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노변동" sheetId="6" state="visible" r:id="rId6"/>
    <sheet xmlns:r="http://schemas.openxmlformats.org/officeDocument/2006/relationships" name="두산동" sheetId="7" state="visible" r:id="rId7"/>
    <sheet xmlns:r="http://schemas.openxmlformats.org/officeDocument/2006/relationships" name="만촌동" sheetId="8" state="visible" r:id="rId8"/>
    <sheet xmlns:r="http://schemas.openxmlformats.org/officeDocument/2006/relationships" name="매호동" sheetId="9" state="visible" r:id="rId9"/>
    <sheet xmlns:r="http://schemas.openxmlformats.org/officeDocument/2006/relationships" name="범물동" sheetId="10" state="visible" r:id="rId10"/>
    <sheet xmlns:r="http://schemas.openxmlformats.org/officeDocument/2006/relationships" name="범어동" sheetId="11" state="visible" r:id="rId11"/>
    <sheet xmlns:r="http://schemas.openxmlformats.org/officeDocument/2006/relationships" name="사월동" sheetId="12" state="visible" r:id="rId12"/>
    <sheet xmlns:r="http://schemas.openxmlformats.org/officeDocument/2006/relationships" name="상동" sheetId="13" state="visible" r:id="rId13"/>
    <sheet xmlns:r="http://schemas.openxmlformats.org/officeDocument/2006/relationships" name="수성동1가" sheetId="14" state="visible" r:id="rId14"/>
    <sheet xmlns:r="http://schemas.openxmlformats.org/officeDocument/2006/relationships" name="수성동3가" sheetId="15" state="visible" r:id="rId15"/>
    <sheet xmlns:r="http://schemas.openxmlformats.org/officeDocument/2006/relationships" name="수성동4가" sheetId="16" state="visible" r:id="rId16"/>
    <sheet xmlns:r="http://schemas.openxmlformats.org/officeDocument/2006/relationships" name="시지동" sheetId="17" state="visible" r:id="rId17"/>
    <sheet xmlns:r="http://schemas.openxmlformats.org/officeDocument/2006/relationships" name="신매동" sheetId="18" state="visible" r:id="rId18"/>
    <sheet xmlns:r="http://schemas.openxmlformats.org/officeDocument/2006/relationships" name="욱수동" sheetId="19" state="visible" r:id="rId19"/>
    <sheet xmlns:r="http://schemas.openxmlformats.org/officeDocument/2006/relationships" name="중동" sheetId="20" state="visible" r:id="rId20"/>
    <sheet xmlns:r="http://schemas.openxmlformats.org/officeDocument/2006/relationships" name="지산동" sheetId="21" state="visible" r:id="rId21"/>
    <sheet xmlns:r="http://schemas.openxmlformats.org/officeDocument/2006/relationships" name="파동" sheetId="22" state="visible" r:id="rId22"/>
    <sheet xmlns:r="http://schemas.openxmlformats.org/officeDocument/2006/relationships" name="황금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'단지추출_가격표용'!$A$3:$U$578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'노변동'!$1:$3</definedName>
    <definedName name="_xlnm.Print_Area" localSheetId="5">'노변동'!$A$1:$U$6</definedName>
    <definedName name="_xlnm.Print_Titles" localSheetId="6">'두산동'!$1:$3</definedName>
    <definedName name="_xlnm.Print_Area" localSheetId="6">'두산동'!$A$1:$U$6</definedName>
    <definedName name="_xlnm.Print_Titles" localSheetId="7">'만촌동'!$1:$3</definedName>
    <definedName name="_xlnm.Print_Area" localSheetId="7">'만촌동'!$A$1:$U$6</definedName>
    <definedName name="_xlnm.Print_Titles" localSheetId="8">'매호동'!$1:$3</definedName>
    <definedName name="_xlnm.Print_Area" localSheetId="8">'매호동'!$A$1:$U$6</definedName>
    <definedName name="_xlnm.Print_Titles" localSheetId="9">'범물동'!$1:$3</definedName>
    <definedName name="_xlnm.Print_Area" localSheetId="9">'범물동'!$A$1:$U$6</definedName>
    <definedName name="_xlnm.Print_Titles" localSheetId="10">'범어동'!$1:$3</definedName>
    <definedName name="_xlnm.Print_Area" localSheetId="10">'범어동'!$A$1:$U$6</definedName>
    <definedName name="_xlnm.Print_Titles" localSheetId="11">'사월동'!$1:$3</definedName>
    <definedName name="_xlnm.Print_Area" localSheetId="11">'사월동'!$A$1:$U$6</definedName>
    <definedName name="_xlnm.Print_Titles" localSheetId="12">'상동'!$1:$3</definedName>
    <definedName name="_xlnm.Print_Area" localSheetId="12">'상동'!$A$1:$U$6</definedName>
    <definedName name="_xlnm.Print_Titles" localSheetId="13">'수성동1가'!$1:$3</definedName>
    <definedName name="_xlnm.Print_Area" localSheetId="13">'수성동1가'!$A$1:$U$6</definedName>
    <definedName name="_xlnm.Print_Titles" localSheetId="14">'수성동3가'!$1:$3</definedName>
    <definedName name="_xlnm.Print_Area" localSheetId="14">'수성동3가'!$A$1:$U$6</definedName>
    <definedName name="_xlnm.Print_Titles" localSheetId="15">'수성동4가'!$1:$3</definedName>
    <definedName name="_xlnm.Print_Area" localSheetId="15">'수성동4가'!$A$1:$U$6</definedName>
    <definedName name="_xlnm.Print_Titles" localSheetId="16">'시지동'!$1:$3</definedName>
    <definedName name="_xlnm.Print_Area" localSheetId="16">'시지동'!$A$1:$U$6</definedName>
    <definedName name="_xlnm.Print_Titles" localSheetId="17">'신매동'!$1:$3</definedName>
    <definedName name="_xlnm.Print_Area" localSheetId="17">'신매동'!$A$1:$U$6</definedName>
    <definedName name="_xlnm.Print_Titles" localSheetId="18">'욱수동'!$1:$3</definedName>
    <definedName name="_xlnm.Print_Area" localSheetId="18">'욱수동'!$A$1:$U$6</definedName>
    <definedName name="_xlnm.Print_Titles" localSheetId="19">'중동'!$1:$3</definedName>
    <definedName name="_xlnm.Print_Area" localSheetId="19">'중동'!$A$1:$U$6</definedName>
    <definedName name="_xlnm.Print_Titles" localSheetId="20">'지산동'!$1:$3</definedName>
    <definedName name="_xlnm.Print_Area" localSheetId="20">'지산동'!$A$1:$U$6</definedName>
    <definedName name="_xlnm.Print_Titles" localSheetId="21">'파동'!$1:$3</definedName>
    <definedName name="_xlnm.Print_Area" localSheetId="21">'파동'!$A$1:$U$6</definedName>
    <definedName name="_xlnm.Print_Titles" localSheetId="22">'황금동'!$1:$3</definedName>
    <definedName name="_xlnm.Print_Area" localSheetId="22">'황금동'!$A$1:$U$6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719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982"/>
  <sheetViews>
    <sheetView zoomScaleNormal="100" zoomScaleSheetLayoutView="85" workbookViewId="0">
      <pane xSplit="1" ySplit="3" topLeftCell="B577" activePane="bottomRight" state="frozen"/>
      <selection activeCell="U15" sqref="U15"/>
      <selection pane="topRight" activeCell="U15" sqref="U15"/>
      <selection pane="bottomLeft" activeCell="U15" sqref="U15"/>
      <selection pane="bottomRight" activeCell="C57" sqref="C5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X</t>
        </is>
      </c>
      <c r="M1" s="0" t="n"/>
      <c r="N1" s="106" t="inlineStr">
        <is>
          <t>추출기준세대수</t>
        </is>
      </c>
      <c r="O1" s="105" t="n"/>
      <c r="P1" s="119" t="n">
        <v>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9" t="inlineStr">
        <is>
          <t>인천광역시 연수구 전체 등급</t>
        </is>
      </c>
      <c r="AK1" s="108" t="n"/>
      <c r="AL1" s="108" t="n"/>
      <c r="AM1" s="108" t="n"/>
      <c r="AN1" s="105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6" t="inlineStr">
        <is>
          <t>기준연도</t>
        </is>
      </c>
      <c r="AY1" s="106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4" t="inlineStr">
        <is>
          <t>원금보전</t>
        </is>
      </c>
      <c r="AP2" s="108" t="n"/>
      <c r="AQ2" s="105" t="n"/>
      <c r="AR2" s="104" t="inlineStr">
        <is>
          <t>수익성</t>
        </is>
      </c>
      <c r="AS2" s="105" t="n"/>
      <c r="AT2" s="104" t="inlineStr">
        <is>
          <t>환금성</t>
        </is>
      </c>
      <c r="AU2" s="105" t="n"/>
      <c r="AV2" s="104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  <c r="W3" s="104" t="inlineStr">
        <is>
          <t>공급
평형</t>
        </is>
      </c>
      <c r="X3" s="104" t="inlineStr">
        <is>
          <t>공급
면적</t>
        </is>
      </c>
      <c r="Y3" s="121" t="inlineStr">
        <is>
          <t>세대</t>
        </is>
      </c>
      <c r="Z3" s="106" t="inlineStr">
        <is>
          <t>매매가</t>
        </is>
      </c>
      <c r="AA3" s="106" t="inlineStr">
        <is>
          <t>전세가</t>
        </is>
      </c>
      <c r="AB3" s="106" t="inlineStr">
        <is>
          <t>갭</t>
        </is>
      </c>
      <c r="AC3" s="104" t="inlineStr">
        <is>
          <t>전세
가율</t>
        </is>
      </c>
      <c r="AD3" s="106" t="inlineStr">
        <is>
          <t>평단가</t>
        </is>
      </c>
      <c r="AE3" s="104" t="inlineStr">
        <is>
          <t>구
조</t>
        </is>
      </c>
      <c r="AF3" s="35" t="inlineStr">
        <is>
          <t>방/
욕실</t>
        </is>
      </c>
      <c r="AG3" s="25" t="n"/>
      <c r="AH3" s="104" t="inlineStr">
        <is>
          <t>단지명</t>
        </is>
      </c>
      <c r="AI3" s="104" t="inlineStr">
        <is>
          <t>공급
면적</t>
        </is>
      </c>
      <c r="AJ3" s="104" t="inlineStr">
        <is>
          <t>직장</t>
        </is>
      </c>
      <c r="AK3" s="104" t="inlineStr">
        <is>
          <t>교통</t>
        </is>
      </c>
      <c r="AL3" s="104" t="inlineStr">
        <is>
          <t>학군</t>
        </is>
      </c>
      <c r="AM3" s="104" t="inlineStr">
        <is>
          <t>환경</t>
        </is>
      </c>
      <c r="AN3" s="104" t="inlineStr">
        <is>
          <t>공급</t>
        </is>
      </c>
      <c r="AO3" s="104" t="inlineStr">
        <is>
          <t>전세가율★
(80%↑)</t>
        </is>
      </c>
      <c r="AP3" s="104" t="inlineStr">
        <is>
          <t>절대가★
(4.5억↓)</t>
        </is>
      </c>
      <c r="AQ3" s="104" t="inlineStr">
        <is>
          <t>평단가
(1000↓)</t>
        </is>
      </c>
      <c r="AR3" s="104" t="inlineStr">
        <is>
          <t>투자규모★
(갭6천↓)</t>
        </is>
      </c>
      <c r="AS3" s="104" t="inlineStr">
        <is>
          <t>전고점
이하</t>
        </is>
      </c>
      <c r="AT3" s="37" t="inlineStr">
        <is>
          <t>평형★
(15~34평)</t>
        </is>
      </c>
      <c r="AU3" s="104" t="inlineStr">
        <is>
          <t>단지규모★
(300^↑)</t>
        </is>
      </c>
      <c r="AV3" s="10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115" t="inlineStr">
        <is>
          <t>노변동 노변대백</t>
        </is>
      </c>
      <c r="B4" s="116" t="inlineStr">
        <is>
          <t>99.08.</t>
        </is>
      </c>
      <c r="C4" s="124" t="n">
        <v>432</v>
      </c>
      <c r="D4" s="125" t="n">
        <v>82.5</v>
      </c>
      <c r="E4" s="126" t="n">
        <v>25</v>
      </c>
      <c r="F4" s="125" t="n">
        <v>60</v>
      </c>
      <c r="G4" s="17" t="n">
        <v>18</v>
      </c>
      <c r="H4" s="127" t="n">
        <v>30</v>
      </c>
      <c r="I4" s="128" t="n">
        <v>24000</v>
      </c>
      <c r="J4" s="128" t="inlineStr">
        <is>
          <t>13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3</v>
      </c>
      <c r="R4" s="112" t="n">
        <v>1</v>
      </c>
      <c r="S4" s="112" t="inlineStr">
        <is>
          <t>계</t>
        </is>
      </c>
      <c r="T4" s="5" t="inlineStr">
        <is>
          <t>82A</t>
        </is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2">
        <f>S4</f>
        <v/>
      </c>
      <c r="AF4" s="112">
        <f>Q4&amp;"/"&amp;R4</f>
        <v/>
      </c>
      <c r="AH4" s="20">
        <f>IF(A4="","",A4)</f>
        <v/>
      </c>
      <c r="AI4" s="126">
        <f>IF(E4="","",E4)</f>
        <v/>
      </c>
      <c r="AJ4" s="112">
        <f>IF(AI4="","",$AJ$2)</f>
        <v/>
      </c>
      <c r="AK4" s="112" t="inlineStr">
        <is>
          <t>A</t>
        </is>
      </c>
      <c r="AL4" s="112" t="inlineStr">
        <is>
          <t>A+</t>
        </is>
      </c>
      <c r="AM4" s="112" t="inlineStr">
        <is>
          <t>B+</t>
        </is>
      </c>
      <c r="AN4" s="112">
        <f>IF(AI4="","",$AN$2)</f>
        <v/>
      </c>
      <c r="AO4" s="112">
        <f>IF(N4="","",IF(N4&gt;=$AO$1/100,"O","X"))</f>
        <v/>
      </c>
      <c r="AP4" s="112">
        <f>IF(I4="","",IF(I4&lt;=$AP$1,"O","X"))</f>
        <v/>
      </c>
      <c r="AQ4" s="112">
        <f>IF(O4="","",IF(O4&lt;=$AQ$1,"O","X"))</f>
        <v/>
      </c>
      <c r="AR4" s="112">
        <f>IF(M4="","",IF(M4&lt;=$AR$1,"O","X"))</f>
        <v/>
      </c>
      <c r="AS4" s="112" t="inlineStr">
        <is>
          <t>X</t>
        </is>
      </c>
      <c r="AT4" s="112">
        <f>IF(OR(F4="",AI4=""),"",IF(AND((F4&lt;=85),(AI4&gt;=15)),"O","X"))</f>
        <v/>
      </c>
      <c r="AU4" s="112">
        <f>IF(C4="","",IF(C4&gt;=$AU$1,"O","X"))</f>
        <v/>
      </c>
      <c r="AV4" s="112">
        <f>IF(AO4="","",IF(AND(AO4="O",AP4="O",AR4="O",AT4="O",AU4="O"),"후보","X"))</f>
        <v/>
      </c>
    </row>
    <row r="5" ht="12" customFormat="1" customHeight="1" s="38">
      <c r="A5" s="115" t="inlineStr">
        <is>
          <t>노변동 노변대백</t>
        </is>
      </c>
      <c r="B5" s="116" t="inlineStr">
        <is>
          <t>99.08.</t>
        </is>
      </c>
      <c r="C5" s="124" t="n">
        <v>432</v>
      </c>
      <c r="D5" s="125" t="n">
        <v>83.90000000000001</v>
      </c>
      <c r="E5" s="126" t="n">
        <v>25</v>
      </c>
      <c r="F5" s="125" t="n">
        <v>60</v>
      </c>
      <c r="G5" s="17" t="n">
        <v>18</v>
      </c>
      <c r="H5" s="127" t="n">
        <v>92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3</v>
      </c>
      <c r="R5" s="112" t="n">
        <v>1</v>
      </c>
      <c r="S5" s="112" t="inlineStr">
        <is>
          <t>계</t>
        </is>
      </c>
      <c r="T5" s="5" t="inlineStr">
        <is>
          <t>83B</t>
        </is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2">
        <f>S5</f>
        <v/>
      </c>
      <c r="AF5" s="112">
        <f>Q5&amp;"/"&amp;R5</f>
        <v/>
      </c>
      <c r="AH5" s="20">
        <f>IF(A5="","",A5)</f>
        <v/>
      </c>
      <c r="AI5" s="126">
        <f>IF(E5="","",E5)</f>
        <v/>
      </c>
      <c r="AJ5" s="112">
        <f>IF(AI5="","",$AJ$2)</f>
        <v/>
      </c>
      <c r="AK5" s="112" t="inlineStr">
        <is>
          <t>A</t>
        </is>
      </c>
      <c r="AL5" s="112" t="inlineStr">
        <is>
          <t>A+</t>
        </is>
      </c>
      <c r="AM5" s="112" t="inlineStr">
        <is>
          <t>B+</t>
        </is>
      </c>
      <c r="AN5" s="112">
        <f>IF(AI5="","",$AN$2)</f>
        <v/>
      </c>
      <c r="AO5" s="112">
        <f>IF(N5="","",IF(N5&gt;=$AO$1/100,"O","X"))</f>
        <v/>
      </c>
      <c r="AP5" s="112">
        <f>IF(I5="","",IF(I5&lt;=$AP$1,"O","X"))</f>
        <v/>
      </c>
      <c r="AQ5" s="112">
        <f>IF(O5="","",IF(O5&lt;=$AQ$1,"O","X"))</f>
        <v/>
      </c>
      <c r="AR5" s="112">
        <f>IF(M5="","",IF(M5&lt;=$AR$1,"O","X"))</f>
        <v/>
      </c>
      <c r="AS5" s="112" t="inlineStr">
        <is>
          <t>X</t>
        </is>
      </c>
      <c r="AT5" s="112">
        <f>IF(OR(F5="",AI5=""),"",IF(AND((F5&lt;=85),(AI5&gt;=15)),"O","X"))</f>
        <v/>
      </c>
      <c r="AU5" s="112">
        <f>IF(C5="","",IF(C5&gt;=$AU$1,"O","X"))</f>
        <v/>
      </c>
      <c r="AV5" s="112">
        <f>IF(AO5="","",IF(AND(AO5="O",AP5="O",AR5="O",AT5="O",AU5="O"),"후보","X"))</f>
        <v/>
      </c>
    </row>
    <row r="6" ht="12" customFormat="1" customHeight="1" s="38">
      <c r="A6" s="115" t="inlineStr">
        <is>
          <t>노변동 노변대백</t>
        </is>
      </c>
      <c r="B6" s="116" t="inlineStr">
        <is>
          <t>99.08.</t>
        </is>
      </c>
      <c r="C6" s="124" t="n">
        <v>432</v>
      </c>
      <c r="D6" s="125" t="n">
        <v>101.3</v>
      </c>
      <c r="E6" s="126" t="n">
        <v>31</v>
      </c>
      <c r="F6" s="125" t="n">
        <v>60</v>
      </c>
      <c r="G6" s="17" t="n">
        <v>18</v>
      </c>
      <c r="H6" s="127" t="n">
        <v>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101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 ht="12" customFormat="1" customHeight="1" s="38">
      <c r="A7" s="115" t="inlineStr">
        <is>
          <t>노변동 노변대백</t>
        </is>
      </c>
      <c r="B7" s="116" t="inlineStr">
        <is>
          <t>99.08.</t>
        </is>
      </c>
      <c r="C7" s="124" t="n">
        <v>432</v>
      </c>
      <c r="D7" s="125" t="n">
        <v>110.1</v>
      </c>
      <c r="E7" s="126" t="n">
        <v>33</v>
      </c>
      <c r="F7" s="125" t="n">
        <v>84.90000000000001</v>
      </c>
      <c r="G7" s="17" t="n">
        <v>26</v>
      </c>
      <c r="H7" s="127" t="n">
        <v>30</v>
      </c>
      <c r="I7" s="128" t="n">
        <v>35000</v>
      </c>
      <c r="J7" s="128" t="inlineStr">
        <is>
          <t>9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 ht="12" customFormat="1" customHeight="1" s="38">
      <c r="A8" s="115" t="inlineStr">
        <is>
          <t>노변동 노변대백</t>
        </is>
      </c>
      <c r="B8" s="116" t="inlineStr">
        <is>
          <t>99.08.</t>
        </is>
      </c>
      <c r="C8" s="124" t="n">
        <v>432</v>
      </c>
      <c r="D8" s="125" t="n">
        <v>112</v>
      </c>
      <c r="E8" s="126" t="n">
        <v>34</v>
      </c>
      <c r="F8" s="125" t="n">
        <v>85</v>
      </c>
      <c r="G8" s="17" t="n">
        <v>26</v>
      </c>
      <c r="H8" s="127" t="n">
        <v>142</v>
      </c>
      <c r="I8" s="128" t="n">
        <v>33500</v>
      </c>
      <c r="J8" s="128" t="inlineStr">
        <is>
          <t>7</t>
        </is>
      </c>
      <c r="K8" s="128" t="n">
        <v>28000</v>
      </c>
      <c r="L8" s="128" t="inlineStr">
        <is>
          <t>18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 ht="12" customFormat="1" customHeight="1" s="38">
      <c r="A9" s="115" t="inlineStr">
        <is>
          <t>노변동 노변대백</t>
        </is>
      </c>
      <c r="B9" s="116" t="inlineStr">
        <is>
          <t>99.08.</t>
        </is>
      </c>
      <c r="C9" s="124" t="n">
        <v>432</v>
      </c>
      <c r="D9" s="125" t="n">
        <v>125.8</v>
      </c>
      <c r="E9" s="126" t="n">
        <v>38</v>
      </c>
      <c r="F9" s="125" t="n">
        <v>84.90000000000001</v>
      </c>
      <c r="G9" s="17" t="n">
        <v>26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125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 ht="12" customFormat="1" customHeight="1" s="38">
      <c r="A10" s="115" t="inlineStr">
        <is>
          <t>노변동 노변대백</t>
        </is>
      </c>
      <c r="B10" s="116" t="inlineStr">
        <is>
          <t>99.08.</t>
        </is>
      </c>
      <c r="C10" s="124" t="n">
        <v>432</v>
      </c>
      <c r="D10" s="125" t="n">
        <v>129.1</v>
      </c>
      <c r="E10" s="126" t="n">
        <v>39</v>
      </c>
      <c r="F10" s="125" t="n">
        <v>85</v>
      </c>
      <c r="G10" s="17" t="n">
        <v>26</v>
      </c>
      <c r="H10" s="127" t="n">
        <v>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129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 ht="12" customFormat="1" customHeight="1" s="38">
      <c r="A11" s="115" t="inlineStr">
        <is>
          <t>노변동 노변대백</t>
        </is>
      </c>
      <c r="B11" s="116" t="inlineStr">
        <is>
          <t>99.08.</t>
        </is>
      </c>
      <c r="C11" s="124" t="n">
        <v>432</v>
      </c>
      <c r="D11" s="125" t="n">
        <v>167.4</v>
      </c>
      <c r="E11" s="126" t="n">
        <v>51</v>
      </c>
      <c r="F11" s="125" t="n">
        <v>134.9</v>
      </c>
      <c r="G11" s="17" t="n">
        <v>41</v>
      </c>
      <c r="H11" s="127" t="n">
        <v>116</v>
      </c>
      <c r="I11" s="128" t="n">
        <v>49800</v>
      </c>
      <c r="J11" s="128" t="inlineStr">
        <is>
          <t>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167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 ht="12" customFormat="1" customHeight="1" s="38">
      <c r="A12" s="115" t="inlineStr">
        <is>
          <t>노변동 노변대백</t>
        </is>
      </c>
      <c r="B12" s="116" t="inlineStr">
        <is>
          <t>99.08.</t>
        </is>
      </c>
      <c r="C12" s="124" t="n">
        <v>432</v>
      </c>
      <c r="D12" s="125" t="n">
        <v>185</v>
      </c>
      <c r="E12" s="126" t="n">
        <v>56</v>
      </c>
      <c r="F12" s="125" t="n">
        <v>134.9</v>
      </c>
      <c r="G12" s="17" t="n">
        <v>41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184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 ht="12" customFormat="1" customHeight="1" s="38">
      <c r="A13" s="115" t="inlineStr">
        <is>
          <t>노변동 수성알파시티청아람</t>
        </is>
      </c>
      <c r="B13" s="116" t="inlineStr">
        <is>
          <t>21.06.</t>
        </is>
      </c>
      <c r="C13" s="124" t="n">
        <v>844</v>
      </c>
      <c r="D13" s="125" t="n">
        <v>79.5</v>
      </c>
      <c r="E13" s="126" t="n">
        <v>24</v>
      </c>
      <c r="F13" s="125" t="n">
        <v>60</v>
      </c>
      <c r="G13" s="17" t="n">
        <v>18</v>
      </c>
      <c r="H13" s="127" t="n">
        <v>216</v>
      </c>
      <c r="I13" s="128" t="n"/>
      <c r="J13" s="128" t="n"/>
      <c r="K13" s="128" t="n">
        <v>35000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79A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 ht="12" customFormat="1" customHeight="1" s="38">
      <c r="A14" s="115" t="inlineStr">
        <is>
          <t>노변동 수성알파시티청아람</t>
        </is>
      </c>
      <c r="B14" s="116" t="inlineStr">
        <is>
          <t>21.06.</t>
        </is>
      </c>
      <c r="C14" s="124" t="n">
        <v>844</v>
      </c>
      <c r="D14" s="125" t="n">
        <v>79.7</v>
      </c>
      <c r="E14" s="126" t="n">
        <v>24</v>
      </c>
      <c r="F14" s="125" t="n">
        <v>59.9</v>
      </c>
      <c r="G14" s="17" t="n">
        <v>18</v>
      </c>
      <c r="H14" s="127" t="n">
        <v>122</v>
      </c>
      <c r="I14" s="128" t="n"/>
      <c r="J14" s="128" t="n"/>
      <c r="K14" s="128" t="n">
        <v>35000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79B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 ht="12" customFormat="1" customHeight="1" s="38">
      <c r="A15" s="115" t="inlineStr">
        <is>
          <t>노변동 수성알파시티청아람</t>
        </is>
      </c>
      <c r="B15" s="116" t="inlineStr">
        <is>
          <t>21.06.</t>
        </is>
      </c>
      <c r="C15" s="124" t="n">
        <v>844</v>
      </c>
      <c r="D15" s="125" t="n">
        <v>111.3</v>
      </c>
      <c r="E15" s="126" t="n">
        <v>34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>
        <v>43000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 ht="12" customFormat="1" customHeight="1" s="38">
      <c r="A16" s="115" t="inlineStr">
        <is>
          <t>노변동 수성알파시티청아람</t>
        </is>
      </c>
      <c r="B16" s="116" t="inlineStr">
        <is>
          <t>21.06.</t>
        </is>
      </c>
      <c r="C16" s="124" t="n">
        <v>844</v>
      </c>
      <c r="D16" s="125" t="n">
        <v>111</v>
      </c>
      <c r="E16" s="126" t="n">
        <v>34</v>
      </c>
      <c r="F16" s="125" t="n">
        <v>85</v>
      </c>
      <c r="G16" s="17" t="n">
        <v>26</v>
      </c>
      <c r="H16" s="127" t="n">
        <v>24</v>
      </c>
      <c r="I16" s="128" t="n"/>
      <c r="J16" s="128" t="n"/>
      <c r="K16" s="128" t="n">
        <v>42000</v>
      </c>
      <c r="L16" s="128" t="inlineStr">
        <is>
          <t>22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 ht="12" customFormat="1" customHeight="1" s="38">
      <c r="A17" s="115" t="inlineStr">
        <is>
          <t>노변동 수성월드메르디앙</t>
        </is>
      </c>
      <c r="B17" s="116" t="inlineStr">
        <is>
          <t>07.11.</t>
        </is>
      </c>
      <c r="C17" s="124" t="n">
        <v>753</v>
      </c>
      <c r="D17" s="125" t="n">
        <v>109.9</v>
      </c>
      <c r="E17" s="126" t="n">
        <v>33</v>
      </c>
      <c r="F17" s="125" t="n">
        <v>84.8</v>
      </c>
      <c r="G17" s="17" t="n">
        <v>26</v>
      </c>
      <c r="H17" s="127" t="n">
        <v>536</v>
      </c>
      <c r="I17" s="128" t="n">
        <v>60000</v>
      </c>
      <c r="J17" s="128" t="inlineStr">
        <is>
          <t>10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109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 ht="12" customFormat="1" customHeight="1" s="38">
      <c r="A18" s="115" t="inlineStr">
        <is>
          <t>노변동 수성월드메르디앙</t>
        </is>
      </c>
      <c r="B18" s="116" t="inlineStr">
        <is>
          <t>07.11.</t>
        </is>
      </c>
      <c r="C18" s="124" t="n">
        <v>753</v>
      </c>
      <c r="D18" s="125" t="n">
        <v>146.1</v>
      </c>
      <c r="E18" s="126" t="n">
        <v>44</v>
      </c>
      <c r="F18" s="125" t="n">
        <v>115</v>
      </c>
      <c r="G18" s="17" t="n">
        <v>35</v>
      </c>
      <c r="H18" s="127" t="n">
        <v>145</v>
      </c>
      <c r="I18" s="128" t="n">
        <v>83000</v>
      </c>
      <c r="J18" s="128" t="inlineStr">
        <is>
          <t>14</t>
        </is>
      </c>
      <c r="K18" s="128" t="n">
        <v>47000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146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 ht="12" customFormat="1" customHeight="1" s="38">
      <c r="A19" s="115" t="inlineStr">
        <is>
          <t>노변동 수성월드메르디앙</t>
        </is>
      </c>
      <c r="B19" s="116" t="inlineStr">
        <is>
          <t>07.11.</t>
        </is>
      </c>
      <c r="C19" s="124" t="n">
        <v>753</v>
      </c>
      <c r="D19" s="125" t="n">
        <v>173.8</v>
      </c>
      <c r="E19" s="126" t="n">
        <v>53</v>
      </c>
      <c r="F19" s="125" t="n">
        <v>140.8</v>
      </c>
      <c r="G19" s="17" t="n">
        <v>43</v>
      </c>
      <c r="H19" s="127" t="n">
        <v>68</v>
      </c>
      <c r="I19" s="128" t="n">
        <v>92000</v>
      </c>
      <c r="J19" s="128" t="inlineStr">
        <is>
          <t>11</t>
        </is>
      </c>
      <c r="K19" s="128" t="n">
        <v>60000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173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 ht="12" customFormat="1" customHeight="1" s="38">
      <c r="A20" s="115" t="inlineStr">
        <is>
          <t>노변동 수성월드메르디앙</t>
        </is>
      </c>
      <c r="B20" s="116" t="inlineStr">
        <is>
          <t>07.11.</t>
        </is>
      </c>
      <c r="C20" s="124" t="n">
        <v>753</v>
      </c>
      <c r="D20" s="125" t="n">
        <v>254</v>
      </c>
      <c r="E20" s="126" t="n">
        <v>77</v>
      </c>
      <c r="F20" s="125" t="n">
        <v>203.5</v>
      </c>
      <c r="G20" s="17" t="n">
        <v>62</v>
      </c>
      <c r="H20" s="127" t="n">
        <v>4</v>
      </c>
      <c r="I20" s="128" t="n">
        <v>150000</v>
      </c>
      <c r="J20" s="128" t="inlineStr">
        <is>
          <t>18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5</v>
      </c>
      <c r="R20" s="112" t="n">
        <v>3</v>
      </c>
      <c r="S20" s="112" t="inlineStr">
        <is>
          <t>계</t>
        </is>
      </c>
      <c r="T20" s="5" t="n">
        <v>253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 ht="12" customFormat="1" customHeight="1" s="38">
      <c r="A21" s="115" t="inlineStr">
        <is>
          <t>두산동 수성레이크푸르지오(주)</t>
        </is>
      </c>
      <c r="B21" s="116" t="inlineStr">
        <is>
          <t>22.08.</t>
        </is>
      </c>
      <c r="C21" s="124" t="n">
        <v>332</v>
      </c>
      <c r="D21" s="125" t="n">
        <v>109</v>
      </c>
      <c r="E21" s="126" t="n">
        <v>33</v>
      </c>
      <c r="F21" s="125" t="n">
        <v>85</v>
      </c>
      <c r="G21" s="17" t="n">
        <v>26</v>
      </c>
      <c r="H21" s="127" t="n">
        <v>82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 ht="12" customFormat="1" customHeight="1" s="38">
      <c r="A22" s="115" t="inlineStr">
        <is>
          <t>두산동 수성레이크푸르지오(주)</t>
        </is>
      </c>
      <c r="B22" s="116" t="inlineStr">
        <is>
          <t>22.08.</t>
        </is>
      </c>
      <c r="C22" s="124" t="n">
        <v>332</v>
      </c>
      <c r="D22" s="125" t="n">
        <v>110.5</v>
      </c>
      <c r="E22" s="126" t="n">
        <v>33</v>
      </c>
      <c r="F22" s="125" t="n">
        <v>84.90000000000001</v>
      </c>
      <c r="G22" s="17" t="n">
        <v>26</v>
      </c>
      <c r="H22" s="127" t="n">
        <v>164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 ht="12" customFormat="1" customHeight="1" s="38">
      <c r="A23" s="115" t="inlineStr">
        <is>
          <t>두산동 수성레이크푸르지오(주)</t>
        </is>
      </c>
      <c r="B23" s="116" t="inlineStr">
        <is>
          <t>22.08.</t>
        </is>
      </c>
      <c r="C23" s="124" t="n">
        <v>332</v>
      </c>
      <c r="D23" s="125" t="n">
        <v>140.1</v>
      </c>
      <c r="E23" s="126" t="n">
        <v>42</v>
      </c>
      <c r="F23" s="125" t="n">
        <v>109.6</v>
      </c>
      <c r="G23" s="17" t="n">
        <v>33</v>
      </c>
      <c r="H23" s="127" t="n">
        <v>82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140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 ht="12" customFormat="1" customHeight="1" s="38">
      <c r="A24" s="115" t="inlineStr">
        <is>
          <t>두산동 수성레이크푸르지오(주)</t>
        </is>
      </c>
      <c r="B24" s="116" t="inlineStr">
        <is>
          <t>22.08.</t>
        </is>
      </c>
      <c r="C24" s="124" t="n">
        <v>332</v>
      </c>
      <c r="D24" s="125" t="n">
        <v>183.6</v>
      </c>
      <c r="E24" s="126" t="n">
        <v>56</v>
      </c>
      <c r="F24" s="125" t="n">
        <v>142.2</v>
      </c>
      <c r="G24" s="17" t="n">
        <v>43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183PH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 ht="12" customFormat="1" customHeight="1" s="38">
      <c r="A25" s="115" t="inlineStr">
        <is>
          <t>두산동 수성레이크푸르지오(주)</t>
        </is>
      </c>
      <c r="B25" s="116" t="inlineStr">
        <is>
          <t>22.08.</t>
        </is>
      </c>
      <c r="C25" s="124" t="n">
        <v>332</v>
      </c>
      <c r="D25" s="125" t="n">
        <v>196.9</v>
      </c>
      <c r="E25" s="126" t="n">
        <v>60</v>
      </c>
      <c r="F25" s="125" t="n">
        <v>152.2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196PH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 ht="12" customFormat="1" customHeight="1" s="38">
      <c r="A26" s="115" t="inlineStr">
        <is>
          <t>두산동 수성화성파크드림</t>
        </is>
      </c>
      <c r="B26" s="116" t="inlineStr">
        <is>
          <t>09.12.</t>
        </is>
      </c>
      <c r="C26" s="124" t="n">
        <v>373</v>
      </c>
      <c r="D26" s="125" t="n">
        <v>110.4</v>
      </c>
      <c r="E26" s="126" t="n">
        <v>33</v>
      </c>
      <c r="F26" s="125" t="n">
        <v>84.8</v>
      </c>
      <c r="G26" s="17" t="n">
        <v>26</v>
      </c>
      <c r="H26" s="127" t="n">
        <v>40</v>
      </c>
      <c r="I26" s="128" t="n">
        <v>59000</v>
      </c>
      <c r="J26" s="128" t="inlineStr">
        <is>
          <t>12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110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 ht="12" customFormat="1" customHeight="1" s="38">
      <c r="A27" s="115" t="inlineStr">
        <is>
          <t>두산동 수성화성파크드림</t>
        </is>
      </c>
      <c r="B27" s="116" t="inlineStr">
        <is>
          <t>09.12.</t>
        </is>
      </c>
      <c r="C27" s="124" t="n">
        <v>373</v>
      </c>
      <c r="D27" s="125" t="n">
        <v>115.4</v>
      </c>
      <c r="E27" s="126" t="n">
        <v>35</v>
      </c>
      <c r="F27" s="125" t="n">
        <v>84.8</v>
      </c>
      <c r="G27" s="17" t="n">
        <v>26</v>
      </c>
      <c r="H27" s="127" t="n">
        <v>52</v>
      </c>
      <c r="I27" s="128" t="n">
        <v>55000</v>
      </c>
      <c r="J27" s="128" t="inlineStr">
        <is>
          <t>10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115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 ht="12" customFormat="1" customHeight="1" s="38">
      <c r="A28" s="115" t="inlineStr">
        <is>
          <t>두산동 수성화성파크드림</t>
        </is>
      </c>
      <c r="B28" s="116" t="inlineStr">
        <is>
          <t>09.12.</t>
        </is>
      </c>
      <c r="C28" s="124" t="n">
        <v>373</v>
      </c>
      <c r="D28" s="125" t="n">
        <v>118.5</v>
      </c>
      <c r="E28" s="126" t="n">
        <v>36</v>
      </c>
      <c r="F28" s="125" t="n">
        <v>84.8</v>
      </c>
      <c r="G28" s="17" t="n">
        <v>26</v>
      </c>
      <c r="H28" s="127" t="n">
        <v>43</v>
      </c>
      <c r="I28" s="128" t="n">
        <v>60000</v>
      </c>
      <c r="J28" s="128" t="inlineStr">
        <is>
          <t>11</t>
        </is>
      </c>
      <c r="K28" s="128" t="n">
        <v>35000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118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 ht="12" customFormat="1" customHeight="1" s="38">
      <c r="A29" s="115" t="inlineStr">
        <is>
          <t>두산동 수성화성파크드림</t>
        </is>
      </c>
      <c r="B29" s="116" t="inlineStr">
        <is>
          <t>09.12.</t>
        </is>
      </c>
      <c r="C29" s="124" t="n">
        <v>373</v>
      </c>
      <c r="D29" s="125" t="n">
        <v>143.9</v>
      </c>
      <c r="E29" s="126" t="n">
        <v>44</v>
      </c>
      <c r="F29" s="125" t="n">
        <v>119.2</v>
      </c>
      <c r="G29" s="17" t="n">
        <v>36</v>
      </c>
      <c r="H29" s="127" t="n">
        <v>118</v>
      </c>
      <c r="I29" s="128" t="n">
        <v>73000</v>
      </c>
      <c r="J29" s="128" t="inlineStr">
        <is>
          <t>17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143A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 ht="12" customFormat="1" customHeight="1" s="38">
      <c r="A30" s="115" t="inlineStr">
        <is>
          <t>두산동 수성화성파크드림</t>
        </is>
      </c>
      <c r="B30" s="116" t="inlineStr">
        <is>
          <t>09.12.</t>
        </is>
      </c>
      <c r="C30" s="124" t="n">
        <v>373</v>
      </c>
      <c r="D30" s="125" t="n">
        <v>144.2</v>
      </c>
      <c r="E30" s="126" t="n">
        <v>44</v>
      </c>
      <c r="F30" s="125" t="n">
        <v>119.2</v>
      </c>
      <c r="G30" s="17" t="n">
        <v>36</v>
      </c>
      <c r="H30" s="127" t="n">
        <v>80</v>
      </c>
      <c r="I30" s="128" t="n">
        <v>80000</v>
      </c>
      <c r="J30" s="128" t="inlineStr">
        <is>
          <t>12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144B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 ht="12" customFormat="1" customHeight="1" s="38">
      <c r="A31" s="115" t="inlineStr">
        <is>
          <t>두산동 수성화성파크드림</t>
        </is>
      </c>
      <c r="B31" s="116" t="inlineStr">
        <is>
          <t>09.12.</t>
        </is>
      </c>
      <c r="C31" s="124" t="n">
        <v>373</v>
      </c>
      <c r="D31" s="125" t="n">
        <v>194.2</v>
      </c>
      <c r="E31" s="126" t="n">
        <v>59</v>
      </c>
      <c r="F31" s="125" t="n">
        <v>163.2</v>
      </c>
      <c r="G31" s="17" t="n">
        <v>49</v>
      </c>
      <c r="H31" s="127" t="n">
        <v>40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194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 ht="12" customFormat="1" customHeight="1" s="38">
      <c r="A32" s="115" t="inlineStr">
        <is>
          <t>두산동 수성SK리더스뷰</t>
        </is>
      </c>
      <c r="B32" s="116" t="inlineStr">
        <is>
          <t>10.09.</t>
        </is>
      </c>
      <c r="C32" s="124" t="n">
        <v>788</v>
      </c>
      <c r="D32" s="125" t="n">
        <v>154.8</v>
      </c>
      <c r="E32" s="126" t="n">
        <v>47</v>
      </c>
      <c r="F32" s="125" t="n">
        <v>111</v>
      </c>
      <c r="G32" s="17" t="n">
        <v>34</v>
      </c>
      <c r="H32" s="127" t="n">
        <v>105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inlineStr">
        <is>
          <t>154B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 ht="12" customFormat="1" customHeight="1" s="38">
      <c r="A33" s="115" t="inlineStr">
        <is>
          <t>두산동 수성SK리더스뷰</t>
        </is>
      </c>
      <c r="B33" s="116" t="inlineStr">
        <is>
          <t>10.09.</t>
        </is>
      </c>
      <c r="C33" s="124" t="n">
        <v>788</v>
      </c>
      <c r="D33" s="125" t="n">
        <v>154.8</v>
      </c>
      <c r="E33" s="126" t="n">
        <v>47</v>
      </c>
      <c r="F33" s="125" t="n">
        <v>111</v>
      </c>
      <c r="G33" s="17" t="n">
        <v>34</v>
      </c>
      <c r="H33" s="127" t="n">
        <v>98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inlineStr">
        <is>
          <t>154A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 ht="12" customFormat="1" customHeight="1" s="38">
      <c r="A34" s="115" t="inlineStr">
        <is>
          <t>두산동 수성SK리더스뷰</t>
        </is>
      </c>
      <c r="B34" s="116" t="inlineStr">
        <is>
          <t>10.09.</t>
        </is>
      </c>
      <c r="C34" s="124" t="n">
        <v>788</v>
      </c>
      <c r="D34" s="125" t="n">
        <v>154.9</v>
      </c>
      <c r="E34" s="126" t="n">
        <v>47</v>
      </c>
      <c r="F34" s="125" t="n">
        <v>110.6</v>
      </c>
      <c r="G34" s="17" t="n">
        <v>33</v>
      </c>
      <c r="H34" s="127" t="n">
        <v>64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inlineStr">
        <is>
          <t>154C1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 ht="12" customFormat="1" customHeight="1" s="38">
      <c r="A35" s="115" t="inlineStr">
        <is>
          <t>두산동 수성SK리더스뷰</t>
        </is>
      </c>
      <c r="B35" s="116" t="inlineStr">
        <is>
          <t>10.09.</t>
        </is>
      </c>
      <c r="C35" s="124" t="n">
        <v>788</v>
      </c>
      <c r="D35" s="125" t="n">
        <v>154.8</v>
      </c>
      <c r="E35" s="126" t="n">
        <v>47</v>
      </c>
      <c r="F35" s="125" t="n">
        <v>110.6</v>
      </c>
      <c r="G35" s="17" t="n">
        <v>33</v>
      </c>
      <c r="H35" s="127" t="n">
        <v>62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inlineStr">
        <is>
          <t>154C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 ht="12" customFormat="1" customHeight="1" s="38">
      <c r="A36" s="115" t="inlineStr">
        <is>
          <t>두산동 수성SK리더스뷰</t>
        </is>
      </c>
      <c r="B36" s="116" t="inlineStr">
        <is>
          <t>10.09.</t>
        </is>
      </c>
      <c r="C36" s="124" t="n">
        <v>788</v>
      </c>
      <c r="D36" s="125" t="n">
        <v>178.6</v>
      </c>
      <c r="E36" s="126" t="n">
        <v>54</v>
      </c>
      <c r="F36" s="125" t="n">
        <v>127.2</v>
      </c>
      <c r="G36" s="17" t="n">
        <v>38</v>
      </c>
      <c r="H36" s="127" t="n">
        <v>98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inlineStr">
        <is>
          <t>178A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 ht="12" customFormat="1" customHeight="1" s="38">
      <c r="A37" s="115" t="inlineStr">
        <is>
          <t>두산동 수성SK리더스뷰</t>
        </is>
      </c>
      <c r="B37" s="116" t="inlineStr">
        <is>
          <t>10.09.</t>
        </is>
      </c>
      <c r="C37" s="124" t="n">
        <v>788</v>
      </c>
      <c r="D37" s="125" t="n">
        <v>178.6</v>
      </c>
      <c r="E37" s="126" t="n">
        <v>54</v>
      </c>
      <c r="F37" s="125" t="n">
        <v>128.5</v>
      </c>
      <c r="G37" s="17" t="n">
        <v>39</v>
      </c>
      <c r="H37" s="127" t="n">
        <v>64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178B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 ht="12" customFormat="1" customHeight="1" s="38">
      <c r="A38" s="115" t="inlineStr">
        <is>
          <t>두산동 수성SK리더스뷰</t>
        </is>
      </c>
      <c r="B38" s="116" t="inlineStr">
        <is>
          <t>10.09.</t>
        </is>
      </c>
      <c r="C38" s="124" t="n">
        <v>788</v>
      </c>
      <c r="D38" s="125" t="n">
        <v>206.2</v>
      </c>
      <c r="E38" s="126" t="n">
        <v>62</v>
      </c>
      <c r="F38" s="125" t="n">
        <v>154.3</v>
      </c>
      <c r="G38" s="17" t="n">
        <v>47</v>
      </c>
      <c r="H38" s="127" t="n">
        <v>98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206A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 ht="12" customFormat="1" customHeight="1" s="38">
      <c r="A39" s="115" t="inlineStr">
        <is>
          <t>두산동 수성SK리더스뷰</t>
        </is>
      </c>
      <c r="B39" s="116" t="inlineStr">
        <is>
          <t>10.09.</t>
        </is>
      </c>
      <c r="C39" s="124" t="n">
        <v>788</v>
      </c>
      <c r="D39" s="125" t="n">
        <v>207.5</v>
      </c>
      <c r="E39" s="126" t="n">
        <v>63</v>
      </c>
      <c r="F39" s="125" t="n">
        <v>154.7</v>
      </c>
      <c r="G39" s="17" t="n">
        <v>47</v>
      </c>
      <c r="H39" s="127" t="n">
        <v>98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207B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 ht="12" customFormat="1" customHeight="1" s="38">
      <c r="A40" s="115" t="inlineStr">
        <is>
          <t>두산동 수성SK리더스뷰</t>
        </is>
      </c>
      <c r="B40" s="116" t="inlineStr">
        <is>
          <t>10.09.</t>
        </is>
      </c>
      <c r="C40" s="124" t="n">
        <v>788</v>
      </c>
      <c r="D40" s="125" t="n">
        <v>246.6</v>
      </c>
      <c r="E40" s="126" t="n">
        <v>75</v>
      </c>
      <c r="F40" s="125" t="n">
        <v>177.2</v>
      </c>
      <c r="G40" s="17" t="n">
        <v>54</v>
      </c>
      <c r="H40" s="127" t="n">
        <v>96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3</v>
      </c>
      <c r="S40" s="112" t="inlineStr">
        <is>
          <t>계</t>
        </is>
      </c>
      <c r="T40" s="5" t="n">
        <v>246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 ht="12" customFormat="1" customHeight="1" s="38">
      <c r="A41" s="115" t="inlineStr">
        <is>
          <t>두산동 수성SK리더스뷰</t>
        </is>
      </c>
      <c r="B41" s="116" t="inlineStr">
        <is>
          <t>10.09.</t>
        </is>
      </c>
      <c r="C41" s="124" t="n">
        <v>788</v>
      </c>
      <c r="D41" s="125" t="n">
        <v>290.3</v>
      </c>
      <c r="E41" s="126" t="n">
        <v>88</v>
      </c>
      <c r="F41" s="125" t="n">
        <v>195.8</v>
      </c>
      <c r="G41" s="17" t="n">
        <v>59</v>
      </c>
      <c r="H41" s="127" t="n">
        <v>3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5</v>
      </c>
      <c r="R41" s="112" t="n">
        <v>3</v>
      </c>
      <c r="S41" s="112" t="inlineStr">
        <is>
          <t>계</t>
        </is>
      </c>
      <c r="T41" s="5" t="n">
        <v>290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 ht="12" customFormat="1" customHeight="1" s="38">
      <c r="A42" s="115" t="inlineStr">
        <is>
          <t>두산동 수성SK리더스뷰</t>
        </is>
      </c>
      <c r="B42" s="116" t="inlineStr">
        <is>
          <t>10.09.</t>
        </is>
      </c>
      <c r="C42" s="124" t="n">
        <v>788</v>
      </c>
      <c r="D42" s="125" t="n">
        <v>349.1</v>
      </c>
      <c r="E42" s="126" t="n">
        <v>106</v>
      </c>
      <c r="F42" s="125" t="n">
        <v>233.8</v>
      </c>
      <c r="G42" s="17" t="n">
        <v>71</v>
      </c>
      <c r="H42" s="127" t="n">
        <v>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5</v>
      </c>
      <c r="R42" s="112" t="n">
        <v>3</v>
      </c>
      <c r="S42" s="112" t="inlineStr">
        <is>
          <t>계</t>
        </is>
      </c>
      <c r="T42" s="5" t="n">
        <v>349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 ht="12" customFormat="1" customHeight="1" s="38">
      <c r="A43" s="115" t="inlineStr">
        <is>
          <t>두산동 호반써밋수성(주)</t>
        </is>
      </c>
      <c r="B43" s="116" t="inlineStr">
        <is>
          <t>24.06.</t>
        </is>
      </c>
      <c r="C43" s="124" t="n">
        <v>301</v>
      </c>
      <c r="D43" s="125" t="n">
        <v>57.7</v>
      </c>
      <c r="E43" s="126" t="n">
        <v>17</v>
      </c>
      <c r="F43" s="125" t="n">
        <v>42.1</v>
      </c>
      <c r="G43" s="17" t="n">
        <v>13</v>
      </c>
      <c r="H43" s="127" t="n">
        <v>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계</t>
        </is>
      </c>
      <c r="T43" s="5" t="inlineStr">
        <is>
          <t>57B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 ht="12" customFormat="1" customHeight="1" s="38">
      <c r="A44" s="115" t="inlineStr">
        <is>
          <t>두산동 호반써밋수성(주)</t>
        </is>
      </c>
      <c r="B44" s="116" t="inlineStr">
        <is>
          <t>24.06.</t>
        </is>
      </c>
      <c r="C44" s="124" t="n">
        <v>301</v>
      </c>
      <c r="D44" s="125" t="n">
        <v>58.1</v>
      </c>
      <c r="E44" s="126" t="n">
        <v>18</v>
      </c>
      <c r="F44" s="125" t="n">
        <v>42</v>
      </c>
      <c r="G44" s="17" t="n">
        <v>13</v>
      </c>
      <c r="H44" s="127" t="n">
        <v>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1</v>
      </c>
      <c r="R44" s="112" t="n">
        <v>1</v>
      </c>
      <c r="S44" s="112" t="inlineStr">
        <is>
          <t>계</t>
        </is>
      </c>
      <c r="T44" s="5" t="inlineStr">
        <is>
          <t>58A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 ht="12" customFormat="1" customHeight="1" s="38">
      <c r="A45" s="115" t="inlineStr">
        <is>
          <t>두산동 호반써밋수성(주)</t>
        </is>
      </c>
      <c r="B45" s="116" t="inlineStr">
        <is>
          <t>24.06.</t>
        </is>
      </c>
      <c r="C45" s="124" t="n">
        <v>301</v>
      </c>
      <c r="D45" s="125" t="n">
        <v>64.5</v>
      </c>
      <c r="E45" s="126" t="n">
        <v>20</v>
      </c>
      <c r="F45" s="125" t="n">
        <v>47.1</v>
      </c>
      <c r="G45" s="17" t="n">
        <v>14</v>
      </c>
      <c r="H45" s="127" t="n">
        <v>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계</t>
        </is>
      </c>
      <c r="T45" s="5" t="inlineStr">
        <is>
          <t>64A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 ht="12" customFormat="1" customHeight="1" s="38">
      <c r="A46" s="115" t="inlineStr">
        <is>
          <t>두산동 호반써밋수성(주)</t>
        </is>
      </c>
      <c r="B46" s="116" t="inlineStr">
        <is>
          <t>24.06.</t>
        </is>
      </c>
      <c r="C46" s="124" t="n">
        <v>301</v>
      </c>
      <c r="D46" s="125" t="n">
        <v>65.3</v>
      </c>
      <c r="E46" s="126" t="n">
        <v>20</v>
      </c>
      <c r="F46" s="125" t="n">
        <v>47.1</v>
      </c>
      <c r="G46" s="17" t="n">
        <v>14</v>
      </c>
      <c r="H46" s="127" t="n">
        <v>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1</v>
      </c>
      <c r="R46" s="112" t="n">
        <v>1</v>
      </c>
      <c r="S46" s="112" t="inlineStr">
        <is>
          <t>계</t>
        </is>
      </c>
      <c r="T46" s="5" t="inlineStr">
        <is>
          <t>65B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 ht="12" customFormat="1" customHeight="1" s="38">
      <c r="A47" s="115" t="inlineStr">
        <is>
          <t>두산동 호반써밋수성(주)</t>
        </is>
      </c>
      <c r="B47" s="116" t="inlineStr">
        <is>
          <t>24.06.</t>
        </is>
      </c>
      <c r="C47" s="124" t="n">
        <v>301</v>
      </c>
      <c r="D47" s="125" t="n">
        <v>113.7</v>
      </c>
      <c r="E47" s="126" t="n">
        <v>34</v>
      </c>
      <c r="F47" s="125" t="n">
        <v>84</v>
      </c>
      <c r="G47" s="17" t="n">
        <v>25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113A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 ht="12" customFormat="1" customHeight="1" s="38">
      <c r="A48" s="115" t="inlineStr">
        <is>
          <t>두산동 호반써밋수성(주)</t>
        </is>
      </c>
      <c r="B48" s="116" t="inlineStr">
        <is>
          <t>24.06.</t>
        </is>
      </c>
      <c r="C48" s="124" t="n">
        <v>301</v>
      </c>
      <c r="D48" s="125" t="n">
        <v>114</v>
      </c>
      <c r="E48" s="126" t="n">
        <v>34</v>
      </c>
      <c r="F48" s="125" t="n">
        <v>84.2</v>
      </c>
      <c r="G48" s="17" t="n">
        <v>25</v>
      </c>
      <c r="H48" s="127" t="n">
        <v>78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114B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 ht="12" customFormat="1" customHeight="1" s="38">
      <c r="A49" s="115" t="inlineStr">
        <is>
          <t>두산동 호반써밋수성(주)</t>
        </is>
      </c>
      <c r="B49" s="116" t="inlineStr">
        <is>
          <t>24.06.</t>
        </is>
      </c>
      <c r="C49" s="124" t="n">
        <v>301</v>
      </c>
      <c r="D49" s="125" t="n">
        <v>115.3</v>
      </c>
      <c r="E49" s="126" t="n">
        <v>35</v>
      </c>
      <c r="F49" s="125" t="n">
        <v>84.7</v>
      </c>
      <c r="G49" s="17" t="n">
        <v>26</v>
      </c>
      <c r="H49" s="127" t="n">
        <v>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115C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 ht="12" customFormat="1" customHeight="1" s="38">
      <c r="A50" s="115" t="inlineStr">
        <is>
          <t>두산동 호반써밋수성(주)</t>
        </is>
      </c>
      <c r="B50" s="116" t="inlineStr">
        <is>
          <t>24.06.</t>
        </is>
      </c>
      <c r="C50" s="124" t="n">
        <v>301</v>
      </c>
      <c r="D50" s="125" t="n">
        <v>146.9</v>
      </c>
      <c r="E50" s="126" t="n">
        <v>44</v>
      </c>
      <c r="F50" s="125" t="n">
        <v>109.7</v>
      </c>
      <c r="G50" s="17" t="n">
        <v>33</v>
      </c>
      <c r="H50" s="127" t="n">
        <v>82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inlineStr">
        <is>
          <t>146A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 ht="12" customFormat="1" customHeight="1" s="38">
      <c r="A51" s="115" t="inlineStr">
        <is>
          <t>두산동 호반써밋수성(주)</t>
        </is>
      </c>
      <c r="B51" s="116" t="inlineStr">
        <is>
          <t>24.06.</t>
        </is>
      </c>
      <c r="C51" s="124" t="n">
        <v>301</v>
      </c>
      <c r="D51" s="125" t="n">
        <v>146.6</v>
      </c>
      <c r="E51" s="126" t="n">
        <v>44</v>
      </c>
      <c r="F51" s="125" t="n">
        <v>109.6</v>
      </c>
      <c r="G51" s="17" t="n">
        <v>33</v>
      </c>
      <c r="H51" s="127" t="n">
        <v>41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inlineStr">
        <is>
          <t>146B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 ht="12" customFormat="1" customHeight="1" s="38">
      <c r="A52" s="115" t="inlineStr">
        <is>
          <t>두산동 호반써밋수성(주)</t>
        </is>
      </c>
      <c r="B52" s="116" t="inlineStr">
        <is>
          <t>24.06.</t>
        </is>
      </c>
      <c r="C52" s="124" t="n">
        <v>301</v>
      </c>
      <c r="D52" s="125" t="n">
        <v>217.4</v>
      </c>
      <c r="E52" s="126" t="n">
        <v>66</v>
      </c>
      <c r="F52" s="125" t="n">
        <v>161.4</v>
      </c>
      <c r="G52" s="17" t="n">
        <v>49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3</v>
      </c>
      <c r="S52" s="112" t="inlineStr">
        <is>
          <t>계</t>
        </is>
      </c>
      <c r="T52" s="5" t="inlineStr">
        <is>
          <t>217P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 ht="12" customFormat="1" customHeight="1" s="38">
      <c r="A53" s="115" t="inlineStr">
        <is>
          <t>두산동 호반써밋수성(주)</t>
        </is>
      </c>
      <c r="B53" s="116" t="inlineStr">
        <is>
          <t>24.06.</t>
        </is>
      </c>
      <c r="C53" s="124" t="n">
        <v>301</v>
      </c>
      <c r="D53" s="125" t="n">
        <v>231.8</v>
      </c>
      <c r="E53" s="126" t="n">
        <v>70</v>
      </c>
      <c r="F53" s="125" t="n">
        <v>172.2</v>
      </c>
      <c r="G53" s="17" t="n">
        <v>52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3</v>
      </c>
      <c r="S53" s="112" t="inlineStr">
        <is>
          <t>계</t>
        </is>
      </c>
      <c r="T53" s="5" t="inlineStr">
        <is>
          <t>231P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 ht="12" customFormat="1" customHeight="1" s="38">
      <c r="A54" s="115" t="inlineStr">
        <is>
          <t>두산동 대우트럼프월드수성</t>
        </is>
      </c>
      <c r="B54" s="116" t="inlineStr">
        <is>
          <t>07.04.</t>
        </is>
      </c>
      <c r="C54" s="124" t="n">
        <v>967</v>
      </c>
      <c r="D54" s="125" t="n">
        <v>112.4</v>
      </c>
      <c r="E54" s="126" t="n">
        <v>34</v>
      </c>
      <c r="F54" s="125" t="n">
        <v>84.7</v>
      </c>
      <c r="G54" s="17" t="n">
        <v>26</v>
      </c>
      <c r="H54" s="127" t="n">
        <v>208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112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 ht="12" customFormat="1" customHeight="1" s="38">
      <c r="A55" s="115" t="inlineStr">
        <is>
          <t>두산동 대우트럼프월드수성</t>
        </is>
      </c>
      <c r="B55" s="116" t="inlineStr">
        <is>
          <t>07.04.</t>
        </is>
      </c>
      <c r="C55" s="124" t="n">
        <v>967</v>
      </c>
      <c r="D55" s="125" t="n">
        <v>130.8</v>
      </c>
      <c r="E55" s="126" t="n">
        <v>40</v>
      </c>
      <c r="F55" s="125" t="n">
        <v>98.90000000000001</v>
      </c>
      <c r="G55" s="17" t="n">
        <v>30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n">
        <v>130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 ht="12" customFormat="1" customHeight="1" s="38">
      <c r="A56" s="115" t="inlineStr">
        <is>
          <t>두산동 대우트럼프월드수성</t>
        </is>
      </c>
      <c r="B56" s="116" t="inlineStr">
        <is>
          <t>07.04.</t>
        </is>
      </c>
      <c r="C56" s="124" t="n">
        <v>967</v>
      </c>
      <c r="D56" s="125" t="n">
        <v>149.5</v>
      </c>
      <c r="E56" s="126" t="n">
        <v>45</v>
      </c>
      <c r="F56" s="125" t="n">
        <v>114.4</v>
      </c>
      <c r="G56" s="17" t="n">
        <v>35</v>
      </c>
      <c r="H56" s="127" t="n">
        <v>117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n">
        <v>149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 ht="12" customFormat="1" customHeight="1" s="38">
      <c r="A57" s="115" t="inlineStr">
        <is>
          <t>두산동 대우트럼프월드수성</t>
        </is>
      </c>
      <c r="B57" s="116" t="inlineStr">
        <is>
          <t>07.04.</t>
        </is>
      </c>
      <c r="C57" s="124" t="n">
        <v>967</v>
      </c>
      <c r="D57" s="125" t="n">
        <v>153.3</v>
      </c>
      <c r="E57" s="126" t="n">
        <v>46</v>
      </c>
      <c r="F57" s="125" t="n">
        <v>116.3</v>
      </c>
      <c r="G57" s="17" t="n">
        <v>35</v>
      </c>
      <c r="H57" s="127" t="n">
        <v>117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 ht="12" customFormat="1" customHeight="1" s="38">
      <c r="A58" s="115" t="inlineStr">
        <is>
          <t>두산동 대우트럼프월드수성</t>
        </is>
      </c>
      <c r="B58" s="116" t="inlineStr">
        <is>
          <t>07.04.</t>
        </is>
      </c>
      <c r="C58" s="124" t="n">
        <v>967</v>
      </c>
      <c r="D58" s="125" t="n">
        <v>163.7</v>
      </c>
      <c r="E58" s="126" t="n">
        <v>50</v>
      </c>
      <c r="F58" s="125" t="n">
        <v>125</v>
      </c>
      <c r="G58" s="17" t="n">
        <v>38</v>
      </c>
      <c r="H58" s="127" t="n">
        <v>188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 ht="12" customFormat="1" customHeight="1" s="38">
      <c r="A59" s="115" t="inlineStr">
        <is>
          <t>두산동 대우트럼프월드수성</t>
        </is>
      </c>
      <c r="B59" s="116" t="inlineStr">
        <is>
          <t>07.04.</t>
        </is>
      </c>
      <c r="C59" s="124" t="n">
        <v>967</v>
      </c>
      <c r="D59" s="125" t="n">
        <v>184.6</v>
      </c>
      <c r="E59" s="126" t="n">
        <v>56</v>
      </c>
      <c r="F59" s="125" t="n">
        <v>141.7</v>
      </c>
      <c r="G59" s="17" t="n">
        <v>43</v>
      </c>
      <c r="H59" s="127" t="n">
        <v>160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184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 ht="12" customFormat="1" customHeight="1" s="38">
      <c r="A60" s="115" t="inlineStr">
        <is>
          <t>두산동 대우트럼프월드수성</t>
        </is>
      </c>
      <c r="B60" s="116" t="inlineStr">
        <is>
          <t>07.04.</t>
        </is>
      </c>
      <c r="C60" s="124" t="n">
        <v>967</v>
      </c>
      <c r="D60" s="125" t="n">
        <v>208.5</v>
      </c>
      <c r="E60" s="126" t="n">
        <v>63</v>
      </c>
      <c r="F60" s="125" t="n">
        <v>160.1</v>
      </c>
      <c r="G60" s="17" t="n">
        <v>48</v>
      </c>
      <c r="H60" s="127" t="n">
        <v>74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208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 ht="12" customFormat="1" customHeight="1" s="38">
      <c r="A61" s="115" t="inlineStr">
        <is>
          <t>두산동 대우트럼프월드수성</t>
        </is>
      </c>
      <c r="B61" s="116" t="inlineStr">
        <is>
          <t>07.04.</t>
        </is>
      </c>
      <c r="C61" s="124" t="n">
        <v>967</v>
      </c>
      <c r="D61" s="125" t="n">
        <v>261</v>
      </c>
      <c r="E61" s="126" t="n">
        <v>79</v>
      </c>
      <c r="F61" s="125" t="n">
        <v>197</v>
      </c>
      <c r="G61" s="17" t="n">
        <v>60</v>
      </c>
      <c r="H61" s="127" t="n">
        <v>3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3</v>
      </c>
      <c r="S61" s="112" t="inlineStr">
        <is>
          <t>계</t>
        </is>
      </c>
      <c r="T61" s="5" t="n">
        <v>261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 ht="12" customFormat="1" customHeight="1" s="38">
      <c r="A62" s="115" t="inlineStr">
        <is>
          <t>두산동 대우트럼프월드수성</t>
        </is>
      </c>
      <c r="B62" s="116" t="inlineStr">
        <is>
          <t>07.04.</t>
        </is>
      </c>
      <c r="C62" s="124" t="n">
        <v>967</v>
      </c>
      <c r="D62" s="125" t="n">
        <v>315</v>
      </c>
      <c r="E62" s="126" t="n">
        <v>95</v>
      </c>
      <c r="F62" s="125" t="n">
        <v>239.3</v>
      </c>
      <c r="G62" s="17" t="n">
        <v>72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5</v>
      </c>
      <c r="R62" s="112" t="n">
        <v>4</v>
      </c>
      <c r="S62" s="112" t="inlineStr">
        <is>
          <t>계</t>
        </is>
      </c>
      <c r="T62" s="5" t="n">
        <v>314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 ht="12" customFormat="1" customHeight="1" s="38">
      <c r="A63" s="115" t="inlineStr">
        <is>
          <t>만촌동 힐스테이트만촌역(주)</t>
        </is>
      </c>
      <c r="B63" s="116" t="inlineStr">
        <is>
          <t>24.12.</t>
        </is>
      </c>
      <c r="C63" s="124" t="n">
        <v>658</v>
      </c>
      <c r="D63" s="125" t="n">
        <v>97.5</v>
      </c>
      <c r="E63" s="126" t="n">
        <v>29</v>
      </c>
      <c r="F63" s="125" t="n">
        <v>65.7</v>
      </c>
      <c r="G63" s="17" t="n">
        <v>20</v>
      </c>
      <c r="H63" s="127" t="n">
        <v>78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97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 ht="12" customFormat="1" customHeight="1" s="38">
      <c r="A64" s="115" t="inlineStr">
        <is>
          <t>만촌동 힐스테이트만촌역(주)</t>
        </is>
      </c>
      <c r="B64" s="116" t="inlineStr">
        <is>
          <t>24.12.</t>
        </is>
      </c>
      <c r="C64" s="124" t="n">
        <v>658</v>
      </c>
      <c r="D64" s="125" t="n">
        <v>116.5</v>
      </c>
      <c r="E64" s="126" t="n">
        <v>35</v>
      </c>
      <c r="F64" s="125" t="n">
        <v>84.90000000000001</v>
      </c>
      <c r="G64" s="17" t="n">
        <v>26</v>
      </c>
      <c r="H64" s="127" t="n">
        <v>116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116A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 ht="12" customFormat="1" customHeight="1" s="38">
      <c r="A65" s="115" t="inlineStr">
        <is>
          <t>만촌동 힐스테이트만촌역(주)</t>
        </is>
      </c>
      <c r="B65" s="116" t="inlineStr">
        <is>
          <t>24.12.</t>
        </is>
      </c>
      <c r="C65" s="124" t="n">
        <v>658</v>
      </c>
      <c r="D65" s="125" t="n">
        <v>116.9</v>
      </c>
      <c r="E65" s="126" t="n">
        <v>35</v>
      </c>
      <c r="F65" s="125" t="n">
        <v>84.8</v>
      </c>
      <c r="G65" s="17" t="n">
        <v>26</v>
      </c>
      <c r="H65" s="127" t="n">
        <v>113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116B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 ht="12" customFormat="1" customHeight="1" s="38">
      <c r="A66" s="115" t="inlineStr">
        <is>
          <t>만촌동 힐스테이트만촌역(주)</t>
        </is>
      </c>
      <c r="B66" s="116" t="inlineStr">
        <is>
          <t>24.12.</t>
        </is>
      </c>
      <c r="C66" s="124" t="n">
        <v>658</v>
      </c>
      <c r="D66" s="125" t="n">
        <v>116.5</v>
      </c>
      <c r="E66" s="126" t="n">
        <v>35</v>
      </c>
      <c r="F66" s="125" t="n">
        <v>84.90000000000001</v>
      </c>
      <c r="G66" s="17" t="n">
        <v>26</v>
      </c>
      <c r="H66" s="127" t="n">
        <v>58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116C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 ht="12" customFormat="1" customHeight="1" s="38">
      <c r="A67" s="115" t="inlineStr">
        <is>
          <t>만촌동 힐스테이트만촌역(주)</t>
        </is>
      </c>
      <c r="B67" s="116" t="inlineStr">
        <is>
          <t>24.12.</t>
        </is>
      </c>
      <c r="C67" s="124" t="n">
        <v>658</v>
      </c>
      <c r="D67" s="125" t="n">
        <v>174.9</v>
      </c>
      <c r="E67" s="126" t="n">
        <v>53</v>
      </c>
      <c r="F67" s="125" t="n">
        <v>136.7</v>
      </c>
      <c r="G67" s="17" t="n">
        <v>41</v>
      </c>
      <c r="H67" s="127" t="n">
        <v>147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inlineStr">
        <is>
          <t>174B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 ht="12" customFormat="1" customHeight="1" s="38">
      <c r="A68" s="115" t="inlineStr">
        <is>
          <t>만촌동 힐스테이트만촌역(주)</t>
        </is>
      </c>
      <c r="B68" s="116" t="inlineStr">
        <is>
          <t>24.12.</t>
        </is>
      </c>
      <c r="C68" s="124" t="n">
        <v>658</v>
      </c>
      <c r="D68" s="125" t="n">
        <v>174.7</v>
      </c>
      <c r="E68" s="126" t="n">
        <v>53</v>
      </c>
      <c r="F68" s="125" t="n">
        <v>136.8</v>
      </c>
      <c r="G68" s="17" t="n">
        <v>41</v>
      </c>
      <c r="H68" s="127" t="n">
        <v>146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inlineStr">
        <is>
          <t>174A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 ht="12" customFormat="1" customHeight="1" s="38">
      <c r="A69" s="115" t="inlineStr">
        <is>
          <t>만촌동 만촌보성</t>
        </is>
      </c>
      <c r="B69" s="116" t="inlineStr">
        <is>
          <t>02.07.</t>
        </is>
      </c>
      <c r="C69" s="124" t="n">
        <v>661</v>
      </c>
      <c r="D69" s="125" t="n">
        <v>84.5</v>
      </c>
      <c r="E69" s="126" t="n">
        <v>26</v>
      </c>
      <c r="F69" s="125" t="n">
        <v>59.9</v>
      </c>
      <c r="G69" s="17" t="n">
        <v>18</v>
      </c>
      <c r="H69" s="127" t="n">
        <v>56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복</t>
        </is>
      </c>
      <c r="T69" s="5" t="inlineStr">
        <is>
          <t>84C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 ht="12" customFormat="1" customHeight="1" s="38">
      <c r="A70" s="115" t="inlineStr">
        <is>
          <t>만촌동 만촌보성</t>
        </is>
      </c>
      <c r="B70" s="116" t="inlineStr">
        <is>
          <t>02.07.</t>
        </is>
      </c>
      <c r="C70" s="124" t="n">
        <v>661</v>
      </c>
      <c r="D70" s="125" t="n">
        <v>85.5</v>
      </c>
      <c r="E70" s="126" t="n">
        <v>26</v>
      </c>
      <c r="F70" s="125" t="n">
        <v>59.9</v>
      </c>
      <c r="G70" s="17" t="n">
        <v>18</v>
      </c>
      <c r="H70" s="127" t="n">
        <v>119</v>
      </c>
      <c r="I70" s="128" t="n">
        <v>32000</v>
      </c>
      <c r="J70" s="128" t="inlineStr">
        <is>
          <t>10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복</t>
        </is>
      </c>
      <c r="T70" s="5" t="inlineStr">
        <is>
          <t>85A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 ht="12" customFormat="1" customHeight="1" s="38">
      <c r="A71" s="115" t="inlineStr">
        <is>
          <t>만촌동 만촌보성</t>
        </is>
      </c>
      <c r="B71" s="116" t="inlineStr">
        <is>
          <t>02.07.</t>
        </is>
      </c>
      <c r="C71" s="124" t="n">
        <v>661</v>
      </c>
      <c r="D71" s="125" t="n">
        <v>88</v>
      </c>
      <c r="E71" s="126" t="n">
        <v>27</v>
      </c>
      <c r="F71" s="125" t="n">
        <v>59.9</v>
      </c>
      <c r="G71" s="17" t="n">
        <v>18</v>
      </c>
      <c r="H71" s="127" t="n">
        <v>94</v>
      </c>
      <c r="I71" s="128" t="n">
        <v>32000</v>
      </c>
      <c r="J71" s="128" t="inlineStr">
        <is>
          <t>6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복</t>
        </is>
      </c>
      <c r="T71" s="5" t="inlineStr">
        <is>
          <t>88B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 ht="12" customFormat="1" customHeight="1" s="38">
      <c r="A72" s="115" t="inlineStr">
        <is>
          <t>만촌동 만촌보성</t>
        </is>
      </c>
      <c r="B72" s="116" t="inlineStr">
        <is>
          <t>02.07.</t>
        </is>
      </c>
      <c r="C72" s="124" t="n">
        <v>661</v>
      </c>
      <c r="D72" s="125" t="n">
        <v>105.5</v>
      </c>
      <c r="E72" s="126" t="n">
        <v>32</v>
      </c>
      <c r="F72" s="125" t="n">
        <v>85</v>
      </c>
      <c r="G72" s="17" t="n">
        <v>26</v>
      </c>
      <c r="H72" s="127" t="n">
        <v>250</v>
      </c>
      <c r="I72" s="128" t="n">
        <v>38000</v>
      </c>
      <c r="J72" s="128" t="inlineStr">
        <is>
          <t>7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105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 ht="12" customFormat="1" customHeight="1" s="38">
      <c r="A73" s="115" t="inlineStr">
        <is>
          <t>만촌동 만촌보성</t>
        </is>
      </c>
      <c r="B73" s="116" t="inlineStr">
        <is>
          <t>02.07.</t>
        </is>
      </c>
      <c r="C73" s="124" t="n">
        <v>661</v>
      </c>
      <c r="D73" s="125" t="n">
        <v>141.2</v>
      </c>
      <c r="E73" s="126" t="n">
        <v>43</v>
      </c>
      <c r="F73" s="125" t="n">
        <v>117.5</v>
      </c>
      <c r="G73" s="17" t="n">
        <v>36</v>
      </c>
      <c r="H73" s="127" t="n">
        <v>56</v>
      </c>
      <c r="I73" s="128" t="n">
        <v>52000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 ht="12" customFormat="1" customHeight="1" s="38">
      <c r="A74" s="115" t="inlineStr">
        <is>
          <t>만촌동 만촌보성</t>
        </is>
      </c>
      <c r="B74" s="116" t="inlineStr">
        <is>
          <t>02.07.</t>
        </is>
      </c>
      <c r="C74" s="124" t="n">
        <v>661</v>
      </c>
      <c r="D74" s="125" t="n">
        <v>161.3</v>
      </c>
      <c r="E74" s="126" t="n">
        <v>49</v>
      </c>
      <c r="F74" s="125" t="n">
        <v>134.9</v>
      </c>
      <c r="G74" s="17" t="n">
        <v>41</v>
      </c>
      <c r="H74" s="127" t="n">
        <v>86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 ht="12" customFormat="1" customHeight="1" s="38">
      <c r="A75" s="115" t="inlineStr">
        <is>
          <t>만촌동 만촌우방타운1차</t>
        </is>
      </c>
      <c r="B75" s="116" t="inlineStr">
        <is>
          <t>97.05.</t>
        </is>
      </c>
      <c r="C75" s="124" t="n">
        <v>1224</v>
      </c>
      <c r="D75" s="125" t="n">
        <v>82.8</v>
      </c>
      <c r="E75" s="126" t="n">
        <v>25</v>
      </c>
      <c r="F75" s="125" t="n">
        <v>59.7</v>
      </c>
      <c r="G75" s="17" t="n">
        <v>18</v>
      </c>
      <c r="H75" s="127" t="n">
        <v>504</v>
      </c>
      <c r="I75" s="128" t="n">
        <v>50000</v>
      </c>
      <c r="J75" s="128" t="inlineStr">
        <is>
          <t>9</t>
        </is>
      </c>
      <c r="K75" s="128" t="n">
        <v>22000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2</v>
      </c>
      <c r="R75" s="112" t="n">
        <v>1</v>
      </c>
      <c r="S75" s="112" t="inlineStr">
        <is>
          <t>계</t>
        </is>
      </c>
      <c r="T75" s="5" t="n">
        <v>82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 ht="12" customFormat="1" customHeight="1" s="38">
      <c r="A76" s="115" t="inlineStr">
        <is>
          <t>만촌동 만촌우방타운1차</t>
        </is>
      </c>
      <c r="B76" s="116" t="inlineStr">
        <is>
          <t>97.05.</t>
        </is>
      </c>
      <c r="C76" s="124" t="n">
        <v>1224</v>
      </c>
      <c r="D76" s="125" t="n">
        <v>112.7</v>
      </c>
      <c r="E76" s="126" t="n">
        <v>34</v>
      </c>
      <c r="F76" s="125" t="n">
        <v>84.90000000000001</v>
      </c>
      <c r="G76" s="17" t="n">
        <v>26</v>
      </c>
      <c r="H76" s="127" t="n">
        <v>432</v>
      </c>
      <c r="I76" s="128" t="n">
        <v>75000</v>
      </c>
      <c r="J76" s="128" t="inlineStr">
        <is>
          <t>9</t>
        </is>
      </c>
      <c r="K76" s="128" t="n">
        <v>36000</v>
      </c>
      <c r="L76" s="128" t="inlineStr">
        <is>
          <t>11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112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 ht="12" customFormat="1" customHeight="1" s="38">
      <c r="A77" s="115" t="inlineStr">
        <is>
          <t>만촌동 만촌우방타운1차</t>
        </is>
      </c>
      <c r="B77" s="116" t="inlineStr">
        <is>
          <t>97.05.</t>
        </is>
      </c>
      <c r="C77" s="124" t="n">
        <v>1224</v>
      </c>
      <c r="D77" s="125" t="n">
        <v>166.7</v>
      </c>
      <c r="E77" s="126" t="n">
        <v>50</v>
      </c>
      <c r="F77" s="125" t="n">
        <v>135</v>
      </c>
      <c r="G77" s="17" t="n">
        <v>41</v>
      </c>
      <c r="H77" s="127" t="n">
        <v>144</v>
      </c>
      <c r="I77" s="128" t="n">
        <v>110000</v>
      </c>
      <c r="J77" s="128" t="inlineStr">
        <is>
          <t>12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n">
        <v>166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 ht="12" customFormat="1" customHeight="1" s="38">
      <c r="A78" s="115" t="inlineStr">
        <is>
          <t>만촌동 만촌우방타운1차</t>
        </is>
      </c>
      <c r="B78" s="116" t="inlineStr">
        <is>
          <t>97.05.</t>
        </is>
      </c>
      <c r="C78" s="124" t="n">
        <v>1224</v>
      </c>
      <c r="D78" s="125" t="n">
        <v>222</v>
      </c>
      <c r="E78" s="126" t="n">
        <v>67</v>
      </c>
      <c r="F78" s="125" t="n">
        <v>185.7</v>
      </c>
      <c r="G78" s="17" t="n">
        <v>56</v>
      </c>
      <c r="H78" s="127" t="n">
        <v>72</v>
      </c>
      <c r="I78" s="128" t="n">
        <v>148000</v>
      </c>
      <c r="J78" s="128" t="inlineStr">
        <is>
          <t>14</t>
        </is>
      </c>
      <c r="K78" s="128" t="n">
        <v>70000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5</v>
      </c>
      <c r="R78" s="112" t="n">
        <v>2</v>
      </c>
      <c r="S78" s="112" t="inlineStr">
        <is>
          <t>계</t>
        </is>
      </c>
      <c r="T78" s="5" t="n">
        <v>222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 ht="12" customFormat="1" customHeight="1" s="38">
      <c r="A79" s="115" t="inlineStr">
        <is>
          <t>만촌동 만촌우방타운1차</t>
        </is>
      </c>
      <c r="B79" s="116" t="inlineStr">
        <is>
          <t>97.05.</t>
        </is>
      </c>
      <c r="C79" s="124" t="n">
        <v>1224</v>
      </c>
      <c r="D79" s="125" t="n">
        <v>253.6</v>
      </c>
      <c r="E79" s="126" t="n">
        <v>77</v>
      </c>
      <c r="F79" s="125" t="n">
        <v>212.3</v>
      </c>
      <c r="G79" s="17" t="n">
        <v>64</v>
      </c>
      <c r="H79" s="127" t="n">
        <v>72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5</v>
      </c>
      <c r="R79" s="112" t="n">
        <v>3</v>
      </c>
      <c r="S79" s="112" t="inlineStr">
        <is>
          <t>계</t>
        </is>
      </c>
      <c r="T79" s="5" t="n">
        <v>253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 ht="12" customFormat="1" customHeight="1" s="38">
      <c r="A80" s="115" t="inlineStr">
        <is>
          <t>만촌동 메트로팔레스2단지</t>
        </is>
      </c>
      <c r="B80" s="116" t="inlineStr">
        <is>
          <t>03.01.</t>
        </is>
      </c>
      <c r="C80" s="124" t="n">
        <v>869</v>
      </c>
      <c r="D80" s="125" t="n">
        <v>107.7</v>
      </c>
      <c r="E80" s="126" t="n">
        <v>33</v>
      </c>
      <c r="F80" s="125" t="n">
        <v>74.90000000000001</v>
      </c>
      <c r="G80" s="17" t="n">
        <v>23</v>
      </c>
      <c r="H80" s="127" t="n">
        <v>167</v>
      </c>
      <c r="I80" s="128" t="n">
        <v>50000</v>
      </c>
      <c r="J80" s="128" t="inlineStr">
        <is>
          <t>8</t>
        </is>
      </c>
      <c r="K80" s="128" t="n">
        <v>38000</v>
      </c>
      <c r="L80" s="128" t="inlineStr">
        <is>
          <t>16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n">
        <v>107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 ht="12" customFormat="1" customHeight="1" s="38">
      <c r="A81" s="115" t="inlineStr">
        <is>
          <t>만촌동 메트로팔레스2단지</t>
        </is>
      </c>
      <c r="B81" s="116" t="inlineStr">
        <is>
          <t>03.01.</t>
        </is>
      </c>
      <c r="C81" s="124" t="n">
        <v>869</v>
      </c>
      <c r="D81" s="125" t="n">
        <v>123.2</v>
      </c>
      <c r="E81" s="126" t="n">
        <v>37</v>
      </c>
      <c r="F81" s="125" t="n">
        <v>84.90000000000001</v>
      </c>
      <c r="G81" s="17" t="n">
        <v>26</v>
      </c>
      <c r="H81" s="127" t="n">
        <v>233</v>
      </c>
      <c r="I81" s="128" t="n">
        <v>58000</v>
      </c>
      <c r="J81" s="128" t="inlineStr">
        <is>
          <t>11</t>
        </is>
      </c>
      <c r="K81" s="128" t="n">
        <v>39000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123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 ht="12" customFormat="1" customHeight="1" s="38">
      <c r="A82" s="115" t="inlineStr">
        <is>
          <t>만촌동 메트로팔레스2단지</t>
        </is>
      </c>
      <c r="B82" s="116" t="inlineStr">
        <is>
          <t>03.01.</t>
        </is>
      </c>
      <c r="C82" s="124" t="n">
        <v>869</v>
      </c>
      <c r="D82" s="125" t="n">
        <v>145.6</v>
      </c>
      <c r="E82" s="126" t="n">
        <v>44</v>
      </c>
      <c r="F82" s="125" t="n">
        <v>107.9</v>
      </c>
      <c r="G82" s="17" t="n">
        <v>33</v>
      </c>
      <c r="H82" s="127" t="n">
        <v>160</v>
      </c>
      <c r="I82" s="128" t="n">
        <v>69000</v>
      </c>
      <c r="J82" s="128" t="inlineStr">
        <is>
          <t>17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 ht="12" customFormat="1" customHeight="1" s="38">
      <c r="A83" s="115" t="inlineStr">
        <is>
          <t>만촌동 메트로팔레스2단지</t>
        </is>
      </c>
      <c r="B83" s="116" t="inlineStr">
        <is>
          <t>03.01.</t>
        </is>
      </c>
      <c r="C83" s="124" t="n">
        <v>869</v>
      </c>
      <c r="D83" s="125" t="n">
        <v>186.4</v>
      </c>
      <c r="E83" s="126" t="n">
        <v>56</v>
      </c>
      <c r="F83" s="125" t="n">
        <v>135</v>
      </c>
      <c r="G83" s="17" t="n">
        <v>41</v>
      </c>
      <c r="H83" s="127" t="n">
        <v>112</v>
      </c>
      <c r="I83" s="128" t="n">
        <v>89500</v>
      </c>
      <c r="J83" s="128" t="inlineStr">
        <is>
          <t>14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186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 ht="12" customFormat="1" customHeight="1" s="38">
      <c r="A84" s="115" t="inlineStr">
        <is>
          <t>만촌동 메트로팔레스2단지</t>
        </is>
      </c>
      <c r="B84" s="116" t="inlineStr">
        <is>
          <t>03.01.</t>
        </is>
      </c>
      <c r="C84" s="124" t="n">
        <v>869</v>
      </c>
      <c r="D84" s="125" t="n">
        <v>211.8</v>
      </c>
      <c r="E84" s="126" t="n">
        <v>64</v>
      </c>
      <c r="F84" s="125" t="n">
        <v>166.3</v>
      </c>
      <c r="G84" s="17" t="n">
        <v>50</v>
      </c>
      <c r="H84" s="127" t="n">
        <v>43</v>
      </c>
      <c r="I84" s="128" t="n">
        <v>125000</v>
      </c>
      <c r="J84" s="128" t="inlineStr">
        <is>
          <t>20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5</v>
      </c>
      <c r="R84" s="112" t="n">
        <v>2</v>
      </c>
      <c r="S84" s="112" t="inlineStr">
        <is>
          <t>계</t>
        </is>
      </c>
      <c r="T84" s="5" t="n">
        <v>211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 ht="12" customFormat="1" customHeight="1" s="38">
      <c r="A85" s="115" t="inlineStr">
        <is>
          <t>만촌동 메트로팔레스2단지</t>
        </is>
      </c>
      <c r="B85" s="116" t="inlineStr">
        <is>
          <t>03.01.</t>
        </is>
      </c>
      <c r="C85" s="124" t="n">
        <v>869</v>
      </c>
      <c r="D85" s="125" t="n">
        <v>230.9</v>
      </c>
      <c r="E85" s="126" t="n">
        <v>70</v>
      </c>
      <c r="F85" s="125" t="n">
        <v>176.3</v>
      </c>
      <c r="G85" s="17" t="n">
        <v>53</v>
      </c>
      <c r="H85" s="127" t="n">
        <v>114</v>
      </c>
      <c r="I85" s="128" t="n">
        <v>150000</v>
      </c>
      <c r="J85" s="128" t="inlineStr">
        <is>
          <t>14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5</v>
      </c>
      <c r="R85" s="112" t="n">
        <v>2</v>
      </c>
      <c r="S85" s="112" t="inlineStr">
        <is>
          <t>계</t>
        </is>
      </c>
      <c r="T85" s="5" t="n">
        <v>230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 ht="12" customFormat="1" customHeight="1" s="38">
      <c r="A86" s="115" t="inlineStr">
        <is>
          <t>만촌동 메트로팔레스2단지</t>
        </is>
      </c>
      <c r="B86" s="116" t="inlineStr">
        <is>
          <t>03.01.</t>
        </is>
      </c>
      <c r="C86" s="124" t="n">
        <v>869</v>
      </c>
      <c r="D86" s="125" t="n">
        <v>308.8</v>
      </c>
      <c r="E86" s="126" t="n">
        <v>93</v>
      </c>
      <c r="F86" s="125" t="n">
        <v>240.9</v>
      </c>
      <c r="G86" s="17" t="n">
        <v>73</v>
      </c>
      <c r="H86" s="127" t="n">
        <v>40</v>
      </c>
      <c r="I86" s="128" t="n">
        <v>200000</v>
      </c>
      <c r="J86" s="128" t="inlineStr">
        <is>
          <t>17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5</v>
      </c>
      <c r="R86" s="112" t="n">
        <v>3</v>
      </c>
      <c r="S86" s="112" t="inlineStr">
        <is>
          <t>계</t>
        </is>
      </c>
      <c r="T86" s="5" t="n">
        <v>308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 ht="12" customFormat="1" customHeight="1" s="38">
      <c r="A87" s="115" t="inlineStr">
        <is>
          <t>만촌동 메트로팔레스3단지</t>
        </is>
      </c>
      <c r="B87" s="116" t="inlineStr">
        <is>
          <t>03.01.</t>
        </is>
      </c>
      <c r="C87" s="124" t="n">
        <v>878</v>
      </c>
      <c r="D87" s="125" t="n">
        <v>103.5</v>
      </c>
      <c r="E87" s="126" t="n">
        <v>31</v>
      </c>
      <c r="F87" s="125" t="n">
        <v>74.90000000000001</v>
      </c>
      <c r="G87" s="17" t="n">
        <v>23</v>
      </c>
      <c r="H87" s="127" t="n">
        <v>72</v>
      </c>
      <c r="I87" s="128" t="n">
        <v>55000</v>
      </c>
      <c r="J87" s="128" t="inlineStr">
        <is>
          <t>6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103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 ht="12" customFormat="1" customHeight="1" s="38">
      <c r="A88" s="115" t="inlineStr">
        <is>
          <t>만촌동 메트로팔레스3단지</t>
        </is>
      </c>
      <c r="B88" s="116" t="inlineStr">
        <is>
          <t>03.01.</t>
        </is>
      </c>
      <c r="C88" s="124" t="n">
        <v>878</v>
      </c>
      <c r="D88" s="125" t="n">
        <v>115.7</v>
      </c>
      <c r="E88" s="126" t="n">
        <v>35</v>
      </c>
      <c r="F88" s="125" t="n">
        <v>84.90000000000001</v>
      </c>
      <c r="G88" s="17" t="n">
        <v>26</v>
      </c>
      <c r="H88" s="127" t="n">
        <v>442</v>
      </c>
      <c r="I88" s="128" t="n">
        <v>58000</v>
      </c>
      <c r="J88" s="128" t="inlineStr">
        <is>
          <t>6</t>
        </is>
      </c>
      <c r="K88" s="128" t="n">
        <v>45000</v>
      </c>
      <c r="L88" s="128" t="inlineStr">
        <is>
          <t>12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n">
        <v>115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 ht="12" customFormat="1" customHeight="1" s="38">
      <c r="A89" s="115" t="inlineStr">
        <is>
          <t>만촌동 메트로팔레스3단지</t>
        </is>
      </c>
      <c r="B89" s="116" t="inlineStr">
        <is>
          <t>03.01.</t>
        </is>
      </c>
      <c r="C89" s="124" t="n">
        <v>878</v>
      </c>
      <c r="D89" s="125" t="n">
        <v>150.2</v>
      </c>
      <c r="E89" s="126" t="n">
        <v>45</v>
      </c>
      <c r="F89" s="125" t="n">
        <v>118</v>
      </c>
      <c r="G89" s="17" t="n">
        <v>36</v>
      </c>
      <c r="H89" s="127" t="n">
        <v>178</v>
      </c>
      <c r="I89" s="128" t="n">
        <v>82000</v>
      </c>
      <c r="J89" s="128" t="inlineStr">
        <is>
          <t>13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 ht="12" customFormat="1" customHeight="1" s="38">
      <c r="A90" s="115" t="inlineStr">
        <is>
          <t>만촌동 메트로팔레스3단지</t>
        </is>
      </c>
      <c r="B90" s="116" t="inlineStr">
        <is>
          <t>03.01.</t>
        </is>
      </c>
      <c r="C90" s="124" t="n">
        <v>878</v>
      </c>
      <c r="D90" s="125" t="n">
        <v>180.4</v>
      </c>
      <c r="E90" s="126" t="n">
        <v>55</v>
      </c>
      <c r="F90" s="125" t="n">
        <v>135</v>
      </c>
      <c r="G90" s="17" t="n">
        <v>41</v>
      </c>
      <c r="H90" s="127" t="n">
        <v>186</v>
      </c>
      <c r="I90" s="128" t="n">
        <v>80000</v>
      </c>
      <c r="J90" s="128" t="inlineStr">
        <is>
          <t>12</t>
        </is>
      </c>
      <c r="K90" s="128" t="n">
        <v>65000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180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 ht="12" customFormat="1" customHeight="1" s="38">
      <c r="A91" s="115" t="inlineStr">
        <is>
          <t>만촌동 럭키골든맨션</t>
        </is>
      </c>
      <c r="B91" s="116" t="inlineStr">
        <is>
          <t>85.12.</t>
        </is>
      </c>
      <c r="C91" s="124" t="n">
        <v>220</v>
      </c>
      <c r="D91" s="125" t="n">
        <v>79.5</v>
      </c>
      <c r="E91" s="126" t="n">
        <v>24</v>
      </c>
      <c r="F91" s="125" t="n">
        <v>71.8</v>
      </c>
      <c r="G91" s="17" t="n">
        <v>22</v>
      </c>
      <c r="H91" s="127" t="n">
        <v>65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1</v>
      </c>
      <c r="S91" s="112" t="inlineStr">
        <is>
          <t>계</t>
        </is>
      </c>
      <c r="T91" s="5" t="n">
        <v>79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 ht="12" customFormat="1" customHeight="1" s="38">
      <c r="A92" s="115" t="inlineStr">
        <is>
          <t>만촌동 럭키골든맨션</t>
        </is>
      </c>
      <c r="B92" s="116" t="inlineStr">
        <is>
          <t>85.12.</t>
        </is>
      </c>
      <c r="C92" s="124" t="n">
        <v>220</v>
      </c>
      <c r="D92" s="125" t="n">
        <v>85.5</v>
      </c>
      <c r="E92" s="126" t="n">
        <v>26</v>
      </c>
      <c r="F92" s="125" t="n">
        <v>77.7</v>
      </c>
      <c r="G92" s="17" t="n">
        <v>24</v>
      </c>
      <c r="H92" s="127" t="n">
        <v>65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1</v>
      </c>
      <c r="S92" s="112" t="inlineStr">
        <is>
          <t>계</t>
        </is>
      </c>
      <c r="T92" s="5" t="n">
        <v>85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 ht="12" customFormat="1" customHeight="1" s="38">
      <c r="A93" s="115" t="inlineStr">
        <is>
          <t>만촌동 럭키골든맨션</t>
        </is>
      </c>
      <c r="B93" s="116" t="inlineStr">
        <is>
          <t>85.12.</t>
        </is>
      </c>
      <c r="C93" s="124" t="n">
        <v>220</v>
      </c>
      <c r="D93" s="125" t="n">
        <v>92.40000000000001</v>
      </c>
      <c r="E93" s="126" t="n">
        <v>28</v>
      </c>
      <c r="F93" s="125" t="n">
        <v>84.59999999999999</v>
      </c>
      <c r="G93" s="17" t="n">
        <v>26</v>
      </c>
      <c r="H93" s="127" t="n">
        <v>90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1</v>
      </c>
      <c r="S93" s="112" t="inlineStr">
        <is>
          <t>계</t>
        </is>
      </c>
      <c r="T93" s="5" t="n">
        <v>92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 ht="12" customFormat="1" customHeight="1" s="38">
      <c r="A94" s="115" t="inlineStr">
        <is>
          <t>만촌동 산장맨션</t>
        </is>
      </c>
      <c r="B94" s="116" t="inlineStr">
        <is>
          <t>90.09.</t>
        </is>
      </c>
      <c r="C94" s="124" t="n">
        <v>216</v>
      </c>
      <c r="D94" s="125" t="n">
        <v>109.2</v>
      </c>
      <c r="E94" s="126" t="n">
        <v>33</v>
      </c>
      <c r="F94" s="125" t="n">
        <v>84.8</v>
      </c>
      <c r="G94" s="17" t="n">
        <v>26</v>
      </c>
      <c r="H94" s="127" t="n">
        <v>156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 ht="12" customFormat="1" customHeight="1" s="38">
      <c r="A95" s="115" t="inlineStr">
        <is>
          <t>만촌동 산장맨션</t>
        </is>
      </c>
      <c r="B95" s="116" t="inlineStr">
        <is>
          <t>90.09.</t>
        </is>
      </c>
      <c r="C95" s="124" t="n">
        <v>216</v>
      </c>
      <c r="D95" s="125" t="n">
        <v>144.8</v>
      </c>
      <c r="E95" s="126" t="n">
        <v>44</v>
      </c>
      <c r="F95" s="125" t="n">
        <v>115.7</v>
      </c>
      <c r="G95" s="17" t="n">
        <v>35</v>
      </c>
      <c r="H95" s="127" t="n">
        <v>60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144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 ht="12" customFormat="1" customHeight="1" s="38">
      <c r="A96" s="115" t="inlineStr">
        <is>
          <t>만촌동 만촌역태왕디아너스(주)</t>
        </is>
      </c>
      <c r="B96" s="116" t="inlineStr">
        <is>
          <t>24.07.</t>
        </is>
      </c>
      <c r="C96" s="124" t="n">
        <v>450</v>
      </c>
      <c r="D96" s="125" t="n">
        <v>114.4</v>
      </c>
      <c r="E96" s="126" t="n">
        <v>35</v>
      </c>
      <c r="F96" s="125" t="n">
        <v>85</v>
      </c>
      <c r="G96" s="17" t="n">
        <v>26</v>
      </c>
      <c r="H96" s="127" t="n">
        <v>26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114A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 ht="12" customFormat="1" customHeight="1" s="38">
      <c r="A97" s="115" t="inlineStr">
        <is>
          <t>만촌동 만촌역태왕디아너스(주)</t>
        </is>
      </c>
      <c r="B97" s="116" t="inlineStr">
        <is>
          <t>24.07.</t>
        </is>
      </c>
      <c r="C97" s="124" t="n">
        <v>450</v>
      </c>
      <c r="D97" s="125" t="n">
        <v>115.3</v>
      </c>
      <c r="E97" s="126" t="n">
        <v>35</v>
      </c>
      <c r="F97" s="125" t="n">
        <v>85</v>
      </c>
      <c r="G97" s="17" t="n">
        <v>26</v>
      </c>
      <c r="H97" s="127" t="n">
        <v>182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115B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 ht="12" customFormat="1" customHeight="1" s="38">
      <c r="A98" s="115" t="inlineStr">
        <is>
          <t>만촌동 만촌역태왕디아너스(주)</t>
        </is>
      </c>
      <c r="B98" s="116" t="inlineStr">
        <is>
          <t>24.07.</t>
        </is>
      </c>
      <c r="C98" s="124" t="n">
        <v>450</v>
      </c>
      <c r="D98" s="125" t="n">
        <v>115.4</v>
      </c>
      <c r="E98" s="126" t="n">
        <v>35</v>
      </c>
      <c r="F98" s="125" t="n">
        <v>85</v>
      </c>
      <c r="G98" s="17" t="n">
        <v>26</v>
      </c>
      <c r="H98" s="127" t="n">
        <v>27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115C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 ht="12" customFormat="1" customHeight="1" s="38">
      <c r="A99" s="115" t="inlineStr">
        <is>
          <t>만촌동 만촌역태왕디아너스(주)</t>
        </is>
      </c>
      <c r="B99" s="116" t="inlineStr">
        <is>
          <t>24.07.</t>
        </is>
      </c>
      <c r="C99" s="124" t="n">
        <v>450</v>
      </c>
      <c r="D99" s="125" t="n">
        <v>155.6</v>
      </c>
      <c r="E99" s="126" t="n">
        <v>47</v>
      </c>
      <c r="F99" s="125" t="n">
        <v>118.4</v>
      </c>
      <c r="G99" s="17" t="n">
        <v>36</v>
      </c>
      <c r="H99" s="127" t="n">
        <v>108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155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 ht="12" customFormat="1" customHeight="1" s="38">
      <c r="A100" s="115" t="inlineStr">
        <is>
          <t>만촌동 만촌역태왕디아너스(주)</t>
        </is>
      </c>
      <c r="B100" s="116" t="inlineStr">
        <is>
          <t>24.07.</t>
        </is>
      </c>
      <c r="C100" s="124" t="n">
        <v>450</v>
      </c>
      <c r="D100" s="125" t="n">
        <v>197.3</v>
      </c>
      <c r="E100" s="126" t="n">
        <v>60</v>
      </c>
      <c r="F100" s="125" t="n">
        <v>152.5</v>
      </c>
      <c r="G100" s="17" t="n">
        <v>46</v>
      </c>
      <c r="H100" s="127" t="n">
        <v>54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197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 ht="12" customFormat="1" customHeight="1" s="38">
      <c r="A101" s="115" t="inlineStr">
        <is>
          <t>만촌동 만촌역태왕디아너스(주)</t>
        </is>
      </c>
      <c r="B101" s="116" t="inlineStr">
        <is>
          <t>24.07.</t>
        </is>
      </c>
      <c r="C101" s="124" t="n">
        <v>450</v>
      </c>
      <c r="D101" s="125" t="n">
        <v>202.5</v>
      </c>
      <c r="E101" s="126" t="n">
        <v>61</v>
      </c>
      <c r="F101" s="125" t="n">
        <v>157.3</v>
      </c>
      <c r="G101" s="17" t="n">
        <v>48</v>
      </c>
      <c r="H101" s="127" t="n">
        <v>53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202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 ht="12" customFormat="1" customHeight="1" s="38">
      <c r="A102" s="115" t="inlineStr">
        <is>
          <t>만촌동 화성파크스위트</t>
        </is>
      </c>
      <c r="B102" s="116" t="inlineStr">
        <is>
          <t>05.02.</t>
        </is>
      </c>
      <c r="C102" s="124" t="n">
        <v>291</v>
      </c>
      <c r="D102" s="125" t="n">
        <v>114</v>
      </c>
      <c r="E102" s="126" t="n">
        <v>34</v>
      </c>
      <c r="F102" s="125" t="n">
        <v>84.90000000000001</v>
      </c>
      <c r="G102" s="17" t="n">
        <v>26</v>
      </c>
      <c r="H102" s="127" t="n">
        <v>291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3</v>
      </c>
      <c r="R102" s="112" t="n">
        <v>2</v>
      </c>
      <c r="S102" s="112" t="inlineStr">
        <is>
          <t>계</t>
        </is>
      </c>
      <c r="T102" s="5" t="n">
        <v>113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 ht="12" customFormat="1" customHeight="1" s="38">
      <c r="A103" s="115" t="inlineStr">
        <is>
          <t>만촌동 만촌화성파크드림3차</t>
        </is>
      </c>
      <c r="B103" s="116" t="inlineStr">
        <is>
          <t>16.04.</t>
        </is>
      </c>
      <c r="C103" s="124" t="n">
        <v>410</v>
      </c>
      <c r="D103" s="125" t="n">
        <v>67.7</v>
      </c>
      <c r="E103" s="126" t="n">
        <v>20</v>
      </c>
      <c r="F103" s="125" t="n">
        <v>50.8</v>
      </c>
      <c r="G103" s="17" t="n">
        <v>15</v>
      </c>
      <c r="H103" s="127" t="n">
        <v>6</v>
      </c>
      <c r="I103" s="128" t="n">
        <v>71000</v>
      </c>
      <c r="J103" s="128" t="inlineStr">
        <is>
          <t>고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2</v>
      </c>
      <c r="R103" s="112" t="n">
        <v>1</v>
      </c>
      <c r="S103" s="112" t="inlineStr">
        <is>
          <t>계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 ht="12" customFormat="1" customHeight="1" s="38">
      <c r="A104" s="115" t="inlineStr">
        <is>
          <t>만촌동 만촌화성파크드림3차</t>
        </is>
      </c>
      <c r="B104" s="116" t="inlineStr">
        <is>
          <t>16.04.</t>
        </is>
      </c>
      <c r="C104" s="124" t="n">
        <v>410</v>
      </c>
      <c r="D104" s="125" t="n">
        <v>80.3</v>
      </c>
      <c r="E104" s="126" t="n">
        <v>24</v>
      </c>
      <c r="F104" s="125" t="n">
        <v>60</v>
      </c>
      <c r="G104" s="17" t="n">
        <v>18</v>
      </c>
      <c r="H104" s="127" t="n">
        <v>28</v>
      </c>
      <c r="I104" s="128" t="n">
        <v>85000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 ht="12" customFormat="1" customHeight="1" s="38">
      <c r="A105" s="115" t="inlineStr">
        <is>
          <t>만촌동 만촌화성파크드림3차</t>
        </is>
      </c>
      <c r="B105" s="116" t="inlineStr">
        <is>
          <t>16.04.</t>
        </is>
      </c>
      <c r="C105" s="124" t="n">
        <v>410</v>
      </c>
      <c r="D105" s="125" t="n">
        <v>88.90000000000001</v>
      </c>
      <c r="E105" s="126" t="n">
        <v>27</v>
      </c>
      <c r="F105" s="125" t="n">
        <v>67.3</v>
      </c>
      <c r="G105" s="17" t="n">
        <v>20</v>
      </c>
      <c r="H105" s="127" t="n">
        <v>42</v>
      </c>
      <c r="I105" s="128" t="n">
        <v>100000</v>
      </c>
      <c r="J105" s="128" t="inlineStr">
        <is>
          <t>중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2</v>
      </c>
      <c r="S105" s="112" t="inlineStr">
        <is>
          <t>계</t>
        </is>
      </c>
      <c r="T105" s="5" t="n">
        <v>88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 ht="12" customFormat="1" customHeight="1" s="38">
      <c r="A106" s="115" t="inlineStr">
        <is>
          <t>만촌동 만촌화성파크드림3차</t>
        </is>
      </c>
      <c r="B106" s="116" t="inlineStr">
        <is>
          <t>16.04.</t>
        </is>
      </c>
      <c r="C106" s="124" t="n">
        <v>410</v>
      </c>
      <c r="D106" s="125" t="n">
        <v>111.5</v>
      </c>
      <c r="E106" s="126" t="n">
        <v>34</v>
      </c>
      <c r="F106" s="125" t="n">
        <v>85</v>
      </c>
      <c r="G106" s="17" t="n">
        <v>26</v>
      </c>
      <c r="H106" s="127" t="n">
        <v>128</v>
      </c>
      <c r="I106" s="128" t="n">
        <v>120000</v>
      </c>
      <c r="J106" s="128" t="inlineStr">
        <is>
          <t>고</t>
        </is>
      </c>
      <c r="K106" s="128" t="n">
        <v>52500</v>
      </c>
      <c r="L106" s="128" t="inlineStr">
        <is>
          <t>고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inlineStr">
        <is>
          <t>111B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 ht="12" customFormat="1" customHeight="1" s="38">
      <c r="A107" s="115" t="inlineStr">
        <is>
          <t>만촌동 만촌화성파크드림3차</t>
        </is>
      </c>
      <c r="B107" s="116" t="inlineStr">
        <is>
          <t>16.04.</t>
        </is>
      </c>
      <c r="C107" s="124" t="n">
        <v>410</v>
      </c>
      <c r="D107" s="125" t="n">
        <v>111.9</v>
      </c>
      <c r="E107" s="126" t="n">
        <v>34</v>
      </c>
      <c r="F107" s="125" t="n">
        <v>85</v>
      </c>
      <c r="G107" s="17" t="n">
        <v>26</v>
      </c>
      <c r="H107" s="127" t="n">
        <v>121</v>
      </c>
      <c r="I107" s="128" t="n">
        <v>150000</v>
      </c>
      <c r="J107" s="128" t="inlineStr">
        <is>
          <t>고</t>
        </is>
      </c>
      <c r="K107" s="128" t="n">
        <v>63000</v>
      </c>
      <c r="L107" s="128" t="inlineStr">
        <is>
          <t>중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3</v>
      </c>
      <c r="R107" s="112" t="n">
        <v>2</v>
      </c>
      <c r="S107" s="112" t="inlineStr">
        <is>
          <t>계</t>
        </is>
      </c>
      <c r="T107" s="5" t="inlineStr">
        <is>
          <t>111C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 ht="12" customFormat="1" customHeight="1" s="38">
      <c r="A108" s="115" t="inlineStr">
        <is>
          <t>만촌동 만촌화성파크드림3차</t>
        </is>
      </c>
      <c r="B108" s="116" t="inlineStr">
        <is>
          <t>16.04.</t>
        </is>
      </c>
      <c r="C108" s="124" t="n">
        <v>410</v>
      </c>
      <c r="D108" s="125" t="n">
        <v>111.2</v>
      </c>
      <c r="E108" s="126" t="n">
        <v>34</v>
      </c>
      <c r="F108" s="125" t="n">
        <v>85</v>
      </c>
      <c r="G108" s="17" t="n">
        <v>26</v>
      </c>
      <c r="H108" s="127" t="n">
        <v>51</v>
      </c>
      <c r="I108" s="128" t="n">
        <v>115000</v>
      </c>
      <c r="J108" s="128" t="inlineStr">
        <is>
          <t>16</t>
        </is>
      </c>
      <c r="K108" s="128" t="n">
        <v>57000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3</v>
      </c>
      <c r="R108" s="112" t="n">
        <v>2</v>
      </c>
      <c r="S108" s="112" t="inlineStr">
        <is>
          <t>계</t>
        </is>
      </c>
      <c r="T108" s="5" t="inlineStr">
        <is>
          <t>111A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 ht="12" customFormat="1" customHeight="1" s="38">
      <c r="A109" s="115" t="inlineStr">
        <is>
          <t>만촌동 만촌화성파크드림3차</t>
        </is>
      </c>
      <c r="B109" s="116" t="inlineStr">
        <is>
          <t>16.04.</t>
        </is>
      </c>
      <c r="C109" s="124" t="n">
        <v>410</v>
      </c>
      <c r="D109" s="125" t="n">
        <v>118.4</v>
      </c>
      <c r="E109" s="126" t="n">
        <v>36</v>
      </c>
      <c r="F109" s="125" t="n">
        <v>87.59999999999999</v>
      </c>
      <c r="G109" s="17" t="n">
        <v>26</v>
      </c>
      <c r="H109" s="127" t="n">
        <v>2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n">
        <v>118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 ht="12" customFormat="1" customHeight="1" s="38">
      <c r="A110" s="115" t="inlineStr">
        <is>
          <t>만촌동 만촌화성파크드림3차</t>
        </is>
      </c>
      <c r="B110" s="116" t="inlineStr">
        <is>
          <t>16.04.</t>
        </is>
      </c>
      <c r="C110" s="124" t="n">
        <v>410</v>
      </c>
      <c r="D110" s="125" t="n">
        <v>141.9</v>
      </c>
      <c r="E110" s="126" t="n">
        <v>43</v>
      </c>
      <c r="F110" s="125" t="n">
        <v>107</v>
      </c>
      <c r="G110" s="17" t="n">
        <v>32</v>
      </c>
      <c r="H110" s="127" t="n">
        <v>32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141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 ht="12" customFormat="1" customHeight="1" s="38">
      <c r="A111" s="115" t="inlineStr">
        <is>
          <t>만촌동 메트로팔레스5단지</t>
        </is>
      </c>
      <c r="B111" s="116" t="inlineStr">
        <is>
          <t>03.01.</t>
        </is>
      </c>
      <c r="C111" s="124" t="n">
        <v>689</v>
      </c>
      <c r="D111" s="125" t="n">
        <v>103.6</v>
      </c>
      <c r="E111" s="126" t="n">
        <v>31</v>
      </c>
      <c r="F111" s="125" t="n">
        <v>74.90000000000001</v>
      </c>
      <c r="G111" s="17" t="n">
        <v>23</v>
      </c>
      <c r="H111" s="127" t="n">
        <v>241</v>
      </c>
      <c r="I111" s="128" t="n">
        <v>49000</v>
      </c>
      <c r="J111" s="128" t="inlineStr">
        <is>
          <t>9</t>
        </is>
      </c>
      <c r="K111" s="128" t="n">
        <v>38000</v>
      </c>
      <c r="L111" s="128" t="inlineStr">
        <is>
          <t>16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2</v>
      </c>
      <c r="S111" s="112" t="inlineStr">
        <is>
          <t>계</t>
        </is>
      </c>
      <c r="T111" s="5" t="n">
        <v>103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 ht="12" customFormat="1" customHeight="1" s="38">
      <c r="A112" s="115" t="inlineStr">
        <is>
          <t>만촌동 메트로팔레스5단지</t>
        </is>
      </c>
      <c r="B112" s="116" t="inlineStr">
        <is>
          <t>03.01.</t>
        </is>
      </c>
      <c r="C112" s="124" t="n">
        <v>689</v>
      </c>
      <c r="D112" s="125" t="n">
        <v>122.5</v>
      </c>
      <c r="E112" s="126" t="n">
        <v>37</v>
      </c>
      <c r="F112" s="125" t="n">
        <v>84.90000000000001</v>
      </c>
      <c r="G112" s="17" t="n">
        <v>26</v>
      </c>
      <c r="H112" s="127" t="n">
        <v>288</v>
      </c>
      <c r="I112" s="128" t="n">
        <v>57000</v>
      </c>
      <c r="J112" s="128" t="inlineStr">
        <is>
          <t>6</t>
        </is>
      </c>
      <c r="K112" s="128" t="n">
        <v>39000</v>
      </c>
      <c r="L112" s="128" t="inlineStr">
        <is>
          <t>15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122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 ht="12" customFormat="1" customHeight="1" s="38">
      <c r="A113" s="115" t="inlineStr">
        <is>
          <t>만촌동 메트로팔레스5단지</t>
        </is>
      </c>
      <c r="B113" s="116" t="inlineStr">
        <is>
          <t>03.01.</t>
        </is>
      </c>
      <c r="C113" s="124" t="n">
        <v>689</v>
      </c>
      <c r="D113" s="125" t="n">
        <v>180.7</v>
      </c>
      <c r="E113" s="126" t="n">
        <v>55</v>
      </c>
      <c r="F113" s="125" t="n">
        <v>135</v>
      </c>
      <c r="G113" s="17" t="n">
        <v>41</v>
      </c>
      <c r="H113" s="127" t="n">
        <v>160</v>
      </c>
      <c r="I113" s="128" t="n">
        <v>85000</v>
      </c>
      <c r="J113" s="128" t="inlineStr">
        <is>
          <t>13</t>
        </is>
      </c>
      <c r="K113" s="128" t="n">
        <v>65000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n">
        <v>180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 ht="12" customFormat="1" customHeight="1" s="38">
      <c r="A114" s="115" t="inlineStr">
        <is>
          <t>만촌동 만촌우방타운2차</t>
        </is>
      </c>
      <c r="B114" s="116" t="inlineStr">
        <is>
          <t>96.11.</t>
        </is>
      </c>
      <c r="C114" s="124" t="n">
        <v>390</v>
      </c>
      <c r="D114" s="125" t="n">
        <v>77.7</v>
      </c>
      <c r="E114" s="126" t="n">
        <v>24</v>
      </c>
      <c r="F114" s="125" t="n">
        <v>59.7</v>
      </c>
      <c r="G114" s="17" t="n">
        <v>18</v>
      </c>
      <c r="H114" s="127" t="n">
        <v>180</v>
      </c>
      <c r="I114" s="128" t="n">
        <v>45000</v>
      </c>
      <c r="J114" s="128" t="inlineStr">
        <is>
          <t>12</t>
        </is>
      </c>
      <c r="K114" s="128" t="n">
        <v>25000</v>
      </c>
      <c r="L114" s="128" t="inlineStr">
        <is>
          <t>14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2</v>
      </c>
      <c r="R114" s="112" t="n">
        <v>1</v>
      </c>
      <c r="S114" s="112" t="inlineStr">
        <is>
          <t>계</t>
        </is>
      </c>
      <c r="T114" s="5" t="n">
        <v>77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 ht="12" customFormat="1" customHeight="1" s="38">
      <c r="A115" s="115" t="inlineStr">
        <is>
          <t>만촌동 만촌우방타운2차</t>
        </is>
      </c>
      <c r="B115" s="116" t="inlineStr">
        <is>
          <t>96.11.</t>
        </is>
      </c>
      <c r="C115" s="124" t="n">
        <v>390</v>
      </c>
      <c r="D115" s="125" t="n">
        <v>108.7</v>
      </c>
      <c r="E115" s="126" t="n">
        <v>33</v>
      </c>
      <c r="F115" s="125" t="n">
        <v>85</v>
      </c>
      <c r="G115" s="17" t="n">
        <v>26</v>
      </c>
      <c r="H115" s="127" t="n">
        <v>120</v>
      </c>
      <c r="I115" s="128" t="n">
        <v>75000</v>
      </c>
      <c r="J115" s="128" t="inlineStr">
        <is>
          <t>11</t>
        </is>
      </c>
      <c r="K115" s="128" t="n">
        <v>48000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n">
        <v>108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 ht="12" customFormat="1" customHeight="1" s="38">
      <c r="A116" s="115" t="inlineStr">
        <is>
          <t>만촌동 만촌우방타운2차</t>
        </is>
      </c>
      <c r="B116" s="116" t="inlineStr">
        <is>
          <t>96.11.</t>
        </is>
      </c>
      <c r="C116" s="124" t="n">
        <v>390</v>
      </c>
      <c r="D116" s="125" t="n">
        <v>144.2</v>
      </c>
      <c r="E116" s="126" t="n">
        <v>44</v>
      </c>
      <c r="F116" s="125" t="n">
        <v>118.4</v>
      </c>
      <c r="G116" s="17" t="n">
        <v>36</v>
      </c>
      <c r="H116" s="127" t="n">
        <v>30</v>
      </c>
      <c r="I116" s="128" t="n">
        <v>105000</v>
      </c>
      <c r="J116" s="128" t="inlineStr">
        <is>
          <t>8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4</v>
      </c>
      <c r="R116" s="112" t="n">
        <v>2</v>
      </c>
      <c r="S116" s="112" t="inlineStr">
        <is>
          <t>계</t>
        </is>
      </c>
      <c r="T116" s="5" t="n">
        <v>144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 ht="12" customFormat="1" customHeight="1" s="38">
      <c r="A117" s="115" t="inlineStr">
        <is>
          <t>만촌동 만촌우방타운2차</t>
        </is>
      </c>
      <c r="B117" s="116" t="inlineStr">
        <is>
          <t>96.11.</t>
        </is>
      </c>
      <c r="C117" s="124" t="n">
        <v>390</v>
      </c>
      <c r="D117" s="125" t="n">
        <v>163.3</v>
      </c>
      <c r="E117" s="126" t="n">
        <v>49</v>
      </c>
      <c r="F117" s="125" t="n">
        <v>134.3</v>
      </c>
      <c r="G117" s="17" t="n">
        <v>41</v>
      </c>
      <c r="H117" s="127" t="n">
        <v>60</v>
      </c>
      <c r="I117" s="128" t="n">
        <v>120000</v>
      </c>
      <c r="J117" s="128" t="inlineStr">
        <is>
          <t>고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163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 ht="12" customFormat="1" customHeight="1" s="38">
      <c r="A118" s="115" t="inlineStr">
        <is>
          <t>만촌동 만촌태왕리더스</t>
        </is>
      </c>
      <c r="B118" s="116" t="inlineStr">
        <is>
          <t>04.12.</t>
        </is>
      </c>
      <c r="C118" s="124" t="n">
        <v>433</v>
      </c>
      <c r="D118" s="125" t="n">
        <v>80.40000000000001</v>
      </c>
      <c r="E118" s="126" t="n">
        <v>24</v>
      </c>
      <c r="F118" s="125" t="n">
        <v>59.9</v>
      </c>
      <c r="G118" s="17" t="n">
        <v>18</v>
      </c>
      <c r="H118" s="127" t="n">
        <v>28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3</v>
      </c>
      <c r="R118" s="112" t="n">
        <v>2</v>
      </c>
      <c r="S118" s="112" t="inlineStr">
        <is>
          <t>계</t>
        </is>
      </c>
      <c r="T118" s="5" t="inlineStr">
        <is>
          <t>80A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 ht="12" customFormat="1" customHeight="1" s="38">
      <c r="A119" s="115" t="inlineStr">
        <is>
          <t>만촌동 만촌태왕리더스</t>
        </is>
      </c>
      <c r="B119" s="116" t="inlineStr">
        <is>
          <t>04.12.</t>
        </is>
      </c>
      <c r="C119" s="124" t="n">
        <v>433</v>
      </c>
      <c r="D119" s="125" t="n">
        <v>81.90000000000001</v>
      </c>
      <c r="E119" s="126" t="n">
        <v>25</v>
      </c>
      <c r="F119" s="125" t="n">
        <v>59.7</v>
      </c>
      <c r="G119" s="17" t="n">
        <v>18</v>
      </c>
      <c r="H119" s="127" t="n">
        <v>84</v>
      </c>
      <c r="I119" s="128" t="n">
        <v>55000</v>
      </c>
      <c r="J119" s="128" t="inlineStr">
        <is>
          <t>15</t>
        </is>
      </c>
      <c r="K119" s="128" t="n">
        <v>30000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inlineStr">
        <is>
          <t>81B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2">
        <f>S119</f>
        <v/>
      </c>
      <c r="AF119" s="112">
        <f>Q119&amp;"/"&amp;R119</f>
        <v/>
      </c>
      <c r="AH119" s="20">
        <f>IF(A119="","",A119)</f>
        <v/>
      </c>
      <c r="AI119" s="126">
        <f>IF(E119="","",E119)</f>
        <v/>
      </c>
      <c r="AJ119" s="112">
        <f>IF(AI119="","",$AJ$2)</f>
        <v/>
      </c>
      <c r="AK119" s="112" t="inlineStr">
        <is>
          <t>A</t>
        </is>
      </c>
      <c r="AL119" s="112" t="inlineStr">
        <is>
          <t>A+</t>
        </is>
      </c>
      <c r="AM119" s="112" t="inlineStr">
        <is>
          <t>B+</t>
        </is>
      </c>
      <c r="AN119" s="112">
        <f>IF(AI119="","",$AN$2)</f>
        <v/>
      </c>
      <c r="AO119" s="112">
        <f>IF(N119="","",IF(N119&gt;=$AO$1/100,"O","X"))</f>
        <v/>
      </c>
      <c r="AP119" s="112">
        <f>IF(I119="","",IF(I119&lt;=$AP$1,"O","X"))</f>
        <v/>
      </c>
      <c r="AQ119" s="112">
        <f>IF(O119="","",IF(O119&lt;=$AQ$1,"O","X"))</f>
        <v/>
      </c>
      <c r="AR119" s="112">
        <f>IF(M119="","",IF(M119&lt;=$AR$1,"O","X"))</f>
        <v/>
      </c>
      <c r="AS119" s="112" t="inlineStr">
        <is>
          <t>X</t>
        </is>
      </c>
      <c r="AT119" s="112">
        <f>IF(OR(F119="",AI119=""),"",IF(AND((F119&lt;=85),(AI119&gt;=15)),"O","X"))</f>
        <v/>
      </c>
      <c r="AU119" s="112">
        <f>IF(C119="","",IF(C119&gt;=$AU$1,"O","X"))</f>
        <v/>
      </c>
      <c r="AV119" s="112">
        <f>IF(AO119="","",IF(AND(AO119="O",AP119="O",AR119="O",AT119="O",AU119="O"),"후보","X"))</f>
        <v/>
      </c>
    </row>
    <row r="120" ht="12" customFormat="1" customHeight="1" s="38">
      <c r="A120" s="115" t="inlineStr">
        <is>
          <t>만촌동 만촌태왕리더스</t>
        </is>
      </c>
      <c r="B120" s="116" t="inlineStr">
        <is>
          <t>04.12.</t>
        </is>
      </c>
      <c r="C120" s="124" t="n">
        <v>433</v>
      </c>
      <c r="D120" s="125" t="n">
        <v>112.7</v>
      </c>
      <c r="E120" s="126" t="n">
        <v>34</v>
      </c>
      <c r="F120" s="125" t="n">
        <v>85</v>
      </c>
      <c r="G120" s="17" t="n">
        <v>26</v>
      </c>
      <c r="H120" s="127" t="n">
        <v>237</v>
      </c>
      <c r="I120" s="128" t="n">
        <v>63000</v>
      </c>
      <c r="J120" s="128" t="inlineStr">
        <is>
          <t>중</t>
        </is>
      </c>
      <c r="K120" s="128" t="n">
        <v>30000</v>
      </c>
      <c r="L120" s="128" t="inlineStr">
        <is>
          <t>12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3</v>
      </c>
      <c r="R120" s="112" t="n">
        <v>2</v>
      </c>
      <c r="S120" s="112" t="inlineStr">
        <is>
          <t>계</t>
        </is>
      </c>
      <c r="T120" s="5" t="n">
        <v>112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 ht="12" customFormat="1" customHeight="1" s="38">
      <c r="A121" s="115" t="inlineStr">
        <is>
          <t>만촌동 만촌태왕리더스</t>
        </is>
      </c>
      <c r="B121" s="116" t="inlineStr">
        <is>
          <t>04.12.</t>
        </is>
      </c>
      <c r="C121" s="124" t="n">
        <v>433</v>
      </c>
      <c r="D121" s="125" t="n">
        <v>150.2</v>
      </c>
      <c r="E121" s="126" t="n">
        <v>45</v>
      </c>
      <c r="F121" s="125" t="n">
        <v>117.6</v>
      </c>
      <c r="G121" s="17" t="n">
        <v>36</v>
      </c>
      <c r="H121" s="127" t="n">
        <v>84</v>
      </c>
      <c r="I121" s="128" t="n">
        <v>100000</v>
      </c>
      <c r="J121" s="128" t="inlineStr">
        <is>
          <t>10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4</v>
      </c>
      <c r="R121" s="112" t="n">
        <v>2</v>
      </c>
      <c r="S121" s="112" t="inlineStr">
        <is>
          <t>계</t>
        </is>
      </c>
      <c r="T121" s="5" t="n">
        <v>150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 ht="12" customFormat="1" customHeight="1" s="38">
      <c r="A122" s="115" t="inlineStr">
        <is>
          <t>만촌동 만촌삼정그린코아에듀파크</t>
        </is>
      </c>
      <c r="B122" s="116" t="inlineStr">
        <is>
          <t>19.11.</t>
        </is>
      </c>
      <c r="C122" s="124" t="n">
        <v>774</v>
      </c>
      <c r="D122" s="125" t="n">
        <v>98.8</v>
      </c>
      <c r="E122" s="126" t="n">
        <v>30</v>
      </c>
      <c r="F122" s="125" t="n">
        <v>76</v>
      </c>
      <c r="G122" s="17" t="n">
        <v>23</v>
      </c>
      <c r="H122" s="127" t="n">
        <v>148</v>
      </c>
      <c r="I122" s="128" t="n">
        <v>102000</v>
      </c>
      <c r="J122" s="128" t="inlineStr">
        <is>
          <t>중</t>
        </is>
      </c>
      <c r="K122" s="128" t="n">
        <v>47000</v>
      </c>
      <c r="L122" s="128" t="inlineStr">
        <is>
          <t>중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3</v>
      </c>
      <c r="R122" s="112" t="n">
        <v>2</v>
      </c>
      <c r="S122" s="112" t="inlineStr">
        <is>
          <t>계</t>
        </is>
      </c>
      <c r="T122" s="5" t="inlineStr">
        <is>
          <t>98A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 ht="12" customFormat="1" customHeight="1" s="38">
      <c r="A123" s="115" t="inlineStr">
        <is>
          <t>만촌동 만촌삼정그린코아에듀파크</t>
        </is>
      </c>
      <c r="B123" s="116" t="inlineStr">
        <is>
          <t>19.11.</t>
        </is>
      </c>
      <c r="C123" s="124" t="n">
        <v>774</v>
      </c>
      <c r="D123" s="125" t="n">
        <v>99.90000000000001</v>
      </c>
      <c r="E123" s="126" t="n">
        <v>30</v>
      </c>
      <c r="F123" s="125" t="n">
        <v>76</v>
      </c>
      <c r="G123" s="17" t="n">
        <v>23</v>
      </c>
      <c r="H123" s="127" t="n">
        <v>39</v>
      </c>
      <c r="I123" s="128" t="n">
        <v>130000</v>
      </c>
      <c r="J123" s="128" t="inlineStr">
        <is>
          <t>17</t>
        </is>
      </c>
      <c r="K123" s="128" t="n">
        <v>50000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3</v>
      </c>
      <c r="R123" s="112" t="n">
        <v>2</v>
      </c>
      <c r="S123" s="112" t="inlineStr">
        <is>
          <t>계</t>
        </is>
      </c>
      <c r="T123" s="5" t="inlineStr">
        <is>
          <t>99B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 ht="12" customFormat="1" customHeight="1" s="38">
      <c r="A124" s="115" t="inlineStr">
        <is>
          <t>만촌동 만촌삼정그린코아에듀파크</t>
        </is>
      </c>
      <c r="B124" s="116" t="inlineStr">
        <is>
          <t>19.11.</t>
        </is>
      </c>
      <c r="C124" s="124" t="n">
        <v>774</v>
      </c>
      <c r="D124" s="125" t="n">
        <v>109.4</v>
      </c>
      <c r="E124" s="126" t="n">
        <v>33</v>
      </c>
      <c r="F124" s="125" t="n">
        <v>85</v>
      </c>
      <c r="G124" s="17" t="n">
        <v>26</v>
      </c>
      <c r="H124" s="127" t="n">
        <v>327</v>
      </c>
      <c r="I124" s="128" t="n">
        <v>128000</v>
      </c>
      <c r="J124" s="128" t="inlineStr">
        <is>
          <t>6</t>
        </is>
      </c>
      <c r="K124" s="128" t="n">
        <v>55000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inlineStr">
        <is>
          <t>109A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 ht="12" customFormat="1" customHeight="1" s="38">
      <c r="A125" s="115" t="inlineStr">
        <is>
          <t>만촌동 만촌삼정그린코아에듀파크</t>
        </is>
      </c>
      <c r="B125" s="116" t="inlineStr">
        <is>
          <t>19.11.</t>
        </is>
      </c>
      <c r="C125" s="124" t="n">
        <v>774</v>
      </c>
      <c r="D125" s="125" t="n">
        <v>110.5</v>
      </c>
      <c r="E125" s="126" t="n">
        <v>33</v>
      </c>
      <c r="F125" s="125" t="n">
        <v>85</v>
      </c>
      <c r="G125" s="17" t="n">
        <v>26</v>
      </c>
      <c r="H125" s="127" t="n">
        <v>118</v>
      </c>
      <c r="I125" s="128" t="n">
        <v>130000</v>
      </c>
      <c r="J125" s="128" t="inlineStr">
        <is>
          <t>5</t>
        </is>
      </c>
      <c r="K125" s="128" t="n">
        <v>55000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inlineStr">
        <is>
          <t>110B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 ht="12" customFormat="1" customHeight="1" s="38">
      <c r="A126" s="115" t="inlineStr">
        <is>
          <t>만촌동 만촌삼정그린코아에듀파크</t>
        </is>
      </c>
      <c r="B126" s="116" t="inlineStr">
        <is>
          <t>19.11.</t>
        </is>
      </c>
      <c r="C126" s="124" t="n">
        <v>774</v>
      </c>
      <c r="D126" s="125" t="n">
        <v>110.8</v>
      </c>
      <c r="E126" s="126" t="n">
        <v>34</v>
      </c>
      <c r="F126" s="125" t="n">
        <v>85</v>
      </c>
      <c r="G126" s="17" t="n">
        <v>26</v>
      </c>
      <c r="H126" s="127" t="n">
        <v>15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3</v>
      </c>
      <c r="R126" s="112" t="n">
        <v>2</v>
      </c>
      <c r="S126" s="112" t="inlineStr">
        <is>
          <t>계</t>
        </is>
      </c>
      <c r="T126" s="5" t="inlineStr">
        <is>
          <t>110C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2">
        <f>S126</f>
        <v/>
      </c>
      <c r="AF126" s="112">
        <f>Q126&amp;"/"&amp;R126</f>
        <v/>
      </c>
      <c r="AH126" s="20">
        <f>IF(A126="","",A126)</f>
        <v/>
      </c>
      <c r="AI126" s="126">
        <f>IF(E126="","",E126)</f>
        <v/>
      </c>
      <c r="AJ126" s="112">
        <f>IF(AI126="","",$AJ$2)</f>
        <v/>
      </c>
      <c r="AK126" s="112" t="inlineStr">
        <is>
          <t>A</t>
        </is>
      </c>
      <c r="AL126" s="112" t="inlineStr">
        <is>
          <t>A+</t>
        </is>
      </c>
      <c r="AM126" s="112" t="inlineStr">
        <is>
          <t>B+</t>
        </is>
      </c>
      <c r="AN126" s="112">
        <f>IF(AI126="","",$AN$2)</f>
        <v/>
      </c>
      <c r="AO126" s="112">
        <f>IF(N126="","",IF(N126&gt;=$AO$1/100,"O","X"))</f>
        <v/>
      </c>
      <c r="AP126" s="112">
        <f>IF(I126="","",IF(I126&lt;=$AP$1,"O","X"))</f>
        <v/>
      </c>
      <c r="AQ126" s="112">
        <f>IF(O126="","",IF(O126&lt;=$AQ$1,"O","X"))</f>
        <v/>
      </c>
      <c r="AR126" s="112">
        <f>IF(M126="","",IF(M126&lt;=$AR$1,"O","X"))</f>
        <v/>
      </c>
      <c r="AS126" s="112" t="inlineStr">
        <is>
          <t>X</t>
        </is>
      </c>
      <c r="AT126" s="112">
        <f>IF(OR(F126="",AI126=""),"",IF(AND((F126&lt;=85),(AI126&gt;=15)),"O","X"))</f>
        <v/>
      </c>
      <c r="AU126" s="112">
        <f>IF(C126="","",IF(C126&gt;=$AU$1,"O","X"))</f>
        <v/>
      </c>
      <c r="AV126" s="112">
        <f>IF(AO126="","",IF(AND(AO126="O",AP126="O",AR126="O",AT126="O",AU126="O"),"후보","X"))</f>
        <v/>
      </c>
    </row>
    <row r="127" ht="12" customFormat="1" customHeight="1" s="38">
      <c r="A127" s="115" t="inlineStr">
        <is>
          <t>만촌동 만촌삼정그린코아에듀파크</t>
        </is>
      </c>
      <c r="B127" s="116" t="inlineStr">
        <is>
          <t>19.11.</t>
        </is>
      </c>
      <c r="C127" s="124" t="n">
        <v>774</v>
      </c>
      <c r="D127" s="125" t="n">
        <v>158.4</v>
      </c>
      <c r="E127" s="126" t="n">
        <v>48</v>
      </c>
      <c r="F127" s="125" t="n">
        <v>124</v>
      </c>
      <c r="G127" s="17" t="n">
        <v>37</v>
      </c>
      <c r="H127" s="127" t="n">
        <v>71</v>
      </c>
      <c r="I127" s="128" t="n">
        <v>230000</v>
      </c>
      <c r="J127" s="128" t="inlineStr">
        <is>
          <t>고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4</v>
      </c>
      <c r="R127" s="112" t="n">
        <v>2</v>
      </c>
      <c r="S127" s="112" t="inlineStr">
        <is>
          <t>계</t>
        </is>
      </c>
      <c r="T127" s="5" t="inlineStr">
        <is>
          <t>158A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 ht="12" customFormat="1" customHeight="1" s="38">
      <c r="A128" s="115" t="inlineStr">
        <is>
          <t>만촌동 만촌삼정그린코아에듀파크</t>
        </is>
      </c>
      <c r="B128" s="116" t="inlineStr">
        <is>
          <t>19.11.</t>
        </is>
      </c>
      <c r="C128" s="124" t="n">
        <v>774</v>
      </c>
      <c r="D128" s="125" t="n">
        <v>158.8</v>
      </c>
      <c r="E128" s="126" t="n">
        <v>48</v>
      </c>
      <c r="F128" s="125" t="n">
        <v>124</v>
      </c>
      <c r="G128" s="17" t="n">
        <v>37</v>
      </c>
      <c r="H128" s="127" t="n">
        <v>56</v>
      </c>
      <c r="I128" s="128" t="n">
        <v>190000</v>
      </c>
      <c r="J128" s="128" t="inlineStr">
        <is>
          <t>고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inlineStr">
        <is>
          <t>158B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 ht="12" customFormat="1" customHeight="1" s="38">
      <c r="A129" s="115" t="inlineStr">
        <is>
          <t>만촌동 메트로팔레스1단지</t>
        </is>
      </c>
      <c r="B129" s="116" t="inlineStr">
        <is>
          <t>03.01.</t>
        </is>
      </c>
      <c r="C129" s="124" t="n">
        <v>804</v>
      </c>
      <c r="D129" s="125" t="n">
        <v>116.9</v>
      </c>
      <c r="E129" s="126" t="n">
        <v>35</v>
      </c>
      <c r="F129" s="125" t="n">
        <v>84.90000000000001</v>
      </c>
      <c r="G129" s="17" t="n">
        <v>26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3</v>
      </c>
      <c r="R129" s="112" t="n">
        <v>2</v>
      </c>
      <c r="S129" s="112" t="inlineStr">
        <is>
          <t>계</t>
        </is>
      </c>
      <c r="T129" s="5" t="n">
        <v>116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2">
        <f>S129</f>
        <v/>
      </c>
      <c r="AF129" s="112">
        <f>Q129&amp;"/"&amp;R129</f>
        <v/>
      </c>
      <c r="AH129" s="20">
        <f>IF(A129="","",A129)</f>
        <v/>
      </c>
      <c r="AI129" s="126">
        <f>IF(E129="","",E129)</f>
        <v/>
      </c>
      <c r="AJ129" s="112">
        <f>IF(AI129="","",$AJ$2)</f>
        <v/>
      </c>
      <c r="AK129" s="112" t="inlineStr">
        <is>
          <t>A</t>
        </is>
      </c>
      <c r="AL129" s="112" t="inlineStr">
        <is>
          <t>A+</t>
        </is>
      </c>
      <c r="AM129" s="112" t="inlineStr">
        <is>
          <t>B+</t>
        </is>
      </c>
      <c r="AN129" s="112">
        <f>IF(AI129="","",$AN$2)</f>
        <v/>
      </c>
      <c r="AO129" s="112">
        <f>IF(N129="","",IF(N129&gt;=$AO$1/100,"O","X"))</f>
        <v/>
      </c>
      <c r="AP129" s="112">
        <f>IF(I129="","",IF(I129&lt;=$AP$1,"O","X"))</f>
        <v/>
      </c>
      <c r="AQ129" s="112">
        <f>IF(O129="","",IF(O129&lt;=$AQ$1,"O","X"))</f>
        <v/>
      </c>
      <c r="AR129" s="112">
        <f>IF(M129="","",IF(M129&lt;=$AR$1,"O","X"))</f>
        <v/>
      </c>
      <c r="AS129" s="112" t="inlineStr">
        <is>
          <t>X</t>
        </is>
      </c>
      <c r="AT129" s="112">
        <f>IF(OR(F129="",AI129=""),"",IF(AND((F129&lt;=85),(AI129&gt;=15)),"O","X"))</f>
        <v/>
      </c>
      <c r="AU129" s="112">
        <f>IF(C129="","",IF(C129&gt;=$AU$1,"O","X"))</f>
        <v/>
      </c>
      <c r="AV129" s="112">
        <f>IF(AO129="","",IF(AND(AO129="O",AP129="O",AR129="O",AT129="O",AU129="O"),"후보","X"))</f>
        <v/>
      </c>
    </row>
    <row r="130" ht="12" customFormat="1" customHeight="1" s="38">
      <c r="A130" s="115" t="inlineStr">
        <is>
          <t>만촌동 메트로팔레스1단지</t>
        </is>
      </c>
      <c r="B130" s="116" t="inlineStr">
        <is>
          <t>03.01.</t>
        </is>
      </c>
      <c r="C130" s="124" t="n">
        <v>804</v>
      </c>
      <c r="D130" s="125" t="n">
        <v>121.8</v>
      </c>
      <c r="E130" s="126" t="n">
        <v>37</v>
      </c>
      <c r="F130" s="125" t="n">
        <v>84.90000000000001</v>
      </c>
      <c r="G130" s="17" t="n">
        <v>26</v>
      </c>
      <c r="H130" s="127" t="n">
        <v>28</v>
      </c>
      <c r="I130" s="128" t="n">
        <v>58500</v>
      </c>
      <c r="J130" s="128" t="inlineStr">
        <is>
          <t>12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inlineStr">
        <is>
          <t>121A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 ht="12" customFormat="1" customHeight="1" s="38">
      <c r="A131" s="115" t="inlineStr">
        <is>
          <t>만촌동 메트로팔레스1단지</t>
        </is>
      </c>
      <c r="B131" s="116" t="inlineStr">
        <is>
          <t>03.01.</t>
        </is>
      </c>
      <c r="C131" s="124" t="n">
        <v>804</v>
      </c>
      <c r="D131" s="125" t="n">
        <v>123.1</v>
      </c>
      <c r="E131" s="126" t="n">
        <v>37</v>
      </c>
      <c r="F131" s="125" t="n">
        <v>84.90000000000001</v>
      </c>
      <c r="G131" s="17" t="n">
        <v>26</v>
      </c>
      <c r="H131" s="127" t="n">
        <v>36</v>
      </c>
      <c r="I131" s="128" t="n">
        <v>60000</v>
      </c>
      <c r="J131" s="128" t="inlineStr">
        <is>
          <t>7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123B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 ht="12" customFormat="1" customHeight="1" s="38">
      <c r="A132" s="115" t="inlineStr">
        <is>
          <t>만촌동 메트로팔레스1단지</t>
        </is>
      </c>
      <c r="B132" s="116" t="inlineStr">
        <is>
          <t>03.01.</t>
        </is>
      </c>
      <c r="C132" s="124" t="n">
        <v>804</v>
      </c>
      <c r="D132" s="125" t="n">
        <v>123.4</v>
      </c>
      <c r="E132" s="126" t="n">
        <v>37</v>
      </c>
      <c r="F132" s="125" t="n">
        <v>84.90000000000001</v>
      </c>
      <c r="G132" s="17" t="n">
        <v>26</v>
      </c>
      <c r="H132" s="127" t="n">
        <v>32</v>
      </c>
      <c r="I132" s="128" t="n">
        <v>57000</v>
      </c>
      <c r="J132" s="128" t="inlineStr">
        <is>
          <t>14</t>
        </is>
      </c>
      <c r="K132" s="128" t="n">
        <v>35000</v>
      </c>
      <c r="L132" s="128" t="inlineStr">
        <is>
          <t>14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inlineStr">
        <is>
          <t>123D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 ht="12" customFormat="1" customHeight="1" s="38">
      <c r="A133" s="115" t="inlineStr">
        <is>
          <t>만촌동 메트로팔레스1단지</t>
        </is>
      </c>
      <c r="B133" s="116" t="inlineStr">
        <is>
          <t>03.01.</t>
        </is>
      </c>
      <c r="C133" s="124" t="n">
        <v>804</v>
      </c>
      <c r="D133" s="125" t="n">
        <v>123.4</v>
      </c>
      <c r="E133" s="126" t="n">
        <v>37</v>
      </c>
      <c r="F133" s="125" t="n">
        <v>84.90000000000001</v>
      </c>
      <c r="G133" s="17" t="n">
        <v>26</v>
      </c>
      <c r="H133" s="127" t="n">
        <v>4</v>
      </c>
      <c r="I133" s="128" t="n">
        <v>57000</v>
      </c>
      <c r="J133" s="128" t="inlineStr">
        <is>
          <t>14</t>
        </is>
      </c>
      <c r="K133" s="128" t="n">
        <v>35000</v>
      </c>
      <c r="L133" s="128" t="inlineStr">
        <is>
          <t>14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3</v>
      </c>
      <c r="R133" s="112" t="n">
        <v>2</v>
      </c>
      <c r="S133" s="112" t="inlineStr">
        <is>
          <t>계</t>
        </is>
      </c>
      <c r="T133" s="5" t="inlineStr">
        <is>
          <t>123C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 ht="12" customFormat="1" customHeight="1" s="38">
      <c r="A134" s="115" t="inlineStr">
        <is>
          <t>만촌동 메트로팔레스1단지</t>
        </is>
      </c>
      <c r="B134" s="116" t="inlineStr">
        <is>
          <t>03.01.</t>
        </is>
      </c>
      <c r="C134" s="124" t="n">
        <v>804</v>
      </c>
      <c r="D134" s="125" t="n">
        <v>124.4</v>
      </c>
      <c r="E134" s="126" t="n">
        <v>38</v>
      </c>
      <c r="F134" s="125" t="n">
        <v>84.90000000000001</v>
      </c>
      <c r="G134" s="17" t="n">
        <v>26</v>
      </c>
      <c r="H134" s="127" t="n">
        <v>36</v>
      </c>
      <c r="I134" s="128" t="n">
        <v>60000</v>
      </c>
      <c r="J134" s="128" t="inlineStr">
        <is>
          <t>중</t>
        </is>
      </c>
      <c r="K134" s="128" t="n">
        <v>42000</v>
      </c>
      <c r="L134" s="128" t="inlineStr">
        <is>
          <t>9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3</v>
      </c>
      <c r="R134" s="112" t="n">
        <v>2</v>
      </c>
      <c r="S134" s="112" t="inlineStr">
        <is>
          <t>계</t>
        </is>
      </c>
      <c r="T134" s="5" t="inlineStr">
        <is>
          <t>124A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 ht="12" customFormat="1" customHeight="1" s="38">
      <c r="A135" s="115" t="inlineStr">
        <is>
          <t>만촌동 메트로팔레스1단지</t>
        </is>
      </c>
      <c r="B135" s="116" t="inlineStr">
        <is>
          <t>03.01.</t>
        </is>
      </c>
      <c r="C135" s="124" t="n">
        <v>804</v>
      </c>
      <c r="D135" s="125" t="n">
        <v>125.1</v>
      </c>
      <c r="E135" s="126" t="n">
        <v>38</v>
      </c>
      <c r="F135" s="125" t="n">
        <v>84.90000000000001</v>
      </c>
      <c r="G135" s="17" t="n">
        <v>26</v>
      </c>
      <c r="H135" s="127" t="n">
        <v>32</v>
      </c>
      <c r="I135" s="128" t="n">
        <v>55500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3</v>
      </c>
      <c r="R135" s="112" t="n">
        <v>2</v>
      </c>
      <c r="S135" s="112" t="inlineStr">
        <is>
          <t>계</t>
        </is>
      </c>
      <c r="T135" s="5" t="inlineStr">
        <is>
          <t>125B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 ht="12" customFormat="1" customHeight="1" s="38">
      <c r="A136" s="115" t="inlineStr">
        <is>
          <t>만촌동 메트로팔레스1단지</t>
        </is>
      </c>
      <c r="B136" s="116" t="inlineStr">
        <is>
          <t>03.01.</t>
        </is>
      </c>
      <c r="C136" s="124" t="n">
        <v>804</v>
      </c>
      <c r="D136" s="125" t="n">
        <v>140.6</v>
      </c>
      <c r="E136" s="126" t="n">
        <v>43</v>
      </c>
      <c r="F136" s="125" t="n">
        <v>107.9</v>
      </c>
      <c r="G136" s="17" t="n">
        <v>33</v>
      </c>
      <c r="H136" s="127" t="n">
        <v>70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140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 ht="12" customFormat="1" customHeight="1" s="38">
      <c r="A137" s="115" t="inlineStr">
        <is>
          <t>만촌동 메트로팔레스1단지</t>
        </is>
      </c>
      <c r="B137" s="116" t="inlineStr">
        <is>
          <t>03.01.</t>
        </is>
      </c>
      <c r="C137" s="124" t="n">
        <v>804</v>
      </c>
      <c r="D137" s="125" t="n">
        <v>150.3</v>
      </c>
      <c r="E137" s="126" t="n">
        <v>45</v>
      </c>
      <c r="F137" s="125" t="n">
        <v>118</v>
      </c>
      <c r="G137" s="17" t="n">
        <v>36</v>
      </c>
      <c r="H137" s="127" t="n">
        <v>32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inlineStr">
        <is>
          <t>150B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 ht="12" customFormat="1" customHeight="1" s="38">
      <c r="A138" s="115" t="inlineStr">
        <is>
          <t>만촌동 메트로팔레스1단지</t>
        </is>
      </c>
      <c r="B138" s="116" t="inlineStr">
        <is>
          <t>03.01.</t>
        </is>
      </c>
      <c r="C138" s="124" t="n">
        <v>804</v>
      </c>
      <c r="D138" s="125" t="n">
        <v>150.3</v>
      </c>
      <c r="E138" s="126" t="n">
        <v>45</v>
      </c>
      <c r="F138" s="125" t="n">
        <v>118</v>
      </c>
      <c r="G138" s="17" t="n">
        <v>36</v>
      </c>
      <c r="H138" s="127" t="n">
        <v>26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계</t>
        </is>
      </c>
      <c r="T138" s="5" t="inlineStr">
        <is>
          <t>150A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 ht="12" customFormat="1" customHeight="1" s="38">
      <c r="A139" s="115" t="inlineStr">
        <is>
          <t>만촌동 메트로팔레스1단지</t>
        </is>
      </c>
      <c r="B139" s="116" t="inlineStr">
        <is>
          <t>03.01.</t>
        </is>
      </c>
      <c r="C139" s="124" t="n">
        <v>804</v>
      </c>
      <c r="D139" s="125" t="n">
        <v>151.5</v>
      </c>
      <c r="E139" s="126" t="n">
        <v>46</v>
      </c>
      <c r="F139" s="125" t="n">
        <v>118</v>
      </c>
      <c r="G139" s="17" t="n">
        <v>36</v>
      </c>
      <c r="H139" s="127" t="n">
        <v>24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n">
        <v>151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 ht="12" customFormat="1" customHeight="1" s="38">
      <c r="A140" s="115" t="inlineStr">
        <is>
          <t>만촌동 메트로팔레스1단지</t>
        </is>
      </c>
      <c r="B140" s="116" t="inlineStr">
        <is>
          <t>03.01.</t>
        </is>
      </c>
      <c r="C140" s="124" t="n">
        <v>804</v>
      </c>
      <c r="D140" s="125" t="n">
        <v>180.4</v>
      </c>
      <c r="E140" s="126" t="n">
        <v>55</v>
      </c>
      <c r="F140" s="125" t="n">
        <v>135</v>
      </c>
      <c r="G140" s="17" t="n">
        <v>41</v>
      </c>
      <c r="H140" s="127" t="n">
        <v>80</v>
      </c>
      <c r="I140" s="128" t="n">
        <v>80000</v>
      </c>
      <c r="J140" s="128" t="inlineStr">
        <is>
          <t>13</t>
        </is>
      </c>
      <c r="K140" s="128" t="n">
        <v>55000</v>
      </c>
      <c r="L140" s="128" t="inlineStr">
        <is>
          <t>13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4</v>
      </c>
      <c r="R140" s="112" t="n">
        <v>2</v>
      </c>
      <c r="S140" s="112" t="inlineStr">
        <is>
          <t>계</t>
        </is>
      </c>
      <c r="T140" s="5" t="inlineStr">
        <is>
          <t>180C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 ht="12" customFormat="1" customHeight="1" s="38">
      <c r="A141" s="115" t="inlineStr">
        <is>
          <t>만촌동 메트로팔레스1단지</t>
        </is>
      </c>
      <c r="B141" s="116" t="inlineStr">
        <is>
          <t>03.01.</t>
        </is>
      </c>
      <c r="C141" s="124" t="n">
        <v>804</v>
      </c>
      <c r="D141" s="125" t="n">
        <v>180.4</v>
      </c>
      <c r="E141" s="126" t="n">
        <v>55</v>
      </c>
      <c r="F141" s="125" t="n">
        <v>135</v>
      </c>
      <c r="G141" s="17" t="n">
        <v>41</v>
      </c>
      <c r="H141" s="127" t="n">
        <v>79</v>
      </c>
      <c r="I141" s="128" t="n">
        <v>80000</v>
      </c>
      <c r="J141" s="128" t="inlineStr">
        <is>
          <t>13</t>
        </is>
      </c>
      <c r="K141" s="128" t="n">
        <v>55000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4</v>
      </c>
      <c r="R141" s="112" t="n">
        <v>2</v>
      </c>
      <c r="S141" s="112" t="inlineStr">
        <is>
          <t>계</t>
        </is>
      </c>
      <c r="T141" s="5" t="inlineStr">
        <is>
          <t>180B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 ht="12" customFormat="1" customHeight="1" s="38">
      <c r="A142" s="115" t="inlineStr">
        <is>
          <t>만촌동 메트로팔레스1단지</t>
        </is>
      </c>
      <c r="B142" s="116" t="inlineStr">
        <is>
          <t>03.01.</t>
        </is>
      </c>
      <c r="C142" s="124" t="n">
        <v>804</v>
      </c>
      <c r="D142" s="125" t="n">
        <v>180.4</v>
      </c>
      <c r="E142" s="126" t="n">
        <v>55</v>
      </c>
      <c r="F142" s="125" t="n">
        <v>135</v>
      </c>
      <c r="G142" s="17" t="n">
        <v>41</v>
      </c>
      <c r="H142" s="127" t="n">
        <v>72</v>
      </c>
      <c r="I142" s="128" t="n">
        <v>80000</v>
      </c>
      <c r="J142" s="128" t="inlineStr">
        <is>
          <t>13</t>
        </is>
      </c>
      <c r="K142" s="128" t="n">
        <v>55000</v>
      </c>
      <c r="L142" s="128" t="inlineStr">
        <is>
          <t>13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4</v>
      </c>
      <c r="R142" s="112" t="n">
        <v>2</v>
      </c>
      <c r="S142" s="112" t="inlineStr">
        <is>
          <t>계</t>
        </is>
      </c>
      <c r="T142" s="5" t="inlineStr">
        <is>
          <t>180D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 ht="12" customFormat="1" customHeight="1" s="38">
      <c r="A143" s="115" t="inlineStr">
        <is>
          <t>만촌동 메트로팔레스1단지</t>
        </is>
      </c>
      <c r="B143" s="116" t="inlineStr">
        <is>
          <t>03.01.</t>
        </is>
      </c>
      <c r="C143" s="124" t="n">
        <v>804</v>
      </c>
      <c r="D143" s="125" t="n">
        <v>180.4</v>
      </c>
      <c r="E143" s="126" t="n">
        <v>55</v>
      </c>
      <c r="F143" s="125" t="n">
        <v>135</v>
      </c>
      <c r="G143" s="17" t="n">
        <v>41</v>
      </c>
      <c r="H143" s="127" t="n">
        <v>64</v>
      </c>
      <c r="I143" s="128" t="n">
        <v>80000</v>
      </c>
      <c r="J143" s="128" t="inlineStr">
        <is>
          <t>13</t>
        </is>
      </c>
      <c r="K143" s="128" t="n">
        <v>55000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4</v>
      </c>
      <c r="R143" s="112" t="n">
        <v>2</v>
      </c>
      <c r="S143" s="112" t="inlineStr">
        <is>
          <t>계</t>
        </is>
      </c>
      <c r="T143" s="5" t="inlineStr">
        <is>
          <t>180E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2">
        <f>S143</f>
        <v/>
      </c>
      <c r="AF143" s="112">
        <f>Q143&amp;"/"&amp;R143</f>
        <v/>
      </c>
      <c r="AH143" s="20">
        <f>IF(A143="","",A143)</f>
        <v/>
      </c>
      <c r="AI143" s="126">
        <f>IF(E143="","",E143)</f>
        <v/>
      </c>
      <c r="AJ143" s="112">
        <f>IF(AI143="","",$AJ$2)</f>
        <v/>
      </c>
      <c r="AK143" s="112" t="inlineStr">
        <is>
          <t>A</t>
        </is>
      </c>
      <c r="AL143" s="112" t="inlineStr">
        <is>
          <t>A+</t>
        </is>
      </c>
      <c r="AM143" s="112" t="inlineStr">
        <is>
          <t>B+</t>
        </is>
      </c>
      <c r="AN143" s="112">
        <f>IF(AI143="","",$AN$2)</f>
        <v/>
      </c>
      <c r="AO143" s="112">
        <f>IF(N143="","",IF(N143&gt;=$AO$1/100,"O","X"))</f>
        <v/>
      </c>
      <c r="AP143" s="112">
        <f>IF(I143="","",IF(I143&lt;=$AP$1,"O","X"))</f>
        <v/>
      </c>
      <c r="AQ143" s="112">
        <f>IF(O143="","",IF(O143&lt;=$AQ$1,"O","X"))</f>
        <v/>
      </c>
      <c r="AR143" s="112">
        <f>IF(M143="","",IF(M143&lt;=$AR$1,"O","X"))</f>
        <v/>
      </c>
      <c r="AS143" s="112" t="inlineStr">
        <is>
          <t>X</t>
        </is>
      </c>
      <c r="AT143" s="112">
        <f>IF(OR(F143="",AI143=""),"",IF(AND((F143&lt;=85),(AI143&gt;=15)),"O","X"))</f>
        <v/>
      </c>
      <c r="AU143" s="112">
        <f>IF(C143="","",IF(C143&gt;=$AU$1,"O","X"))</f>
        <v/>
      </c>
      <c r="AV143" s="112">
        <f>IF(AO143="","",IF(AND(AO143="O",AP143="O",AR143="O",AT143="O",AU143="O"),"후보","X"))</f>
        <v/>
      </c>
    </row>
    <row r="144" ht="12" customFormat="1" customHeight="1" s="38">
      <c r="A144" s="115" t="inlineStr">
        <is>
          <t>만촌동 메트로팔레스1단지</t>
        </is>
      </c>
      <c r="B144" s="116" t="inlineStr">
        <is>
          <t>03.01.</t>
        </is>
      </c>
      <c r="C144" s="124" t="n">
        <v>804</v>
      </c>
      <c r="D144" s="125" t="n">
        <v>180.4</v>
      </c>
      <c r="E144" s="126" t="n">
        <v>55</v>
      </c>
      <c r="F144" s="125" t="n">
        <v>135</v>
      </c>
      <c r="G144" s="17" t="n">
        <v>41</v>
      </c>
      <c r="H144" s="127" t="n">
        <v>62</v>
      </c>
      <c r="I144" s="128" t="n">
        <v>80000</v>
      </c>
      <c r="J144" s="128" t="inlineStr">
        <is>
          <t>13</t>
        </is>
      </c>
      <c r="K144" s="128" t="n">
        <v>55000</v>
      </c>
      <c r="L144" s="128" t="inlineStr">
        <is>
          <t>13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4</v>
      </c>
      <c r="R144" s="112" t="n">
        <v>2</v>
      </c>
      <c r="S144" s="112" t="inlineStr">
        <is>
          <t>계</t>
        </is>
      </c>
      <c r="T144" s="5" t="inlineStr">
        <is>
          <t>180G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 ht="12" customFormat="1" customHeight="1" s="38">
      <c r="A145" s="115" t="inlineStr">
        <is>
          <t>만촌동 메트로팔레스1단지</t>
        </is>
      </c>
      <c r="B145" s="116" t="inlineStr">
        <is>
          <t>03.01.</t>
        </is>
      </c>
      <c r="C145" s="124" t="n">
        <v>804</v>
      </c>
      <c r="D145" s="125" t="n">
        <v>180.4</v>
      </c>
      <c r="E145" s="126" t="n">
        <v>55</v>
      </c>
      <c r="F145" s="125" t="n">
        <v>135</v>
      </c>
      <c r="G145" s="17" t="n">
        <v>41</v>
      </c>
      <c r="H145" s="127" t="n">
        <v>32</v>
      </c>
      <c r="I145" s="128" t="n">
        <v>80000</v>
      </c>
      <c r="J145" s="128" t="inlineStr">
        <is>
          <t>13</t>
        </is>
      </c>
      <c r="K145" s="128" t="n">
        <v>55000</v>
      </c>
      <c r="L145" s="128" t="inlineStr">
        <is>
          <t>13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inlineStr">
        <is>
          <t>180F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 ht="12" customFormat="1" customHeight="1" s="38">
      <c r="A146" s="115" t="inlineStr">
        <is>
          <t>만촌동 메트로팔레스1단지</t>
        </is>
      </c>
      <c r="B146" s="116" t="inlineStr">
        <is>
          <t>03.01.</t>
        </is>
      </c>
      <c r="C146" s="124" t="n">
        <v>804</v>
      </c>
      <c r="D146" s="125" t="n">
        <v>180.4</v>
      </c>
      <c r="E146" s="126" t="n">
        <v>55</v>
      </c>
      <c r="F146" s="125" t="n">
        <v>135</v>
      </c>
      <c r="G146" s="17" t="n">
        <v>41</v>
      </c>
      <c r="H146" s="127" t="n">
        <v>1</v>
      </c>
      <c r="I146" s="128" t="n">
        <v>80000</v>
      </c>
      <c r="J146" s="128" t="inlineStr">
        <is>
          <t>13</t>
        </is>
      </c>
      <c r="K146" s="128" t="n">
        <v>55000</v>
      </c>
      <c r="L146" s="128" t="inlineStr">
        <is>
          <t>13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inlineStr">
        <is>
          <t>180A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 ht="12" customFormat="1" customHeight="1" s="38">
      <c r="A147" s="115" t="inlineStr">
        <is>
          <t>만촌동 메트로팔레스1단지</t>
        </is>
      </c>
      <c r="B147" s="116" t="inlineStr">
        <is>
          <t>03.01.</t>
        </is>
      </c>
      <c r="C147" s="124" t="n">
        <v>804</v>
      </c>
      <c r="D147" s="125" t="n">
        <v>211.3</v>
      </c>
      <c r="E147" s="126" t="n">
        <v>64</v>
      </c>
      <c r="F147" s="125" t="n">
        <v>166.3</v>
      </c>
      <c r="G147" s="17" t="n">
        <v>50</v>
      </c>
      <c r="H147" s="127" t="n">
        <v>64</v>
      </c>
      <c r="I147" s="128" t="n">
        <v>150000</v>
      </c>
      <c r="J147" s="128" t="inlineStr">
        <is>
          <t>7</t>
        </is>
      </c>
      <c r="K147" s="128" t="n">
        <v>65000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5</v>
      </c>
      <c r="R147" s="112" t="n">
        <v>2</v>
      </c>
      <c r="S147" s="112" t="inlineStr">
        <is>
          <t>계</t>
        </is>
      </c>
      <c r="T147" s="5" t="n">
        <v>211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 ht="12" customFormat="1" customHeight="1" s="38">
      <c r="A148" s="115" t="inlineStr">
        <is>
          <t>만촌동 수성아크로타워</t>
        </is>
      </c>
      <c r="B148" s="116" t="inlineStr">
        <is>
          <t>08.05.</t>
        </is>
      </c>
      <c r="C148" s="124" t="n">
        <v>224</v>
      </c>
      <c r="D148" s="125" t="n">
        <v>163.8</v>
      </c>
      <c r="E148" s="126" t="n">
        <v>50</v>
      </c>
      <c r="F148" s="125" t="n">
        <v>127.5</v>
      </c>
      <c r="G148" s="17" t="n">
        <v>39</v>
      </c>
      <c r="H148" s="127" t="n">
        <v>112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4</v>
      </c>
      <c r="R148" s="112" t="n">
        <v>2</v>
      </c>
      <c r="S148" s="112" t="inlineStr">
        <is>
          <t>계</t>
        </is>
      </c>
      <c r="T148" s="5" t="n">
        <v>163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 ht="12" customFormat="1" customHeight="1" s="38">
      <c r="A149" s="115" t="inlineStr">
        <is>
          <t>만촌동 수성아크로타워</t>
        </is>
      </c>
      <c r="B149" s="116" t="inlineStr">
        <is>
          <t>08.05.</t>
        </is>
      </c>
      <c r="C149" s="124" t="n">
        <v>224</v>
      </c>
      <c r="D149" s="125" t="n">
        <v>176.4</v>
      </c>
      <c r="E149" s="126" t="n">
        <v>53</v>
      </c>
      <c r="F149" s="125" t="n">
        <v>138.5</v>
      </c>
      <c r="G149" s="17" t="n">
        <v>42</v>
      </c>
      <c r="H149" s="127" t="n">
        <v>112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4</v>
      </c>
      <c r="R149" s="112" t="n">
        <v>2</v>
      </c>
      <c r="S149" s="112" t="inlineStr">
        <is>
          <t>계</t>
        </is>
      </c>
      <c r="T149" s="5" t="n">
        <v>176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 ht="12" customFormat="1" customHeight="1" s="38">
      <c r="A150" s="115" t="inlineStr">
        <is>
          <t>만촌동 수성e-편한세상2차</t>
        </is>
      </c>
      <c r="B150" s="116" t="inlineStr">
        <is>
          <t>07.04.</t>
        </is>
      </c>
      <c r="C150" s="124" t="n">
        <v>447</v>
      </c>
      <c r="D150" s="125" t="n">
        <v>111.7</v>
      </c>
      <c r="E150" s="126" t="n">
        <v>34</v>
      </c>
      <c r="F150" s="125" t="n">
        <v>84.7</v>
      </c>
      <c r="G150" s="17" t="n">
        <v>26</v>
      </c>
      <c r="H150" s="127" t="n">
        <v>18</v>
      </c>
      <c r="I150" s="128" t="n">
        <v>125000</v>
      </c>
      <c r="J150" s="128" t="inlineStr">
        <is>
          <t>고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3</v>
      </c>
      <c r="R150" s="112" t="n">
        <v>2</v>
      </c>
      <c r="S150" s="112" t="inlineStr">
        <is>
          <t>계</t>
        </is>
      </c>
      <c r="T150" s="5" t="inlineStr">
        <is>
          <t>111B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2">
        <f>S150</f>
        <v/>
      </c>
      <c r="AF150" s="112">
        <f>Q150&amp;"/"&amp;R150</f>
        <v/>
      </c>
      <c r="AH150" s="20">
        <f>IF(A150="","",A150)</f>
        <v/>
      </c>
      <c r="AI150" s="126">
        <f>IF(E150="","",E150)</f>
        <v/>
      </c>
      <c r="AJ150" s="112">
        <f>IF(AI150="","",$AJ$2)</f>
        <v/>
      </c>
      <c r="AK150" s="112" t="inlineStr">
        <is>
          <t>A</t>
        </is>
      </c>
      <c r="AL150" s="112" t="inlineStr">
        <is>
          <t>A+</t>
        </is>
      </c>
      <c r="AM150" s="112" t="inlineStr">
        <is>
          <t>B+</t>
        </is>
      </c>
      <c r="AN150" s="112">
        <f>IF(AI150="","",$AN$2)</f>
        <v/>
      </c>
      <c r="AO150" s="112">
        <f>IF(N150="","",IF(N150&gt;=$AO$1/100,"O","X"))</f>
        <v/>
      </c>
      <c r="AP150" s="112">
        <f>IF(I150="","",IF(I150&lt;=$AP$1,"O","X"))</f>
        <v/>
      </c>
      <c r="AQ150" s="112">
        <f>IF(O150="","",IF(O150&lt;=$AQ$1,"O","X"))</f>
        <v/>
      </c>
      <c r="AR150" s="112">
        <f>IF(M150="","",IF(M150&lt;=$AR$1,"O","X"))</f>
        <v/>
      </c>
      <c r="AS150" s="112" t="inlineStr">
        <is>
          <t>X</t>
        </is>
      </c>
      <c r="AT150" s="112">
        <f>IF(OR(F150="",AI150=""),"",IF(AND((F150&lt;=85),(AI150&gt;=15)),"O","X"))</f>
        <v/>
      </c>
      <c r="AU150" s="112">
        <f>IF(C150="","",IF(C150&gt;=$AU$1,"O","X"))</f>
        <v/>
      </c>
      <c r="AV150" s="112">
        <f>IF(AO150="","",IF(AND(AO150="O",AP150="O",AR150="O",AT150="O",AU150="O"),"후보","X"))</f>
        <v/>
      </c>
    </row>
    <row r="151" ht="12" customFormat="1" customHeight="1" s="38">
      <c r="A151" s="115" t="inlineStr">
        <is>
          <t>만촌동 수성e-편한세상2차</t>
        </is>
      </c>
      <c r="B151" s="116" t="inlineStr">
        <is>
          <t>07.04.</t>
        </is>
      </c>
      <c r="C151" s="124" t="n">
        <v>447</v>
      </c>
      <c r="D151" s="125" t="n">
        <v>112.1</v>
      </c>
      <c r="E151" s="126" t="n">
        <v>34</v>
      </c>
      <c r="F151" s="125" t="n">
        <v>85</v>
      </c>
      <c r="G151" s="17" t="n">
        <v>26</v>
      </c>
      <c r="H151" s="127" t="n">
        <v>103</v>
      </c>
      <c r="I151" s="128" t="n">
        <v>110000</v>
      </c>
      <c r="J151" s="128" t="inlineStr">
        <is>
          <t>중</t>
        </is>
      </c>
      <c r="K151" s="128" t="n">
        <v>50000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 ht="12" customFormat="1" customHeight="1" s="38">
      <c r="A152" s="115" t="inlineStr">
        <is>
          <t>만촌동 수성e-편한세상2차</t>
        </is>
      </c>
      <c r="B152" s="116" t="inlineStr">
        <is>
          <t>07.04.</t>
        </is>
      </c>
      <c r="C152" s="124" t="n">
        <v>447</v>
      </c>
      <c r="D152" s="125" t="n">
        <v>149.3</v>
      </c>
      <c r="E152" s="126" t="n">
        <v>45</v>
      </c>
      <c r="F152" s="125" t="n">
        <v>121.1</v>
      </c>
      <c r="G152" s="17" t="n">
        <v>37</v>
      </c>
      <c r="H152" s="127" t="n">
        <v>63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4</v>
      </c>
      <c r="R152" s="112" t="n">
        <v>2</v>
      </c>
      <c r="S152" s="112" t="inlineStr">
        <is>
          <t>계</t>
        </is>
      </c>
      <c r="T152" s="5" t="inlineStr">
        <is>
          <t>149B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 ht="12" customFormat="1" customHeight="1" s="38">
      <c r="A153" s="115" t="inlineStr">
        <is>
          <t>만촌동 수성e-편한세상2차</t>
        </is>
      </c>
      <c r="B153" s="116" t="inlineStr">
        <is>
          <t>07.04.</t>
        </is>
      </c>
      <c r="C153" s="124" t="n">
        <v>447</v>
      </c>
      <c r="D153" s="125" t="n">
        <v>149.3</v>
      </c>
      <c r="E153" s="126" t="n">
        <v>45</v>
      </c>
      <c r="F153" s="125" t="n">
        <v>121.1</v>
      </c>
      <c r="G153" s="17" t="n">
        <v>37</v>
      </c>
      <c r="H153" s="127" t="n">
        <v>42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149C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 ht="12" customFormat="1" customHeight="1" s="38">
      <c r="A154" s="115" t="inlineStr">
        <is>
          <t>만촌동 수성e-편한세상2차</t>
        </is>
      </c>
      <c r="B154" s="116" t="inlineStr">
        <is>
          <t>07.04.</t>
        </is>
      </c>
      <c r="C154" s="124" t="n">
        <v>447</v>
      </c>
      <c r="D154" s="125" t="n">
        <v>151.8</v>
      </c>
      <c r="E154" s="126" t="n">
        <v>46</v>
      </c>
      <c r="F154" s="125" t="n">
        <v>125.3</v>
      </c>
      <c r="G154" s="17" t="n">
        <v>38</v>
      </c>
      <c r="H154" s="127" t="n">
        <v>129</v>
      </c>
      <c r="I154" s="128" t="n">
        <v>130000</v>
      </c>
      <c r="J154" s="128" t="inlineStr">
        <is>
          <t>13</t>
        </is>
      </c>
      <c r="K154" s="128" t="n">
        <v>55000</v>
      </c>
      <c r="L154" s="128" t="inlineStr">
        <is>
          <t>13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inlineStr">
        <is>
          <t>151A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 ht="12" customFormat="1" customHeight="1" s="38">
      <c r="A155" s="115" t="inlineStr">
        <is>
          <t>만촌동 수성e-편한세상2차</t>
        </is>
      </c>
      <c r="B155" s="116" t="inlineStr">
        <is>
          <t>07.04.</t>
        </is>
      </c>
      <c r="C155" s="124" t="n">
        <v>447</v>
      </c>
      <c r="D155" s="125" t="n">
        <v>181.8</v>
      </c>
      <c r="E155" s="126" t="n">
        <v>55</v>
      </c>
      <c r="F155" s="125" t="n">
        <v>147.4</v>
      </c>
      <c r="G155" s="17" t="n">
        <v>45</v>
      </c>
      <c r="H155" s="127" t="n">
        <v>56</v>
      </c>
      <c r="I155" s="128" t="n">
        <v>180000</v>
      </c>
      <c r="J155" s="128" t="inlineStr">
        <is>
          <t>중</t>
        </is>
      </c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4</v>
      </c>
      <c r="R155" s="112" t="n">
        <v>2</v>
      </c>
      <c r="S155" s="112" t="inlineStr">
        <is>
          <t>계</t>
        </is>
      </c>
      <c r="T155" s="5" t="n">
        <v>181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2">
        <f>S155</f>
        <v/>
      </c>
      <c r="AF155" s="112">
        <f>Q155&amp;"/"&amp;R155</f>
        <v/>
      </c>
      <c r="AH155" s="20">
        <f>IF(A155="","",A155)</f>
        <v/>
      </c>
      <c r="AI155" s="126">
        <f>IF(E155="","",E155)</f>
        <v/>
      </c>
      <c r="AJ155" s="112">
        <f>IF(AI155="","",$AJ$2)</f>
        <v/>
      </c>
      <c r="AK155" s="112" t="inlineStr">
        <is>
          <t>A</t>
        </is>
      </c>
      <c r="AL155" s="112" t="inlineStr">
        <is>
          <t>A+</t>
        </is>
      </c>
      <c r="AM155" s="112" t="inlineStr">
        <is>
          <t>B+</t>
        </is>
      </c>
      <c r="AN155" s="112">
        <f>IF(AI155="","",$AN$2)</f>
        <v/>
      </c>
      <c r="AO155" s="112">
        <f>IF(N155="","",IF(N155&gt;=$AO$1/100,"O","X"))</f>
        <v/>
      </c>
      <c r="AP155" s="112">
        <f>IF(I155="","",IF(I155&lt;=$AP$1,"O","X"))</f>
        <v/>
      </c>
      <c r="AQ155" s="112">
        <f>IF(O155="","",IF(O155&lt;=$AQ$1,"O","X"))</f>
        <v/>
      </c>
      <c r="AR155" s="112">
        <f>IF(M155="","",IF(M155&lt;=$AR$1,"O","X"))</f>
        <v/>
      </c>
      <c r="AS155" s="112" t="inlineStr">
        <is>
          <t>X</t>
        </is>
      </c>
      <c r="AT155" s="112">
        <f>IF(OR(F155="",AI155=""),"",IF(AND((F155&lt;=85),(AI155&gt;=15)),"O","X"))</f>
        <v/>
      </c>
      <c r="AU155" s="112">
        <f>IF(C155="","",IF(C155&gt;=$AU$1,"O","X"))</f>
        <v/>
      </c>
      <c r="AV155" s="112">
        <f>IF(AO155="","",IF(AND(AO155="O",AP155="O",AR155="O",AT155="O",AU155="O"),"후보","X"))</f>
        <v/>
      </c>
    </row>
    <row r="156" ht="12" customFormat="1" customHeight="1" s="38">
      <c r="A156" s="115" t="inlineStr">
        <is>
          <t>만촌동 수성e-편한세상2차</t>
        </is>
      </c>
      <c r="B156" s="116" t="inlineStr">
        <is>
          <t>07.04.</t>
        </is>
      </c>
      <c r="C156" s="124" t="n">
        <v>447</v>
      </c>
      <c r="D156" s="125" t="n">
        <v>207.6</v>
      </c>
      <c r="E156" s="126" t="n">
        <v>63</v>
      </c>
      <c r="F156" s="125" t="n">
        <v>173.4</v>
      </c>
      <c r="G156" s="17" t="n">
        <v>52</v>
      </c>
      <c r="H156" s="127" t="n">
        <v>32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4</v>
      </c>
      <c r="R156" s="112" t="n">
        <v>2</v>
      </c>
      <c r="S156" s="112" t="inlineStr">
        <is>
          <t>계</t>
        </is>
      </c>
      <c r="T156" s="5" t="n">
        <v>207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 ht="12" customFormat="1" customHeight="1" s="38">
      <c r="A157" s="115" t="inlineStr">
        <is>
          <t>만촌동 수성e-편한세상2차</t>
        </is>
      </c>
      <c r="B157" s="116" t="inlineStr">
        <is>
          <t>07.04.</t>
        </is>
      </c>
      <c r="C157" s="124" t="n">
        <v>447</v>
      </c>
      <c r="D157" s="125" t="n">
        <v>249.6</v>
      </c>
      <c r="E157" s="126" t="n">
        <v>75</v>
      </c>
      <c r="F157" s="125" t="n">
        <v>202.4</v>
      </c>
      <c r="G157" s="17" t="n">
        <v>61</v>
      </c>
      <c r="H157" s="127" t="n">
        <v>2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5</v>
      </c>
      <c r="R157" s="112" t="n">
        <v>2</v>
      </c>
      <c r="S157" s="112" t="inlineStr">
        <is>
          <t>계</t>
        </is>
      </c>
      <c r="T157" s="5" t="n">
        <v>249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 ht="12" customFormat="1" customHeight="1" s="38">
      <c r="A158" s="115" t="inlineStr">
        <is>
          <t>만촌동 수성e-편한세상2차</t>
        </is>
      </c>
      <c r="B158" s="116" t="inlineStr">
        <is>
          <t>07.04.</t>
        </is>
      </c>
      <c r="C158" s="124" t="n">
        <v>447</v>
      </c>
      <c r="D158" s="125" t="n">
        <v>289.7</v>
      </c>
      <c r="E158" s="126" t="n">
        <v>88</v>
      </c>
      <c r="F158" s="125" t="n">
        <v>242</v>
      </c>
      <c r="G158" s="17" t="n">
        <v>73</v>
      </c>
      <c r="H158" s="127" t="n">
        <v>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5</v>
      </c>
      <c r="R158" s="112" t="n">
        <v>2</v>
      </c>
      <c r="S158" s="112" t="inlineStr">
        <is>
          <t>계</t>
        </is>
      </c>
      <c r="T158" s="5" t="n">
        <v>289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 ht="12" customFormat="1" customHeight="1" s="38">
      <c r="A159" s="115" t="inlineStr">
        <is>
          <t>매호동 한일유앤아이</t>
        </is>
      </c>
      <c r="B159" s="116" t="inlineStr">
        <is>
          <t>06.04.</t>
        </is>
      </c>
      <c r="C159" s="124" t="n">
        <v>490</v>
      </c>
      <c r="D159" s="125" t="n">
        <v>114.2</v>
      </c>
      <c r="E159" s="126" t="n">
        <v>35</v>
      </c>
      <c r="F159" s="125" t="n">
        <v>85</v>
      </c>
      <c r="G159" s="17" t="n">
        <v>26</v>
      </c>
      <c r="H159" s="127" t="n">
        <v>126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114C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 ht="12" customFormat="1" customHeight="1" s="38">
      <c r="A160" s="115" t="inlineStr">
        <is>
          <t>매호동 한일유앤아이</t>
        </is>
      </c>
      <c r="B160" s="116" t="inlineStr">
        <is>
          <t>06.04.</t>
        </is>
      </c>
      <c r="C160" s="124" t="n">
        <v>490</v>
      </c>
      <c r="D160" s="125" t="n">
        <v>114.9</v>
      </c>
      <c r="E160" s="126" t="n">
        <v>35</v>
      </c>
      <c r="F160" s="125" t="n">
        <v>85</v>
      </c>
      <c r="G160" s="17" t="n">
        <v>26</v>
      </c>
      <c r="H160" s="127" t="n">
        <v>92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2">
        <f>S160</f>
        <v/>
      </c>
      <c r="AF160" s="112">
        <f>Q160&amp;"/"&amp;R160</f>
        <v/>
      </c>
      <c r="AH160" s="20">
        <f>IF(A160="","",A160)</f>
        <v/>
      </c>
      <c r="AI160" s="126">
        <f>IF(E160="","",E160)</f>
        <v/>
      </c>
      <c r="AJ160" s="112">
        <f>IF(AI160="","",$AJ$2)</f>
        <v/>
      </c>
      <c r="AK160" s="112" t="inlineStr">
        <is>
          <t>A</t>
        </is>
      </c>
      <c r="AL160" s="112" t="inlineStr">
        <is>
          <t>A+</t>
        </is>
      </c>
      <c r="AM160" s="112" t="inlineStr">
        <is>
          <t>B+</t>
        </is>
      </c>
      <c r="AN160" s="112">
        <f>IF(AI160="","",$AN$2)</f>
        <v/>
      </c>
      <c r="AO160" s="112">
        <f>IF(N160="","",IF(N160&gt;=$AO$1/100,"O","X"))</f>
        <v/>
      </c>
      <c r="AP160" s="112">
        <f>IF(I160="","",IF(I160&lt;=$AP$1,"O","X"))</f>
        <v/>
      </c>
      <c r="AQ160" s="112">
        <f>IF(O160="","",IF(O160&lt;=$AQ$1,"O","X"))</f>
        <v/>
      </c>
      <c r="AR160" s="112">
        <f>IF(M160="","",IF(M160&lt;=$AR$1,"O","X"))</f>
        <v/>
      </c>
      <c r="AS160" s="112" t="inlineStr">
        <is>
          <t>X</t>
        </is>
      </c>
      <c r="AT160" s="112">
        <f>IF(OR(F160="",AI160=""),"",IF(AND((F160&lt;=85),(AI160&gt;=15)),"O","X"))</f>
        <v/>
      </c>
      <c r="AU160" s="112">
        <f>IF(C160="","",IF(C160&gt;=$AU$1,"O","X"))</f>
        <v/>
      </c>
      <c r="AV160" s="112">
        <f>IF(AO160="","",IF(AND(AO160="O",AP160="O",AR160="O",AT160="O",AU160="O"),"후보","X"))</f>
        <v/>
      </c>
    </row>
    <row r="161" ht="12" customFormat="1" customHeight="1" s="38">
      <c r="A161" s="115" t="inlineStr">
        <is>
          <t>매호동 한일유앤아이</t>
        </is>
      </c>
      <c r="B161" s="116" t="inlineStr">
        <is>
          <t>06.04.</t>
        </is>
      </c>
      <c r="C161" s="124" t="n">
        <v>490</v>
      </c>
      <c r="D161" s="125" t="n">
        <v>114</v>
      </c>
      <c r="E161" s="126" t="n">
        <v>34</v>
      </c>
      <c r="F161" s="125" t="n">
        <v>85</v>
      </c>
      <c r="G161" s="17" t="n">
        <v>26</v>
      </c>
      <c r="H161" s="127" t="n">
        <v>84</v>
      </c>
      <c r="I161" s="128" t="n">
        <v>49000</v>
      </c>
      <c r="J161" s="128" t="inlineStr">
        <is>
          <t>8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 ht="12" customFormat="1" customHeight="1" s="38">
      <c r="A162" s="115" t="inlineStr">
        <is>
          <t>매호동 한일유앤아이</t>
        </is>
      </c>
      <c r="B162" s="116" t="inlineStr">
        <is>
          <t>06.04.</t>
        </is>
      </c>
      <c r="C162" s="124" t="n">
        <v>490</v>
      </c>
      <c r="D162" s="125" t="n">
        <v>114.3</v>
      </c>
      <c r="E162" s="126" t="n">
        <v>35</v>
      </c>
      <c r="F162" s="125" t="n">
        <v>85</v>
      </c>
      <c r="G162" s="17" t="n">
        <v>26</v>
      </c>
      <c r="H162" s="127" t="n">
        <v>46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114D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 ht="12" customFormat="1" customHeight="1" s="38">
      <c r="A163" s="115" t="inlineStr">
        <is>
          <t>매호동 한일유앤아이</t>
        </is>
      </c>
      <c r="B163" s="116" t="inlineStr">
        <is>
          <t>06.04.</t>
        </is>
      </c>
      <c r="C163" s="124" t="n">
        <v>490</v>
      </c>
      <c r="D163" s="125" t="n">
        <v>115.4</v>
      </c>
      <c r="E163" s="126" t="n">
        <v>35</v>
      </c>
      <c r="F163" s="125" t="n">
        <v>85</v>
      </c>
      <c r="G163" s="17" t="n">
        <v>26</v>
      </c>
      <c r="H163" s="127" t="n">
        <v>56</v>
      </c>
      <c r="I163" s="128" t="n">
        <v>40000</v>
      </c>
      <c r="J163" s="128" t="inlineStr">
        <is>
          <t>23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inlineStr">
        <is>
          <t>115A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 ht="12" customFormat="1" customHeight="1" s="38">
      <c r="A164" s="115" t="inlineStr">
        <is>
          <t>매호동 한일유앤아이</t>
        </is>
      </c>
      <c r="B164" s="116" t="inlineStr">
        <is>
          <t>06.04.</t>
        </is>
      </c>
      <c r="C164" s="124" t="n">
        <v>490</v>
      </c>
      <c r="D164" s="125" t="n">
        <v>154.7</v>
      </c>
      <c r="E164" s="126" t="n">
        <v>47</v>
      </c>
      <c r="F164" s="125" t="n">
        <v>119.2</v>
      </c>
      <c r="G164" s="17" t="n">
        <v>36</v>
      </c>
      <c r="H164" s="127" t="n">
        <v>48</v>
      </c>
      <c r="I164" s="128" t="n">
        <v>68500</v>
      </c>
      <c r="J164" s="128" t="inlineStr">
        <is>
          <t>20</t>
        </is>
      </c>
      <c r="K164" s="128" t="n">
        <v>42000</v>
      </c>
      <c r="L164" s="128" t="inlineStr">
        <is>
          <t>고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4</v>
      </c>
      <c r="R164" s="112" t="n">
        <v>2</v>
      </c>
      <c r="S164" s="112" t="inlineStr">
        <is>
          <t>계</t>
        </is>
      </c>
      <c r="T164" s="5" t="n">
        <v>154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 ht="12" customFormat="1" customHeight="1" s="38">
      <c r="A165" s="115" t="inlineStr">
        <is>
          <t>매호동 한일유앤아이</t>
        </is>
      </c>
      <c r="B165" s="116" t="inlineStr">
        <is>
          <t>06.04.</t>
        </is>
      </c>
      <c r="C165" s="124" t="n">
        <v>490</v>
      </c>
      <c r="D165" s="125" t="n">
        <v>172.6</v>
      </c>
      <c r="E165" s="126" t="n">
        <v>52</v>
      </c>
      <c r="F165" s="125" t="n">
        <v>134.1</v>
      </c>
      <c r="G165" s="17" t="n">
        <v>41</v>
      </c>
      <c r="H165" s="127" t="n">
        <v>38</v>
      </c>
      <c r="I165" s="128" t="n">
        <v>76000</v>
      </c>
      <c r="J165" s="128" t="inlineStr">
        <is>
          <t>5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4</v>
      </c>
      <c r="R165" s="112" t="n">
        <v>2</v>
      </c>
      <c r="S165" s="112" t="inlineStr">
        <is>
          <t>계</t>
        </is>
      </c>
      <c r="T165" s="5" t="n">
        <v>172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 ht="12" customFormat="1" customHeight="1" s="38">
      <c r="A166" s="115" t="inlineStr">
        <is>
          <t>매호동 매호동서1차</t>
        </is>
      </c>
      <c r="B166" s="116" t="inlineStr">
        <is>
          <t>95.12.</t>
        </is>
      </c>
      <c r="C166" s="124" t="n">
        <v>687</v>
      </c>
      <c r="D166" s="125" t="n">
        <v>81.7</v>
      </c>
      <c r="E166" s="126" t="n">
        <v>25</v>
      </c>
      <c r="F166" s="125" t="n">
        <v>59.9</v>
      </c>
      <c r="G166" s="17" t="n">
        <v>18</v>
      </c>
      <c r="H166" s="127" t="n">
        <v>280</v>
      </c>
      <c r="I166" s="128" t="n">
        <v>28200</v>
      </c>
      <c r="J166" s="128" t="inlineStr">
        <is>
          <t>고</t>
        </is>
      </c>
      <c r="K166" s="128" t="n">
        <v>18000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1</v>
      </c>
      <c r="S166" s="112" t="inlineStr">
        <is>
          <t>계</t>
        </is>
      </c>
      <c r="T166" s="5" t="n">
        <v>81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 ht="12" customFormat="1" customHeight="1" s="38">
      <c r="A167" s="115" t="inlineStr">
        <is>
          <t>매호동 매호동서1차</t>
        </is>
      </c>
      <c r="B167" s="116" t="inlineStr">
        <is>
          <t>95.12.</t>
        </is>
      </c>
      <c r="C167" s="124" t="n">
        <v>687</v>
      </c>
      <c r="D167" s="125" t="n">
        <v>111.9</v>
      </c>
      <c r="E167" s="126" t="n">
        <v>34</v>
      </c>
      <c r="F167" s="125" t="n">
        <v>85</v>
      </c>
      <c r="G167" s="17" t="n">
        <v>26</v>
      </c>
      <c r="H167" s="127" t="n">
        <v>271</v>
      </c>
      <c r="I167" s="128" t="n">
        <v>41000</v>
      </c>
      <c r="J167" s="128" t="inlineStr">
        <is>
          <t>9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n">
        <v>111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 ht="12" customFormat="1" customHeight="1" s="38">
      <c r="A168" s="115" t="inlineStr">
        <is>
          <t>매호동 매호동서1차</t>
        </is>
      </c>
      <c r="B168" s="116" t="inlineStr">
        <is>
          <t>95.12.</t>
        </is>
      </c>
      <c r="C168" s="124" t="n">
        <v>687</v>
      </c>
      <c r="D168" s="125" t="n">
        <v>141.9</v>
      </c>
      <c r="E168" s="126" t="n">
        <v>43</v>
      </c>
      <c r="F168" s="125" t="n">
        <v>115.4</v>
      </c>
      <c r="G168" s="17" t="n">
        <v>35</v>
      </c>
      <c r="H168" s="127" t="n">
        <v>34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141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 ht="12" customFormat="1" customHeight="1" s="38">
      <c r="A169" s="115" t="inlineStr">
        <is>
          <t>매호동 매호동서1차</t>
        </is>
      </c>
      <c r="B169" s="116" t="inlineStr">
        <is>
          <t>95.12.</t>
        </is>
      </c>
      <c r="C169" s="124" t="n">
        <v>687</v>
      </c>
      <c r="D169" s="125" t="n">
        <v>165.7</v>
      </c>
      <c r="E169" s="126" t="n">
        <v>50</v>
      </c>
      <c r="F169" s="125" t="n">
        <v>134.8</v>
      </c>
      <c r="G169" s="17" t="n">
        <v>41</v>
      </c>
      <c r="H169" s="127" t="n">
        <v>68</v>
      </c>
      <c r="I169" s="128" t="n">
        <v>65000</v>
      </c>
      <c r="J169" s="128" t="inlineStr">
        <is>
          <t>고</t>
        </is>
      </c>
      <c r="K169" s="128" t="n">
        <v>42000</v>
      </c>
      <c r="L169" s="128" t="inlineStr">
        <is>
          <t>16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4</v>
      </c>
      <c r="R169" s="112" t="n">
        <v>2</v>
      </c>
      <c r="S169" s="112" t="inlineStr">
        <is>
          <t>계</t>
        </is>
      </c>
      <c r="T169" s="5" t="n">
        <v>165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 ht="12" customFormat="1" customHeight="1" s="38">
      <c r="A170" s="115" t="inlineStr">
        <is>
          <t>매호동 매호동서1차</t>
        </is>
      </c>
      <c r="B170" s="116" t="inlineStr">
        <is>
          <t>95.12.</t>
        </is>
      </c>
      <c r="C170" s="124" t="n">
        <v>687</v>
      </c>
      <c r="D170" s="125" t="n">
        <v>220.2</v>
      </c>
      <c r="E170" s="126" t="n">
        <v>67</v>
      </c>
      <c r="F170" s="125" t="n">
        <v>185.3</v>
      </c>
      <c r="G170" s="17" t="n">
        <v>56</v>
      </c>
      <c r="H170" s="127" t="n">
        <v>34</v>
      </c>
      <c r="I170" s="128" t="n">
        <v>85000</v>
      </c>
      <c r="J170" s="128" t="inlineStr">
        <is>
          <t>8</t>
        </is>
      </c>
      <c r="K170" s="128" t="n">
        <v>48000</v>
      </c>
      <c r="L170" s="128" t="inlineStr">
        <is>
          <t>10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5</v>
      </c>
      <c r="R170" s="112" t="n">
        <v>2</v>
      </c>
      <c r="S170" s="112" t="inlineStr">
        <is>
          <t>계</t>
        </is>
      </c>
      <c r="T170" s="5" t="n">
        <v>220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 ht="12" customFormat="1" customHeight="1" s="38">
      <c r="A171" s="115" t="inlineStr">
        <is>
          <t>매호동 시지우방하이츠</t>
        </is>
      </c>
      <c r="B171" s="116" t="inlineStr">
        <is>
          <t>99.11.</t>
        </is>
      </c>
      <c r="C171" s="124" t="n">
        <v>234</v>
      </c>
      <c r="D171" s="125" t="n">
        <v>59.4</v>
      </c>
      <c r="E171" s="126" t="n">
        <v>18</v>
      </c>
      <c r="F171" s="125" t="n">
        <v>42.7</v>
      </c>
      <c r="G171" s="17" t="n">
        <v>13</v>
      </c>
      <c r="H171" s="127" t="n">
        <v>74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2</v>
      </c>
      <c r="R171" s="112" t="n">
        <v>1</v>
      </c>
      <c r="S171" s="112" t="inlineStr">
        <is>
          <t>계</t>
        </is>
      </c>
      <c r="T171" s="5" t="n">
        <v>59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 ht="12" customFormat="1" customHeight="1" s="38">
      <c r="A172" s="115" t="inlineStr">
        <is>
          <t>매호동 시지우방하이츠</t>
        </is>
      </c>
      <c r="B172" s="116" t="inlineStr">
        <is>
          <t>99.11.</t>
        </is>
      </c>
      <c r="C172" s="124" t="n">
        <v>234</v>
      </c>
      <c r="D172" s="125" t="n">
        <v>75.3</v>
      </c>
      <c r="E172" s="126" t="n">
        <v>23</v>
      </c>
      <c r="F172" s="125" t="n">
        <v>59.1</v>
      </c>
      <c r="G172" s="17" t="n">
        <v>18</v>
      </c>
      <c r="H172" s="127" t="n">
        <v>20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3</v>
      </c>
      <c r="R172" s="112" t="n">
        <v>1</v>
      </c>
      <c r="S172" s="112" t="inlineStr">
        <is>
          <t>계</t>
        </is>
      </c>
      <c r="T172" s="5" t="n">
        <v>75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 ht="12" customFormat="1" customHeight="1" s="38">
      <c r="A173" s="115" t="inlineStr">
        <is>
          <t>매호동 시지우방하이츠</t>
        </is>
      </c>
      <c r="B173" s="116" t="inlineStr">
        <is>
          <t>99.11.</t>
        </is>
      </c>
      <c r="C173" s="124" t="n">
        <v>234</v>
      </c>
      <c r="D173" s="125" t="n">
        <v>105.8</v>
      </c>
      <c r="E173" s="126" t="n">
        <v>32</v>
      </c>
      <c r="F173" s="125" t="n">
        <v>85</v>
      </c>
      <c r="G173" s="17" t="n">
        <v>26</v>
      </c>
      <c r="H173" s="127" t="n">
        <v>140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3</v>
      </c>
      <c r="R173" s="112" t="n">
        <v>2</v>
      </c>
      <c r="S173" s="112" t="inlineStr">
        <is>
          <t>계</t>
        </is>
      </c>
      <c r="T173" s="5" t="n">
        <v>105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 ht="12" customFormat="1" customHeight="1" s="38">
      <c r="A174" s="115" t="inlineStr">
        <is>
          <t>매호동 하나타운</t>
        </is>
      </c>
      <c r="B174" s="116" t="inlineStr">
        <is>
          <t>95.05.</t>
        </is>
      </c>
      <c r="C174" s="124" t="n">
        <v>1200</v>
      </c>
      <c r="D174" s="125" t="n">
        <v>60.7</v>
      </c>
      <c r="E174" s="126" t="n">
        <v>18</v>
      </c>
      <c r="F174" s="125" t="n">
        <v>45.7</v>
      </c>
      <c r="G174" s="17" t="n">
        <v>14</v>
      </c>
      <c r="H174" s="127" t="n">
        <v>360</v>
      </c>
      <c r="I174" s="128" t="n">
        <v>19000</v>
      </c>
      <c r="J174" s="128" t="inlineStr">
        <is>
          <t>7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2</v>
      </c>
      <c r="R174" s="112" t="n">
        <v>1</v>
      </c>
      <c r="S174" s="112" t="inlineStr">
        <is>
          <t>복</t>
        </is>
      </c>
      <c r="T174" s="5" t="n">
        <v>60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 ht="12" customFormat="1" customHeight="1" s="38">
      <c r="A175" s="115" t="inlineStr">
        <is>
          <t>매호동 하나타운</t>
        </is>
      </c>
      <c r="B175" s="116" t="inlineStr">
        <is>
          <t>95.05.</t>
        </is>
      </c>
      <c r="C175" s="124" t="n">
        <v>1200</v>
      </c>
      <c r="D175" s="125" t="n">
        <v>66.3</v>
      </c>
      <c r="E175" s="126" t="n">
        <v>20</v>
      </c>
      <c r="F175" s="125" t="n">
        <v>49.9</v>
      </c>
      <c r="G175" s="17" t="n">
        <v>15</v>
      </c>
      <c r="H175" s="127" t="n">
        <v>840</v>
      </c>
      <c r="I175" s="128" t="n">
        <v>20000</v>
      </c>
      <c r="J175" s="128" t="inlineStr">
        <is>
          <t>13</t>
        </is>
      </c>
      <c r="K175" s="128" t="n">
        <v>17000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1</v>
      </c>
      <c r="S175" s="112" t="inlineStr">
        <is>
          <t>복</t>
        </is>
      </c>
      <c r="T175" s="5" t="n">
        <v>66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2">
        <f>S175</f>
        <v/>
      </c>
      <c r="AF175" s="112">
        <f>Q175&amp;"/"&amp;R175</f>
        <v/>
      </c>
      <c r="AH175" s="20">
        <f>IF(A175="","",A175)</f>
        <v/>
      </c>
      <c r="AI175" s="126">
        <f>IF(E175="","",E175)</f>
        <v/>
      </c>
      <c r="AJ175" s="112">
        <f>IF(AI175="","",$AJ$2)</f>
        <v/>
      </c>
      <c r="AK175" s="112" t="inlineStr">
        <is>
          <t>A</t>
        </is>
      </c>
      <c r="AL175" s="112" t="inlineStr">
        <is>
          <t>A+</t>
        </is>
      </c>
      <c r="AM175" s="112" t="inlineStr">
        <is>
          <t>B+</t>
        </is>
      </c>
      <c r="AN175" s="112">
        <f>IF(AI175="","",$AN$2)</f>
        <v/>
      </c>
      <c r="AO175" s="112">
        <f>IF(N175="","",IF(N175&gt;=$AO$1/100,"O","X"))</f>
        <v/>
      </c>
      <c r="AP175" s="112">
        <f>IF(I175="","",IF(I175&lt;=$AP$1,"O","X"))</f>
        <v/>
      </c>
      <c r="AQ175" s="112">
        <f>IF(O175="","",IF(O175&lt;=$AQ$1,"O","X"))</f>
        <v/>
      </c>
      <c r="AR175" s="112">
        <f>IF(M175="","",IF(M175&lt;=$AR$1,"O","X"))</f>
        <v/>
      </c>
      <c r="AS175" s="112" t="inlineStr">
        <is>
          <t>X</t>
        </is>
      </c>
      <c r="AT175" s="112">
        <f>IF(OR(F175="",AI175=""),"",IF(AND((F175&lt;=85),(AI175&gt;=15)),"O","X"))</f>
        <v/>
      </c>
      <c r="AU175" s="112">
        <f>IF(C175="","",IF(C175&gt;=$AU$1,"O","X"))</f>
        <v/>
      </c>
      <c r="AV175" s="112">
        <f>IF(AO175="","",IF(AND(AO175="O",AP175="O",AR175="O",AT175="O",AU175="O"),"후보","X"))</f>
        <v/>
      </c>
    </row>
    <row r="176" ht="12" customFormat="1" customHeight="1" s="38">
      <c r="A176" s="115" t="inlineStr">
        <is>
          <t>매호동 두레타운</t>
        </is>
      </c>
      <c r="B176" s="116" t="inlineStr">
        <is>
          <t>95.05.</t>
        </is>
      </c>
      <c r="C176" s="124" t="n">
        <v>780</v>
      </c>
      <c r="D176" s="125" t="n">
        <v>51.9</v>
      </c>
      <c r="E176" s="126" t="n">
        <v>16</v>
      </c>
      <c r="F176" s="125" t="n">
        <v>39.9</v>
      </c>
      <c r="G176" s="17" t="n">
        <v>12</v>
      </c>
      <c r="H176" s="127" t="n">
        <v>780</v>
      </c>
      <c r="I176" s="128" t="n">
        <v>13000</v>
      </c>
      <c r="J176" s="128" t="inlineStr">
        <is>
          <t>15</t>
        </is>
      </c>
      <c r="K176" s="128" t="n">
        <v>12500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2</v>
      </c>
      <c r="R176" s="112" t="n">
        <v>1</v>
      </c>
      <c r="S176" s="112" t="inlineStr">
        <is>
          <t>복</t>
        </is>
      </c>
      <c r="T176" s="5" t="n">
        <v>51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 ht="12" customFormat="1" customHeight="1" s="38">
      <c r="A177" s="115" t="inlineStr">
        <is>
          <t>매호동 시지서한타운2차</t>
        </is>
      </c>
      <c r="B177" s="116" t="inlineStr">
        <is>
          <t>96.11.</t>
        </is>
      </c>
      <c r="C177" s="124" t="n">
        <v>209</v>
      </c>
      <c r="D177" s="125" t="n">
        <v>79.40000000000001</v>
      </c>
      <c r="E177" s="126" t="n">
        <v>24</v>
      </c>
      <c r="F177" s="125" t="n">
        <v>59.9</v>
      </c>
      <c r="G177" s="17" t="n">
        <v>18</v>
      </c>
      <c r="H177" s="127" t="n">
        <v>98</v>
      </c>
      <c r="I177" s="128" t="n"/>
      <c r="J177" s="128" t="n"/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1</v>
      </c>
      <c r="S177" s="112" t="inlineStr">
        <is>
          <t>계</t>
        </is>
      </c>
      <c r="T177" s="5" t="n">
        <v>79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 ht="12" customFormat="1" customHeight="1" s="38">
      <c r="A178" s="115" t="inlineStr">
        <is>
          <t>매호동 시지서한타운2차</t>
        </is>
      </c>
      <c r="B178" s="116" t="inlineStr">
        <is>
          <t>96.11.</t>
        </is>
      </c>
      <c r="C178" s="124" t="n">
        <v>209</v>
      </c>
      <c r="D178" s="125" t="n">
        <v>94.09999999999999</v>
      </c>
      <c r="E178" s="126" t="n">
        <v>28</v>
      </c>
      <c r="F178" s="125" t="n">
        <v>59.9</v>
      </c>
      <c r="G178" s="17" t="n">
        <v>18</v>
      </c>
      <c r="H178" s="127" t="n">
        <v>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1</v>
      </c>
      <c r="S178" s="112" t="inlineStr">
        <is>
          <t>계</t>
        </is>
      </c>
      <c r="T178" s="5" t="n">
        <v>94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 ht="12" customFormat="1" customHeight="1" s="38">
      <c r="A179" s="115" t="inlineStr">
        <is>
          <t>매호동 시지서한타운2차</t>
        </is>
      </c>
      <c r="B179" s="116" t="inlineStr">
        <is>
          <t>96.11.</t>
        </is>
      </c>
      <c r="C179" s="124" t="n">
        <v>209</v>
      </c>
      <c r="D179" s="125" t="n">
        <v>109.2</v>
      </c>
      <c r="E179" s="126" t="n">
        <v>33</v>
      </c>
      <c r="F179" s="125" t="n">
        <v>84.8</v>
      </c>
      <c r="G179" s="17" t="n">
        <v>26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n">
        <v>109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 ht="12" customFormat="1" customHeight="1" s="38">
      <c r="A180" s="115" t="inlineStr">
        <is>
          <t>매호동 시지서한타운2차</t>
        </is>
      </c>
      <c r="B180" s="116" t="inlineStr">
        <is>
          <t>96.11.</t>
        </is>
      </c>
      <c r="C180" s="124" t="n">
        <v>209</v>
      </c>
      <c r="D180" s="125" t="n">
        <v>126.7</v>
      </c>
      <c r="E180" s="126" t="n">
        <v>38</v>
      </c>
      <c r="F180" s="125" t="n">
        <v>84.8</v>
      </c>
      <c r="G180" s="17" t="n">
        <v>26</v>
      </c>
      <c r="H180" s="127" t="n">
        <v>9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n">
        <v>126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 ht="12" customFormat="1" customHeight="1" s="38">
      <c r="A181" s="115" t="inlineStr">
        <is>
          <t>매호동 시지서한타운2차</t>
        </is>
      </c>
      <c r="B181" s="116" t="inlineStr">
        <is>
          <t>96.11.</t>
        </is>
      </c>
      <c r="C181" s="124" t="n">
        <v>209</v>
      </c>
      <c r="D181" s="125" t="n">
        <v>162.1</v>
      </c>
      <c r="E181" s="126" t="n">
        <v>49</v>
      </c>
      <c r="F181" s="125" t="n">
        <v>135</v>
      </c>
      <c r="G181" s="17" t="n">
        <v>41</v>
      </c>
      <c r="H181" s="127" t="n">
        <v>40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4</v>
      </c>
      <c r="R181" s="112" t="n">
        <v>2</v>
      </c>
      <c r="S181" s="112" t="inlineStr">
        <is>
          <t>계</t>
        </is>
      </c>
      <c r="T181" s="5" t="n">
        <v>162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 ht="12" customFormat="1" customHeight="1" s="38">
      <c r="A182" s="115" t="inlineStr">
        <is>
          <t>매호동 시지매호협화타운2차</t>
        </is>
      </c>
      <c r="B182" s="116" t="inlineStr">
        <is>
          <t>96.03.</t>
        </is>
      </c>
      <c r="C182" s="124" t="n">
        <v>404</v>
      </c>
      <c r="D182" s="125" t="n">
        <v>75.59999999999999</v>
      </c>
      <c r="E182" s="126" t="n">
        <v>23</v>
      </c>
      <c r="F182" s="125" t="n">
        <v>59.9</v>
      </c>
      <c r="G182" s="17" t="n">
        <v>18</v>
      </c>
      <c r="H182" s="127" t="n">
        <v>15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inlineStr">
        <is>
          <t>75A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 ht="12" customFormat="1" customHeight="1" s="38">
      <c r="A183" s="115" t="inlineStr">
        <is>
          <t>매호동 시지매호협화타운2차</t>
        </is>
      </c>
      <c r="B183" s="116" t="inlineStr">
        <is>
          <t>96.03.</t>
        </is>
      </c>
      <c r="C183" s="124" t="n">
        <v>404</v>
      </c>
      <c r="D183" s="125" t="n">
        <v>77.40000000000001</v>
      </c>
      <c r="E183" s="126" t="n">
        <v>23</v>
      </c>
      <c r="F183" s="125" t="n">
        <v>59.9</v>
      </c>
      <c r="G183" s="17" t="n">
        <v>18</v>
      </c>
      <c r="H183" s="127" t="n">
        <v>147</v>
      </c>
      <c r="I183" s="128" t="n">
        <v>21500</v>
      </c>
      <c r="J183" s="128" t="inlineStr">
        <is>
          <t>11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1</v>
      </c>
      <c r="S183" s="112" t="inlineStr">
        <is>
          <t>계</t>
        </is>
      </c>
      <c r="T183" s="5" t="inlineStr">
        <is>
          <t>77B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 ht="12" customFormat="1" customHeight="1" s="38">
      <c r="A184" s="115" t="inlineStr">
        <is>
          <t>매호동 시지매호협화타운2차</t>
        </is>
      </c>
      <c r="B184" s="116" t="inlineStr">
        <is>
          <t>96.03.</t>
        </is>
      </c>
      <c r="C184" s="124" t="n">
        <v>404</v>
      </c>
      <c r="D184" s="125" t="n">
        <v>98.7</v>
      </c>
      <c r="E184" s="126" t="n">
        <v>30</v>
      </c>
      <c r="F184" s="125" t="n">
        <v>79.09999999999999</v>
      </c>
      <c r="G184" s="17" t="n">
        <v>24</v>
      </c>
      <c r="H184" s="127" t="n">
        <v>15</v>
      </c>
      <c r="I184" s="128" t="n">
        <v>24500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n">
        <v>98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2">
        <f>S184</f>
        <v/>
      </c>
      <c r="AF184" s="112">
        <f>Q184&amp;"/"&amp;R184</f>
        <v/>
      </c>
      <c r="AH184" s="20">
        <f>IF(A184="","",A184)</f>
        <v/>
      </c>
      <c r="AI184" s="126">
        <f>IF(E184="","",E184)</f>
        <v/>
      </c>
      <c r="AJ184" s="112">
        <f>IF(AI184="","",$AJ$2)</f>
        <v/>
      </c>
      <c r="AK184" s="112" t="inlineStr">
        <is>
          <t>A</t>
        </is>
      </c>
      <c r="AL184" s="112" t="inlineStr">
        <is>
          <t>A+</t>
        </is>
      </c>
      <c r="AM184" s="112" t="inlineStr">
        <is>
          <t>B+</t>
        </is>
      </c>
      <c r="AN184" s="112">
        <f>IF(AI184="","",$AN$2)</f>
        <v/>
      </c>
      <c r="AO184" s="112">
        <f>IF(N184="","",IF(N184&gt;=$AO$1/100,"O","X"))</f>
        <v/>
      </c>
      <c r="AP184" s="112">
        <f>IF(I184="","",IF(I184&lt;=$AP$1,"O","X"))</f>
        <v/>
      </c>
      <c r="AQ184" s="112">
        <f>IF(O184="","",IF(O184&lt;=$AQ$1,"O","X"))</f>
        <v/>
      </c>
      <c r="AR184" s="112">
        <f>IF(M184="","",IF(M184&lt;=$AR$1,"O","X"))</f>
        <v/>
      </c>
      <c r="AS184" s="112" t="inlineStr">
        <is>
          <t>X</t>
        </is>
      </c>
      <c r="AT184" s="112">
        <f>IF(OR(F184="",AI184=""),"",IF(AND((F184&lt;=85),(AI184&gt;=15)),"O","X"))</f>
        <v/>
      </c>
      <c r="AU184" s="112">
        <f>IF(C184="","",IF(C184&gt;=$AU$1,"O","X"))</f>
        <v/>
      </c>
      <c r="AV184" s="112">
        <f>IF(AO184="","",IF(AND(AO184="O",AP184="O",AR184="O",AT184="O",AU184="O"),"후보","X"))</f>
        <v/>
      </c>
    </row>
    <row r="185" ht="12" customFormat="1" customHeight="1" s="38">
      <c r="A185" s="115" t="inlineStr">
        <is>
          <t>매호동 시지매호협화타운2차</t>
        </is>
      </c>
      <c r="B185" s="116" t="inlineStr">
        <is>
          <t>96.03.</t>
        </is>
      </c>
      <c r="C185" s="124" t="n">
        <v>404</v>
      </c>
      <c r="D185" s="125" t="n">
        <v>107.1</v>
      </c>
      <c r="E185" s="126" t="n">
        <v>32</v>
      </c>
      <c r="F185" s="125" t="n">
        <v>84.8</v>
      </c>
      <c r="G185" s="17" t="n">
        <v>26</v>
      </c>
      <c r="H185" s="127" t="n">
        <v>227</v>
      </c>
      <c r="I185" s="128" t="n">
        <v>29000</v>
      </c>
      <c r="J185" s="128" t="inlineStr">
        <is>
          <t>15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n">
        <v>107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 ht="12" customFormat="1" customHeight="1" s="38">
      <c r="A186" s="115" t="inlineStr">
        <is>
          <t>매호동 매호효성백년가약</t>
        </is>
      </c>
      <c r="B186" s="116" t="inlineStr">
        <is>
          <t>06.02.</t>
        </is>
      </c>
      <c r="C186" s="124" t="n">
        <v>419</v>
      </c>
      <c r="D186" s="125" t="n">
        <v>112.6</v>
      </c>
      <c r="E186" s="126" t="n">
        <v>34</v>
      </c>
      <c r="F186" s="125" t="n">
        <v>85</v>
      </c>
      <c r="G186" s="17" t="n">
        <v>26</v>
      </c>
      <c r="H186" s="127" t="n">
        <v>288</v>
      </c>
      <c r="I186" s="128" t="n">
        <v>43000</v>
      </c>
      <c r="J186" s="128" t="inlineStr">
        <is>
          <t>13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112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 ht="12" customFormat="1" customHeight="1" s="38">
      <c r="A187" s="115" t="inlineStr">
        <is>
          <t>매호동 매호효성백년가약</t>
        </is>
      </c>
      <c r="B187" s="116" t="inlineStr">
        <is>
          <t>06.02.</t>
        </is>
      </c>
      <c r="C187" s="124" t="n">
        <v>419</v>
      </c>
      <c r="D187" s="125" t="n">
        <v>147</v>
      </c>
      <c r="E187" s="126" t="n">
        <v>44</v>
      </c>
      <c r="F187" s="125" t="n">
        <v>117.6</v>
      </c>
      <c r="G187" s="17" t="n">
        <v>36</v>
      </c>
      <c r="H187" s="127" t="n">
        <v>131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4</v>
      </c>
      <c r="R187" s="112" t="n">
        <v>2</v>
      </c>
      <c r="S187" s="112" t="inlineStr">
        <is>
          <t>계</t>
        </is>
      </c>
      <c r="T187" s="5" t="n">
        <v>146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2">
        <f>S187</f>
        <v/>
      </c>
      <c r="AF187" s="112">
        <f>Q187&amp;"/"&amp;R187</f>
        <v/>
      </c>
      <c r="AH187" s="20">
        <f>IF(A187="","",A187)</f>
        <v/>
      </c>
      <c r="AI187" s="126">
        <f>IF(E187="","",E187)</f>
        <v/>
      </c>
      <c r="AJ187" s="112">
        <f>IF(AI187="","",$AJ$2)</f>
        <v/>
      </c>
      <c r="AK187" s="112" t="inlineStr">
        <is>
          <t>A</t>
        </is>
      </c>
      <c r="AL187" s="112" t="inlineStr">
        <is>
          <t>A+</t>
        </is>
      </c>
      <c r="AM187" s="112" t="inlineStr">
        <is>
          <t>B+</t>
        </is>
      </c>
      <c r="AN187" s="112">
        <f>IF(AI187="","",$AN$2)</f>
        <v/>
      </c>
      <c r="AO187" s="112">
        <f>IF(N187="","",IF(N187&gt;=$AO$1/100,"O","X"))</f>
        <v/>
      </c>
      <c r="AP187" s="112">
        <f>IF(I187="","",IF(I187&lt;=$AP$1,"O","X"))</f>
        <v/>
      </c>
      <c r="AQ187" s="112">
        <f>IF(O187="","",IF(O187&lt;=$AQ$1,"O","X"))</f>
        <v/>
      </c>
      <c r="AR187" s="112">
        <f>IF(M187="","",IF(M187&lt;=$AR$1,"O","X"))</f>
        <v/>
      </c>
      <c r="AS187" s="112" t="inlineStr">
        <is>
          <t>X</t>
        </is>
      </c>
      <c r="AT187" s="112">
        <f>IF(OR(F187="",AI187=""),"",IF(AND((F187&lt;=85),(AI187&gt;=15)),"O","X"))</f>
        <v/>
      </c>
      <c r="AU187" s="112">
        <f>IF(C187="","",IF(C187&gt;=$AU$1,"O","X"))</f>
        <v/>
      </c>
      <c r="AV187" s="112">
        <f>IF(AO187="","",IF(AND(AO187="O",AP187="O",AR187="O",AT187="O",AU187="O"),"후보","X"))</f>
        <v/>
      </c>
    </row>
    <row r="188" ht="12" customFormat="1" customHeight="1" s="38">
      <c r="A188" s="115" t="inlineStr">
        <is>
          <t>매호동 누리타운</t>
        </is>
      </c>
      <c r="B188" s="116" t="inlineStr">
        <is>
          <t>95.05.</t>
        </is>
      </c>
      <c r="C188" s="124" t="n">
        <v>600</v>
      </c>
      <c r="D188" s="125" t="n">
        <v>77.40000000000001</v>
      </c>
      <c r="E188" s="126" t="n">
        <v>23</v>
      </c>
      <c r="F188" s="125" t="n">
        <v>55.3</v>
      </c>
      <c r="G188" s="17" t="n">
        <v>17</v>
      </c>
      <c r="H188" s="127" t="n">
        <v>180</v>
      </c>
      <c r="I188" s="128" t="n">
        <v>20500</v>
      </c>
      <c r="J188" s="128" t="inlineStr">
        <is>
          <t>고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2</v>
      </c>
      <c r="R188" s="112" t="n">
        <v>1</v>
      </c>
      <c r="S188" s="112" t="inlineStr">
        <is>
          <t>복</t>
        </is>
      </c>
      <c r="T188" s="5" t="n">
        <v>77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 ht="12" customFormat="1" customHeight="1" s="38">
      <c r="A189" s="115" t="inlineStr">
        <is>
          <t>매호동 누리타운</t>
        </is>
      </c>
      <c r="B189" s="116" t="inlineStr">
        <is>
          <t>95.05.</t>
        </is>
      </c>
      <c r="C189" s="124" t="n">
        <v>600</v>
      </c>
      <c r="D189" s="125" t="n">
        <v>84.2</v>
      </c>
      <c r="E189" s="126" t="n">
        <v>25</v>
      </c>
      <c r="F189" s="125" t="n">
        <v>60</v>
      </c>
      <c r="G189" s="17" t="n">
        <v>18</v>
      </c>
      <c r="H189" s="127" t="n">
        <v>420</v>
      </c>
      <c r="I189" s="128" t="n">
        <v>24700</v>
      </c>
      <c r="J189" s="128" t="inlineStr">
        <is>
          <t>중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2</v>
      </c>
      <c r="R189" s="112" t="n">
        <v>1</v>
      </c>
      <c r="S189" s="112" t="inlineStr">
        <is>
          <t>복</t>
        </is>
      </c>
      <c r="T189" s="5" t="n">
        <v>84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 ht="12" customFormat="1" customHeight="1" s="38">
      <c r="A190" s="115" t="inlineStr">
        <is>
          <t>매호동 매호동서2차</t>
        </is>
      </c>
      <c r="B190" s="116" t="inlineStr">
        <is>
          <t>99.03.</t>
        </is>
      </c>
      <c r="C190" s="124" t="n">
        <v>282</v>
      </c>
      <c r="D190" s="125" t="n">
        <v>82.59999999999999</v>
      </c>
      <c r="E190" s="126" t="n">
        <v>25</v>
      </c>
      <c r="F190" s="125" t="n">
        <v>59.9</v>
      </c>
      <c r="G190" s="17" t="n">
        <v>18</v>
      </c>
      <c r="H190" s="127" t="n">
        <v>108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1</v>
      </c>
      <c r="S190" s="112" t="inlineStr">
        <is>
          <t>계</t>
        </is>
      </c>
      <c r="T190" s="5" t="n">
        <v>82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 ht="12" customFormat="1" customHeight="1" s="38">
      <c r="A191" s="115" t="inlineStr">
        <is>
          <t>매호동 매호동서2차</t>
        </is>
      </c>
      <c r="B191" s="116" t="inlineStr">
        <is>
          <t>99.03.</t>
        </is>
      </c>
      <c r="C191" s="124" t="n">
        <v>282</v>
      </c>
      <c r="D191" s="125" t="n">
        <v>96.7</v>
      </c>
      <c r="E191" s="126" t="n">
        <v>29</v>
      </c>
      <c r="F191" s="125" t="n">
        <v>59.9</v>
      </c>
      <c r="G191" s="17" t="n">
        <v>18</v>
      </c>
      <c r="H191" s="127" t="n">
        <v>4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3</v>
      </c>
      <c r="R191" s="112" t="n">
        <v>1</v>
      </c>
      <c r="S191" s="112" t="inlineStr">
        <is>
          <t>계</t>
        </is>
      </c>
      <c r="T191" s="5" t="n">
        <v>96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 ht="12" customFormat="1" customHeight="1" s="38">
      <c r="A192" s="115" t="inlineStr">
        <is>
          <t>매호동 매호동서2차</t>
        </is>
      </c>
      <c r="B192" s="116" t="inlineStr">
        <is>
          <t>99.03.</t>
        </is>
      </c>
      <c r="C192" s="124" t="n">
        <v>282</v>
      </c>
      <c r="D192" s="125" t="n">
        <v>114.9</v>
      </c>
      <c r="E192" s="126" t="n">
        <v>35</v>
      </c>
      <c r="F192" s="125" t="n">
        <v>84.90000000000001</v>
      </c>
      <c r="G192" s="17" t="n">
        <v>26</v>
      </c>
      <c r="H192" s="127" t="n">
        <v>168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3</v>
      </c>
      <c r="R192" s="112" t="n">
        <v>2</v>
      </c>
      <c r="S192" s="112" t="inlineStr">
        <is>
          <t>계</t>
        </is>
      </c>
      <c r="T192" s="5" t="n">
        <v>114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 ht="12" customFormat="1" customHeight="1" s="38">
      <c r="A193" s="115" t="inlineStr">
        <is>
          <t>매호동 매호동서2차</t>
        </is>
      </c>
      <c r="B193" s="116" t="inlineStr">
        <is>
          <t>99.03.</t>
        </is>
      </c>
      <c r="C193" s="124" t="n">
        <v>282</v>
      </c>
      <c r="D193" s="125" t="n">
        <v>127.9</v>
      </c>
      <c r="E193" s="126" t="n">
        <v>39</v>
      </c>
      <c r="F193" s="125" t="n">
        <v>84.90000000000001</v>
      </c>
      <c r="G193" s="17" t="n">
        <v>26</v>
      </c>
      <c r="H193" s="127" t="n">
        <v>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3</v>
      </c>
      <c r="R193" s="112" t="n">
        <v>2</v>
      </c>
      <c r="S193" s="112" t="inlineStr">
        <is>
          <t>계</t>
        </is>
      </c>
      <c r="T193" s="5" t="n">
        <v>127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 ht="12" customFormat="1" customHeight="1" s="38">
      <c r="A194" s="115" t="inlineStr">
        <is>
          <t>매호동 시지태왕하이츠2차</t>
        </is>
      </c>
      <c r="B194" s="116" t="inlineStr">
        <is>
          <t>01.04.</t>
        </is>
      </c>
      <c r="C194" s="124" t="n">
        <v>248</v>
      </c>
      <c r="D194" s="125" t="n">
        <v>101</v>
      </c>
      <c r="E194" s="126" t="n">
        <v>31</v>
      </c>
      <c r="F194" s="125" t="n">
        <v>71.5</v>
      </c>
      <c r="G194" s="17" t="n">
        <v>22</v>
      </c>
      <c r="H194" s="127" t="n">
        <v>56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1</v>
      </c>
      <c r="S194" s="112" t="inlineStr">
        <is>
          <t>계</t>
        </is>
      </c>
      <c r="T194" s="5" t="n">
        <v>101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2">
        <f>S194</f>
        <v/>
      </c>
      <c r="AF194" s="112">
        <f>Q194&amp;"/"&amp;R194</f>
        <v/>
      </c>
      <c r="AH194" s="20">
        <f>IF(A194="","",A194)</f>
        <v/>
      </c>
      <c r="AI194" s="126">
        <f>IF(E194="","",E194)</f>
        <v/>
      </c>
      <c r="AJ194" s="112">
        <f>IF(AI194="","",$AJ$2)</f>
        <v/>
      </c>
      <c r="AK194" s="112" t="inlineStr">
        <is>
          <t>A</t>
        </is>
      </c>
      <c r="AL194" s="112" t="inlineStr">
        <is>
          <t>A+</t>
        </is>
      </c>
      <c r="AM194" s="112" t="inlineStr">
        <is>
          <t>B+</t>
        </is>
      </c>
      <c r="AN194" s="112">
        <f>IF(AI194="","",$AN$2)</f>
        <v/>
      </c>
      <c r="AO194" s="112">
        <f>IF(N194="","",IF(N194&gt;=$AO$1/100,"O","X"))</f>
        <v/>
      </c>
      <c r="AP194" s="112">
        <f>IF(I194="","",IF(I194&lt;=$AP$1,"O","X"))</f>
        <v/>
      </c>
      <c r="AQ194" s="112">
        <f>IF(O194="","",IF(O194&lt;=$AQ$1,"O","X"))</f>
        <v/>
      </c>
      <c r="AR194" s="112">
        <f>IF(M194="","",IF(M194&lt;=$AR$1,"O","X"))</f>
        <v/>
      </c>
      <c r="AS194" s="112" t="inlineStr">
        <is>
          <t>X</t>
        </is>
      </c>
      <c r="AT194" s="112">
        <f>IF(OR(F194="",AI194=""),"",IF(AND((F194&lt;=85),(AI194&gt;=15)),"O","X"))</f>
        <v/>
      </c>
      <c r="AU194" s="112">
        <f>IF(C194="","",IF(C194&gt;=$AU$1,"O","X"))</f>
        <v/>
      </c>
      <c r="AV194" s="112">
        <f>IF(AO194="","",IF(AND(AO194="O",AP194="O",AR194="O",AT194="O",AU194="O"),"후보","X"))</f>
        <v/>
      </c>
    </row>
    <row r="195" ht="12" customFormat="1" customHeight="1" s="38">
      <c r="A195" s="115" t="inlineStr">
        <is>
          <t>매호동 시지태왕하이츠2차</t>
        </is>
      </c>
      <c r="B195" s="116" t="inlineStr">
        <is>
          <t>01.04.</t>
        </is>
      </c>
      <c r="C195" s="124" t="n">
        <v>248</v>
      </c>
      <c r="D195" s="125" t="n">
        <v>104.6</v>
      </c>
      <c r="E195" s="126" t="n">
        <v>32</v>
      </c>
      <c r="F195" s="125" t="n">
        <v>71.5</v>
      </c>
      <c r="G195" s="17" t="n">
        <v>22</v>
      </c>
      <c r="H195" s="127" t="n">
        <v>12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104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 ht="12" customFormat="1" customHeight="1" s="38">
      <c r="A196" s="115" t="inlineStr">
        <is>
          <t>매호동 시지태왕하이츠2차</t>
        </is>
      </c>
      <c r="B196" s="116" t="inlineStr">
        <is>
          <t>01.04.</t>
        </is>
      </c>
      <c r="C196" s="124" t="n">
        <v>248</v>
      </c>
      <c r="D196" s="125" t="n">
        <v>114.3</v>
      </c>
      <c r="E196" s="126" t="n">
        <v>35</v>
      </c>
      <c r="F196" s="125" t="n">
        <v>85</v>
      </c>
      <c r="G196" s="17" t="n">
        <v>26</v>
      </c>
      <c r="H196" s="127" t="n">
        <v>174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114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 ht="12" customFormat="1" customHeight="1" s="38">
      <c r="A197" s="115" t="inlineStr">
        <is>
          <t>매호동 시지태왕하이츠2차</t>
        </is>
      </c>
      <c r="B197" s="116" t="inlineStr">
        <is>
          <t>01.04.</t>
        </is>
      </c>
      <c r="C197" s="124" t="n">
        <v>248</v>
      </c>
      <c r="D197" s="125" t="n">
        <v>119.3</v>
      </c>
      <c r="E197" s="126" t="n">
        <v>36</v>
      </c>
      <c r="F197" s="125" t="n">
        <v>71.5</v>
      </c>
      <c r="G197" s="17" t="n">
        <v>22</v>
      </c>
      <c r="H197" s="127" t="n">
        <v>6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n">
        <v>119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2">
        <f>S197</f>
        <v/>
      </c>
      <c r="AF197" s="112">
        <f>Q197&amp;"/"&amp;R197</f>
        <v/>
      </c>
      <c r="AH197" s="20">
        <f>IF(A197="","",A197)</f>
        <v/>
      </c>
      <c r="AI197" s="126">
        <f>IF(E197="","",E197)</f>
        <v/>
      </c>
      <c r="AJ197" s="112">
        <f>IF(AI197="","",$AJ$2)</f>
        <v/>
      </c>
      <c r="AK197" s="112" t="inlineStr">
        <is>
          <t>A</t>
        </is>
      </c>
      <c r="AL197" s="112" t="inlineStr">
        <is>
          <t>A+</t>
        </is>
      </c>
      <c r="AM197" s="112" t="inlineStr">
        <is>
          <t>B+</t>
        </is>
      </c>
      <c r="AN197" s="112">
        <f>IF(AI197="","",$AN$2)</f>
        <v/>
      </c>
      <c r="AO197" s="112">
        <f>IF(N197="","",IF(N197&gt;=$AO$1/100,"O","X"))</f>
        <v/>
      </c>
      <c r="AP197" s="112">
        <f>IF(I197="","",IF(I197&lt;=$AP$1,"O","X"))</f>
        <v/>
      </c>
      <c r="AQ197" s="112">
        <f>IF(O197="","",IF(O197&lt;=$AQ$1,"O","X"))</f>
        <v/>
      </c>
      <c r="AR197" s="112">
        <f>IF(M197="","",IF(M197&lt;=$AR$1,"O","X"))</f>
        <v/>
      </c>
      <c r="AS197" s="112" t="inlineStr">
        <is>
          <t>X</t>
        </is>
      </c>
      <c r="AT197" s="112">
        <f>IF(OR(F197="",AI197=""),"",IF(AND((F197&lt;=85),(AI197&gt;=15)),"O","X"))</f>
        <v/>
      </c>
      <c r="AU197" s="112">
        <f>IF(C197="","",IF(C197&gt;=$AU$1,"O","X"))</f>
        <v/>
      </c>
      <c r="AV197" s="112">
        <f>IF(AO197="","",IF(AND(AO197="O",AP197="O",AR197="O",AT197="O",AU197="O"),"후보","X"))</f>
        <v/>
      </c>
    </row>
    <row r="198" ht="12" customFormat="1" customHeight="1" s="38">
      <c r="A198" s="115" t="inlineStr">
        <is>
          <t>범물동 범물서한화성</t>
        </is>
      </c>
      <c r="B198" s="116" t="inlineStr">
        <is>
          <t>92.10.</t>
        </is>
      </c>
      <c r="C198" s="124" t="n">
        <v>612</v>
      </c>
      <c r="D198" s="125" t="n">
        <v>87</v>
      </c>
      <c r="E198" s="126" t="n">
        <v>26</v>
      </c>
      <c r="F198" s="125" t="n">
        <v>66</v>
      </c>
      <c r="G198" s="17" t="n">
        <v>20</v>
      </c>
      <c r="H198" s="127" t="n">
        <v>136</v>
      </c>
      <c r="I198" s="128" t="n">
        <v>30000</v>
      </c>
      <c r="J198" s="128" t="inlineStr">
        <is>
          <t>5</t>
        </is>
      </c>
      <c r="K198" s="128" t="n">
        <v>21000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3</v>
      </c>
      <c r="R198" s="112" t="n">
        <v>1</v>
      </c>
      <c r="S198" s="112" t="inlineStr">
        <is>
          <t>복</t>
        </is>
      </c>
      <c r="T198" s="5" t="n">
        <v>87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 ht="12" customFormat="1" customHeight="1" s="38">
      <c r="A199" s="115" t="inlineStr">
        <is>
          <t>범물동 범물서한화성</t>
        </is>
      </c>
      <c r="B199" s="116" t="inlineStr">
        <is>
          <t>92.10.</t>
        </is>
      </c>
      <c r="C199" s="124" t="n">
        <v>612</v>
      </c>
      <c r="D199" s="125" t="n">
        <v>102.2</v>
      </c>
      <c r="E199" s="126" t="n">
        <v>31</v>
      </c>
      <c r="F199" s="125" t="n">
        <v>84.59999999999999</v>
      </c>
      <c r="G199" s="17" t="n">
        <v>26</v>
      </c>
      <c r="H199" s="127" t="n">
        <v>272</v>
      </c>
      <c r="I199" s="128" t="n">
        <v>37000</v>
      </c>
      <c r="J199" s="128" t="inlineStr">
        <is>
          <t>14</t>
        </is>
      </c>
      <c r="K199" s="128" t="n">
        <v>24000</v>
      </c>
      <c r="L199" s="128" t="inlineStr">
        <is>
          <t>14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3</v>
      </c>
      <c r="R199" s="112" t="n">
        <v>2</v>
      </c>
      <c r="S199" s="112" t="inlineStr">
        <is>
          <t>계</t>
        </is>
      </c>
      <c r="T199" s="5" t="n">
        <v>102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 ht="12" customFormat="1" customHeight="1" s="38">
      <c r="A200" s="115" t="inlineStr">
        <is>
          <t>범물동 범물서한화성</t>
        </is>
      </c>
      <c r="B200" s="116" t="inlineStr">
        <is>
          <t>92.10.</t>
        </is>
      </c>
      <c r="C200" s="124" t="n">
        <v>612</v>
      </c>
      <c r="D200" s="125" t="n">
        <v>152.4</v>
      </c>
      <c r="E200" s="126" t="n">
        <v>46</v>
      </c>
      <c r="F200" s="125" t="n">
        <v>133.9</v>
      </c>
      <c r="G200" s="17" t="n">
        <v>41</v>
      </c>
      <c r="H200" s="127" t="n">
        <v>204</v>
      </c>
      <c r="I200" s="128" t="n">
        <v>58000</v>
      </c>
      <c r="J200" s="128" t="inlineStr">
        <is>
          <t>고</t>
        </is>
      </c>
      <c r="K200" s="128" t="n">
        <v>39000</v>
      </c>
      <c r="L200" s="128" t="inlineStr">
        <is>
          <t>8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4</v>
      </c>
      <c r="R200" s="112" t="n">
        <v>2</v>
      </c>
      <c r="S200" s="112" t="inlineStr">
        <is>
          <t>계</t>
        </is>
      </c>
      <c r="T200" s="5" t="n">
        <v>152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 ht="12" customFormat="1" customHeight="1" s="38">
      <c r="A201" s="115" t="inlineStr">
        <is>
          <t>범물동 범물보성타운</t>
        </is>
      </c>
      <c r="B201" s="116" t="inlineStr">
        <is>
          <t>92.08.</t>
        </is>
      </c>
      <c r="C201" s="124" t="n">
        <v>285</v>
      </c>
      <c r="D201" s="125" t="n">
        <v>87.5</v>
      </c>
      <c r="E201" s="126" t="n">
        <v>26</v>
      </c>
      <c r="F201" s="125" t="n">
        <v>64.59999999999999</v>
      </c>
      <c r="G201" s="17" t="n">
        <v>20</v>
      </c>
      <c r="H201" s="127" t="n">
        <v>105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2</v>
      </c>
      <c r="R201" s="112" t="n">
        <v>1</v>
      </c>
      <c r="S201" s="112" t="inlineStr">
        <is>
          <t>복</t>
        </is>
      </c>
      <c r="T201" s="5" t="n">
        <v>87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 ht="12" customFormat="1" customHeight="1" s="38">
      <c r="A202" s="115" t="inlineStr">
        <is>
          <t>범물동 범물보성타운</t>
        </is>
      </c>
      <c r="B202" s="116" t="inlineStr">
        <is>
          <t>92.08.</t>
        </is>
      </c>
      <c r="C202" s="124" t="n">
        <v>285</v>
      </c>
      <c r="D202" s="125" t="n">
        <v>93.2</v>
      </c>
      <c r="E202" s="126" t="n">
        <v>28</v>
      </c>
      <c r="F202" s="125" t="n">
        <v>69.40000000000001</v>
      </c>
      <c r="G202" s="17" t="n">
        <v>21</v>
      </c>
      <c r="H202" s="127" t="n">
        <v>15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1</v>
      </c>
      <c r="S202" s="112" t="inlineStr">
        <is>
          <t>복</t>
        </is>
      </c>
      <c r="T202" s="5" t="n">
        <v>93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 ht="12" customFormat="1" customHeight="1" s="38">
      <c r="A203" s="115" t="inlineStr">
        <is>
          <t>범물동 범물보성타운</t>
        </is>
      </c>
      <c r="B203" s="116" t="inlineStr">
        <is>
          <t>92.08.</t>
        </is>
      </c>
      <c r="C203" s="124" t="n">
        <v>285</v>
      </c>
      <c r="D203" s="125" t="n">
        <v>96.59999999999999</v>
      </c>
      <c r="E203" s="126" t="n">
        <v>29</v>
      </c>
      <c r="F203" s="125" t="n">
        <v>72</v>
      </c>
      <c r="G203" s="17" t="n">
        <v>22</v>
      </c>
      <c r="H203" s="127" t="n">
        <v>15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3</v>
      </c>
      <c r="R203" s="112" t="n">
        <v>1</v>
      </c>
      <c r="S203" s="112" t="inlineStr">
        <is>
          <t>복</t>
        </is>
      </c>
      <c r="T203" s="5" t="n">
        <v>96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2">
        <f>S203</f>
        <v/>
      </c>
      <c r="AF203" s="112">
        <f>Q203&amp;"/"&amp;R203</f>
        <v/>
      </c>
      <c r="AH203" s="20">
        <f>IF(A203="","",A203)</f>
        <v/>
      </c>
      <c r="AI203" s="126">
        <f>IF(E203="","",E203)</f>
        <v/>
      </c>
      <c r="AJ203" s="112">
        <f>IF(AI203="","",$AJ$2)</f>
        <v/>
      </c>
      <c r="AK203" s="112" t="inlineStr">
        <is>
          <t>A</t>
        </is>
      </c>
      <c r="AL203" s="112" t="inlineStr">
        <is>
          <t>A+</t>
        </is>
      </c>
      <c r="AM203" s="112" t="inlineStr">
        <is>
          <t>B+</t>
        </is>
      </c>
      <c r="AN203" s="112">
        <f>IF(AI203="","",$AN$2)</f>
        <v/>
      </c>
      <c r="AO203" s="112">
        <f>IF(N203="","",IF(N203&gt;=$AO$1/100,"O","X"))</f>
        <v/>
      </c>
      <c r="AP203" s="112">
        <f>IF(I203="","",IF(I203&lt;=$AP$1,"O","X"))</f>
        <v/>
      </c>
      <c r="AQ203" s="112">
        <f>IF(O203="","",IF(O203&lt;=$AQ$1,"O","X"))</f>
        <v/>
      </c>
      <c r="AR203" s="112">
        <f>IF(M203="","",IF(M203&lt;=$AR$1,"O","X"))</f>
        <v/>
      </c>
      <c r="AS203" s="112" t="inlineStr">
        <is>
          <t>X</t>
        </is>
      </c>
      <c r="AT203" s="112">
        <f>IF(OR(F203="",AI203=""),"",IF(AND((F203&lt;=85),(AI203&gt;=15)),"O","X"))</f>
        <v/>
      </c>
      <c r="AU203" s="112">
        <f>IF(C203="","",IF(C203&gt;=$AU$1,"O","X"))</f>
        <v/>
      </c>
      <c r="AV203" s="112">
        <f>IF(AO203="","",IF(AND(AO203="O",AP203="O",AR203="O",AT203="O",AU203="O"),"후보","X"))</f>
        <v/>
      </c>
    </row>
    <row r="204" ht="12" customFormat="1" customHeight="1" s="38">
      <c r="A204" s="115" t="inlineStr">
        <is>
          <t>범물동 범물보성타운</t>
        </is>
      </c>
      <c r="B204" s="116" t="inlineStr">
        <is>
          <t>92.08.</t>
        </is>
      </c>
      <c r="C204" s="124" t="n">
        <v>285</v>
      </c>
      <c r="D204" s="125" t="n">
        <v>105.2</v>
      </c>
      <c r="E204" s="126" t="n">
        <v>32</v>
      </c>
      <c r="F204" s="125" t="n">
        <v>84.90000000000001</v>
      </c>
      <c r="G204" s="17" t="n">
        <v>26</v>
      </c>
      <c r="H204" s="127" t="n">
        <v>150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n">
        <v>105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 ht="12" customFormat="1" customHeight="1" s="38">
      <c r="A205" s="115" t="inlineStr">
        <is>
          <t>범물동 범물영남보성</t>
        </is>
      </c>
      <c r="B205" s="116" t="inlineStr">
        <is>
          <t>92.08.</t>
        </is>
      </c>
      <c r="C205" s="124" t="n">
        <v>885</v>
      </c>
      <c r="D205" s="125" t="n">
        <v>114.9</v>
      </c>
      <c r="E205" s="126" t="n">
        <v>35</v>
      </c>
      <c r="F205" s="125" t="n">
        <v>85</v>
      </c>
      <c r="G205" s="17" t="n">
        <v>26</v>
      </c>
      <c r="H205" s="127" t="n">
        <v>234</v>
      </c>
      <c r="I205" s="128" t="n">
        <v>44000</v>
      </c>
      <c r="J205" s="128" t="inlineStr">
        <is>
          <t>11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inlineStr">
        <is>
          <t>114B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 ht="12" customFormat="1" customHeight="1" s="38">
      <c r="A206" s="115" t="inlineStr">
        <is>
          <t>범물동 범물영남보성</t>
        </is>
      </c>
      <c r="B206" s="116" t="inlineStr">
        <is>
          <t>92.08.</t>
        </is>
      </c>
      <c r="C206" s="124" t="n">
        <v>885</v>
      </c>
      <c r="D206" s="125" t="n">
        <v>115.5</v>
      </c>
      <c r="E206" s="126" t="n">
        <v>35</v>
      </c>
      <c r="F206" s="125" t="n">
        <v>84.40000000000001</v>
      </c>
      <c r="G206" s="17" t="n">
        <v>26</v>
      </c>
      <c r="H206" s="127" t="n">
        <v>232</v>
      </c>
      <c r="I206" s="128" t="n">
        <v>45000</v>
      </c>
      <c r="J206" s="128" t="inlineStr">
        <is>
          <t>11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115A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 ht="12" customFormat="1" customHeight="1" s="38">
      <c r="A207" s="115" t="inlineStr">
        <is>
          <t>범물동 범물영남보성</t>
        </is>
      </c>
      <c r="B207" s="116" t="inlineStr">
        <is>
          <t>92.08.</t>
        </is>
      </c>
      <c r="C207" s="124" t="n">
        <v>885</v>
      </c>
      <c r="D207" s="125" t="n">
        <v>154.1</v>
      </c>
      <c r="E207" s="126" t="n">
        <v>47</v>
      </c>
      <c r="F207" s="125" t="n">
        <v>116.8</v>
      </c>
      <c r="G207" s="17" t="n">
        <v>35</v>
      </c>
      <c r="H207" s="127" t="n">
        <v>89</v>
      </c>
      <c r="I207" s="128" t="n">
        <v>60000</v>
      </c>
      <c r="J207" s="128" t="inlineStr">
        <is>
          <t>10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2</v>
      </c>
      <c r="S207" s="112" t="inlineStr">
        <is>
          <t>계</t>
        </is>
      </c>
      <c r="T207" s="5" t="inlineStr">
        <is>
          <t>154A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 ht="12" customFormat="1" customHeight="1" s="38">
      <c r="A208" s="115" t="inlineStr">
        <is>
          <t>범물동 범물영남보성</t>
        </is>
      </c>
      <c r="B208" s="116" t="inlineStr">
        <is>
          <t>92.08.</t>
        </is>
      </c>
      <c r="C208" s="124" t="n">
        <v>885</v>
      </c>
      <c r="D208" s="125" t="n">
        <v>155.7</v>
      </c>
      <c r="E208" s="126" t="n">
        <v>47</v>
      </c>
      <c r="F208" s="125" t="n">
        <v>117.9</v>
      </c>
      <c r="G208" s="17" t="n">
        <v>36</v>
      </c>
      <c r="H208" s="127" t="n">
        <v>60</v>
      </c>
      <c r="I208" s="128" t="n">
        <v>57000</v>
      </c>
      <c r="J208" s="128" t="inlineStr">
        <is>
          <t>15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4</v>
      </c>
      <c r="R208" s="112" t="n">
        <v>2</v>
      </c>
      <c r="S208" s="112" t="inlineStr">
        <is>
          <t>계</t>
        </is>
      </c>
      <c r="T208" s="5" t="inlineStr">
        <is>
          <t>155B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 ht="12" customFormat="1" customHeight="1" s="38">
      <c r="A209" s="115" t="inlineStr">
        <is>
          <t>범물동 범물영남보성</t>
        </is>
      </c>
      <c r="B209" s="116" t="inlineStr">
        <is>
          <t>92.08.</t>
        </is>
      </c>
      <c r="C209" s="124" t="n">
        <v>885</v>
      </c>
      <c r="D209" s="125" t="n">
        <v>175.7</v>
      </c>
      <c r="E209" s="126" t="n">
        <v>53</v>
      </c>
      <c r="F209" s="125" t="n">
        <v>133.9</v>
      </c>
      <c r="G209" s="17" t="n">
        <v>40</v>
      </c>
      <c r="H209" s="127" t="n">
        <v>150</v>
      </c>
      <c r="I209" s="128" t="n">
        <v>65000</v>
      </c>
      <c r="J209" s="128" t="inlineStr">
        <is>
          <t>12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4</v>
      </c>
      <c r="R209" s="112" t="n">
        <v>2</v>
      </c>
      <c r="S209" s="112" t="inlineStr">
        <is>
          <t>계</t>
        </is>
      </c>
      <c r="T209" s="5" t="inlineStr">
        <is>
          <t>175A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2">
        <f>S209</f>
        <v/>
      </c>
      <c r="AF209" s="112">
        <f>Q209&amp;"/"&amp;R209</f>
        <v/>
      </c>
      <c r="AH209" s="20">
        <f>IF(A209="","",A209)</f>
        <v/>
      </c>
      <c r="AI209" s="126">
        <f>IF(E209="","",E209)</f>
        <v/>
      </c>
      <c r="AJ209" s="112">
        <f>IF(AI209="","",$AJ$2)</f>
        <v/>
      </c>
      <c r="AK209" s="112" t="inlineStr">
        <is>
          <t>A</t>
        </is>
      </c>
      <c r="AL209" s="112" t="inlineStr">
        <is>
          <t>A+</t>
        </is>
      </c>
      <c r="AM209" s="112" t="inlineStr">
        <is>
          <t>B+</t>
        </is>
      </c>
      <c r="AN209" s="112">
        <f>IF(AI209="","",$AN$2)</f>
        <v/>
      </c>
      <c r="AO209" s="112">
        <f>IF(N209="","",IF(N209&gt;=$AO$1/100,"O","X"))</f>
        <v/>
      </c>
      <c r="AP209" s="112">
        <f>IF(I209="","",IF(I209&lt;=$AP$1,"O","X"))</f>
        <v/>
      </c>
      <c r="AQ209" s="112">
        <f>IF(O209="","",IF(O209&lt;=$AQ$1,"O","X"))</f>
        <v/>
      </c>
      <c r="AR209" s="112">
        <f>IF(M209="","",IF(M209&lt;=$AR$1,"O","X"))</f>
        <v/>
      </c>
      <c r="AS209" s="112" t="inlineStr">
        <is>
          <t>X</t>
        </is>
      </c>
      <c r="AT209" s="112">
        <f>IF(OR(F209="",AI209=""),"",IF(AND((F209&lt;=85),(AI209&gt;=15)),"O","X"))</f>
        <v/>
      </c>
      <c r="AU209" s="112">
        <f>IF(C209="","",IF(C209&gt;=$AU$1,"O","X"))</f>
        <v/>
      </c>
      <c r="AV209" s="112">
        <f>IF(AO209="","",IF(AND(AO209="O",AP209="O",AR209="O",AT209="O",AU209="O"),"후보","X"))</f>
        <v/>
      </c>
    </row>
    <row r="210" ht="12" customFormat="1" customHeight="1" s="38">
      <c r="A210" s="115" t="inlineStr">
        <is>
          <t>범물동 범물영남보성</t>
        </is>
      </c>
      <c r="B210" s="116" t="inlineStr">
        <is>
          <t>92.08.</t>
        </is>
      </c>
      <c r="C210" s="124" t="n">
        <v>885</v>
      </c>
      <c r="D210" s="125" t="n">
        <v>176.6</v>
      </c>
      <c r="E210" s="126" t="n">
        <v>53</v>
      </c>
      <c r="F210" s="125" t="n">
        <v>135</v>
      </c>
      <c r="G210" s="17" t="n">
        <v>41</v>
      </c>
      <c r="H210" s="127" t="n">
        <v>120</v>
      </c>
      <c r="I210" s="128" t="n">
        <v>65500</v>
      </c>
      <c r="J210" s="128" t="inlineStr">
        <is>
          <t>6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4</v>
      </c>
      <c r="R210" s="112" t="n">
        <v>2</v>
      </c>
      <c r="S210" s="112" t="inlineStr">
        <is>
          <t>계</t>
        </is>
      </c>
      <c r="T210" s="5" t="inlineStr">
        <is>
          <t>176B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 ht="12" customFormat="1" customHeight="1" s="38">
      <c r="A211" s="115" t="inlineStr">
        <is>
          <t>범물동 수성하늘채르레브</t>
        </is>
      </c>
      <c r="B211" s="116" t="inlineStr">
        <is>
          <t>20.10.</t>
        </is>
      </c>
      <c r="C211" s="124" t="n">
        <v>709</v>
      </c>
      <c r="D211" s="125" t="n">
        <v>100.1</v>
      </c>
      <c r="E211" s="126" t="n">
        <v>30</v>
      </c>
      <c r="F211" s="125" t="n">
        <v>77.7</v>
      </c>
      <c r="G211" s="17" t="n">
        <v>23</v>
      </c>
      <c r="H211" s="127" t="n">
        <v>188</v>
      </c>
      <c r="I211" s="128" t="n">
        <v>69000</v>
      </c>
      <c r="J211" s="128" t="inlineStr">
        <is>
          <t>중</t>
        </is>
      </c>
      <c r="K211" s="128" t="n">
        <v>39000</v>
      </c>
      <c r="L211" s="128" t="inlineStr">
        <is>
          <t>중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inlineStr">
        <is>
          <t>100B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 ht="12" customFormat="1" customHeight="1" s="38">
      <c r="A212" s="115" t="inlineStr">
        <is>
          <t>범물동 수성하늘채르레브</t>
        </is>
      </c>
      <c r="B212" s="116" t="inlineStr">
        <is>
          <t>20.10.</t>
        </is>
      </c>
      <c r="C212" s="124" t="n">
        <v>709</v>
      </c>
      <c r="D212" s="125" t="n">
        <v>100.2</v>
      </c>
      <c r="E212" s="126" t="n">
        <v>30</v>
      </c>
      <c r="F212" s="125" t="n">
        <v>78</v>
      </c>
      <c r="G212" s="17" t="n">
        <v>24</v>
      </c>
      <c r="H212" s="127" t="n">
        <v>107</v>
      </c>
      <c r="I212" s="128" t="n">
        <v>75000</v>
      </c>
      <c r="J212" s="128" t="inlineStr">
        <is>
          <t>11</t>
        </is>
      </c>
      <c r="K212" s="128" t="n">
        <v>43000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inlineStr">
        <is>
          <t>100A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 ht="12" customFormat="1" customHeight="1" s="38">
      <c r="A213" s="115" t="inlineStr">
        <is>
          <t>범물동 수성하늘채르레브</t>
        </is>
      </c>
      <c r="B213" s="116" t="inlineStr">
        <is>
          <t>20.10.</t>
        </is>
      </c>
      <c r="C213" s="124" t="n">
        <v>709</v>
      </c>
      <c r="D213" s="125" t="n">
        <v>108.9</v>
      </c>
      <c r="E213" s="126" t="n">
        <v>33</v>
      </c>
      <c r="F213" s="125" t="n">
        <v>85</v>
      </c>
      <c r="G213" s="17" t="n">
        <v>26</v>
      </c>
      <c r="H213" s="127" t="n">
        <v>410</v>
      </c>
      <c r="I213" s="128" t="n">
        <v>74500</v>
      </c>
      <c r="J213" s="128" t="inlineStr">
        <is>
          <t>중</t>
        </is>
      </c>
      <c r="K213" s="128" t="n">
        <v>40000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2</v>
      </c>
      <c r="S213" s="112" t="inlineStr">
        <is>
          <t>계</t>
        </is>
      </c>
      <c r="T213" s="5" t="inlineStr">
        <is>
          <t>108A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 ht="12" customFormat="1" customHeight="1" s="38">
      <c r="A214" s="115" t="inlineStr">
        <is>
          <t>범물동 수성하늘채르레브</t>
        </is>
      </c>
      <c r="B214" s="116" t="inlineStr">
        <is>
          <t>20.10.</t>
        </is>
      </c>
      <c r="C214" s="124" t="n">
        <v>709</v>
      </c>
      <c r="D214" s="125" t="n">
        <v>111.1</v>
      </c>
      <c r="E214" s="126" t="n">
        <v>34</v>
      </c>
      <c r="F214" s="125" t="n">
        <v>84.8</v>
      </c>
      <c r="G214" s="17" t="n">
        <v>26</v>
      </c>
      <c r="H214" s="127" t="n">
        <v>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inlineStr">
        <is>
          <t>111B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 ht="12" customFormat="1" customHeight="1" s="38">
      <c r="A215" s="115" t="inlineStr">
        <is>
          <t>범물동 범물청림</t>
        </is>
      </c>
      <c r="B215" s="116" t="inlineStr">
        <is>
          <t>99.07.</t>
        </is>
      </c>
      <c r="C215" s="124" t="n">
        <v>350</v>
      </c>
      <c r="D215" s="125" t="n">
        <v>51.1</v>
      </c>
      <c r="E215" s="126" t="n">
        <v>15</v>
      </c>
      <c r="F215" s="125" t="n">
        <v>33.6</v>
      </c>
      <c r="G215" s="17" t="n">
        <v>10</v>
      </c>
      <c r="H215" s="127" t="n">
        <v>54</v>
      </c>
      <c r="I215" s="128" t="n">
        <v>15000</v>
      </c>
      <c r="J215" s="128" t="inlineStr">
        <is>
          <t>중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1</v>
      </c>
      <c r="R215" s="112" t="n">
        <v>1</v>
      </c>
      <c r="S215" s="112" t="inlineStr">
        <is>
          <t>계</t>
        </is>
      </c>
      <c r="T215" s="5" t="n">
        <v>51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 ht="12" customFormat="1" customHeight="1" s="38">
      <c r="A216" s="115" t="inlineStr">
        <is>
          <t>범물동 범물청림</t>
        </is>
      </c>
      <c r="B216" s="116" t="inlineStr">
        <is>
          <t>99.07.</t>
        </is>
      </c>
      <c r="C216" s="124" t="n">
        <v>350</v>
      </c>
      <c r="D216" s="125" t="n">
        <v>80.90000000000001</v>
      </c>
      <c r="E216" s="126" t="n">
        <v>24</v>
      </c>
      <c r="F216" s="125" t="n">
        <v>60</v>
      </c>
      <c r="G216" s="17" t="n">
        <v>18</v>
      </c>
      <c r="H216" s="127" t="n">
        <v>76</v>
      </c>
      <c r="I216" s="128" t="n">
        <v>26500</v>
      </c>
      <c r="J216" s="128" t="inlineStr">
        <is>
          <t>18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3</v>
      </c>
      <c r="R216" s="112" t="n">
        <v>1</v>
      </c>
      <c r="S216" s="112" t="inlineStr">
        <is>
          <t>계</t>
        </is>
      </c>
      <c r="T216" s="5" t="n">
        <v>80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 ht="12" customFormat="1" customHeight="1" s="38">
      <c r="A217" s="115" t="inlineStr">
        <is>
          <t>범물동 범물청림</t>
        </is>
      </c>
      <c r="B217" s="116" t="inlineStr">
        <is>
          <t>99.07.</t>
        </is>
      </c>
      <c r="C217" s="124" t="n">
        <v>350</v>
      </c>
      <c r="D217" s="125" t="n">
        <v>108.6</v>
      </c>
      <c r="E217" s="126" t="n">
        <v>33</v>
      </c>
      <c r="F217" s="125" t="n">
        <v>85</v>
      </c>
      <c r="G217" s="17" t="n">
        <v>26</v>
      </c>
      <c r="H217" s="127" t="n">
        <v>112</v>
      </c>
      <c r="I217" s="128" t="n">
        <v>38500</v>
      </c>
      <c r="J217" s="128" t="inlineStr">
        <is>
          <t>6</t>
        </is>
      </c>
      <c r="K217" s="128" t="n">
        <v>25000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3</v>
      </c>
      <c r="R217" s="112" t="n">
        <v>2</v>
      </c>
      <c r="S217" s="112" t="inlineStr">
        <is>
          <t>계</t>
        </is>
      </c>
      <c r="T217" s="5" t="n">
        <v>108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2">
        <f>S217</f>
        <v/>
      </c>
      <c r="AF217" s="112">
        <f>Q217&amp;"/"&amp;R217</f>
        <v/>
      </c>
      <c r="AH217" s="20">
        <f>IF(A217="","",A217)</f>
        <v/>
      </c>
      <c r="AI217" s="126">
        <f>IF(E217="","",E217)</f>
        <v/>
      </c>
      <c r="AJ217" s="112">
        <f>IF(AI217="","",$AJ$2)</f>
        <v/>
      </c>
      <c r="AK217" s="112" t="inlineStr">
        <is>
          <t>A</t>
        </is>
      </c>
      <c r="AL217" s="112" t="inlineStr">
        <is>
          <t>A+</t>
        </is>
      </c>
      <c r="AM217" s="112" t="inlineStr">
        <is>
          <t>B+</t>
        </is>
      </c>
      <c r="AN217" s="112">
        <f>IF(AI217="","",$AN$2)</f>
        <v/>
      </c>
      <c r="AO217" s="112">
        <f>IF(N217="","",IF(N217&gt;=$AO$1/100,"O","X"))</f>
        <v/>
      </c>
      <c r="AP217" s="112">
        <f>IF(I217="","",IF(I217&lt;=$AP$1,"O","X"))</f>
        <v/>
      </c>
      <c r="AQ217" s="112">
        <f>IF(O217="","",IF(O217&lt;=$AQ$1,"O","X"))</f>
        <v/>
      </c>
      <c r="AR217" s="112">
        <f>IF(M217="","",IF(M217&lt;=$AR$1,"O","X"))</f>
        <v/>
      </c>
      <c r="AS217" s="112" t="inlineStr">
        <is>
          <t>X</t>
        </is>
      </c>
      <c r="AT217" s="112">
        <f>IF(OR(F217="",AI217=""),"",IF(AND((F217&lt;=85),(AI217&gt;=15)),"O","X"))</f>
        <v/>
      </c>
      <c r="AU217" s="112">
        <f>IF(C217="","",IF(C217&gt;=$AU$1,"O","X"))</f>
        <v/>
      </c>
      <c r="AV217" s="112">
        <f>IF(AO217="","",IF(AND(AO217="O",AP217="O",AR217="O",AT217="O",AU217="O"),"후보","X"))</f>
        <v/>
      </c>
    </row>
    <row r="218" ht="12" customFormat="1" customHeight="1" s="38">
      <c r="A218" s="115" t="inlineStr">
        <is>
          <t>범물동 범물청림</t>
        </is>
      </c>
      <c r="B218" s="116" t="inlineStr">
        <is>
          <t>99.07.</t>
        </is>
      </c>
      <c r="C218" s="124" t="n">
        <v>350</v>
      </c>
      <c r="D218" s="125" t="n">
        <v>164.4</v>
      </c>
      <c r="E218" s="126" t="n">
        <v>50</v>
      </c>
      <c r="F218" s="125" t="n">
        <v>135</v>
      </c>
      <c r="G218" s="17" t="n">
        <v>41</v>
      </c>
      <c r="H218" s="127" t="n">
        <v>108</v>
      </c>
      <c r="I218" s="128" t="n">
        <v>50000</v>
      </c>
      <c r="J218" s="128" t="inlineStr">
        <is>
          <t>10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4</v>
      </c>
      <c r="R218" s="112" t="n">
        <v>2</v>
      </c>
      <c r="S218" s="112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 ht="12" customFormat="1" customHeight="1" s="38">
      <c r="A219" s="115" t="inlineStr">
        <is>
          <t>범물동 범물청아타운</t>
        </is>
      </c>
      <c r="B219" s="116" t="inlineStr">
        <is>
          <t>92.11.</t>
        </is>
      </c>
      <c r="C219" s="124" t="n">
        <v>680</v>
      </c>
      <c r="D219" s="125" t="n">
        <v>108.9</v>
      </c>
      <c r="E219" s="126" t="n">
        <v>33</v>
      </c>
      <c r="F219" s="125" t="n">
        <v>85</v>
      </c>
      <c r="G219" s="17" t="n">
        <v>26</v>
      </c>
      <c r="H219" s="127" t="n">
        <v>360</v>
      </c>
      <c r="I219" s="128" t="n">
        <v>37000</v>
      </c>
      <c r="J219" s="128" t="inlineStr">
        <is>
          <t>중</t>
        </is>
      </c>
      <c r="K219" s="128" t="n">
        <v>27000</v>
      </c>
      <c r="L219" s="128" t="inlineStr">
        <is>
          <t>13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n">
        <v>108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 ht="12" customFormat="1" customHeight="1" s="38">
      <c r="A220" s="115" t="inlineStr">
        <is>
          <t>범물동 범물청아타운</t>
        </is>
      </c>
      <c r="B220" s="116" t="inlineStr">
        <is>
          <t>92.11.</t>
        </is>
      </c>
      <c r="C220" s="124" t="n">
        <v>680</v>
      </c>
      <c r="D220" s="125" t="n">
        <v>166.2</v>
      </c>
      <c r="E220" s="126" t="n">
        <v>50</v>
      </c>
      <c r="F220" s="125" t="n">
        <v>134.7</v>
      </c>
      <c r="G220" s="17" t="n">
        <v>41</v>
      </c>
      <c r="H220" s="127" t="n">
        <v>320</v>
      </c>
      <c r="I220" s="128" t="n">
        <v>53000</v>
      </c>
      <c r="J220" s="128" t="inlineStr">
        <is>
          <t>10</t>
        </is>
      </c>
      <c r="K220" s="128" t="n">
        <v>35000</v>
      </c>
      <c r="L220" s="128" t="inlineStr">
        <is>
          <t>7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 ht="12" customFormat="1" customHeight="1" s="38">
      <c r="A221" s="115" t="inlineStr">
        <is>
          <t>범물동 범물신화에덴</t>
        </is>
      </c>
      <c r="B221" s="116" t="inlineStr">
        <is>
          <t>92.09.</t>
        </is>
      </c>
      <c r="C221" s="124" t="n">
        <v>522</v>
      </c>
      <c r="D221" s="125" t="n">
        <v>110.9</v>
      </c>
      <c r="E221" s="126" t="n">
        <v>34</v>
      </c>
      <c r="F221" s="125" t="n">
        <v>83.5</v>
      </c>
      <c r="G221" s="17" t="n">
        <v>25</v>
      </c>
      <c r="H221" s="127" t="n">
        <v>262</v>
      </c>
      <c r="I221" s="128" t="n">
        <v>34500</v>
      </c>
      <c r="J221" s="128" t="inlineStr">
        <is>
          <t>중</t>
        </is>
      </c>
      <c r="K221" s="128" t="n">
        <v>22000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복</t>
        </is>
      </c>
      <c r="T221" s="5" t="n">
        <v>110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 ht="12" customFormat="1" customHeight="1" s="38">
      <c r="A222" s="115" t="inlineStr">
        <is>
          <t>범물동 범물신화에덴</t>
        </is>
      </c>
      <c r="B222" s="116" t="inlineStr">
        <is>
          <t>92.09.</t>
        </is>
      </c>
      <c r="C222" s="124" t="n">
        <v>522</v>
      </c>
      <c r="D222" s="125" t="n">
        <v>114.4</v>
      </c>
      <c r="E222" s="126" t="n">
        <v>35</v>
      </c>
      <c r="F222" s="125" t="n">
        <v>84.90000000000001</v>
      </c>
      <c r="G222" s="17" t="n">
        <v>26</v>
      </c>
      <c r="H222" s="127" t="n">
        <v>260</v>
      </c>
      <c r="I222" s="128" t="n">
        <v>35000</v>
      </c>
      <c r="J222" s="128" t="inlineStr">
        <is>
          <t>15</t>
        </is>
      </c>
      <c r="K222" s="128" t="n">
        <v>23000</v>
      </c>
      <c r="L222" s="128" t="inlineStr">
        <is>
          <t>14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n">
        <v>114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 ht="12" customFormat="1" customHeight="1" s="38">
      <c r="A223" s="115" t="inlineStr">
        <is>
          <t>범물동 범물삼주타운</t>
        </is>
      </c>
      <c r="B223" s="116" t="inlineStr">
        <is>
          <t>93.01.</t>
        </is>
      </c>
      <c r="C223" s="124" t="n">
        <v>430</v>
      </c>
      <c r="D223" s="125" t="n">
        <v>89.09999999999999</v>
      </c>
      <c r="E223" s="126" t="n">
        <v>27</v>
      </c>
      <c r="F223" s="125" t="n">
        <v>59.9</v>
      </c>
      <c r="G223" s="17" t="n">
        <v>18</v>
      </c>
      <c r="H223" s="127" t="n">
        <v>220</v>
      </c>
      <c r="I223" s="128" t="n">
        <v>21000</v>
      </c>
      <c r="J223" s="128" t="inlineStr">
        <is>
          <t>14</t>
        </is>
      </c>
      <c r="K223" s="128" t="n">
        <v>16000</v>
      </c>
      <c r="L223" s="128" t="inlineStr">
        <is>
          <t>14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3</v>
      </c>
      <c r="R223" s="112" t="n">
        <v>1</v>
      </c>
      <c r="S223" s="112" t="inlineStr">
        <is>
          <t>복</t>
        </is>
      </c>
      <c r="T223" s="5" t="n">
        <v>89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 ht="12" customFormat="1" customHeight="1" s="38">
      <c r="A224" s="115" t="inlineStr">
        <is>
          <t>범물동 범물삼주타운</t>
        </is>
      </c>
      <c r="B224" s="116" t="inlineStr">
        <is>
          <t>93.01.</t>
        </is>
      </c>
      <c r="C224" s="124" t="n">
        <v>430</v>
      </c>
      <c r="D224" s="125" t="n">
        <v>107.8</v>
      </c>
      <c r="E224" s="126" t="n">
        <v>33</v>
      </c>
      <c r="F224" s="125" t="n">
        <v>84.90000000000001</v>
      </c>
      <c r="G224" s="17" t="n">
        <v>26</v>
      </c>
      <c r="H224" s="127" t="n">
        <v>210</v>
      </c>
      <c r="I224" s="128" t="n">
        <v>35000</v>
      </c>
      <c r="J224" s="128" t="inlineStr">
        <is>
          <t>7</t>
        </is>
      </c>
      <c r="K224" s="128" t="n">
        <v>30000</v>
      </c>
      <c r="L224" s="128" t="inlineStr">
        <is>
          <t>11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107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2">
        <f>S224</f>
        <v/>
      </c>
      <c r="AF224" s="112">
        <f>Q224&amp;"/"&amp;R224</f>
        <v/>
      </c>
      <c r="AH224" s="20">
        <f>IF(A224="","",A224)</f>
        <v/>
      </c>
      <c r="AI224" s="126">
        <f>IF(E224="","",E224)</f>
        <v/>
      </c>
      <c r="AJ224" s="112">
        <f>IF(AI224="","",$AJ$2)</f>
        <v/>
      </c>
      <c r="AK224" s="112" t="inlineStr">
        <is>
          <t>A</t>
        </is>
      </c>
      <c r="AL224" s="112" t="inlineStr">
        <is>
          <t>A+</t>
        </is>
      </c>
      <c r="AM224" s="112" t="inlineStr">
        <is>
          <t>B+</t>
        </is>
      </c>
      <c r="AN224" s="112">
        <f>IF(AI224="","",$AN$2)</f>
        <v/>
      </c>
      <c r="AO224" s="112">
        <f>IF(N224="","",IF(N224&gt;=$AO$1/100,"O","X"))</f>
        <v/>
      </c>
      <c r="AP224" s="112">
        <f>IF(I224="","",IF(I224&lt;=$AP$1,"O","X"))</f>
        <v/>
      </c>
      <c r="AQ224" s="112">
        <f>IF(O224="","",IF(O224&lt;=$AQ$1,"O","X"))</f>
        <v/>
      </c>
      <c r="AR224" s="112">
        <f>IF(M224="","",IF(M224&lt;=$AR$1,"O","X"))</f>
        <v/>
      </c>
      <c r="AS224" s="112" t="inlineStr">
        <is>
          <t>X</t>
        </is>
      </c>
      <c r="AT224" s="112">
        <f>IF(OR(F224="",AI224=""),"",IF(AND((F224&lt;=85),(AI224&gt;=15)),"O","X"))</f>
        <v/>
      </c>
      <c r="AU224" s="112">
        <f>IF(C224="","",IF(C224&gt;=$AU$1,"O","X"))</f>
        <v/>
      </c>
      <c r="AV224" s="112">
        <f>IF(AO224="","",IF(AND(AO224="O",AP224="O",AR224="O",AT224="O",AU224="O"),"후보","X"))</f>
        <v/>
      </c>
    </row>
    <row r="225" ht="12" customFormat="1" customHeight="1" s="38">
      <c r="A225" s="115" t="inlineStr">
        <is>
          <t>범물동 범물청구</t>
        </is>
      </c>
      <c r="B225" s="116" t="inlineStr">
        <is>
          <t>92.09.</t>
        </is>
      </c>
      <c r="C225" s="124" t="n">
        <v>594</v>
      </c>
      <c r="D225" s="125" t="n">
        <v>85.7</v>
      </c>
      <c r="E225" s="126" t="n">
        <v>26</v>
      </c>
      <c r="F225" s="125" t="n">
        <v>59.9</v>
      </c>
      <c r="G225" s="17" t="n">
        <v>18</v>
      </c>
      <c r="H225" s="127" t="n">
        <v>180</v>
      </c>
      <c r="I225" s="128" t="n">
        <v>28500</v>
      </c>
      <c r="J225" s="128" t="inlineStr">
        <is>
          <t>7</t>
        </is>
      </c>
      <c r="K225" s="128" t="n">
        <v>19500</v>
      </c>
      <c r="L225" s="128" t="inlineStr">
        <is>
          <t>6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2</v>
      </c>
      <c r="R225" s="112" t="n">
        <v>1</v>
      </c>
      <c r="S225" s="112" t="inlineStr">
        <is>
          <t>계</t>
        </is>
      </c>
      <c r="T225" s="5" t="n">
        <v>85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 ht="12" customFormat="1" customHeight="1" s="38">
      <c r="A226" s="115" t="inlineStr">
        <is>
          <t>범물동 범물청구</t>
        </is>
      </c>
      <c r="B226" s="116" t="inlineStr">
        <is>
          <t>92.09.</t>
        </is>
      </c>
      <c r="C226" s="124" t="n">
        <v>594</v>
      </c>
      <c r="D226" s="125" t="n">
        <v>109.4</v>
      </c>
      <c r="E226" s="126" t="n">
        <v>33</v>
      </c>
      <c r="F226" s="125" t="n">
        <v>84.90000000000001</v>
      </c>
      <c r="G226" s="17" t="n">
        <v>26</v>
      </c>
      <c r="H226" s="127" t="n">
        <v>180</v>
      </c>
      <c r="I226" s="128" t="n">
        <v>38000</v>
      </c>
      <c r="J226" s="128" t="inlineStr">
        <is>
          <t>14</t>
        </is>
      </c>
      <c r="K226" s="128" t="n">
        <v>23000</v>
      </c>
      <c r="L226" s="128" t="inlineStr">
        <is>
          <t>11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109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 ht="12" customFormat="1" customHeight="1" s="38">
      <c r="A227" s="115" t="inlineStr">
        <is>
          <t>범물동 범물청구</t>
        </is>
      </c>
      <c r="B227" s="116" t="inlineStr">
        <is>
          <t>92.09.</t>
        </is>
      </c>
      <c r="C227" s="124" t="n">
        <v>594</v>
      </c>
      <c r="D227" s="125" t="n">
        <v>151.1</v>
      </c>
      <c r="E227" s="126" t="n">
        <v>46</v>
      </c>
      <c r="F227" s="125" t="n">
        <v>134.5</v>
      </c>
      <c r="G227" s="17" t="n">
        <v>41</v>
      </c>
      <c r="H227" s="127" t="n">
        <v>234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4</v>
      </c>
      <c r="R227" s="112" t="n">
        <v>2</v>
      </c>
      <c r="S227" s="112" t="inlineStr">
        <is>
          <t>계</t>
        </is>
      </c>
      <c r="T227" s="5" t="n">
        <v>151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 ht="12" customFormat="1" customHeight="1" s="38">
      <c r="A228" s="115" t="inlineStr">
        <is>
          <t>범물동 범물우방미진</t>
        </is>
      </c>
      <c r="B228" s="116" t="inlineStr">
        <is>
          <t>00.02.</t>
        </is>
      </c>
      <c r="C228" s="124" t="n">
        <v>661</v>
      </c>
      <c r="D228" s="125" t="n">
        <v>54.7</v>
      </c>
      <c r="E228" s="126" t="n">
        <v>17</v>
      </c>
      <c r="F228" s="125" t="n">
        <v>38.8</v>
      </c>
      <c r="G228" s="17" t="n">
        <v>12</v>
      </c>
      <c r="H228" s="127" t="n">
        <v>20</v>
      </c>
      <c r="I228" s="128" t="n">
        <v>16000</v>
      </c>
      <c r="J228" s="128" t="inlineStr">
        <is>
          <t>12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1</v>
      </c>
      <c r="R228" s="112" t="n">
        <v>1</v>
      </c>
      <c r="S228" s="112" t="inlineStr">
        <is>
          <t>계</t>
        </is>
      </c>
      <c r="T228" s="5" t="n">
        <v>54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 ht="12" customFormat="1" customHeight="1" s="38">
      <c r="A229" s="115" t="inlineStr">
        <is>
          <t>범물동 범물우방미진</t>
        </is>
      </c>
      <c r="B229" s="116" t="inlineStr">
        <is>
          <t>00.02.</t>
        </is>
      </c>
      <c r="C229" s="124" t="n">
        <v>661</v>
      </c>
      <c r="D229" s="125" t="n">
        <v>58.3</v>
      </c>
      <c r="E229" s="126" t="n">
        <v>18</v>
      </c>
      <c r="F229" s="125" t="n">
        <v>42.8</v>
      </c>
      <c r="G229" s="17" t="n">
        <v>13</v>
      </c>
      <c r="H229" s="127" t="n">
        <v>57</v>
      </c>
      <c r="I229" s="128" t="n">
        <v>17800</v>
      </c>
      <c r="J229" s="128" t="inlineStr">
        <is>
          <t>18</t>
        </is>
      </c>
      <c r="K229" s="128" t="n">
        <v>14000</v>
      </c>
      <c r="L229" s="128" t="inlineStr">
        <is>
          <t>11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2</v>
      </c>
      <c r="R229" s="112" t="n">
        <v>1</v>
      </c>
      <c r="S229" s="112" t="inlineStr">
        <is>
          <t>계</t>
        </is>
      </c>
      <c r="T229" s="5" t="inlineStr">
        <is>
          <t>58A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 ht="12" customFormat="1" customHeight="1" s="38">
      <c r="A230" s="115" t="inlineStr">
        <is>
          <t>범물동 범물우방미진</t>
        </is>
      </c>
      <c r="B230" s="116" t="inlineStr">
        <is>
          <t>00.02.</t>
        </is>
      </c>
      <c r="C230" s="124" t="n">
        <v>661</v>
      </c>
      <c r="D230" s="125" t="n">
        <v>60.3</v>
      </c>
      <c r="E230" s="126" t="n">
        <v>18</v>
      </c>
      <c r="F230" s="125" t="n">
        <v>42.8</v>
      </c>
      <c r="G230" s="17" t="n">
        <v>13</v>
      </c>
      <c r="H230" s="127" t="n">
        <v>40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2</v>
      </c>
      <c r="R230" s="112" t="n">
        <v>1</v>
      </c>
      <c r="S230" s="112" t="inlineStr">
        <is>
          <t>계</t>
        </is>
      </c>
      <c r="T230" s="5" t="inlineStr">
        <is>
          <t>60B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 ht="12" customFormat="1" customHeight="1" s="38">
      <c r="A231" s="115" t="inlineStr">
        <is>
          <t>범물동 범물우방미진</t>
        </is>
      </c>
      <c r="B231" s="116" t="inlineStr">
        <is>
          <t>00.02.</t>
        </is>
      </c>
      <c r="C231" s="124" t="n">
        <v>661</v>
      </c>
      <c r="D231" s="125" t="n">
        <v>75.40000000000001</v>
      </c>
      <c r="E231" s="126" t="n">
        <v>23</v>
      </c>
      <c r="F231" s="125" t="n">
        <v>60</v>
      </c>
      <c r="G231" s="17" t="n">
        <v>18</v>
      </c>
      <c r="H231" s="127" t="n">
        <v>76</v>
      </c>
      <c r="I231" s="128" t="n">
        <v>27500</v>
      </c>
      <c r="J231" s="128" t="inlineStr">
        <is>
          <t>15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1</v>
      </c>
      <c r="S231" s="112" t="inlineStr">
        <is>
          <t>계</t>
        </is>
      </c>
      <c r="T231" s="5" t="inlineStr">
        <is>
          <t>75A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  <row r="232" ht="12" customFormat="1" customHeight="1" s="38">
      <c r="A232" s="115" t="inlineStr">
        <is>
          <t>범물동 범물우방미진</t>
        </is>
      </c>
      <c r="B232" s="116" t="inlineStr">
        <is>
          <t>00.02.</t>
        </is>
      </c>
      <c r="C232" s="124" t="n">
        <v>661</v>
      </c>
      <c r="D232" s="125" t="n">
        <v>75.40000000000001</v>
      </c>
      <c r="E232" s="126" t="n">
        <v>23</v>
      </c>
      <c r="F232" s="125" t="n">
        <v>60</v>
      </c>
      <c r="G232" s="17" t="n">
        <v>18</v>
      </c>
      <c r="H232" s="127" t="n">
        <v>38</v>
      </c>
      <c r="I232" s="128" t="n">
        <v>27500</v>
      </c>
      <c r="J232" s="128" t="inlineStr">
        <is>
          <t>15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3</v>
      </c>
      <c r="R232" s="112" t="n">
        <v>1</v>
      </c>
      <c r="S232" s="112" t="inlineStr">
        <is>
          <t>계</t>
        </is>
      </c>
      <c r="T232" s="5" t="inlineStr">
        <is>
          <t>75B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2">
        <f>S232</f>
        <v/>
      </c>
      <c r="AF232" s="112">
        <f>Q232&amp;"/"&amp;R232</f>
        <v/>
      </c>
      <c r="AH232" s="20">
        <f>IF(A232="","",A232)</f>
        <v/>
      </c>
      <c r="AI232" s="126">
        <f>IF(E232="","",E232)</f>
        <v/>
      </c>
      <c r="AJ232" s="112">
        <f>IF(AI232="","",$AJ$2)</f>
        <v/>
      </c>
      <c r="AK232" s="112" t="inlineStr">
        <is>
          <t>A</t>
        </is>
      </c>
      <c r="AL232" s="112" t="inlineStr">
        <is>
          <t>A+</t>
        </is>
      </c>
      <c r="AM232" s="112" t="inlineStr">
        <is>
          <t>B+</t>
        </is>
      </c>
      <c r="AN232" s="112">
        <f>IF(AI232="","",$AN$2)</f>
        <v/>
      </c>
      <c r="AO232" s="112">
        <f>IF(N232="","",IF(N232&gt;=$AO$1/100,"O","X"))</f>
        <v/>
      </c>
      <c r="AP232" s="112">
        <f>IF(I232="","",IF(I232&lt;=$AP$1,"O","X"))</f>
        <v/>
      </c>
      <c r="AQ232" s="112">
        <f>IF(O232="","",IF(O232&lt;=$AQ$1,"O","X"))</f>
        <v/>
      </c>
      <c r="AR232" s="112">
        <f>IF(M232="","",IF(M232&lt;=$AR$1,"O","X"))</f>
        <v/>
      </c>
      <c r="AS232" s="112" t="inlineStr">
        <is>
          <t>X</t>
        </is>
      </c>
      <c r="AT232" s="112">
        <f>IF(OR(F232="",AI232=""),"",IF(AND((F232&lt;=85),(AI232&gt;=15)),"O","X"))</f>
        <v/>
      </c>
      <c r="AU232" s="112">
        <f>IF(C232="","",IF(C232&gt;=$AU$1,"O","X"))</f>
        <v/>
      </c>
      <c r="AV232" s="112">
        <f>IF(AO232="","",IF(AND(AO232="O",AP232="O",AR232="O",AT232="O",AU232="O"),"후보","X"))</f>
        <v/>
      </c>
    </row>
    <row r="233" ht="12" customFormat="1" customHeight="1" s="38">
      <c r="A233" s="115" t="inlineStr">
        <is>
          <t>범물동 범물우방미진</t>
        </is>
      </c>
      <c r="B233" s="116" t="inlineStr">
        <is>
          <t>00.02.</t>
        </is>
      </c>
      <c r="C233" s="124" t="n">
        <v>661</v>
      </c>
      <c r="D233" s="125" t="n">
        <v>90.8</v>
      </c>
      <c r="E233" s="126" t="n">
        <v>27</v>
      </c>
      <c r="F233" s="125" t="n">
        <v>60</v>
      </c>
      <c r="G233" s="17" t="n">
        <v>18</v>
      </c>
      <c r="H233" s="127" t="n">
        <v>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1</v>
      </c>
      <c r="S233" s="112" t="inlineStr">
        <is>
          <t>계</t>
        </is>
      </c>
      <c r="T233" s="5" t="n">
        <v>90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2">
        <f>S233</f>
        <v/>
      </c>
      <c r="AF233" s="112">
        <f>Q233&amp;"/"&amp;R233</f>
        <v/>
      </c>
      <c r="AH233" s="20">
        <f>IF(A233="","",A233)</f>
        <v/>
      </c>
      <c r="AI233" s="126">
        <f>IF(E233="","",E233)</f>
        <v/>
      </c>
      <c r="AJ233" s="112">
        <f>IF(AI233="","",$AJ$2)</f>
        <v/>
      </c>
      <c r="AK233" s="112" t="inlineStr">
        <is>
          <t>A</t>
        </is>
      </c>
      <c r="AL233" s="112" t="inlineStr">
        <is>
          <t>A+</t>
        </is>
      </c>
      <c r="AM233" s="112" t="inlineStr">
        <is>
          <t>B+</t>
        </is>
      </c>
      <c r="AN233" s="112">
        <f>IF(AI233="","",$AN$2)</f>
        <v/>
      </c>
      <c r="AO233" s="112">
        <f>IF(N233="","",IF(N233&gt;=$AO$1/100,"O","X"))</f>
        <v/>
      </c>
      <c r="AP233" s="112">
        <f>IF(I233="","",IF(I233&lt;=$AP$1,"O","X"))</f>
        <v/>
      </c>
      <c r="AQ233" s="112">
        <f>IF(O233="","",IF(O233&lt;=$AQ$1,"O","X"))</f>
        <v/>
      </c>
      <c r="AR233" s="112">
        <f>IF(M233="","",IF(M233&lt;=$AR$1,"O","X"))</f>
        <v/>
      </c>
      <c r="AS233" s="112" t="inlineStr">
        <is>
          <t>X</t>
        </is>
      </c>
      <c r="AT233" s="112">
        <f>IF(OR(F233="",AI233=""),"",IF(AND((F233&lt;=85),(AI233&gt;=15)),"O","X"))</f>
        <v/>
      </c>
      <c r="AU233" s="112">
        <f>IF(C233="","",IF(C233&gt;=$AU$1,"O","X"))</f>
        <v/>
      </c>
      <c r="AV233" s="112">
        <f>IF(AO233="","",IF(AND(AO233="O",AP233="O",AR233="O",AT233="O",AU233="O"),"후보","X"))</f>
        <v/>
      </c>
    </row>
    <row r="234" ht="12" customFormat="1" customHeight="1" s="38">
      <c r="A234" s="115" t="inlineStr">
        <is>
          <t>범물동 범물우방미진</t>
        </is>
      </c>
      <c r="B234" s="116" t="inlineStr">
        <is>
          <t>00.02.</t>
        </is>
      </c>
      <c r="C234" s="124" t="n">
        <v>661</v>
      </c>
      <c r="D234" s="125" t="n">
        <v>96.2</v>
      </c>
      <c r="E234" s="126" t="n">
        <v>29</v>
      </c>
      <c r="F234" s="125" t="n">
        <v>84.90000000000001</v>
      </c>
      <c r="G234" s="17" t="n">
        <v>26</v>
      </c>
      <c r="H234" s="127" t="n">
        <v>17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복</t>
        </is>
      </c>
      <c r="T234" s="5" t="n">
        <v>96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2">
        <f>S234</f>
        <v/>
      </c>
      <c r="AF234" s="112">
        <f>Q234&amp;"/"&amp;R234</f>
        <v/>
      </c>
      <c r="AH234" s="20">
        <f>IF(A234="","",A234)</f>
        <v/>
      </c>
      <c r="AI234" s="126">
        <f>IF(E234="","",E234)</f>
        <v/>
      </c>
      <c r="AJ234" s="112">
        <f>IF(AI234="","",$AJ$2)</f>
        <v/>
      </c>
      <c r="AK234" s="112" t="inlineStr">
        <is>
          <t>A</t>
        </is>
      </c>
      <c r="AL234" s="112" t="inlineStr">
        <is>
          <t>A+</t>
        </is>
      </c>
      <c r="AM234" s="112" t="inlineStr">
        <is>
          <t>B+</t>
        </is>
      </c>
      <c r="AN234" s="112">
        <f>IF(AI234="","",$AN$2)</f>
        <v/>
      </c>
      <c r="AO234" s="112">
        <f>IF(N234="","",IF(N234&gt;=$AO$1/100,"O","X"))</f>
        <v/>
      </c>
      <c r="AP234" s="112">
        <f>IF(I234="","",IF(I234&lt;=$AP$1,"O","X"))</f>
        <v/>
      </c>
      <c r="AQ234" s="112">
        <f>IF(O234="","",IF(O234&lt;=$AQ$1,"O","X"))</f>
        <v/>
      </c>
      <c r="AR234" s="112">
        <f>IF(M234="","",IF(M234&lt;=$AR$1,"O","X"))</f>
        <v/>
      </c>
      <c r="AS234" s="112" t="inlineStr">
        <is>
          <t>X</t>
        </is>
      </c>
      <c r="AT234" s="112">
        <f>IF(OR(F234="",AI234=""),"",IF(AND((F234&lt;=85),(AI234&gt;=15)),"O","X"))</f>
        <v/>
      </c>
      <c r="AU234" s="112">
        <f>IF(C234="","",IF(C234&gt;=$AU$1,"O","X"))</f>
        <v/>
      </c>
      <c r="AV234" s="112">
        <f>IF(AO234="","",IF(AND(AO234="O",AP234="O",AR234="O",AT234="O",AU234="O"),"후보","X"))</f>
        <v/>
      </c>
    </row>
    <row r="235" ht="12" customFormat="1" customHeight="1" s="38">
      <c r="A235" s="115" t="inlineStr">
        <is>
          <t>범물동 범물우방미진</t>
        </is>
      </c>
      <c r="B235" s="116" t="inlineStr">
        <is>
          <t>00.02.</t>
        </is>
      </c>
      <c r="C235" s="124" t="n">
        <v>661</v>
      </c>
      <c r="D235" s="125" t="n">
        <v>100.9</v>
      </c>
      <c r="E235" s="126" t="n">
        <v>31</v>
      </c>
      <c r="F235" s="125" t="n">
        <v>84.90000000000001</v>
      </c>
      <c r="G235" s="17" t="n">
        <v>26</v>
      </c>
      <c r="H235" s="127" t="n">
        <v>198</v>
      </c>
      <c r="I235" s="128" t="n">
        <v>37000</v>
      </c>
      <c r="J235" s="128" t="inlineStr">
        <is>
          <t>18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2</v>
      </c>
      <c r="S235" s="112" t="inlineStr">
        <is>
          <t>계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2">
        <f>S235</f>
        <v/>
      </c>
      <c r="AF235" s="112">
        <f>Q235&amp;"/"&amp;R235</f>
        <v/>
      </c>
      <c r="AH235" s="20">
        <f>IF(A235="","",A235)</f>
        <v/>
      </c>
      <c r="AI235" s="126">
        <f>IF(E235="","",E235)</f>
        <v/>
      </c>
      <c r="AJ235" s="112">
        <f>IF(AI235="","",$AJ$2)</f>
        <v/>
      </c>
      <c r="AK235" s="112" t="inlineStr">
        <is>
          <t>A</t>
        </is>
      </c>
      <c r="AL235" s="112" t="inlineStr">
        <is>
          <t>A+</t>
        </is>
      </c>
      <c r="AM235" s="112" t="inlineStr">
        <is>
          <t>B+</t>
        </is>
      </c>
      <c r="AN235" s="112">
        <f>IF(AI235="","",$AN$2)</f>
        <v/>
      </c>
      <c r="AO235" s="112">
        <f>IF(N235="","",IF(N235&gt;=$AO$1/100,"O","X"))</f>
        <v/>
      </c>
      <c r="AP235" s="112">
        <f>IF(I235="","",IF(I235&lt;=$AP$1,"O","X"))</f>
        <v/>
      </c>
      <c r="AQ235" s="112">
        <f>IF(O235="","",IF(O235&lt;=$AQ$1,"O","X"))</f>
        <v/>
      </c>
      <c r="AR235" s="112">
        <f>IF(M235="","",IF(M235&lt;=$AR$1,"O","X"))</f>
        <v/>
      </c>
      <c r="AS235" s="112" t="inlineStr">
        <is>
          <t>X</t>
        </is>
      </c>
      <c r="AT235" s="112">
        <f>IF(OR(F235="",AI235=""),"",IF(AND((F235&lt;=85),(AI235&gt;=15)),"O","X"))</f>
        <v/>
      </c>
      <c r="AU235" s="112">
        <f>IF(C235="","",IF(C235&gt;=$AU$1,"O","X"))</f>
        <v/>
      </c>
      <c r="AV235" s="112">
        <f>IF(AO235="","",IF(AND(AO235="O",AP235="O",AR235="O",AT235="O",AU235="O"),"후보","X"))</f>
        <v/>
      </c>
    </row>
    <row r="236" ht="12" customFormat="1" customHeight="1" s="38">
      <c r="A236" s="115" t="inlineStr">
        <is>
          <t>범물동 범물우방미진</t>
        </is>
      </c>
      <c r="B236" s="116" t="inlineStr">
        <is>
          <t>00.02.</t>
        </is>
      </c>
      <c r="C236" s="124" t="n">
        <v>661</v>
      </c>
      <c r="D236" s="125" t="n">
        <v>153.4</v>
      </c>
      <c r="E236" s="126" t="n">
        <v>46</v>
      </c>
      <c r="F236" s="125" t="n">
        <v>134.9</v>
      </c>
      <c r="G236" s="17" t="n">
        <v>41</v>
      </c>
      <c r="H236" s="127" t="n">
        <v>120</v>
      </c>
      <c r="I236" s="128" t="n">
        <v>58000</v>
      </c>
      <c r="J236" s="128" t="inlineStr">
        <is>
          <t>9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4</v>
      </c>
      <c r="R236" s="112" t="n">
        <v>2</v>
      </c>
      <c r="S236" s="112" t="inlineStr">
        <is>
          <t>계</t>
        </is>
      </c>
      <c r="T236" s="5" t="n">
        <v>153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2">
        <f>S236</f>
        <v/>
      </c>
      <c r="AF236" s="112">
        <f>Q236&amp;"/"&amp;R236</f>
        <v/>
      </c>
      <c r="AH236" s="20">
        <f>IF(A236="","",A236)</f>
        <v/>
      </c>
      <c r="AI236" s="126">
        <f>IF(E236="","",E236)</f>
        <v/>
      </c>
      <c r="AJ236" s="112">
        <f>IF(AI236="","",$AJ$2)</f>
        <v/>
      </c>
      <c r="AK236" s="112" t="inlineStr">
        <is>
          <t>A</t>
        </is>
      </c>
      <c r="AL236" s="112" t="inlineStr">
        <is>
          <t>A+</t>
        </is>
      </c>
      <c r="AM236" s="112" t="inlineStr">
        <is>
          <t>B+</t>
        </is>
      </c>
      <c r="AN236" s="112">
        <f>IF(AI236="","",$AN$2)</f>
        <v/>
      </c>
      <c r="AO236" s="112">
        <f>IF(N236="","",IF(N236&gt;=$AO$1/100,"O","X"))</f>
        <v/>
      </c>
      <c r="AP236" s="112">
        <f>IF(I236="","",IF(I236&lt;=$AP$1,"O","X"))</f>
        <v/>
      </c>
      <c r="AQ236" s="112">
        <f>IF(O236="","",IF(O236&lt;=$AQ$1,"O","X"))</f>
        <v/>
      </c>
      <c r="AR236" s="112">
        <f>IF(M236="","",IF(M236&lt;=$AR$1,"O","X"))</f>
        <v/>
      </c>
      <c r="AS236" s="112" t="inlineStr">
        <is>
          <t>X</t>
        </is>
      </c>
      <c r="AT236" s="112">
        <f>IF(OR(F236="",AI236=""),"",IF(AND((F236&lt;=85),(AI236&gt;=15)),"O","X"))</f>
        <v/>
      </c>
      <c r="AU236" s="112">
        <f>IF(C236="","",IF(C236&gt;=$AU$1,"O","X"))</f>
        <v/>
      </c>
      <c r="AV236" s="112">
        <f>IF(AO236="","",IF(AND(AO236="O",AP236="O",AR236="O",AT236="O",AU236="O"),"후보","X"))</f>
        <v/>
      </c>
    </row>
    <row r="237" ht="12" customFormat="1" customHeight="1" s="38">
      <c r="A237" s="115" t="inlineStr">
        <is>
          <t>범물동 범물우방미진</t>
        </is>
      </c>
      <c r="B237" s="116" t="inlineStr">
        <is>
          <t>00.02.</t>
        </is>
      </c>
      <c r="C237" s="124" t="n">
        <v>661</v>
      </c>
      <c r="D237" s="125" t="n">
        <v>182.6</v>
      </c>
      <c r="E237" s="126" t="n">
        <v>55</v>
      </c>
      <c r="F237" s="125" t="n">
        <v>165</v>
      </c>
      <c r="G237" s="17" t="n">
        <v>50</v>
      </c>
      <c r="H237" s="127" t="n">
        <v>40</v>
      </c>
      <c r="I237" s="128" t="n">
        <v>75000</v>
      </c>
      <c r="J237" s="128" t="inlineStr">
        <is>
          <t>15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5</v>
      </c>
      <c r="R237" s="112" t="n">
        <v>2</v>
      </c>
      <c r="S237" s="112" t="inlineStr">
        <is>
          <t>계</t>
        </is>
      </c>
      <c r="T237" s="5" t="n">
        <v>182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2">
        <f>S237</f>
        <v/>
      </c>
      <c r="AF237" s="112">
        <f>Q237&amp;"/"&amp;R237</f>
        <v/>
      </c>
      <c r="AH237" s="20">
        <f>IF(A237="","",A237)</f>
        <v/>
      </c>
      <c r="AI237" s="126">
        <f>IF(E237="","",E237)</f>
        <v/>
      </c>
      <c r="AJ237" s="112">
        <f>IF(AI237="","",$AJ$2)</f>
        <v/>
      </c>
      <c r="AK237" s="112" t="inlineStr">
        <is>
          <t>A</t>
        </is>
      </c>
      <c r="AL237" s="112" t="inlineStr">
        <is>
          <t>A+</t>
        </is>
      </c>
      <c r="AM237" s="112" t="inlineStr">
        <is>
          <t>B+</t>
        </is>
      </c>
      <c r="AN237" s="112">
        <f>IF(AI237="","",$AN$2)</f>
        <v/>
      </c>
      <c r="AO237" s="112">
        <f>IF(N237="","",IF(N237&gt;=$AO$1/100,"O","X"))</f>
        <v/>
      </c>
      <c r="AP237" s="112">
        <f>IF(I237="","",IF(I237&lt;=$AP$1,"O","X"))</f>
        <v/>
      </c>
      <c r="AQ237" s="112">
        <f>IF(O237="","",IF(O237&lt;=$AQ$1,"O","X"))</f>
        <v/>
      </c>
      <c r="AR237" s="112">
        <f>IF(M237="","",IF(M237&lt;=$AR$1,"O","X"))</f>
        <v/>
      </c>
      <c r="AS237" s="112" t="inlineStr">
        <is>
          <t>X</t>
        </is>
      </c>
      <c r="AT237" s="112">
        <f>IF(OR(F237="",AI237=""),"",IF(AND((F237&lt;=85),(AI237&gt;=15)),"O","X"))</f>
        <v/>
      </c>
      <c r="AU237" s="112">
        <f>IF(C237="","",IF(C237&gt;=$AU$1,"O","X"))</f>
        <v/>
      </c>
      <c r="AV237" s="112">
        <f>IF(AO237="","",IF(AND(AO237="O",AP237="O",AR237="O",AT237="O",AU237="O"),"후보","X"))</f>
        <v/>
      </c>
    </row>
    <row r="238" ht="12" customFormat="1" customHeight="1" s="38">
      <c r="A238" s="115" t="inlineStr">
        <is>
          <t>범물동 범물우방미진</t>
        </is>
      </c>
      <c r="B238" s="116" t="inlineStr">
        <is>
          <t>00.02.</t>
        </is>
      </c>
      <c r="C238" s="124" t="n">
        <v>661</v>
      </c>
      <c r="D238" s="125" t="n">
        <v>184.4</v>
      </c>
      <c r="E238" s="126" t="n">
        <v>56</v>
      </c>
      <c r="F238" s="125" t="n">
        <v>165</v>
      </c>
      <c r="G238" s="17" t="n">
        <v>50</v>
      </c>
      <c r="H238" s="127" t="n">
        <v>36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5</v>
      </c>
      <c r="R238" s="112" t="n">
        <v>2</v>
      </c>
      <c r="S238" s="112" t="inlineStr">
        <is>
          <t>계</t>
        </is>
      </c>
      <c r="T238" s="5" t="n">
        <v>184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2">
        <f>S238</f>
        <v/>
      </c>
      <c r="AF238" s="112">
        <f>Q238&amp;"/"&amp;R238</f>
        <v/>
      </c>
      <c r="AH238" s="20">
        <f>IF(A238="","",A238)</f>
        <v/>
      </c>
      <c r="AI238" s="126">
        <f>IF(E238="","",E238)</f>
        <v/>
      </c>
      <c r="AJ238" s="112">
        <f>IF(AI238="","",$AJ$2)</f>
        <v/>
      </c>
      <c r="AK238" s="112" t="inlineStr">
        <is>
          <t>A</t>
        </is>
      </c>
      <c r="AL238" s="112" t="inlineStr">
        <is>
          <t>A+</t>
        </is>
      </c>
      <c r="AM238" s="112" t="inlineStr">
        <is>
          <t>B+</t>
        </is>
      </c>
      <c r="AN238" s="112">
        <f>IF(AI238="","",$AN$2)</f>
        <v/>
      </c>
      <c r="AO238" s="112">
        <f>IF(N238="","",IF(N238&gt;=$AO$1/100,"O","X"))</f>
        <v/>
      </c>
      <c r="AP238" s="112">
        <f>IF(I238="","",IF(I238&lt;=$AP$1,"O","X"))</f>
        <v/>
      </c>
      <c r="AQ238" s="112">
        <f>IF(O238="","",IF(O238&lt;=$AQ$1,"O","X"))</f>
        <v/>
      </c>
      <c r="AR238" s="112">
        <f>IF(M238="","",IF(M238&lt;=$AR$1,"O","X"))</f>
        <v/>
      </c>
      <c r="AS238" s="112" t="inlineStr">
        <is>
          <t>X</t>
        </is>
      </c>
      <c r="AT238" s="112">
        <f>IF(OR(F238="",AI238=""),"",IF(AND((F238&lt;=85),(AI238&gt;=15)),"O","X"))</f>
        <v/>
      </c>
      <c r="AU238" s="112">
        <f>IF(C238="","",IF(C238&gt;=$AU$1,"O","X"))</f>
        <v/>
      </c>
      <c r="AV238" s="112">
        <f>IF(AO238="","",IF(AND(AO238="O",AP238="O",AR238="O",AT238="O",AU238="O"),"후보","X"))</f>
        <v/>
      </c>
    </row>
    <row r="239" ht="12" customFormat="1" customHeight="1" s="38">
      <c r="A239" s="115" t="inlineStr">
        <is>
          <t>범물동 범물우방미진</t>
        </is>
      </c>
      <c r="B239" s="116" t="inlineStr">
        <is>
          <t>00.02.</t>
        </is>
      </c>
      <c r="C239" s="124" t="n">
        <v>661</v>
      </c>
      <c r="D239" s="125" t="n">
        <v>234.8</v>
      </c>
      <c r="E239" s="126" t="n">
        <v>71</v>
      </c>
      <c r="F239" s="125" t="n">
        <v>207.2</v>
      </c>
      <c r="G239" s="17" t="n">
        <v>63</v>
      </c>
      <c r="H239" s="127" t="n">
        <v>17</v>
      </c>
      <c r="I239" s="128" t="n"/>
      <c r="J239" s="128" t="n"/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6</v>
      </c>
      <c r="R239" s="112" t="n">
        <v>3</v>
      </c>
      <c r="S239" s="112" t="inlineStr">
        <is>
          <t>계</t>
        </is>
      </c>
      <c r="T239" s="5" t="n">
        <v>234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2">
        <f>S239</f>
        <v/>
      </c>
      <c r="AF239" s="112">
        <f>Q239&amp;"/"&amp;R239</f>
        <v/>
      </c>
      <c r="AH239" s="20">
        <f>IF(A239="","",A239)</f>
        <v/>
      </c>
      <c r="AI239" s="126">
        <f>IF(E239="","",E239)</f>
        <v/>
      </c>
      <c r="AJ239" s="112">
        <f>IF(AI239="","",$AJ$2)</f>
        <v/>
      </c>
      <c r="AK239" s="112" t="inlineStr">
        <is>
          <t>A</t>
        </is>
      </c>
      <c r="AL239" s="112" t="inlineStr">
        <is>
          <t>A+</t>
        </is>
      </c>
      <c r="AM239" s="112" t="inlineStr">
        <is>
          <t>B+</t>
        </is>
      </c>
      <c r="AN239" s="112">
        <f>IF(AI239="","",$AN$2)</f>
        <v/>
      </c>
      <c r="AO239" s="112">
        <f>IF(N239="","",IF(N239&gt;=$AO$1/100,"O","X"))</f>
        <v/>
      </c>
      <c r="AP239" s="112">
        <f>IF(I239="","",IF(I239&lt;=$AP$1,"O","X"))</f>
        <v/>
      </c>
      <c r="AQ239" s="112">
        <f>IF(O239="","",IF(O239&lt;=$AQ$1,"O","X"))</f>
        <v/>
      </c>
      <c r="AR239" s="112">
        <f>IF(M239="","",IF(M239&lt;=$AR$1,"O","X"))</f>
        <v/>
      </c>
      <c r="AS239" s="112" t="inlineStr">
        <is>
          <t>X</t>
        </is>
      </c>
      <c r="AT239" s="112">
        <f>IF(OR(F239="",AI239=""),"",IF(AND((F239&lt;=85),(AI239&gt;=15)),"O","X"))</f>
        <v/>
      </c>
      <c r="AU239" s="112">
        <f>IF(C239="","",IF(C239&gt;=$AU$1,"O","X"))</f>
        <v/>
      </c>
      <c r="AV239" s="112">
        <f>IF(AO239="","",IF(AND(AO239="O",AP239="O",AR239="O",AT239="O",AU239="O"),"후보","X"))</f>
        <v/>
      </c>
    </row>
    <row r="240" ht="12" customFormat="1" customHeight="1" s="38">
      <c r="A240" s="115" t="inlineStr">
        <is>
          <t>범물동 보성송정</t>
        </is>
      </c>
      <c r="B240" s="116" t="inlineStr">
        <is>
          <t>95.09.</t>
        </is>
      </c>
      <c r="C240" s="124" t="n">
        <v>498</v>
      </c>
      <c r="D240" s="125" t="n">
        <v>79.90000000000001</v>
      </c>
      <c r="E240" s="126" t="n">
        <v>24</v>
      </c>
      <c r="F240" s="125" t="n">
        <v>60</v>
      </c>
      <c r="G240" s="17" t="n">
        <v>18</v>
      </c>
      <c r="H240" s="127" t="n">
        <v>218</v>
      </c>
      <c r="I240" s="128" t="n">
        <v>20000</v>
      </c>
      <c r="J240" s="128" t="inlineStr">
        <is>
          <t>10</t>
        </is>
      </c>
      <c r="K240" s="128" t="n">
        <v>18000</v>
      </c>
      <c r="L240" s="128" t="inlineStr">
        <is>
          <t>16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3</v>
      </c>
      <c r="R240" s="112" t="n">
        <v>1</v>
      </c>
      <c r="S240" s="112" t="inlineStr">
        <is>
          <t>계</t>
        </is>
      </c>
      <c r="T240" s="5" t="n">
        <v>79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2">
        <f>S240</f>
        <v/>
      </c>
      <c r="AF240" s="112">
        <f>Q240&amp;"/"&amp;R240</f>
        <v/>
      </c>
      <c r="AH240" s="20">
        <f>IF(A240="","",A240)</f>
        <v/>
      </c>
      <c r="AI240" s="126">
        <f>IF(E240="","",E240)</f>
        <v/>
      </c>
      <c r="AJ240" s="112">
        <f>IF(AI240="","",$AJ$2)</f>
        <v/>
      </c>
      <c r="AK240" s="112" t="inlineStr">
        <is>
          <t>A</t>
        </is>
      </c>
      <c r="AL240" s="112" t="inlineStr">
        <is>
          <t>A+</t>
        </is>
      </c>
      <c r="AM240" s="112" t="inlineStr">
        <is>
          <t>B+</t>
        </is>
      </c>
      <c r="AN240" s="112">
        <f>IF(AI240="","",$AN$2)</f>
        <v/>
      </c>
      <c r="AO240" s="112">
        <f>IF(N240="","",IF(N240&gt;=$AO$1/100,"O","X"))</f>
        <v/>
      </c>
      <c r="AP240" s="112">
        <f>IF(I240="","",IF(I240&lt;=$AP$1,"O","X"))</f>
        <v/>
      </c>
      <c r="AQ240" s="112">
        <f>IF(O240="","",IF(O240&lt;=$AQ$1,"O","X"))</f>
        <v/>
      </c>
      <c r="AR240" s="112">
        <f>IF(M240="","",IF(M240&lt;=$AR$1,"O","X"))</f>
        <v/>
      </c>
      <c r="AS240" s="112" t="inlineStr">
        <is>
          <t>X</t>
        </is>
      </c>
      <c r="AT240" s="112">
        <f>IF(OR(F240="",AI240=""),"",IF(AND((F240&lt;=85),(AI240&gt;=15)),"O","X"))</f>
        <v/>
      </c>
      <c r="AU240" s="112">
        <f>IF(C240="","",IF(C240&gt;=$AU$1,"O","X"))</f>
        <v/>
      </c>
      <c r="AV240" s="112">
        <f>IF(AO240="","",IF(AND(AO240="O",AP240="O",AR240="O",AT240="O",AU240="O"),"후보","X"))</f>
        <v/>
      </c>
    </row>
    <row r="241" ht="12" customFormat="1" customHeight="1" s="38">
      <c r="A241" s="115" t="inlineStr">
        <is>
          <t>범물동 보성송정</t>
        </is>
      </c>
      <c r="B241" s="116" t="inlineStr">
        <is>
          <t>95.09.</t>
        </is>
      </c>
      <c r="C241" s="124" t="n">
        <v>498</v>
      </c>
      <c r="D241" s="125" t="n">
        <v>106.5</v>
      </c>
      <c r="E241" s="126" t="n">
        <v>32</v>
      </c>
      <c r="F241" s="125" t="n">
        <v>85</v>
      </c>
      <c r="G241" s="17" t="n">
        <v>26</v>
      </c>
      <c r="H241" s="127" t="n">
        <v>160</v>
      </c>
      <c r="I241" s="128" t="n">
        <v>38000</v>
      </c>
      <c r="J241" s="128" t="inlineStr">
        <is>
          <t>8</t>
        </is>
      </c>
      <c r="K241" s="128" t="n">
        <v>26000</v>
      </c>
      <c r="L241" s="128" t="inlineStr">
        <is>
          <t>17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n">
        <v>106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2">
        <f>S241</f>
        <v/>
      </c>
      <c r="AF241" s="112">
        <f>Q241&amp;"/"&amp;R241</f>
        <v/>
      </c>
      <c r="AH241" s="20">
        <f>IF(A241="","",A241)</f>
        <v/>
      </c>
      <c r="AI241" s="126">
        <f>IF(E241="","",E241)</f>
        <v/>
      </c>
      <c r="AJ241" s="112">
        <f>IF(AI241="","",$AJ$2)</f>
        <v/>
      </c>
      <c r="AK241" s="112" t="inlineStr">
        <is>
          <t>A</t>
        </is>
      </c>
      <c r="AL241" s="112" t="inlineStr">
        <is>
          <t>A+</t>
        </is>
      </c>
      <c r="AM241" s="112" t="inlineStr">
        <is>
          <t>B+</t>
        </is>
      </c>
      <c r="AN241" s="112">
        <f>IF(AI241="","",$AN$2)</f>
        <v/>
      </c>
      <c r="AO241" s="112">
        <f>IF(N241="","",IF(N241&gt;=$AO$1/100,"O","X"))</f>
        <v/>
      </c>
      <c r="AP241" s="112">
        <f>IF(I241="","",IF(I241&lt;=$AP$1,"O","X"))</f>
        <v/>
      </c>
      <c r="AQ241" s="112">
        <f>IF(O241="","",IF(O241&lt;=$AQ$1,"O","X"))</f>
        <v/>
      </c>
      <c r="AR241" s="112">
        <f>IF(M241="","",IF(M241&lt;=$AR$1,"O","X"))</f>
        <v/>
      </c>
      <c r="AS241" s="112" t="inlineStr">
        <is>
          <t>X</t>
        </is>
      </c>
      <c r="AT241" s="112">
        <f>IF(OR(F241="",AI241=""),"",IF(AND((F241&lt;=85),(AI241&gt;=15)),"O","X"))</f>
        <v/>
      </c>
      <c r="AU241" s="112">
        <f>IF(C241="","",IF(C241&gt;=$AU$1,"O","X"))</f>
        <v/>
      </c>
      <c r="AV241" s="112">
        <f>IF(AO241="","",IF(AND(AO241="O",AP241="O",AR241="O",AT241="O",AU241="O"),"후보","X"))</f>
        <v/>
      </c>
    </row>
    <row r="242" ht="12" customFormat="1" customHeight="1" s="38">
      <c r="A242" s="115" t="inlineStr">
        <is>
          <t>범물동 보성송정</t>
        </is>
      </c>
      <c r="B242" s="116" t="inlineStr">
        <is>
          <t>95.09.</t>
        </is>
      </c>
      <c r="C242" s="124" t="n">
        <v>498</v>
      </c>
      <c r="D242" s="125" t="n">
        <v>160.8</v>
      </c>
      <c r="E242" s="126" t="n">
        <v>49</v>
      </c>
      <c r="F242" s="125" t="n">
        <v>134.9</v>
      </c>
      <c r="G242" s="17" t="n">
        <v>41</v>
      </c>
      <c r="H242" s="127" t="n">
        <v>120</v>
      </c>
      <c r="I242" s="128" t="n">
        <v>52000</v>
      </c>
      <c r="J242" s="128" t="inlineStr">
        <is>
          <t>17</t>
        </is>
      </c>
      <c r="K242" s="128" t="n">
        <v>40000</v>
      </c>
      <c r="L242" s="128" t="inlineStr">
        <is>
          <t>11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4</v>
      </c>
      <c r="R242" s="112" t="n">
        <v>2</v>
      </c>
      <c r="S242" s="112" t="inlineStr">
        <is>
          <t>계</t>
        </is>
      </c>
      <c r="T242" s="5" t="n">
        <v>160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2">
        <f>S242</f>
        <v/>
      </c>
      <c r="AF242" s="112">
        <f>Q242&amp;"/"&amp;R242</f>
        <v/>
      </c>
      <c r="AH242" s="20">
        <f>IF(A242="","",A242)</f>
        <v/>
      </c>
      <c r="AI242" s="126">
        <f>IF(E242="","",E242)</f>
        <v/>
      </c>
      <c r="AJ242" s="112">
        <f>IF(AI242="","",$AJ$2)</f>
        <v/>
      </c>
      <c r="AK242" s="112" t="inlineStr">
        <is>
          <t>A</t>
        </is>
      </c>
      <c r="AL242" s="112" t="inlineStr">
        <is>
          <t>A+</t>
        </is>
      </c>
      <c r="AM242" s="112" t="inlineStr">
        <is>
          <t>B+</t>
        </is>
      </c>
      <c r="AN242" s="112">
        <f>IF(AI242="","",$AN$2)</f>
        <v/>
      </c>
      <c r="AO242" s="112">
        <f>IF(N242="","",IF(N242&gt;=$AO$1/100,"O","X"))</f>
        <v/>
      </c>
      <c r="AP242" s="112">
        <f>IF(I242="","",IF(I242&lt;=$AP$1,"O","X"))</f>
        <v/>
      </c>
      <c r="AQ242" s="112">
        <f>IF(O242="","",IF(O242&lt;=$AQ$1,"O","X"))</f>
        <v/>
      </c>
      <c r="AR242" s="112">
        <f>IF(M242="","",IF(M242&lt;=$AR$1,"O","X"))</f>
        <v/>
      </c>
      <c r="AS242" s="112" t="inlineStr">
        <is>
          <t>X</t>
        </is>
      </c>
      <c r="AT242" s="112">
        <f>IF(OR(F242="",AI242=""),"",IF(AND((F242&lt;=85),(AI242&gt;=15)),"O","X"))</f>
        <v/>
      </c>
      <c r="AU242" s="112">
        <f>IF(C242="","",IF(C242&gt;=$AU$1,"O","X"))</f>
        <v/>
      </c>
      <c r="AV242" s="112">
        <f>IF(AO242="","",IF(AND(AO242="O",AP242="O",AR242="O",AT242="O",AU242="O"),"후보","X"))</f>
        <v/>
      </c>
    </row>
    <row r="243" ht="12" customFormat="1" customHeight="1" s="38">
      <c r="A243" s="115" t="inlineStr">
        <is>
          <t>범물동 범물하이츠</t>
        </is>
      </c>
      <c r="B243" s="116" t="inlineStr">
        <is>
          <t>92.04.</t>
        </is>
      </c>
      <c r="C243" s="124" t="n">
        <v>1000</v>
      </c>
      <c r="D243" s="125" t="n">
        <v>51.3</v>
      </c>
      <c r="E243" s="126" t="n">
        <v>16</v>
      </c>
      <c r="F243" s="125" t="n">
        <v>34.4</v>
      </c>
      <c r="G243" s="17" t="n">
        <v>10</v>
      </c>
      <c r="H243" s="127" t="n">
        <v>180</v>
      </c>
      <c r="I243" s="128" t="n">
        <v>15300</v>
      </c>
      <c r="J243" s="128" t="inlineStr">
        <is>
          <t>8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2</v>
      </c>
      <c r="R243" s="112" t="n">
        <v>1</v>
      </c>
      <c r="S243" s="112" t="inlineStr">
        <is>
          <t>복</t>
        </is>
      </c>
      <c r="T243" s="5" t="n">
        <v>51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2">
        <f>S243</f>
        <v/>
      </c>
      <c r="AF243" s="112">
        <f>Q243&amp;"/"&amp;R243</f>
        <v/>
      </c>
      <c r="AH243" s="20">
        <f>IF(A243="","",A243)</f>
        <v/>
      </c>
      <c r="AI243" s="126">
        <f>IF(E243="","",E243)</f>
        <v/>
      </c>
      <c r="AJ243" s="112">
        <f>IF(AI243="","",$AJ$2)</f>
        <v/>
      </c>
      <c r="AK243" s="112" t="inlineStr">
        <is>
          <t>A</t>
        </is>
      </c>
      <c r="AL243" s="112" t="inlineStr">
        <is>
          <t>A+</t>
        </is>
      </c>
      <c r="AM243" s="112" t="inlineStr">
        <is>
          <t>B+</t>
        </is>
      </c>
      <c r="AN243" s="112">
        <f>IF(AI243="","",$AN$2)</f>
        <v/>
      </c>
      <c r="AO243" s="112">
        <f>IF(N243="","",IF(N243&gt;=$AO$1/100,"O","X"))</f>
        <v/>
      </c>
      <c r="AP243" s="112">
        <f>IF(I243="","",IF(I243&lt;=$AP$1,"O","X"))</f>
        <v/>
      </c>
      <c r="AQ243" s="112">
        <f>IF(O243="","",IF(O243&lt;=$AQ$1,"O","X"))</f>
        <v/>
      </c>
      <c r="AR243" s="112">
        <f>IF(M243="","",IF(M243&lt;=$AR$1,"O","X"))</f>
        <v/>
      </c>
      <c r="AS243" s="112" t="inlineStr">
        <is>
          <t>X</t>
        </is>
      </c>
      <c r="AT243" s="112">
        <f>IF(OR(F243="",AI243=""),"",IF(AND((F243&lt;=85),(AI243&gt;=15)),"O","X"))</f>
        <v/>
      </c>
      <c r="AU243" s="112">
        <f>IF(C243="","",IF(C243&gt;=$AU$1,"O","X"))</f>
        <v/>
      </c>
      <c r="AV243" s="112">
        <f>IF(AO243="","",IF(AND(AO243="O",AP243="O",AR243="O",AT243="O",AU243="O"),"후보","X"))</f>
        <v/>
      </c>
    </row>
    <row r="244" ht="12" customFormat="1" customHeight="1" s="38">
      <c r="A244" s="115" t="inlineStr">
        <is>
          <t>범물동 범물하이츠</t>
        </is>
      </c>
      <c r="B244" s="116" t="inlineStr">
        <is>
          <t>92.04.</t>
        </is>
      </c>
      <c r="C244" s="124" t="n">
        <v>1000</v>
      </c>
      <c r="D244" s="125" t="n">
        <v>62.4</v>
      </c>
      <c r="E244" s="126" t="n">
        <v>19</v>
      </c>
      <c r="F244" s="125" t="n">
        <v>41.9</v>
      </c>
      <c r="G244" s="17" t="n">
        <v>13</v>
      </c>
      <c r="H244" s="127" t="n">
        <v>405</v>
      </c>
      <c r="I244" s="128" t="n">
        <v>15000</v>
      </c>
      <c r="J244" s="128" t="inlineStr">
        <is>
          <t>6</t>
        </is>
      </c>
      <c r="K244" s="128" t="n">
        <v>15000</v>
      </c>
      <c r="L244" s="128" t="inlineStr">
        <is>
          <t>10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2</v>
      </c>
      <c r="R244" s="112" t="n">
        <v>1</v>
      </c>
      <c r="S244" s="112" t="inlineStr">
        <is>
          <t>복</t>
        </is>
      </c>
      <c r="T244" s="5" t="n">
        <v>62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2">
        <f>S244</f>
        <v/>
      </c>
      <c r="AF244" s="112">
        <f>Q244&amp;"/"&amp;R244</f>
        <v/>
      </c>
      <c r="AH244" s="20">
        <f>IF(A244="","",A244)</f>
        <v/>
      </c>
      <c r="AI244" s="126">
        <f>IF(E244="","",E244)</f>
        <v/>
      </c>
      <c r="AJ244" s="112">
        <f>IF(AI244="","",$AJ$2)</f>
        <v/>
      </c>
      <c r="AK244" s="112" t="inlineStr">
        <is>
          <t>A</t>
        </is>
      </c>
      <c r="AL244" s="112" t="inlineStr">
        <is>
          <t>A+</t>
        </is>
      </c>
      <c r="AM244" s="112" t="inlineStr">
        <is>
          <t>B+</t>
        </is>
      </c>
      <c r="AN244" s="112">
        <f>IF(AI244="","",$AN$2)</f>
        <v/>
      </c>
      <c r="AO244" s="112">
        <f>IF(N244="","",IF(N244&gt;=$AO$1/100,"O","X"))</f>
        <v/>
      </c>
      <c r="AP244" s="112">
        <f>IF(I244="","",IF(I244&lt;=$AP$1,"O","X"))</f>
        <v/>
      </c>
      <c r="AQ244" s="112">
        <f>IF(O244="","",IF(O244&lt;=$AQ$1,"O","X"))</f>
        <v/>
      </c>
      <c r="AR244" s="112">
        <f>IF(M244="","",IF(M244&lt;=$AR$1,"O","X"))</f>
        <v/>
      </c>
      <c r="AS244" s="112" t="inlineStr">
        <is>
          <t>X</t>
        </is>
      </c>
      <c r="AT244" s="112">
        <f>IF(OR(F244="",AI244=""),"",IF(AND((F244&lt;=85),(AI244&gt;=15)),"O","X"))</f>
        <v/>
      </c>
      <c r="AU244" s="112">
        <f>IF(C244="","",IF(C244&gt;=$AU$1,"O","X"))</f>
        <v/>
      </c>
      <c r="AV244" s="112">
        <f>IF(AO244="","",IF(AND(AO244="O",AP244="O",AR244="O",AT244="O",AU244="O"),"후보","X"))</f>
        <v/>
      </c>
    </row>
    <row r="245" ht="12" customFormat="1" customHeight="1" s="38">
      <c r="A245" s="115" t="inlineStr">
        <is>
          <t>범물동 범물하이츠</t>
        </is>
      </c>
      <c r="B245" s="116" t="inlineStr">
        <is>
          <t>92.04.</t>
        </is>
      </c>
      <c r="C245" s="124" t="n">
        <v>1000</v>
      </c>
      <c r="D245" s="125" t="n">
        <v>74.40000000000001</v>
      </c>
      <c r="E245" s="126" t="n">
        <v>23</v>
      </c>
      <c r="F245" s="125" t="n">
        <v>49.9</v>
      </c>
      <c r="G245" s="17" t="n">
        <v>15</v>
      </c>
      <c r="H245" s="127" t="n">
        <v>415</v>
      </c>
      <c r="I245" s="128" t="n">
        <v>20000</v>
      </c>
      <c r="J245" s="128" t="inlineStr">
        <is>
          <t>5</t>
        </is>
      </c>
      <c r="K245" s="128" t="n">
        <v>16000</v>
      </c>
      <c r="L245" s="128" t="inlineStr">
        <is>
          <t>10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1</v>
      </c>
      <c r="S245" s="112" t="inlineStr">
        <is>
          <t>복</t>
        </is>
      </c>
      <c r="T245" s="5" t="n">
        <v>74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2">
        <f>S245</f>
        <v/>
      </c>
      <c r="AF245" s="112">
        <f>Q245&amp;"/"&amp;R245</f>
        <v/>
      </c>
      <c r="AH245" s="20">
        <f>IF(A245="","",A245)</f>
        <v/>
      </c>
      <c r="AI245" s="126">
        <f>IF(E245="","",E245)</f>
        <v/>
      </c>
      <c r="AJ245" s="112">
        <f>IF(AI245="","",$AJ$2)</f>
        <v/>
      </c>
      <c r="AK245" s="112" t="inlineStr">
        <is>
          <t>A</t>
        </is>
      </c>
      <c r="AL245" s="112" t="inlineStr">
        <is>
          <t>A+</t>
        </is>
      </c>
      <c r="AM245" s="112" t="inlineStr">
        <is>
          <t>B+</t>
        </is>
      </c>
      <c r="AN245" s="112">
        <f>IF(AI245="","",$AN$2)</f>
        <v/>
      </c>
      <c r="AO245" s="112">
        <f>IF(N245="","",IF(N245&gt;=$AO$1/100,"O","X"))</f>
        <v/>
      </c>
      <c r="AP245" s="112">
        <f>IF(I245="","",IF(I245&lt;=$AP$1,"O","X"))</f>
        <v/>
      </c>
      <c r="AQ245" s="112">
        <f>IF(O245="","",IF(O245&lt;=$AQ$1,"O","X"))</f>
        <v/>
      </c>
      <c r="AR245" s="112">
        <f>IF(M245="","",IF(M245&lt;=$AR$1,"O","X"))</f>
        <v/>
      </c>
      <c r="AS245" s="112" t="inlineStr">
        <is>
          <t>X</t>
        </is>
      </c>
      <c r="AT245" s="112">
        <f>IF(OR(F245="",AI245=""),"",IF(AND((F245&lt;=85),(AI245&gt;=15)),"O","X"))</f>
        <v/>
      </c>
      <c r="AU245" s="112">
        <f>IF(C245="","",IF(C245&gt;=$AU$1,"O","X"))</f>
        <v/>
      </c>
      <c r="AV245" s="112">
        <f>IF(AO245="","",IF(AND(AO245="O",AP245="O",AR245="O",AT245="O",AU245="O"),"후보","X"))</f>
        <v/>
      </c>
    </row>
    <row r="246" ht="12" customFormat="1" customHeight="1" s="38">
      <c r="A246" s="115" t="inlineStr">
        <is>
          <t>범물동 범물창신태성한라맨션</t>
        </is>
      </c>
      <c r="B246" s="116" t="inlineStr">
        <is>
          <t>92.10.</t>
        </is>
      </c>
      <c r="C246" s="124" t="n">
        <v>804</v>
      </c>
      <c r="D246" s="125" t="n">
        <v>97.5</v>
      </c>
      <c r="E246" s="126" t="n">
        <v>29</v>
      </c>
      <c r="F246" s="125" t="n">
        <v>71.90000000000001</v>
      </c>
      <c r="G246" s="17" t="n">
        <v>22</v>
      </c>
      <c r="H246" s="127" t="n">
        <v>64</v>
      </c>
      <c r="I246" s="128" t="n">
        <v>30000</v>
      </c>
      <c r="J246" s="128" t="inlineStr">
        <is>
          <t>14</t>
        </is>
      </c>
      <c r="K246" s="128" t="n">
        <v>21000</v>
      </c>
      <c r="L246" s="128" t="inlineStr">
        <is>
          <t>5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1</v>
      </c>
      <c r="S246" s="112" t="inlineStr">
        <is>
          <t>복</t>
        </is>
      </c>
      <c r="T246" s="5" t="inlineStr">
        <is>
          <t>97(창신)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2">
        <f>S246</f>
        <v/>
      </c>
      <c r="AF246" s="112">
        <f>Q246&amp;"/"&amp;R246</f>
        <v/>
      </c>
      <c r="AH246" s="20">
        <f>IF(A246="","",A246)</f>
        <v/>
      </c>
      <c r="AI246" s="126">
        <f>IF(E246="","",E246)</f>
        <v/>
      </c>
      <c r="AJ246" s="112">
        <f>IF(AI246="","",$AJ$2)</f>
        <v/>
      </c>
      <c r="AK246" s="112" t="inlineStr">
        <is>
          <t>A</t>
        </is>
      </c>
      <c r="AL246" s="112" t="inlineStr">
        <is>
          <t>A+</t>
        </is>
      </c>
      <c r="AM246" s="112" t="inlineStr">
        <is>
          <t>B+</t>
        </is>
      </c>
      <c r="AN246" s="112">
        <f>IF(AI246="","",$AN$2)</f>
        <v/>
      </c>
      <c r="AO246" s="112">
        <f>IF(N246="","",IF(N246&gt;=$AO$1/100,"O","X"))</f>
        <v/>
      </c>
      <c r="AP246" s="112">
        <f>IF(I246="","",IF(I246&lt;=$AP$1,"O","X"))</f>
        <v/>
      </c>
      <c r="AQ246" s="112">
        <f>IF(O246="","",IF(O246&lt;=$AQ$1,"O","X"))</f>
        <v/>
      </c>
      <c r="AR246" s="112">
        <f>IF(M246="","",IF(M246&lt;=$AR$1,"O","X"))</f>
        <v/>
      </c>
      <c r="AS246" s="112" t="inlineStr">
        <is>
          <t>X</t>
        </is>
      </c>
      <c r="AT246" s="112">
        <f>IF(OR(F246="",AI246=""),"",IF(AND((F246&lt;=85),(AI246&gt;=15)),"O","X"))</f>
        <v/>
      </c>
      <c r="AU246" s="112">
        <f>IF(C246="","",IF(C246&gt;=$AU$1,"O","X"))</f>
        <v/>
      </c>
      <c r="AV246" s="112">
        <f>IF(AO246="","",IF(AND(AO246="O",AP246="O",AR246="O",AT246="O",AU246="O"),"후보","X"))</f>
        <v/>
      </c>
    </row>
    <row r="247" ht="12" customFormat="1" customHeight="1" s="38">
      <c r="A247" s="115" t="inlineStr">
        <is>
          <t>범물동 범물창신태성한라맨션</t>
        </is>
      </c>
      <c r="B247" s="116" t="inlineStr">
        <is>
          <t>92.10.</t>
        </is>
      </c>
      <c r="C247" s="124" t="n">
        <v>804</v>
      </c>
      <c r="D247" s="125" t="n">
        <v>97.5</v>
      </c>
      <c r="E247" s="126" t="n">
        <v>29</v>
      </c>
      <c r="F247" s="125" t="n">
        <v>71.90000000000001</v>
      </c>
      <c r="G247" s="17" t="n">
        <v>22</v>
      </c>
      <c r="H247" s="127" t="n">
        <v>64</v>
      </c>
      <c r="I247" s="128" t="n">
        <v>30000</v>
      </c>
      <c r="J247" s="128" t="inlineStr">
        <is>
          <t>14</t>
        </is>
      </c>
      <c r="K247" s="128" t="n">
        <v>21000</v>
      </c>
      <c r="L247" s="128" t="inlineStr">
        <is>
          <t>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1</v>
      </c>
      <c r="S247" s="112" t="inlineStr">
        <is>
          <t>복</t>
        </is>
      </c>
      <c r="T247" s="5" t="inlineStr">
        <is>
          <t>97(태성)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2">
        <f>S247</f>
        <v/>
      </c>
      <c r="AF247" s="112">
        <f>Q247&amp;"/"&amp;R247</f>
        <v/>
      </c>
      <c r="AH247" s="20">
        <f>IF(A247="","",A247)</f>
        <v/>
      </c>
      <c r="AI247" s="126">
        <f>IF(E247="","",E247)</f>
        <v/>
      </c>
      <c r="AJ247" s="112">
        <f>IF(AI247="","",$AJ$2)</f>
        <v/>
      </c>
      <c r="AK247" s="112" t="inlineStr">
        <is>
          <t>A</t>
        </is>
      </c>
      <c r="AL247" s="112" t="inlineStr">
        <is>
          <t>A+</t>
        </is>
      </c>
      <c r="AM247" s="112" t="inlineStr">
        <is>
          <t>B+</t>
        </is>
      </c>
      <c r="AN247" s="112">
        <f>IF(AI247="","",$AN$2)</f>
        <v/>
      </c>
      <c r="AO247" s="112">
        <f>IF(N247="","",IF(N247&gt;=$AO$1/100,"O","X"))</f>
        <v/>
      </c>
      <c r="AP247" s="112">
        <f>IF(I247="","",IF(I247&lt;=$AP$1,"O","X"))</f>
        <v/>
      </c>
      <c r="AQ247" s="112">
        <f>IF(O247="","",IF(O247&lt;=$AQ$1,"O","X"))</f>
        <v/>
      </c>
      <c r="AR247" s="112">
        <f>IF(M247="","",IF(M247&lt;=$AR$1,"O","X"))</f>
        <v/>
      </c>
      <c r="AS247" s="112" t="inlineStr">
        <is>
          <t>X</t>
        </is>
      </c>
      <c r="AT247" s="112">
        <f>IF(OR(F247="",AI247=""),"",IF(AND((F247&lt;=85),(AI247&gt;=15)),"O","X"))</f>
        <v/>
      </c>
      <c r="AU247" s="112">
        <f>IF(C247="","",IF(C247&gt;=$AU$1,"O","X"))</f>
        <v/>
      </c>
      <c r="AV247" s="112">
        <f>IF(AO247="","",IF(AND(AO247="O",AP247="O",AR247="O",AT247="O",AU247="O"),"후보","X"))</f>
        <v/>
      </c>
    </row>
    <row r="248" ht="12" customFormat="1" customHeight="1" s="38">
      <c r="A248" s="115" t="inlineStr">
        <is>
          <t>범물동 범물창신태성한라맨션</t>
        </is>
      </c>
      <c r="B248" s="116" t="inlineStr">
        <is>
          <t>92.10.</t>
        </is>
      </c>
      <c r="C248" s="124" t="n">
        <v>804</v>
      </c>
      <c r="D248" s="125" t="n">
        <v>97.5</v>
      </c>
      <c r="E248" s="126" t="n">
        <v>29</v>
      </c>
      <c r="F248" s="125" t="n">
        <v>71.90000000000001</v>
      </c>
      <c r="G248" s="17" t="n">
        <v>22</v>
      </c>
      <c r="H248" s="127" t="n">
        <v>64</v>
      </c>
      <c r="I248" s="128" t="n">
        <v>30000</v>
      </c>
      <c r="J248" s="128" t="inlineStr">
        <is>
          <t>14</t>
        </is>
      </c>
      <c r="K248" s="128" t="n">
        <v>21000</v>
      </c>
      <c r="L248" s="128" t="inlineStr">
        <is>
          <t>5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1</v>
      </c>
      <c r="S248" s="112" t="inlineStr">
        <is>
          <t>복</t>
        </is>
      </c>
      <c r="T248" s="5" t="inlineStr">
        <is>
          <t>97(한라)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2">
        <f>S248</f>
        <v/>
      </c>
      <c r="AF248" s="112">
        <f>Q248&amp;"/"&amp;R248</f>
        <v/>
      </c>
      <c r="AH248" s="20">
        <f>IF(A248="","",A248)</f>
        <v/>
      </c>
      <c r="AI248" s="126">
        <f>IF(E248="","",E248)</f>
        <v/>
      </c>
      <c r="AJ248" s="112">
        <f>IF(AI248="","",$AJ$2)</f>
        <v/>
      </c>
      <c r="AK248" s="112" t="inlineStr">
        <is>
          <t>A</t>
        </is>
      </c>
      <c r="AL248" s="112" t="inlineStr">
        <is>
          <t>A+</t>
        </is>
      </c>
      <c r="AM248" s="112" t="inlineStr">
        <is>
          <t>B+</t>
        </is>
      </c>
      <c r="AN248" s="112">
        <f>IF(AI248="","",$AN$2)</f>
        <v/>
      </c>
      <c r="AO248" s="112">
        <f>IF(N248="","",IF(N248&gt;=$AO$1/100,"O","X"))</f>
        <v/>
      </c>
      <c r="AP248" s="112">
        <f>IF(I248="","",IF(I248&lt;=$AP$1,"O","X"))</f>
        <v/>
      </c>
      <c r="AQ248" s="112">
        <f>IF(O248="","",IF(O248&lt;=$AQ$1,"O","X"))</f>
        <v/>
      </c>
      <c r="AR248" s="112">
        <f>IF(M248="","",IF(M248&lt;=$AR$1,"O","X"))</f>
        <v/>
      </c>
      <c r="AS248" s="112" t="inlineStr">
        <is>
          <t>X</t>
        </is>
      </c>
      <c r="AT248" s="112">
        <f>IF(OR(F248="",AI248=""),"",IF(AND((F248&lt;=85),(AI248&gt;=15)),"O","X"))</f>
        <v/>
      </c>
      <c r="AU248" s="112">
        <f>IF(C248="","",IF(C248&gt;=$AU$1,"O","X"))</f>
        <v/>
      </c>
      <c r="AV248" s="112">
        <f>IF(AO248="","",IF(AND(AO248="O",AP248="O",AR248="O",AT248="O",AU248="O"),"후보","X"))</f>
        <v/>
      </c>
    </row>
    <row r="249" ht="12" customFormat="1" customHeight="1" s="38">
      <c r="A249" s="115" t="inlineStr">
        <is>
          <t>범물동 범물창신태성한라맨션</t>
        </is>
      </c>
      <c r="B249" s="116" t="inlineStr">
        <is>
          <t>92.10.</t>
        </is>
      </c>
      <c r="C249" s="124" t="n">
        <v>804</v>
      </c>
      <c r="D249" s="125" t="n">
        <v>106.6</v>
      </c>
      <c r="E249" s="126" t="n">
        <v>32</v>
      </c>
      <c r="F249" s="125" t="n">
        <v>84.90000000000001</v>
      </c>
      <c r="G249" s="17" t="n">
        <v>26</v>
      </c>
      <c r="H249" s="127" t="n">
        <v>102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inlineStr">
        <is>
          <t>106(창신)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2">
        <f>S249</f>
        <v/>
      </c>
      <c r="AF249" s="112">
        <f>Q249&amp;"/"&amp;R249</f>
        <v/>
      </c>
      <c r="AH249" s="20">
        <f>IF(A249="","",A249)</f>
        <v/>
      </c>
      <c r="AI249" s="126">
        <f>IF(E249="","",E249)</f>
        <v/>
      </c>
      <c r="AJ249" s="112">
        <f>IF(AI249="","",$AJ$2)</f>
        <v/>
      </c>
      <c r="AK249" s="112" t="inlineStr">
        <is>
          <t>A</t>
        </is>
      </c>
      <c r="AL249" s="112" t="inlineStr">
        <is>
          <t>A+</t>
        </is>
      </c>
      <c r="AM249" s="112" t="inlineStr">
        <is>
          <t>B+</t>
        </is>
      </c>
      <c r="AN249" s="112">
        <f>IF(AI249="","",$AN$2)</f>
        <v/>
      </c>
      <c r="AO249" s="112">
        <f>IF(N249="","",IF(N249&gt;=$AO$1/100,"O","X"))</f>
        <v/>
      </c>
      <c r="AP249" s="112">
        <f>IF(I249="","",IF(I249&lt;=$AP$1,"O","X"))</f>
        <v/>
      </c>
      <c r="AQ249" s="112">
        <f>IF(O249="","",IF(O249&lt;=$AQ$1,"O","X"))</f>
        <v/>
      </c>
      <c r="AR249" s="112">
        <f>IF(M249="","",IF(M249&lt;=$AR$1,"O","X"))</f>
        <v/>
      </c>
      <c r="AS249" s="112" t="inlineStr">
        <is>
          <t>X</t>
        </is>
      </c>
      <c r="AT249" s="112">
        <f>IF(OR(F249="",AI249=""),"",IF(AND((F249&lt;=85),(AI249&gt;=15)),"O","X"))</f>
        <v/>
      </c>
      <c r="AU249" s="112">
        <f>IF(C249="","",IF(C249&gt;=$AU$1,"O","X"))</f>
        <v/>
      </c>
      <c r="AV249" s="112">
        <f>IF(AO249="","",IF(AND(AO249="O",AP249="O",AR249="O",AT249="O",AU249="O"),"후보","X"))</f>
        <v/>
      </c>
    </row>
    <row r="250" ht="12" customFormat="1" customHeight="1" s="38">
      <c r="A250" s="115" t="inlineStr">
        <is>
          <t>범물동 범물창신태성한라맨션</t>
        </is>
      </c>
      <c r="B250" s="116" t="inlineStr">
        <is>
          <t>92.10.</t>
        </is>
      </c>
      <c r="C250" s="124" t="n">
        <v>804</v>
      </c>
      <c r="D250" s="125" t="n">
        <v>106.6</v>
      </c>
      <c r="E250" s="126" t="n">
        <v>32</v>
      </c>
      <c r="F250" s="125" t="n">
        <v>84.90000000000001</v>
      </c>
      <c r="G250" s="17" t="n">
        <v>26</v>
      </c>
      <c r="H250" s="127" t="n">
        <v>102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2</v>
      </c>
      <c r="S250" s="112" t="inlineStr">
        <is>
          <t>계</t>
        </is>
      </c>
      <c r="T250" s="5" t="inlineStr">
        <is>
          <t>106(태성)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2">
        <f>S250</f>
        <v/>
      </c>
      <c r="AF250" s="112">
        <f>Q250&amp;"/"&amp;R250</f>
        <v/>
      </c>
      <c r="AH250" s="20">
        <f>IF(A250="","",A250)</f>
        <v/>
      </c>
      <c r="AI250" s="126">
        <f>IF(E250="","",E250)</f>
        <v/>
      </c>
      <c r="AJ250" s="112">
        <f>IF(AI250="","",$AJ$2)</f>
        <v/>
      </c>
      <c r="AK250" s="112" t="inlineStr">
        <is>
          <t>A</t>
        </is>
      </c>
      <c r="AL250" s="112" t="inlineStr">
        <is>
          <t>A+</t>
        </is>
      </c>
      <c r="AM250" s="112" t="inlineStr">
        <is>
          <t>B+</t>
        </is>
      </c>
      <c r="AN250" s="112">
        <f>IF(AI250="","",$AN$2)</f>
        <v/>
      </c>
      <c r="AO250" s="112">
        <f>IF(N250="","",IF(N250&gt;=$AO$1/100,"O","X"))</f>
        <v/>
      </c>
      <c r="AP250" s="112">
        <f>IF(I250="","",IF(I250&lt;=$AP$1,"O","X"))</f>
        <v/>
      </c>
      <c r="AQ250" s="112">
        <f>IF(O250="","",IF(O250&lt;=$AQ$1,"O","X"))</f>
        <v/>
      </c>
      <c r="AR250" s="112">
        <f>IF(M250="","",IF(M250&lt;=$AR$1,"O","X"))</f>
        <v/>
      </c>
      <c r="AS250" s="112" t="inlineStr">
        <is>
          <t>X</t>
        </is>
      </c>
      <c r="AT250" s="112">
        <f>IF(OR(F250="",AI250=""),"",IF(AND((F250&lt;=85),(AI250&gt;=15)),"O","X"))</f>
        <v/>
      </c>
      <c r="AU250" s="112">
        <f>IF(C250="","",IF(C250&gt;=$AU$1,"O","X"))</f>
        <v/>
      </c>
      <c r="AV250" s="112">
        <f>IF(AO250="","",IF(AND(AO250="O",AP250="O",AR250="O",AT250="O",AU250="O"),"후보","X"))</f>
        <v/>
      </c>
    </row>
    <row r="251" ht="12" customFormat="1" customHeight="1" s="38">
      <c r="A251" s="115" t="inlineStr">
        <is>
          <t>범물동 범물창신태성한라맨션</t>
        </is>
      </c>
      <c r="B251" s="116" t="inlineStr">
        <is>
          <t>92.10.</t>
        </is>
      </c>
      <c r="C251" s="124" t="n">
        <v>804</v>
      </c>
      <c r="D251" s="125" t="n">
        <v>106.6</v>
      </c>
      <c r="E251" s="126" t="n">
        <v>32</v>
      </c>
      <c r="F251" s="125" t="n">
        <v>84.90000000000001</v>
      </c>
      <c r="G251" s="17" t="n">
        <v>26</v>
      </c>
      <c r="H251" s="127" t="n">
        <v>102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2</v>
      </c>
      <c r="S251" s="112" t="inlineStr">
        <is>
          <t>계</t>
        </is>
      </c>
      <c r="T251" s="5" t="inlineStr">
        <is>
          <t>106(한라)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2">
        <f>S251</f>
        <v/>
      </c>
      <c r="AF251" s="112">
        <f>Q251&amp;"/"&amp;R251</f>
        <v/>
      </c>
      <c r="AH251" s="20">
        <f>IF(A251="","",A251)</f>
        <v/>
      </c>
      <c r="AI251" s="126">
        <f>IF(E251="","",E251)</f>
        <v/>
      </c>
      <c r="AJ251" s="112">
        <f>IF(AI251="","",$AJ$2)</f>
        <v/>
      </c>
      <c r="AK251" s="112" t="inlineStr">
        <is>
          <t>A</t>
        </is>
      </c>
      <c r="AL251" s="112" t="inlineStr">
        <is>
          <t>A+</t>
        </is>
      </c>
      <c r="AM251" s="112" t="inlineStr">
        <is>
          <t>B+</t>
        </is>
      </c>
      <c r="AN251" s="112">
        <f>IF(AI251="","",$AN$2)</f>
        <v/>
      </c>
      <c r="AO251" s="112">
        <f>IF(N251="","",IF(N251&gt;=$AO$1/100,"O","X"))</f>
        <v/>
      </c>
      <c r="AP251" s="112">
        <f>IF(I251="","",IF(I251&lt;=$AP$1,"O","X"))</f>
        <v/>
      </c>
      <c r="AQ251" s="112">
        <f>IF(O251="","",IF(O251&lt;=$AQ$1,"O","X"))</f>
        <v/>
      </c>
      <c r="AR251" s="112">
        <f>IF(M251="","",IF(M251&lt;=$AR$1,"O","X"))</f>
        <v/>
      </c>
      <c r="AS251" s="112" t="inlineStr">
        <is>
          <t>X</t>
        </is>
      </c>
      <c r="AT251" s="112">
        <f>IF(OR(F251="",AI251=""),"",IF(AND((F251&lt;=85),(AI251&gt;=15)),"O","X"))</f>
        <v/>
      </c>
      <c r="AU251" s="112">
        <f>IF(C251="","",IF(C251&gt;=$AU$1,"O","X"))</f>
        <v/>
      </c>
      <c r="AV251" s="112">
        <f>IF(AO251="","",IF(AND(AO251="O",AP251="O",AR251="O",AT251="O",AU251="O"),"후보","X"))</f>
        <v/>
      </c>
    </row>
    <row r="252" ht="12" customFormat="1" customHeight="1" s="38">
      <c r="A252" s="115" t="inlineStr">
        <is>
          <t>범물동 범물창신태성한라맨션</t>
        </is>
      </c>
      <c r="B252" s="116" t="inlineStr">
        <is>
          <t>92.10.</t>
        </is>
      </c>
      <c r="C252" s="124" t="n">
        <v>804</v>
      </c>
      <c r="D252" s="125" t="n">
        <v>146.8</v>
      </c>
      <c r="E252" s="126" t="n">
        <v>44</v>
      </c>
      <c r="F252" s="125" t="n">
        <v>122.2</v>
      </c>
      <c r="G252" s="17" t="n">
        <v>37</v>
      </c>
      <c r="H252" s="127" t="n">
        <v>34</v>
      </c>
      <c r="I252" s="128" t="n">
        <v>57000</v>
      </c>
      <c r="J252" s="128" t="inlineStr">
        <is>
          <t>5</t>
        </is>
      </c>
      <c r="K252" s="128" t="n">
        <v>33000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4</v>
      </c>
      <c r="R252" s="112" t="n">
        <v>2</v>
      </c>
      <c r="S252" s="112" t="inlineStr">
        <is>
          <t>계</t>
        </is>
      </c>
      <c r="T252" s="5" t="inlineStr">
        <is>
          <t>146(창신)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2">
        <f>S252</f>
        <v/>
      </c>
      <c r="AF252" s="112">
        <f>Q252&amp;"/"&amp;R252</f>
        <v/>
      </c>
      <c r="AH252" s="20">
        <f>IF(A252="","",A252)</f>
        <v/>
      </c>
      <c r="AI252" s="126">
        <f>IF(E252="","",E252)</f>
        <v/>
      </c>
      <c r="AJ252" s="112">
        <f>IF(AI252="","",$AJ$2)</f>
        <v/>
      </c>
      <c r="AK252" s="112" t="inlineStr">
        <is>
          <t>A</t>
        </is>
      </c>
      <c r="AL252" s="112" t="inlineStr">
        <is>
          <t>A+</t>
        </is>
      </c>
      <c r="AM252" s="112" t="inlineStr">
        <is>
          <t>B+</t>
        </is>
      </c>
      <c r="AN252" s="112">
        <f>IF(AI252="","",$AN$2)</f>
        <v/>
      </c>
      <c r="AO252" s="112">
        <f>IF(N252="","",IF(N252&gt;=$AO$1/100,"O","X"))</f>
        <v/>
      </c>
      <c r="AP252" s="112">
        <f>IF(I252="","",IF(I252&lt;=$AP$1,"O","X"))</f>
        <v/>
      </c>
      <c r="AQ252" s="112">
        <f>IF(O252="","",IF(O252&lt;=$AQ$1,"O","X"))</f>
        <v/>
      </c>
      <c r="AR252" s="112">
        <f>IF(M252="","",IF(M252&lt;=$AR$1,"O","X"))</f>
        <v/>
      </c>
      <c r="AS252" s="112" t="inlineStr">
        <is>
          <t>X</t>
        </is>
      </c>
      <c r="AT252" s="112">
        <f>IF(OR(F252="",AI252=""),"",IF(AND((F252&lt;=85),(AI252&gt;=15)),"O","X"))</f>
        <v/>
      </c>
      <c r="AU252" s="112">
        <f>IF(C252="","",IF(C252&gt;=$AU$1,"O","X"))</f>
        <v/>
      </c>
      <c r="AV252" s="112">
        <f>IF(AO252="","",IF(AND(AO252="O",AP252="O",AR252="O",AT252="O",AU252="O"),"후보","X"))</f>
        <v/>
      </c>
    </row>
    <row r="253" ht="12" customFormat="1" customHeight="1" s="38">
      <c r="A253" s="115" t="inlineStr">
        <is>
          <t>범물동 범물창신태성한라맨션</t>
        </is>
      </c>
      <c r="B253" s="116" t="inlineStr">
        <is>
          <t>92.10.</t>
        </is>
      </c>
      <c r="C253" s="124" t="n">
        <v>804</v>
      </c>
      <c r="D253" s="125" t="n">
        <v>146.8</v>
      </c>
      <c r="E253" s="126" t="n">
        <v>44</v>
      </c>
      <c r="F253" s="125" t="n">
        <v>122.2</v>
      </c>
      <c r="G253" s="17" t="n">
        <v>37</v>
      </c>
      <c r="H253" s="127" t="n">
        <v>34</v>
      </c>
      <c r="I253" s="128" t="n">
        <v>57000</v>
      </c>
      <c r="J253" s="128" t="inlineStr">
        <is>
          <t>5</t>
        </is>
      </c>
      <c r="K253" s="128" t="n">
        <v>33000</v>
      </c>
      <c r="L253" s="128" t="inlineStr">
        <is>
          <t>6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4</v>
      </c>
      <c r="R253" s="112" t="n">
        <v>2</v>
      </c>
      <c r="S253" s="112" t="inlineStr">
        <is>
          <t>계</t>
        </is>
      </c>
      <c r="T253" s="5" t="inlineStr">
        <is>
          <t>146(태성)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2">
        <f>S253</f>
        <v/>
      </c>
      <c r="AF253" s="112">
        <f>Q253&amp;"/"&amp;R253</f>
        <v/>
      </c>
      <c r="AH253" s="20">
        <f>IF(A253="","",A253)</f>
        <v/>
      </c>
      <c r="AI253" s="126">
        <f>IF(E253="","",E253)</f>
        <v/>
      </c>
      <c r="AJ253" s="112">
        <f>IF(AI253="","",$AJ$2)</f>
        <v/>
      </c>
      <c r="AK253" s="112" t="inlineStr">
        <is>
          <t>A</t>
        </is>
      </c>
      <c r="AL253" s="112" t="inlineStr">
        <is>
          <t>A+</t>
        </is>
      </c>
      <c r="AM253" s="112" t="inlineStr">
        <is>
          <t>B+</t>
        </is>
      </c>
      <c r="AN253" s="112">
        <f>IF(AI253="","",$AN$2)</f>
        <v/>
      </c>
      <c r="AO253" s="112">
        <f>IF(N253="","",IF(N253&gt;=$AO$1/100,"O","X"))</f>
        <v/>
      </c>
      <c r="AP253" s="112">
        <f>IF(I253="","",IF(I253&lt;=$AP$1,"O","X"))</f>
        <v/>
      </c>
      <c r="AQ253" s="112">
        <f>IF(O253="","",IF(O253&lt;=$AQ$1,"O","X"))</f>
        <v/>
      </c>
      <c r="AR253" s="112">
        <f>IF(M253="","",IF(M253&lt;=$AR$1,"O","X"))</f>
        <v/>
      </c>
      <c r="AS253" s="112" t="inlineStr">
        <is>
          <t>X</t>
        </is>
      </c>
      <c r="AT253" s="112">
        <f>IF(OR(F253="",AI253=""),"",IF(AND((F253&lt;=85),(AI253&gt;=15)),"O","X"))</f>
        <v/>
      </c>
      <c r="AU253" s="112">
        <f>IF(C253="","",IF(C253&gt;=$AU$1,"O","X"))</f>
        <v/>
      </c>
      <c r="AV253" s="112">
        <f>IF(AO253="","",IF(AND(AO253="O",AP253="O",AR253="O",AT253="O",AU253="O"),"후보","X"))</f>
        <v/>
      </c>
    </row>
    <row r="254" ht="12" customFormat="1" customHeight="1" s="38">
      <c r="A254" s="115" t="inlineStr">
        <is>
          <t>범물동 범물창신태성한라맨션</t>
        </is>
      </c>
      <c r="B254" s="116" t="inlineStr">
        <is>
          <t>92.10.</t>
        </is>
      </c>
      <c r="C254" s="124" t="n">
        <v>804</v>
      </c>
      <c r="D254" s="125" t="n">
        <v>146.8</v>
      </c>
      <c r="E254" s="126" t="n">
        <v>44</v>
      </c>
      <c r="F254" s="125" t="n">
        <v>122.2</v>
      </c>
      <c r="G254" s="17" t="n">
        <v>37</v>
      </c>
      <c r="H254" s="127" t="n">
        <v>34</v>
      </c>
      <c r="I254" s="128" t="n">
        <v>57000</v>
      </c>
      <c r="J254" s="128" t="inlineStr">
        <is>
          <t>5</t>
        </is>
      </c>
      <c r="K254" s="128" t="n">
        <v>33000</v>
      </c>
      <c r="L254" s="128" t="inlineStr">
        <is>
          <t>6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4</v>
      </c>
      <c r="R254" s="112" t="n">
        <v>2</v>
      </c>
      <c r="S254" s="112" t="inlineStr">
        <is>
          <t>계</t>
        </is>
      </c>
      <c r="T254" s="5" t="inlineStr">
        <is>
          <t>146(한라)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2">
        <f>S254</f>
        <v/>
      </c>
      <c r="AF254" s="112">
        <f>Q254&amp;"/"&amp;R254</f>
        <v/>
      </c>
      <c r="AH254" s="20">
        <f>IF(A254="","",A254)</f>
        <v/>
      </c>
      <c r="AI254" s="126">
        <f>IF(E254="","",E254)</f>
        <v/>
      </c>
      <c r="AJ254" s="112">
        <f>IF(AI254="","",$AJ$2)</f>
        <v/>
      </c>
      <c r="AK254" s="112" t="inlineStr">
        <is>
          <t>A</t>
        </is>
      </c>
      <c r="AL254" s="112" t="inlineStr">
        <is>
          <t>A+</t>
        </is>
      </c>
      <c r="AM254" s="112" t="inlineStr">
        <is>
          <t>B+</t>
        </is>
      </c>
      <c r="AN254" s="112">
        <f>IF(AI254="","",$AN$2)</f>
        <v/>
      </c>
      <c r="AO254" s="112">
        <f>IF(N254="","",IF(N254&gt;=$AO$1/100,"O","X"))</f>
        <v/>
      </c>
      <c r="AP254" s="112">
        <f>IF(I254="","",IF(I254&lt;=$AP$1,"O","X"))</f>
        <v/>
      </c>
      <c r="AQ254" s="112">
        <f>IF(O254="","",IF(O254&lt;=$AQ$1,"O","X"))</f>
        <v/>
      </c>
      <c r="AR254" s="112">
        <f>IF(M254="","",IF(M254&lt;=$AR$1,"O","X"))</f>
        <v/>
      </c>
      <c r="AS254" s="112" t="inlineStr">
        <is>
          <t>X</t>
        </is>
      </c>
      <c r="AT254" s="112">
        <f>IF(OR(F254="",AI254=""),"",IF(AND((F254&lt;=85),(AI254&gt;=15)),"O","X"))</f>
        <v/>
      </c>
      <c r="AU254" s="112">
        <f>IF(C254="","",IF(C254&gt;=$AU$1,"O","X"))</f>
        <v/>
      </c>
      <c r="AV254" s="112">
        <f>IF(AO254="","",IF(AND(AO254="O",AP254="O",AR254="O",AT254="O",AU254="O"),"후보","X"))</f>
        <v/>
      </c>
    </row>
    <row r="255" ht="12" customFormat="1" customHeight="1" s="38">
      <c r="A255" s="115" t="inlineStr">
        <is>
          <t>범물동 범물창신태성한라맨션</t>
        </is>
      </c>
      <c r="B255" s="116" t="inlineStr">
        <is>
          <t>92.10.</t>
        </is>
      </c>
      <c r="C255" s="124" t="n">
        <v>804</v>
      </c>
      <c r="D255" s="125" t="n">
        <v>157.4</v>
      </c>
      <c r="E255" s="126" t="n">
        <v>48</v>
      </c>
      <c r="F255" s="125" t="n">
        <v>132</v>
      </c>
      <c r="G255" s="17" t="n">
        <v>40</v>
      </c>
      <c r="H255" s="127" t="n">
        <v>68</v>
      </c>
      <c r="I255" s="128" t="n">
        <v>56000</v>
      </c>
      <c r="J255" s="128" t="inlineStr">
        <is>
          <t>10</t>
        </is>
      </c>
      <c r="K255" s="128" t="n">
        <v>36000</v>
      </c>
      <c r="L255" s="128" t="inlineStr">
        <is>
          <t>8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4</v>
      </c>
      <c r="R255" s="112" t="n">
        <v>2</v>
      </c>
      <c r="S255" s="112" t="inlineStr">
        <is>
          <t>계</t>
        </is>
      </c>
      <c r="T255" s="5" t="inlineStr">
        <is>
          <t>157(창신)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2">
        <f>S255</f>
        <v/>
      </c>
      <c r="AF255" s="112">
        <f>Q255&amp;"/"&amp;R255</f>
        <v/>
      </c>
      <c r="AH255" s="20">
        <f>IF(A255="","",A255)</f>
        <v/>
      </c>
      <c r="AI255" s="126">
        <f>IF(E255="","",E255)</f>
        <v/>
      </c>
      <c r="AJ255" s="112">
        <f>IF(AI255="","",$AJ$2)</f>
        <v/>
      </c>
      <c r="AK255" s="112" t="inlineStr">
        <is>
          <t>A</t>
        </is>
      </c>
      <c r="AL255" s="112" t="inlineStr">
        <is>
          <t>A+</t>
        </is>
      </c>
      <c r="AM255" s="112" t="inlineStr">
        <is>
          <t>B+</t>
        </is>
      </c>
      <c r="AN255" s="112">
        <f>IF(AI255="","",$AN$2)</f>
        <v/>
      </c>
      <c r="AO255" s="112">
        <f>IF(N255="","",IF(N255&gt;=$AO$1/100,"O","X"))</f>
        <v/>
      </c>
      <c r="AP255" s="112">
        <f>IF(I255="","",IF(I255&lt;=$AP$1,"O","X"))</f>
        <v/>
      </c>
      <c r="AQ255" s="112">
        <f>IF(O255="","",IF(O255&lt;=$AQ$1,"O","X"))</f>
        <v/>
      </c>
      <c r="AR255" s="112">
        <f>IF(M255="","",IF(M255&lt;=$AR$1,"O","X"))</f>
        <v/>
      </c>
      <c r="AS255" s="112" t="inlineStr">
        <is>
          <t>X</t>
        </is>
      </c>
      <c r="AT255" s="112">
        <f>IF(OR(F255="",AI255=""),"",IF(AND((F255&lt;=85),(AI255&gt;=15)),"O","X"))</f>
        <v/>
      </c>
      <c r="AU255" s="112">
        <f>IF(C255="","",IF(C255&gt;=$AU$1,"O","X"))</f>
        <v/>
      </c>
      <c r="AV255" s="112">
        <f>IF(AO255="","",IF(AND(AO255="O",AP255="O",AR255="O",AT255="O",AU255="O"),"후보","X"))</f>
        <v/>
      </c>
    </row>
    <row r="256" ht="12" customFormat="1" customHeight="1" s="38">
      <c r="A256" s="115" t="inlineStr">
        <is>
          <t>범물동 범물창신태성한라맨션</t>
        </is>
      </c>
      <c r="B256" s="116" t="inlineStr">
        <is>
          <t>92.10.</t>
        </is>
      </c>
      <c r="C256" s="124" t="n">
        <v>804</v>
      </c>
      <c r="D256" s="125" t="n">
        <v>157.4</v>
      </c>
      <c r="E256" s="126" t="n">
        <v>48</v>
      </c>
      <c r="F256" s="125" t="n">
        <v>132</v>
      </c>
      <c r="G256" s="17" t="n">
        <v>40</v>
      </c>
      <c r="H256" s="127" t="n">
        <v>68</v>
      </c>
      <c r="I256" s="128" t="n">
        <v>56000</v>
      </c>
      <c r="J256" s="128" t="inlineStr">
        <is>
          <t>10</t>
        </is>
      </c>
      <c r="K256" s="128" t="n">
        <v>36000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4</v>
      </c>
      <c r="R256" s="112" t="n">
        <v>2</v>
      </c>
      <c r="S256" s="112" t="inlineStr">
        <is>
          <t>계</t>
        </is>
      </c>
      <c r="T256" s="5" t="inlineStr">
        <is>
          <t>157(태성)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2">
        <f>S256</f>
        <v/>
      </c>
      <c r="AF256" s="112">
        <f>Q256&amp;"/"&amp;R256</f>
        <v/>
      </c>
      <c r="AH256" s="20">
        <f>IF(A256="","",A256)</f>
        <v/>
      </c>
      <c r="AI256" s="126">
        <f>IF(E256="","",E256)</f>
        <v/>
      </c>
      <c r="AJ256" s="112">
        <f>IF(AI256="","",$AJ$2)</f>
        <v/>
      </c>
      <c r="AK256" s="112" t="inlineStr">
        <is>
          <t>A</t>
        </is>
      </c>
      <c r="AL256" s="112" t="inlineStr">
        <is>
          <t>A+</t>
        </is>
      </c>
      <c r="AM256" s="112" t="inlineStr">
        <is>
          <t>B+</t>
        </is>
      </c>
      <c r="AN256" s="112">
        <f>IF(AI256="","",$AN$2)</f>
        <v/>
      </c>
      <c r="AO256" s="112">
        <f>IF(N256="","",IF(N256&gt;=$AO$1/100,"O","X"))</f>
        <v/>
      </c>
      <c r="AP256" s="112">
        <f>IF(I256="","",IF(I256&lt;=$AP$1,"O","X"))</f>
        <v/>
      </c>
      <c r="AQ256" s="112">
        <f>IF(O256="","",IF(O256&lt;=$AQ$1,"O","X"))</f>
        <v/>
      </c>
      <c r="AR256" s="112">
        <f>IF(M256="","",IF(M256&lt;=$AR$1,"O","X"))</f>
        <v/>
      </c>
      <c r="AS256" s="112" t="inlineStr">
        <is>
          <t>X</t>
        </is>
      </c>
      <c r="AT256" s="112">
        <f>IF(OR(F256="",AI256=""),"",IF(AND((F256&lt;=85),(AI256&gt;=15)),"O","X"))</f>
        <v/>
      </c>
      <c r="AU256" s="112">
        <f>IF(C256="","",IF(C256&gt;=$AU$1,"O","X"))</f>
        <v/>
      </c>
      <c r="AV256" s="112">
        <f>IF(AO256="","",IF(AND(AO256="O",AP256="O",AR256="O",AT256="O",AU256="O"),"후보","X"))</f>
        <v/>
      </c>
    </row>
    <row r="257" ht="12" customFormat="1" customHeight="1" s="38">
      <c r="A257" s="115" t="inlineStr">
        <is>
          <t>범물동 범물창신태성한라맨션</t>
        </is>
      </c>
      <c r="B257" s="116" t="inlineStr">
        <is>
          <t>92.10.</t>
        </is>
      </c>
      <c r="C257" s="124" t="n">
        <v>804</v>
      </c>
      <c r="D257" s="125" t="n">
        <v>157.4</v>
      </c>
      <c r="E257" s="126" t="n">
        <v>48</v>
      </c>
      <c r="F257" s="125" t="n">
        <v>132</v>
      </c>
      <c r="G257" s="17" t="n">
        <v>40</v>
      </c>
      <c r="H257" s="127" t="n">
        <v>68</v>
      </c>
      <c r="I257" s="128" t="n">
        <v>56000</v>
      </c>
      <c r="J257" s="128" t="inlineStr">
        <is>
          <t>10</t>
        </is>
      </c>
      <c r="K257" s="128" t="n">
        <v>36000</v>
      </c>
      <c r="L257" s="128" t="inlineStr">
        <is>
          <t>8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4</v>
      </c>
      <c r="R257" s="112" t="n">
        <v>2</v>
      </c>
      <c r="S257" s="112" t="inlineStr">
        <is>
          <t>계</t>
        </is>
      </c>
      <c r="T257" s="5" t="inlineStr">
        <is>
          <t>157(한라)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2">
        <f>S257</f>
        <v/>
      </c>
      <c r="AF257" s="112">
        <f>Q257&amp;"/"&amp;R257</f>
        <v/>
      </c>
      <c r="AH257" s="20">
        <f>IF(A257="","",A257)</f>
        <v/>
      </c>
      <c r="AI257" s="126">
        <f>IF(E257="","",E257)</f>
        <v/>
      </c>
      <c r="AJ257" s="112">
        <f>IF(AI257="","",$AJ$2)</f>
        <v/>
      </c>
      <c r="AK257" s="112" t="inlineStr">
        <is>
          <t>A</t>
        </is>
      </c>
      <c r="AL257" s="112" t="inlineStr">
        <is>
          <t>A+</t>
        </is>
      </c>
      <c r="AM257" s="112" t="inlineStr">
        <is>
          <t>B+</t>
        </is>
      </c>
      <c r="AN257" s="112">
        <f>IF(AI257="","",$AN$2)</f>
        <v/>
      </c>
      <c r="AO257" s="112">
        <f>IF(N257="","",IF(N257&gt;=$AO$1/100,"O","X"))</f>
        <v/>
      </c>
      <c r="AP257" s="112">
        <f>IF(I257="","",IF(I257&lt;=$AP$1,"O","X"))</f>
        <v/>
      </c>
      <c r="AQ257" s="112">
        <f>IF(O257="","",IF(O257&lt;=$AQ$1,"O","X"))</f>
        <v/>
      </c>
      <c r="AR257" s="112">
        <f>IF(M257="","",IF(M257&lt;=$AR$1,"O","X"))</f>
        <v/>
      </c>
      <c r="AS257" s="112" t="inlineStr">
        <is>
          <t>X</t>
        </is>
      </c>
      <c r="AT257" s="112">
        <f>IF(OR(F257="",AI257=""),"",IF(AND((F257&lt;=85),(AI257&gt;=15)),"O","X"))</f>
        <v/>
      </c>
      <c r="AU257" s="112">
        <f>IF(C257="","",IF(C257&gt;=$AU$1,"O","X"))</f>
        <v/>
      </c>
      <c r="AV257" s="112">
        <f>IF(AO257="","",IF(AND(AO257="O",AP257="O",AR257="O",AT257="O",AU257="O"),"후보","X"))</f>
        <v/>
      </c>
    </row>
    <row r="258" ht="12" customFormat="1" customHeight="1" s="38">
      <c r="A258" s="115" t="inlineStr">
        <is>
          <t>범어동 쌍용더플래티넘범어</t>
        </is>
      </c>
      <c r="B258" s="116" t="inlineStr">
        <is>
          <t>23.07.</t>
        </is>
      </c>
      <c r="C258" s="124" t="n">
        <v>207</v>
      </c>
      <c r="D258" s="125" t="n">
        <v>114.2</v>
      </c>
      <c r="E258" s="126" t="n">
        <v>35</v>
      </c>
      <c r="F258" s="125" t="n">
        <v>84.5</v>
      </c>
      <c r="G258" s="17" t="n">
        <v>26</v>
      </c>
      <c r="H258" s="127" t="n">
        <v>73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2</v>
      </c>
      <c r="S258" s="112" t="inlineStr">
        <is>
          <t>계</t>
        </is>
      </c>
      <c r="T258" s="5" t="inlineStr">
        <is>
          <t>114A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2">
        <f>S258</f>
        <v/>
      </c>
      <c r="AF258" s="112">
        <f>Q258&amp;"/"&amp;R258</f>
        <v/>
      </c>
      <c r="AH258" s="20">
        <f>IF(A258="","",A258)</f>
        <v/>
      </c>
      <c r="AI258" s="126">
        <f>IF(E258="","",E258)</f>
        <v/>
      </c>
      <c r="AJ258" s="112">
        <f>IF(AI258="","",$AJ$2)</f>
        <v/>
      </c>
      <c r="AK258" s="112" t="inlineStr">
        <is>
          <t>A</t>
        </is>
      </c>
      <c r="AL258" s="112" t="inlineStr">
        <is>
          <t>A+</t>
        </is>
      </c>
      <c r="AM258" s="112" t="inlineStr">
        <is>
          <t>B+</t>
        </is>
      </c>
      <c r="AN258" s="112">
        <f>IF(AI258="","",$AN$2)</f>
        <v/>
      </c>
      <c r="AO258" s="112">
        <f>IF(N258="","",IF(N258&gt;=$AO$1/100,"O","X"))</f>
        <v/>
      </c>
      <c r="AP258" s="112">
        <f>IF(I258="","",IF(I258&lt;=$AP$1,"O","X"))</f>
        <v/>
      </c>
      <c r="AQ258" s="112">
        <f>IF(O258="","",IF(O258&lt;=$AQ$1,"O","X"))</f>
        <v/>
      </c>
      <c r="AR258" s="112">
        <f>IF(M258="","",IF(M258&lt;=$AR$1,"O","X"))</f>
        <v/>
      </c>
      <c r="AS258" s="112" t="inlineStr">
        <is>
          <t>X</t>
        </is>
      </c>
      <c r="AT258" s="112">
        <f>IF(OR(F258="",AI258=""),"",IF(AND((F258&lt;=85),(AI258&gt;=15)),"O","X"))</f>
        <v/>
      </c>
      <c r="AU258" s="112">
        <f>IF(C258="","",IF(C258&gt;=$AU$1,"O","X"))</f>
        <v/>
      </c>
      <c r="AV258" s="112">
        <f>IF(AO258="","",IF(AND(AO258="O",AP258="O",AR258="O",AT258="O",AU258="O"),"후보","X"))</f>
        <v/>
      </c>
    </row>
    <row r="259" ht="12" customFormat="1" customHeight="1" s="38">
      <c r="A259" s="115" t="inlineStr">
        <is>
          <t>범어동 쌍용더플래티넘범어</t>
        </is>
      </c>
      <c r="B259" s="116" t="inlineStr">
        <is>
          <t>23.07.</t>
        </is>
      </c>
      <c r="C259" s="124" t="n">
        <v>207</v>
      </c>
      <c r="D259" s="125" t="n">
        <v>114.3</v>
      </c>
      <c r="E259" s="126" t="n">
        <v>35</v>
      </c>
      <c r="F259" s="125" t="n">
        <v>84.5</v>
      </c>
      <c r="G259" s="17" t="n">
        <v>26</v>
      </c>
      <c r="H259" s="127" t="n">
        <v>73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3</v>
      </c>
      <c r="R259" s="112" t="n">
        <v>2</v>
      </c>
      <c r="S259" s="112" t="inlineStr">
        <is>
          <t>계</t>
        </is>
      </c>
      <c r="T259" s="5" t="inlineStr">
        <is>
          <t>114B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2">
        <f>S259</f>
        <v/>
      </c>
      <c r="AF259" s="112">
        <f>Q259&amp;"/"&amp;R259</f>
        <v/>
      </c>
      <c r="AH259" s="20">
        <f>IF(A259="","",A259)</f>
        <v/>
      </c>
      <c r="AI259" s="126">
        <f>IF(E259="","",E259)</f>
        <v/>
      </c>
      <c r="AJ259" s="112">
        <f>IF(AI259="","",$AJ$2)</f>
        <v/>
      </c>
      <c r="AK259" s="112" t="inlineStr">
        <is>
          <t>A</t>
        </is>
      </c>
      <c r="AL259" s="112" t="inlineStr">
        <is>
          <t>A+</t>
        </is>
      </c>
      <c r="AM259" s="112" t="inlineStr">
        <is>
          <t>B+</t>
        </is>
      </c>
      <c r="AN259" s="112">
        <f>IF(AI259="","",$AN$2)</f>
        <v/>
      </c>
      <c r="AO259" s="112">
        <f>IF(N259="","",IF(N259&gt;=$AO$1/100,"O","X"))</f>
        <v/>
      </c>
      <c r="AP259" s="112">
        <f>IF(I259="","",IF(I259&lt;=$AP$1,"O","X"))</f>
        <v/>
      </c>
      <c r="AQ259" s="112">
        <f>IF(O259="","",IF(O259&lt;=$AQ$1,"O","X"))</f>
        <v/>
      </c>
      <c r="AR259" s="112">
        <f>IF(M259="","",IF(M259&lt;=$AR$1,"O","X"))</f>
        <v/>
      </c>
      <c r="AS259" s="112" t="inlineStr">
        <is>
          <t>X</t>
        </is>
      </c>
      <c r="AT259" s="112">
        <f>IF(OR(F259="",AI259=""),"",IF(AND((F259&lt;=85),(AI259&gt;=15)),"O","X"))</f>
        <v/>
      </c>
      <c r="AU259" s="112">
        <f>IF(C259="","",IF(C259&gt;=$AU$1,"O","X"))</f>
        <v/>
      </c>
      <c r="AV259" s="112">
        <f>IF(AO259="","",IF(AND(AO259="O",AP259="O",AR259="O",AT259="O",AU259="O"),"후보","X"))</f>
        <v/>
      </c>
    </row>
    <row r="260" ht="12" customFormat="1" customHeight="1" s="38">
      <c r="A260" s="115" t="inlineStr">
        <is>
          <t>범어동 쌍용더플래티넘범어</t>
        </is>
      </c>
      <c r="B260" s="116" t="inlineStr">
        <is>
          <t>23.07.</t>
        </is>
      </c>
      <c r="C260" s="124" t="n">
        <v>207</v>
      </c>
      <c r="D260" s="125" t="n">
        <v>114.4</v>
      </c>
      <c r="E260" s="126" t="n">
        <v>35</v>
      </c>
      <c r="F260" s="125" t="n">
        <v>84.5</v>
      </c>
      <c r="G260" s="17" t="n">
        <v>26</v>
      </c>
      <c r="H260" s="127" t="n">
        <v>61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inlineStr">
        <is>
          <t>114C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2">
        <f>S260</f>
        <v/>
      </c>
      <c r="AF260" s="112">
        <f>Q260&amp;"/"&amp;R260</f>
        <v/>
      </c>
      <c r="AH260" s="20">
        <f>IF(A260="","",A260)</f>
        <v/>
      </c>
      <c r="AI260" s="126">
        <f>IF(E260="","",E260)</f>
        <v/>
      </c>
      <c r="AJ260" s="112">
        <f>IF(AI260="","",$AJ$2)</f>
        <v/>
      </c>
      <c r="AK260" s="112" t="inlineStr">
        <is>
          <t>A</t>
        </is>
      </c>
      <c r="AL260" s="112" t="inlineStr">
        <is>
          <t>A+</t>
        </is>
      </c>
      <c r="AM260" s="112" t="inlineStr">
        <is>
          <t>B+</t>
        </is>
      </c>
      <c r="AN260" s="112">
        <f>IF(AI260="","",$AN$2)</f>
        <v/>
      </c>
      <c r="AO260" s="112">
        <f>IF(N260="","",IF(N260&gt;=$AO$1/100,"O","X"))</f>
        <v/>
      </c>
      <c r="AP260" s="112">
        <f>IF(I260="","",IF(I260&lt;=$AP$1,"O","X"))</f>
        <v/>
      </c>
      <c r="AQ260" s="112">
        <f>IF(O260="","",IF(O260&lt;=$AQ$1,"O","X"))</f>
        <v/>
      </c>
      <c r="AR260" s="112">
        <f>IF(M260="","",IF(M260&lt;=$AR$1,"O","X"))</f>
        <v/>
      </c>
      <c r="AS260" s="112" t="inlineStr">
        <is>
          <t>X</t>
        </is>
      </c>
      <c r="AT260" s="112">
        <f>IF(OR(F260="",AI260=""),"",IF(AND((F260&lt;=85),(AI260&gt;=15)),"O","X"))</f>
        <v/>
      </c>
      <c r="AU260" s="112">
        <f>IF(C260="","",IF(C260&gt;=$AU$1,"O","X"))</f>
        <v/>
      </c>
      <c r="AV260" s="112">
        <f>IF(AO260="","",IF(AND(AO260="O",AP260="O",AR260="O",AT260="O",AU260="O"),"후보","X"))</f>
        <v/>
      </c>
    </row>
    <row r="261" ht="12" customFormat="1" customHeight="1" s="38">
      <c r="A261" s="115" t="inlineStr">
        <is>
          <t>범어동 힐스테이트범어센트럴(아)</t>
        </is>
      </c>
      <c r="B261" s="116" t="inlineStr">
        <is>
          <t>22.01.</t>
        </is>
      </c>
      <c r="C261" s="124" t="n">
        <v>343</v>
      </c>
      <c r="D261" s="125" t="n">
        <v>109.7</v>
      </c>
      <c r="E261" s="126" t="n">
        <v>33</v>
      </c>
      <c r="F261" s="125" t="n">
        <v>85</v>
      </c>
      <c r="G261" s="17" t="n">
        <v>26</v>
      </c>
      <c r="H261" s="127" t="n">
        <v>275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2</v>
      </c>
      <c r="S261" s="112" t="inlineStr">
        <is>
          <t>계</t>
        </is>
      </c>
      <c r="T261" s="5" t="inlineStr">
        <is>
          <t>109A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2">
        <f>S261</f>
        <v/>
      </c>
      <c r="AF261" s="112">
        <f>Q261&amp;"/"&amp;R261</f>
        <v/>
      </c>
      <c r="AH261" s="20">
        <f>IF(A261="","",A261)</f>
        <v/>
      </c>
      <c r="AI261" s="126">
        <f>IF(E261="","",E261)</f>
        <v/>
      </c>
      <c r="AJ261" s="112">
        <f>IF(AI261="","",$AJ$2)</f>
        <v/>
      </c>
      <c r="AK261" s="112" t="inlineStr">
        <is>
          <t>A</t>
        </is>
      </c>
      <c r="AL261" s="112" t="inlineStr">
        <is>
          <t>A+</t>
        </is>
      </c>
      <c r="AM261" s="112" t="inlineStr">
        <is>
          <t>B+</t>
        </is>
      </c>
      <c r="AN261" s="112">
        <f>IF(AI261="","",$AN$2)</f>
        <v/>
      </c>
      <c r="AO261" s="112">
        <f>IF(N261="","",IF(N261&gt;=$AO$1/100,"O","X"))</f>
        <v/>
      </c>
      <c r="AP261" s="112">
        <f>IF(I261="","",IF(I261&lt;=$AP$1,"O","X"))</f>
        <v/>
      </c>
      <c r="AQ261" s="112">
        <f>IF(O261="","",IF(O261&lt;=$AQ$1,"O","X"))</f>
        <v/>
      </c>
      <c r="AR261" s="112">
        <f>IF(M261="","",IF(M261&lt;=$AR$1,"O","X"))</f>
        <v/>
      </c>
      <c r="AS261" s="112" t="inlineStr">
        <is>
          <t>X</t>
        </is>
      </c>
      <c r="AT261" s="112">
        <f>IF(OR(F261="",AI261=""),"",IF(AND((F261&lt;=85),(AI261&gt;=15)),"O","X"))</f>
        <v/>
      </c>
      <c r="AU261" s="112">
        <f>IF(C261="","",IF(C261&gt;=$AU$1,"O","X"))</f>
        <v/>
      </c>
      <c r="AV261" s="112">
        <f>IF(AO261="","",IF(AND(AO261="O",AP261="O",AR261="O",AT261="O",AU261="O"),"후보","X"))</f>
        <v/>
      </c>
    </row>
    <row r="262" ht="12" customFormat="1" customHeight="1" s="38">
      <c r="A262" s="115" t="inlineStr">
        <is>
          <t>범어동 힐스테이트범어센트럴(아)</t>
        </is>
      </c>
      <c r="B262" s="116" t="inlineStr">
        <is>
          <t>22.01.</t>
        </is>
      </c>
      <c r="C262" s="124" t="n">
        <v>343</v>
      </c>
      <c r="D262" s="125" t="n">
        <v>109.9</v>
      </c>
      <c r="E262" s="126" t="n">
        <v>33</v>
      </c>
      <c r="F262" s="125" t="n">
        <v>84.90000000000001</v>
      </c>
      <c r="G262" s="17" t="n">
        <v>26</v>
      </c>
      <c r="H262" s="127" t="n">
        <v>34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2</v>
      </c>
      <c r="S262" s="112" t="inlineStr">
        <is>
          <t>계</t>
        </is>
      </c>
      <c r="T262" s="5" t="inlineStr">
        <is>
          <t>109B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2">
        <f>S262</f>
        <v/>
      </c>
      <c r="AF262" s="112">
        <f>Q262&amp;"/"&amp;R262</f>
        <v/>
      </c>
      <c r="AH262" s="20">
        <f>IF(A262="","",A262)</f>
        <v/>
      </c>
      <c r="AI262" s="126">
        <f>IF(E262="","",E262)</f>
        <v/>
      </c>
      <c r="AJ262" s="112">
        <f>IF(AI262="","",$AJ$2)</f>
        <v/>
      </c>
      <c r="AK262" s="112" t="inlineStr">
        <is>
          <t>A</t>
        </is>
      </c>
      <c r="AL262" s="112" t="inlineStr">
        <is>
          <t>A+</t>
        </is>
      </c>
      <c r="AM262" s="112" t="inlineStr">
        <is>
          <t>B+</t>
        </is>
      </c>
      <c r="AN262" s="112">
        <f>IF(AI262="","",$AN$2)</f>
        <v/>
      </c>
      <c r="AO262" s="112">
        <f>IF(N262="","",IF(N262&gt;=$AO$1/100,"O","X"))</f>
        <v/>
      </c>
      <c r="AP262" s="112">
        <f>IF(I262="","",IF(I262&lt;=$AP$1,"O","X"))</f>
        <v/>
      </c>
      <c r="AQ262" s="112">
        <f>IF(O262="","",IF(O262&lt;=$AQ$1,"O","X"))</f>
        <v/>
      </c>
      <c r="AR262" s="112">
        <f>IF(M262="","",IF(M262&lt;=$AR$1,"O","X"))</f>
        <v/>
      </c>
      <c r="AS262" s="112" t="inlineStr">
        <is>
          <t>X</t>
        </is>
      </c>
      <c r="AT262" s="112">
        <f>IF(OR(F262="",AI262=""),"",IF(AND((F262&lt;=85),(AI262&gt;=15)),"O","X"))</f>
        <v/>
      </c>
      <c r="AU262" s="112">
        <f>IF(C262="","",IF(C262&gt;=$AU$1,"O","X"))</f>
        <v/>
      </c>
      <c r="AV262" s="112">
        <f>IF(AO262="","",IF(AND(AO262="O",AP262="O",AR262="O",AT262="O",AU262="O"),"후보","X"))</f>
        <v/>
      </c>
    </row>
    <row r="263" ht="12" customFormat="1" customHeight="1" s="38">
      <c r="A263" s="115" t="inlineStr">
        <is>
          <t>범어동 힐스테이트범어센트럴(아)</t>
        </is>
      </c>
      <c r="B263" s="116" t="inlineStr">
        <is>
          <t>22.01.</t>
        </is>
      </c>
      <c r="C263" s="124" t="n">
        <v>343</v>
      </c>
      <c r="D263" s="125" t="n">
        <v>109.8</v>
      </c>
      <c r="E263" s="126" t="n">
        <v>33</v>
      </c>
      <c r="F263" s="125" t="n">
        <v>84.8</v>
      </c>
      <c r="G263" s="17" t="n">
        <v>26</v>
      </c>
      <c r="H263" s="127" t="n">
        <v>34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3</v>
      </c>
      <c r="R263" s="112" t="n">
        <v>2</v>
      </c>
      <c r="S263" s="112" t="inlineStr">
        <is>
          <t>계</t>
        </is>
      </c>
      <c r="T263" s="5" t="inlineStr">
        <is>
          <t>109C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2">
        <f>S263</f>
        <v/>
      </c>
      <c r="AF263" s="112">
        <f>Q263&amp;"/"&amp;R263</f>
        <v/>
      </c>
      <c r="AH263" s="20">
        <f>IF(A263="","",A263)</f>
        <v/>
      </c>
      <c r="AI263" s="126">
        <f>IF(E263="","",E263)</f>
        <v/>
      </c>
      <c r="AJ263" s="112">
        <f>IF(AI263="","",$AJ$2)</f>
        <v/>
      </c>
      <c r="AK263" s="112" t="inlineStr">
        <is>
          <t>A</t>
        </is>
      </c>
      <c r="AL263" s="112" t="inlineStr">
        <is>
          <t>A+</t>
        </is>
      </c>
      <c r="AM263" s="112" t="inlineStr">
        <is>
          <t>B+</t>
        </is>
      </c>
      <c r="AN263" s="112">
        <f>IF(AI263="","",$AN$2)</f>
        <v/>
      </c>
      <c r="AO263" s="112">
        <f>IF(N263="","",IF(N263&gt;=$AO$1/100,"O","X"))</f>
        <v/>
      </c>
      <c r="AP263" s="112">
        <f>IF(I263="","",IF(I263&lt;=$AP$1,"O","X"))</f>
        <v/>
      </c>
      <c r="AQ263" s="112">
        <f>IF(O263="","",IF(O263&lt;=$AQ$1,"O","X"))</f>
        <v/>
      </c>
      <c r="AR263" s="112">
        <f>IF(M263="","",IF(M263&lt;=$AR$1,"O","X"))</f>
        <v/>
      </c>
      <c r="AS263" s="112" t="inlineStr">
        <is>
          <t>X</t>
        </is>
      </c>
      <c r="AT263" s="112">
        <f>IF(OR(F263="",AI263=""),"",IF(AND((F263&lt;=85),(AI263&gt;=15)),"O","X"))</f>
        <v/>
      </c>
      <c r="AU263" s="112">
        <f>IF(C263="","",IF(C263&gt;=$AU$1,"O","X"))</f>
        <v/>
      </c>
      <c r="AV263" s="112">
        <f>IF(AO263="","",IF(AND(AO263="O",AP263="O",AR263="O",AT263="O",AU263="O"),"후보","X"))</f>
        <v/>
      </c>
    </row>
    <row r="264" ht="12" customFormat="1" customHeight="1" s="38">
      <c r="A264" s="115" t="inlineStr">
        <is>
          <t>범어동 우방범어타운1차</t>
        </is>
      </c>
      <c r="B264" s="116" t="inlineStr">
        <is>
          <t>83.12.</t>
        </is>
      </c>
      <c r="C264" s="124" t="n">
        <v>276</v>
      </c>
      <c r="D264" s="125" t="n">
        <v>92.59999999999999</v>
      </c>
      <c r="E264" s="126" t="n">
        <v>28</v>
      </c>
      <c r="F264" s="125" t="n">
        <v>75.8</v>
      </c>
      <c r="G264" s="17" t="n">
        <v>23</v>
      </c>
      <c r="H264" s="127" t="n">
        <v>158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1</v>
      </c>
      <c r="S264" s="112" t="inlineStr">
        <is>
          <t>계</t>
        </is>
      </c>
      <c r="T264" s="5" t="n">
        <v>92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2">
        <f>S264</f>
        <v/>
      </c>
      <c r="AF264" s="112">
        <f>Q264&amp;"/"&amp;R264</f>
        <v/>
      </c>
      <c r="AH264" s="20">
        <f>IF(A264="","",A264)</f>
        <v/>
      </c>
      <c r="AI264" s="126">
        <f>IF(E264="","",E264)</f>
        <v/>
      </c>
      <c r="AJ264" s="112">
        <f>IF(AI264="","",$AJ$2)</f>
        <v/>
      </c>
      <c r="AK264" s="112" t="inlineStr">
        <is>
          <t>A</t>
        </is>
      </c>
      <c r="AL264" s="112" t="inlineStr">
        <is>
          <t>A+</t>
        </is>
      </c>
      <c r="AM264" s="112" t="inlineStr">
        <is>
          <t>B+</t>
        </is>
      </c>
      <c r="AN264" s="112">
        <f>IF(AI264="","",$AN$2)</f>
        <v/>
      </c>
      <c r="AO264" s="112">
        <f>IF(N264="","",IF(N264&gt;=$AO$1/100,"O","X"))</f>
        <v/>
      </c>
      <c r="AP264" s="112">
        <f>IF(I264="","",IF(I264&lt;=$AP$1,"O","X"))</f>
        <v/>
      </c>
      <c r="AQ264" s="112">
        <f>IF(O264="","",IF(O264&lt;=$AQ$1,"O","X"))</f>
        <v/>
      </c>
      <c r="AR264" s="112">
        <f>IF(M264="","",IF(M264&lt;=$AR$1,"O","X"))</f>
        <v/>
      </c>
      <c r="AS264" s="112" t="inlineStr">
        <is>
          <t>X</t>
        </is>
      </c>
      <c r="AT264" s="112">
        <f>IF(OR(F264="",AI264=""),"",IF(AND((F264&lt;=85),(AI264&gt;=15)),"O","X"))</f>
        <v/>
      </c>
      <c r="AU264" s="112">
        <f>IF(C264="","",IF(C264&gt;=$AU$1,"O","X"))</f>
        <v/>
      </c>
      <c r="AV264" s="112">
        <f>IF(AO264="","",IF(AND(AO264="O",AP264="O",AR264="O",AT264="O",AU264="O"),"후보","X"))</f>
        <v/>
      </c>
    </row>
    <row r="265" ht="12" customFormat="1" customHeight="1" s="38">
      <c r="A265" s="115" t="inlineStr">
        <is>
          <t>범어동 우방범어타운1차</t>
        </is>
      </c>
      <c r="B265" s="116" t="inlineStr">
        <is>
          <t>83.12.</t>
        </is>
      </c>
      <c r="C265" s="124" t="n">
        <v>276</v>
      </c>
      <c r="D265" s="125" t="n">
        <v>102.5</v>
      </c>
      <c r="E265" s="126" t="n">
        <v>31</v>
      </c>
      <c r="F265" s="125" t="n">
        <v>84.8</v>
      </c>
      <c r="G265" s="17" t="n">
        <v>26</v>
      </c>
      <c r="H265" s="127" t="n">
        <v>98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1</v>
      </c>
      <c r="S265" s="112" t="inlineStr">
        <is>
          <t>계</t>
        </is>
      </c>
      <c r="T265" s="5" t="n">
        <v>102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2">
        <f>S265</f>
        <v/>
      </c>
      <c r="AF265" s="112">
        <f>Q265&amp;"/"&amp;R265</f>
        <v/>
      </c>
      <c r="AH265" s="20">
        <f>IF(A265="","",A265)</f>
        <v/>
      </c>
      <c r="AI265" s="126">
        <f>IF(E265="","",E265)</f>
        <v/>
      </c>
      <c r="AJ265" s="112">
        <f>IF(AI265="","",$AJ$2)</f>
        <v/>
      </c>
      <c r="AK265" s="112" t="inlineStr">
        <is>
          <t>A</t>
        </is>
      </c>
      <c r="AL265" s="112" t="inlineStr">
        <is>
          <t>A+</t>
        </is>
      </c>
      <c r="AM265" s="112" t="inlineStr">
        <is>
          <t>B+</t>
        </is>
      </c>
      <c r="AN265" s="112">
        <f>IF(AI265="","",$AN$2)</f>
        <v/>
      </c>
      <c r="AO265" s="112">
        <f>IF(N265="","",IF(N265&gt;=$AO$1/100,"O","X"))</f>
        <v/>
      </c>
      <c r="AP265" s="112">
        <f>IF(I265="","",IF(I265&lt;=$AP$1,"O","X"))</f>
        <v/>
      </c>
      <c r="AQ265" s="112">
        <f>IF(O265="","",IF(O265&lt;=$AQ$1,"O","X"))</f>
        <v/>
      </c>
      <c r="AR265" s="112">
        <f>IF(M265="","",IF(M265&lt;=$AR$1,"O","X"))</f>
        <v/>
      </c>
      <c r="AS265" s="112" t="inlineStr">
        <is>
          <t>X</t>
        </is>
      </c>
      <c r="AT265" s="112">
        <f>IF(OR(F265="",AI265=""),"",IF(AND((F265&lt;=85),(AI265&gt;=15)),"O","X"))</f>
        <v/>
      </c>
      <c r="AU265" s="112">
        <f>IF(C265="","",IF(C265&gt;=$AU$1,"O","X"))</f>
        <v/>
      </c>
      <c r="AV265" s="112">
        <f>IF(AO265="","",IF(AND(AO265="O",AP265="O",AR265="O",AT265="O",AU265="O"),"후보","X"))</f>
        <v/>
      </c>
    </row>
    <row r="266" ht="12" customFormat="1" customHeight="1" s="38">
      <c r="A266" s="115" t="inlineStr">
        <is>
          <t>범어동 우방범어타운1차</t>
        </is>
      </c>
      <c r="B266" s="116" t="inlineStr">
        <is>
          <t>83.12.</t>
        </is>
      </c>
      <c r="C266" s="124" t="n">
        <v>276</v>
      </c>
      <c r="D266" s="125" t="n">
        <v>109.1</v>
      </c>
      <c r="E266" s="126" t="n">
        <v>33</v>
      </c>
      <c r="F266" s="125" t="n">
        <v>85</v>
      </c>
      <c r="G266" s="17" t="n">
        <v>26</v>
      </c>
      <c r="H266" s="127" t="n">
        <v>20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1</v>
      </c>
      <c r="S266" s="112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2">
        <f>S266</f>
        <v/>
      </c>
      <c r="AF266" s="112">
        <f>Q266&amp;"/"&amp;R266</f>
        <v/>
      </c>
      <c r="AH266" s="20">
        <f>IF(A266="","",A266)</f>
        <v/>
      </c>
      <c r="AI266" s="126">
        <f>IF(E266="","",E266)</f>
        <v/>
      </c>
      <c r="AJ266" s="112">
        <f>IF(AI266="","",$AJ$2)</f>
        <v/>
      </c>
      <c r="AK266" s="112" t="inlineStr">
        <is>
          <t>A</t>
        </is>
      </c>
      <c r="AL266" s="112" t="inlineStr">
        <is>
          <t>A+</t>
        </is>
      </c>
      <c r="AM266" s="112" t="inlineStr">
        <is>
          <t>B+</t>
        </is>
      </c>
      <c r="AN266" s="112">
        <f>IF(AI266="","",$AN$2)</f>
        <v/>
      </c>
      <c r="AO266" s="112">
        <f>IF(N266="","",IF(N266&gt;=$AO$1/100,"O","X"))</f>
        <v/>
      </c>
      <c r="AP266" s="112">
        <f>IF(I266="","",IF(I266&lt;=$AP$1,"O","X"))</f>
        <v/>
      </c>
      <c r="AQ266" s="112">
        <f>IF(O266="","",IF(O266&lt;=$AQ$1,"O","X"))</f>
        <v/>
      </c>
      <c r="AR266" s="112">
        <f>IF(M266="","",IF(M266&lt;=$AR$1,"O","X"))</f>
        <v/>
      </c>
      <c r="AS266" s="112" t="inlineStr">
        <is>
          <t>X</t>
        </is>
      </c>
      <c r="AT266" s="112">
        <f>IF(OR(F266="",AI266=""),"",IF(AND((F266&lt;=85),(AI266&gt;=15)),"O","X"))</f>
        <v/>
      </c>
      <c r="AU266" s="112">
        <f>IF(C266="","",IF(C266&gt;=$AU$1,"O","X"))</f>
        <v/>
      </c>
      <c r="AV266" s="112">
        <f>IF(AO266="","",IF(AND(AO266="O",AP266="O",AR266="O",AT266="O",AU266="O"),"후보","X"))</f>
        <v/>
      </c>
    </row>
    <row r="267" ht="12" customFormat="1" customHeight="1" s="38">
      <c r="A267" s="115" t="inlineStr">
        <is>
          <t>범어동 범어월드메르디앙웨스턴카운티</t>
        </is>
      </c>
      <c r="B267" s="116" t="inlineStr">
        <is>
          <t>08.06.</t>
        </is>
      </c>
      <c r="C267" s="124" t="n">
        <v>600</v>
      </c>
      <c r="D267" s="125" t="n">
        <v>115.2</v>
      </c>
      <c r="E267" s="126" t="n">
        <v>35</v>
      </c>
      <c r="F267" s="125" t="n">
        <v>85</v>
      </c>
      <c r="G267" s="17" t="n">
        <v>26</v>
      </c>
      <c r="H267" s="127" t="n">
        <v>92</v>
      </c>
      <c r="I267" s="128" t="n">
        <v>85000</v>
      </c>
      <c r="J267" s="128" t="inlineStr">
        <is>
          <t>11</t>
        </is>
      </c>
      <c r="K267" s="128" t="n">
        <v>40000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115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2">
        <f>S267</f>
        <v/>
      </c>
      <c r="AF267" s="112">
        <f>Q267&amp;"/"&amp;R267</f>
        <v/>
      </c>
      <c r="AH267" s="20">
        <f>IF(A267="","",A267)</f>
        <v/>
      </c>
      <c r="AI267" s="126">
        <f>IF(E267="","",E267)</f>
        <v/>
      </c>
      <c r="AJ267" s="112">
        <f>IF(AI267="","",$AJ$2)</f>
        <v/>
      </c>
      <c r="AK267" s="112" t="inlineStr">
        <is>
          <t>A</t>
        </is>
      </c>
      <c r="AL267" s="112" t="inlineStr">
        <is>
          <t>A+</t>
        </is>
      </c>
      <c r="AM267" s="112" t="inlineStr">
        <is>
          <t>B+</t>
        </is>
      </c>
      <c r="AN267" s="112">
        <f>IF(AI267="","",$AN$2)</f>
        <v/>
      </c>
      <c r="AO267" s="112">
        <f>IF(N267="","",IF(N267&gt;=$AO$1/100,"O","X"))</f>
        <v/>
      </c>
      <c r="AP267" s="112">
        <f>IF(I267="","",IF(I267&lt;=$AP$1,"O","X"))</f>
        <v/>
      </c>
      <c r="AQ267" s="112">
        <f>IF(O267="","",IF(O267&lt;=$AQ$1,"O","X"))</f>
        <v/>
      </c>
      <c r="AR267" s="112">
        <f>IF(M267="","",IF(M267&lt;=$AR$1,"O","X"))</f>
        <v/>
      </c>
      <c r="AS267" s="112" t="inlineStr">
        <is>
          <t>X</t>
        </is>
      </c>
      <c r="AT267" s="112">
        <f>IF(OR(F267="",AI267=""),"",IF(AND((F267&lt;=85),(AI267&gt;=15)),"O","X"))</f>
        <v/>
      </c>
      <c r="AU267" s="112">
        <f>IF(C267="","",IF(C267&gt;=$AU$1,"O","X"))</f>
        <v/>
      </c>
      <c r="AV267" s="112">
        <f>IF(AO267="","",IF(AND(AO267="O",AP267="O",AR267="O",AT267="O",AU267="O"),"후보","X"))</f>
        <v/>
      </c>
    </row>
    <row r="268" ht="12" customFormat="1" customHeight="1" s="38">
      <c r="A268" s="115" t="inlineStr">
        <is>
          <t>범어동 범어월드메르디앙웨스턴카운티</t>
        </is>
      </c>
      <c r="B268" s="116" t="inlineStr">
        <is>
          <t>08.06.</t>
        </is>
      </c>
      <c r="C268" s="124" t="n">
        <v>600</v>
      </c>
      <c r="D268" s="125" t="n">
        <v>134.8</v>
      </c>
      <c r="E268" s="126" t="n">
        <v>41</v>
      </c>
      <c r="F268" s="125" t="n">
        <v>101.6</v>
      </c>
      <c r="G268" s="17" t="n">
        <v>31</v>
      </c>
      <c r="H268" s="127" t="n">
        <v>144</v>
      </c>
      <c r="I268" s="128" t="n">
        <v>100000</v>
      </c>
      <c r="J268" s="128" t="inlineStr">
        <is>
          <t>22</t>
        </is>
      </c>
      <c r="K268" s="128" t="n">
        <v>45000</v>
      </c>
      <c r="L268" s="128" t="inlineStr">
        <is>
          <t>9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134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2">
        <f>S268</f>
        <v/>
      </c>
      <c r="AF268" s="112">
        <f>Q268&amp;"/"&amp;R268</f>
        <v/>
      </c>
      <c r="AH268" s="20">
        <f>IF(A268="","",A268)</f>
        <v/>
      </c>
      <c r="AI268" s="126">
        <f>IF(E268="","",E268)</f>
        <v/>
      </c>
      <c r="AJ268" s="112">
        <f>IF(AI268="","",$AJ$2)</f>
        <v/>
      </c>
      <c r="AK268" s="112" t="inlineStr">
        <is>
          <t>A</t>
        </is>
      </c>
      <c r="AL268" s="112" t="inlineStr">
        <is>
          <t>A+</t>
        </is>
      </c>
      <c r="AM268" s="112" t="inlineStr">
        <is>
          <t>B+</t>
        </is>
      </c>
      <c r="AN268" s="112">
        <f>IF(AI268="","",$AN$2)</f>
        <v/>
      </c>
      <c r="AO268" s="112">
        <f>IF(N268="","",IF(N268&gt;=$AO$1/100,"O","X"))</f>
        <v/>
      </c>
      <c r="AP268" s="112">
        <f>IF(I268="","",IF(I268&lt;=$AP$1,"O","X"))</f>
        <v/>
      </c>
      <c r="AQ268" s="112">
        <f>IF(O268="","",IF(O268&lt;=$AQ$1,"O","X"))</f>
        <v/>
      </c>
      <c r="AR268" s="112">
        <f>IF(M268="","",IF(M268&lt;=$AR$1,"O","X"))</f>
        <v/>
      </c>
      <c r="AS268" s="112" t="inlineStr">
        <is>
          <t>X</t>
        </is>
      </c>
      <c r="AT268" s="112">
        <f>IF(OR(F268="",AI268=""),"",IF(AND((F268&lt;=85),(AI268&gt;=15)),"O","X"))</f>
        <v/>
      </c>
      <c r="AU268" s="112">
        <f>IF(C268="","",IF(C268&gt;=$AU$1,"O","X"))</f>
        <v/>
      </c>
      <c r="AV268" s="112">
        <f>IF(AO268="","",IF(AND(AO268="O",AP268="O",AR268="O",AT268="O",AU268="O"),"후보","X"))</f>
        <v/>
      </c>
    </row>
    <row r="269" ht="12" customFormat="1" customHeight="1" s="38">
      <c r="A269" s="115" t="inlineStr">
        <is>
          <t>범어동 범어월드메르디앙웨스턴카운티</t>
        </is>
      </c>
      <c r="B269" s="116" t="inlineStr">
        <is>
          <t>08.06.</t>
        </is>
      </c>
      <c r="C269" s="124" t="n">
        <v>600</v>
      </c>
      <c r="D269" s="125" t="n">
        <v>165.2</v>
      </c>
      <c r="E269" s="126" t="n">
        <v>50</v>
      </c>
      <c r="F269" s="125" t="n">
        <v>132.7</v>
      </c>
      <c r="G269" s="17" t="n">
        <v>40</v>
      </c>
      <c r="H269" s="127" t="n">
        <v>232</v>
      </c>
      <c r="I269" s="128" t="n">
        <v>119000</v>
      </c>
      <c r="J269" s="128" t="inlineStr">
        <is>
          <t>13</t>
        </is>
      </c>
      <c r="K269" s="128" t="n">
        <v>75000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4</v>
      </c>
      <c r="R269" s="112" t="n">
        <v>2</v>
      </c>
      <c r="S269" s="112" t="inlineStr">
        <is>
          <t>계</t>
        </is>
      </c>
      <c r="T269" s="5" t="n">
        <v>165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2">
        <f>S269</f>
        <v/>
      </c>
      <c r="AF269" s="112">
        <f>Q269&amp;"/"&amp;R269</f>
        <v/>
      </c>
      <c r="AH269" s="20">
        <f>IF(A269="","",A269)</f>
        <v/>
      </c>
      <c r="AI269" s="126">
        <f>IF(E269="","",E269)</f>
        <v/>
      </c>
      <c r="AJ269" s="112">
        <f>IF(AI269="","",$AJ$2)</f>
        <v/>
      </c>
      <c r="AK269" s="112" t="inlineStr">
        <is>
          <t>A</t>
        </is>
      </c>
      <c r="AL269" s="112" t="inlineStr">
        <is>
          <t>A+</t>
        </is>
      </c>
      <c r="AM269" s="112" t="inlineStr">
        <is>
          <t>B+</t>
        </is>
      </c>
      <c r="AN269" s="112">
        <f>IF(AI269="","",$AN$2)</f>
        <v/>
      </c>
      <c r="AO269" s="112">
        <f>IF(N269="","",IF(N269&gt;=$AO$1/100,"O","X"))</f>
        <v/>
      </c>
      <c r="AP269" s="112">
        <f>IF(I269="","",IF(I269&lt;=$AP$1,"O","X"))</f>
        <v/>
      </c>
      <c r="AQ269" s="112">
        <f>IF(O269="","",IF(O269&lt;=$AQ$1,"O","X"))</f>
        <v/>
      </c>
      <c r="AR269" s="112">
        <f>IF(M269="","",IF(M269&lt;=$AR$1,"O","X"))</f>
        <v/>
      </c>
      <c r="AS269" s="112" t="inlineStr">
        <is>
          <t>X</t>
        </is>
      </c>
      <c r="AT269" s="112">
        <f>IF(OR(F269="",AI269=""),"",IF(AND((F269&lt;=85),(AI269&gt;=15)),"O","X"))</f>
        <v/>
      </c>
      <c r="AU269" s="112">
        <f>IF(C269="","",IF(C269&gt;=$AU$1,"O","X"))</f>
        <v/>
      </c>
      <c r="AV269" s="112">
        <f>IF(AO269="","",IF(AND(AO269="O",AP269="O",AR269="O",AT269="O",AU269="O"),"후보","X"))</f>
        <v/>
      </c>
    </row>
    <row r="270" ht="12" customFormat="1" customHeight="1" s="38">
      <c r="A270" s="115" t="inlineStr">
        <is>
          <t>범어동 범어월드메르디앙웨스턴카운티</t>
        </is>
      </c>
      <c r="B270" s="116" t="inlineStr">
        <is>
          <t>08.06.</t>
        </is>
      </c>
      <c r="C270" s="124" t="n">
        <v>600</v>
      </c>
      <c r="D270" s="125" t="n">
        <v>196.5</v>
      </c>
      <c r="E270" s="126" t="n">
        <v>59</v>
      </c>
      <c r="F270" s="125" t="n">
        <v>168.7</v>
      </c>
      <c r="G270" s="17" t="n">
        <v>51</v>
      </c>
      <c r="H270" s="127" t="n">
        <v>114</v>
      </c>
      <c r="I270" s="128" t="n">
        <v>135000</v>
      </c>
      <c r="J270" s="128" t="inlineStr">
        <is>
          <t>14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4</v>
      </c>
      <c r="R270" s="112" t="n">
        <v>2</v>
      </c>
      <c r="S270" s="112" t="inlineStr">
        <is>
          <t>계</t>
        </is>
      </c>
      <c r="T270" s="5" t="n">
        <v>196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2">
        <f>S270</f>
        <v/>
      </c>
      <c r="AF270" s="112">
        <f>Q270&amp;"/"&amp;R270</f>
        <v/>
      </c>
      <c r="AH270" s="20">
        <f>IF(A270="","",A270)</f>
        <v/>
      </c>
      <c r="AI270" s="126">
        <f>IF(E270="","",E270)</f>
        <v/>
      </c>
      <c r="AJ270" s="112">
        <f>IF(AI270="","",$AJ$2)</f>
        <v/>
      </c>
      <c r="AK270" s="112" t="inlineStr">
        <is>
          <t>A</t>
        </is>
      </c>
      <c r="AL270" s="112" t="inlineStr">
        <is>
          <t>A+</t>
        </is>
      </c>
      <c r="AM270" s="112" t="inlineStr">
        <is>
          <t>B+</t>
        </is>
      </c>
      <c r="AN270" s="112">
        <f>IF(AI270="","",$AN$2)</f>
        <v/>
      </c>
      <c r="AO270" s="112">
        <f>IF(N270="","",IF(N270&gt;=$AO$1/100,"O","X"))</f>
        <v/>
      </c>
      <c r="AP270" s="112">
        <f>IF(I270="","",IF(I270&lt;=$AP$1,"O","X"))</f>
        <v/>
      </c>
      <c r="AQ270" s="112">
        <f>IF(O270="","",IF(O270&lt;=$AQ$1,"O","X"))</f>
        <v/>
      </c>
      <c r="AR270" s="112">
        <f>IF(M270="","",IF(M270&lt;=$AR$1,"O","X"))</f>
        <v/>
      </c>
      <c r="AS270" s="112" t="inlineStr">
        <is>
          <t>X</t>
        </is>
      </c>
      <c r="AT270" s="112">
        <f>IF(OR(F270="",AI270=""),"",IF(AND((F270&lt;=85),(AI270&gt;=15)),"O","X"))</f>
        <v/>
      </c>
      <c r="AU270" s="112">
        <f>IF(C270="","",IF(C270&gt;=$AU$1,"O","X"))</f>
        <v/>
      </c>
      <c r="AV270" s="112">
        <f>IF(AO270="","",IF(AND(AO270="O",AP270="O",AR270="O",AT270="O",AU270="O"),"후보","X"))</f>
        <v/>
      </c>
    </row>
    <row r="271" ht="12" customFormat="1" customHeight="1" s="38">
      <c r="A271" s="115" t="inlineStr">
        <is>
          <t>범어동 범어월드메르디앙웨스턴카운티</t>
        </is>
      </c>
      <c r="B271" s="116" t="inlineStr">
        <is>
          <t>08.06.</t>
        </is>
      </c>
      <c r="C271" s="124" t="n">
        <v>600</v>
      </c>
      <c r="D271" s="125" t="n">
        <v>223.4</v>
      </c>
      <c r="E271" s="126" t="n">
        <v>68</v>
      </c>
      <c r="F271" s="125" t="n">
        <v>186.1</v>
      </c>
      <c r="G271" s="17" t="n">
        <v>56</v>
      </c>
      <c r="H271" s="127" t="n">
        <v>12</v>
      </c>
      <c r="I271" s="128" t="n">
        <v>180000</v>
      </c>
      <c r="J271" s="128" t="inlineStr">
        <is>
          <t>20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5</v>
      </c>
      <c r="R271" s="112" t="n">
        <v>3</v>
      </c>
      <c r="S271" s="112" t="inlineStr">
        <is>
          <t>계</t>
        </is>
      </c>
      <c r="T271" s="5" t="n">
        <v>223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2">
        <f>S271</f>
        <v/>
      </c>
      <c r="AF271" s="112">
        <f>Q271&amp;"/"&amp;R271</f>
        <v/>
      </c>
      <c r="AH271" s="20">
        <f>IF(A271="","",A271)</f>
        <v/>
      </c>
      <c r="AI271" s="126">
        <f>IF(E271="","",E271)</f>
        <v/>
      </c>
      <c r="AJ271" s="112">
        <f>IF(AI271="","",$AJ$2)</f>
        <v/>
      </c>
      <c r="AK271" s="112" t="inlineStr">
        <is>
          <t>A</t>
        </is>
      </c>
      <c r="AL271" s="112" t="inlineStr">
        <is>
          <t>A+</t>
        </is>
      </c>
      <c r="AM271" s="112" t="inlineStr">
        <is>
          <t>B+</t>
        </is>
      </c>
      <c r="AN271" s="112">
        <f>IF(AI271="","",$AN$2)</f>
        <v/>
      </c>
      <c r="AO271" s="112">
        <f>IF(N271="","",IF(N271&gt;=$AO$1/100,"O","X"))</f>
        <v/>
      </c>
      <c r="AP271" s="112">
        <f>IF(I271="","",IF(I271&lt;=$AP$1,"O","X"))</f>
        <v/>
      </c>
      <c r="AQ271" s="112">
        <f>IF(O271="","",IF(O271&lt;=$AQ$1,"O","X"))</f>
        <v/>
      </c>
      <c r="AR271" s="112">
        <f>IF(M271="","",IF(M271&lt;=$AR$1,"O","X"))</f>
        <v/>
      </c>
      <c r="AS271" s="112" t="inlineStr">
        <is>
          <t>X</t>
        </is>
      </c>
      <c r="AT271" s="112">
        <f>IF(OR(F271="",AI271=""),"",IF(AND((F271&lt;=85),(AI271&gt;=15)),"O","X"))</f>
        <v/>
      </c>
      <c r="AU271" s="112">
        <f>IF(C271="","",IF(C271&gt;=$AU$1,"O","X"))</f>
        <v/>
      </c>
      <c r="AV271" s="112">
        <f>IF(AO271="","",IF(AND(AO271="O",AP271="O",AR271="O",AT271="O",AU271="O"),"후보","X"))</f>
        <v/>
      </c>
    </row>
    <row r="272" ht="12" customFormat="1" customHeight="1" s="38">
      <c r="A272" s="115" t="inlineStr">
        <is>
          <t>범어동 범어월드메르디앙웨스턴카운티</t>
        </is>
      </c>
      <c r="B272" s="116" t="inlineStr">
        <is>
          <t>08.06.</t>
        </is>
      </c>
      <c r="C272" s="124" t="n">
        <v>600</v>
      </c>
      <c r="D272" s="125" t="n">
        <v>272.8</v>
      </c>
      <c r="E272" s="126" t="n">
        <v>83</v>
      </c>
      <c r="F272" s="125" t="n">
        <v>239.3</v>
      </c>
      <c r="G272" s="17" t="n">
        <v>72</v>
      </c>
      <c r="H272" s="127" t="n">
        <v>6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5</v>
      </c>
      <c r="R272" s="112" t="n">
        <v>3</v>
      </c>
      <c r="S272" s="112" t="inlineStr">
        <is>
          <t>계</t>
        </is>
      </c>
      <c r="T272" s="5" t="n">
        <v>272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2">
        <f>S272</f>
        <v/>
      </c>
      <c r="AF272" s="112">
        <f>Q272&amp;"/"&amp;R272</f>
        <v/>
      </c>
      <c r="AH272" s="20">
        <f>IF(A272="","",A272)</f>
        <v/>
      </c>
      <c r="AI272" s="126">
        <f>IF(E272="","",E272)</f>
        <v/>
      </c>
      <c r="AJ272" s="112">
        <f>IF(AI272="","",$AJ$2)</f>
        <v/>
      </c>
      <c r="AK272" s="112" t="inlineStr">
        <is>
          <t>A</t>
        </is>
      </c>
      <c r="AL272" s="112" t="inlineStr">
        <is>
          <t>A+</t>
        </is>
      </c>
      <c r="AM272" s="112" t="inlineStr">
        <is>
          <t>B+</t>
        </is>
      </c>
      <c r="AN272" s="112">
        <f>IF(AI272="","",$AN$2)</f>
        <v/>
      </c>
      <c r="AO272" s="112">
        <f>IF(N272="","",IF(N272&gt;=$AO$1/100,"O","X"))</f>
        <v/>
      </c>
      <c r="AP272" s="112">
        <f>IF(I272="","",IF(I272&lt;=$AP$1,"O","X"))</f>
        <v/>
      </c>
      <c r="AQ272" s="112">
        <f>IF(O272="","",IF(O272&lt;=$AQ$1,"O","X"))</f>
        <v/>
      </c>
      <c r="AR272" s="112">
        <f>IF(M272="","",IF(M272&lt;=$AR$1,"O","X"))</f>
        <v/>
      </c>
      <c r="AS272" s="112" t="inlineStr">
        <is>
          <t>X</t>
        </is>
      </c>
      <c r="AT272" s="112">
        <f>IF(OR(F272="",AI272=""),"",IF(AND((F272&lt;=85),(AI272&gt;=15)),"O","X"))</f>
        <v/>
      </c>
      <c r="AU272" s="112">
        <f>IF(C272="","",IF(C272&gt;=$AU$1,"O","X"))</f>
        <v/>
      </c>
      <c r="AV272" s="112">
        <f>IF(AO272="","",IF(AND(AO272="O",AP272="O",AR272="O",AT272="O",AU272="O"),"후보","X"))</f>
        <v/>
      </c>
    </row>
    <row r="273" ht="12" customFormat="1" customHeight="1" s="38">
      <c r="A273" s="115" t="inlineStr">
        <is>
          <t>범어동 범어숲화성파크드림S</t>
        </is>
      </c>
      <c r="B273" s="116" t="inlineStr">
        <is>
          <t>13.09.</t>
        </is>
      </c>
      <c r="C273" s="124" t="n">
        <v>404</v>
      </c>
      <c r="D273" s="125" t="n">
        <v>114.3</v>
      </c>
      <c r="E273" s="126" t="n">
        <v>35</v>
      </c>
      <c r="F273" s="125" t="n">
        <v>85</v>
      </c>
      <c r="G273" s="17" t="n">
        <v>26</v>
      </c>
      <c r="H273" s="127" t="n">
        <v>62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2</v>
      </c>
      <c r="S273" s="112" t="inlineStr">
        <is>
          <t>계</t>
        </is>
      </c>
      <c r="T273" s="5" t="inlineStr">
        <is>
          <t>114D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2">
        <f>S273</f>
        <v/>
      </c>
      <c r="AF273" s="112">
        <f>Q273&amp;"/"&amp;R273</f>
        <v/>
      </c>
      <c r="AH273" s="20">
        <f>IF(A273="","",A273)</f>
        <v/>
      </c>
      <c r="AI273" s="126">
        <f>IF(E273="","",E273)</f>
        <v/>
      </c>
      <c r="AJ273" s="112">
        <f>IF(AI273="","",$AJ$2)</f>
        <v/>
      </c>
      <c r="AK273" s="112" t="inlineStr">
        <is>
          <t>A</t>
        </is>
      </c>
      <c r="AL273" s="112" t="inlineStr">
        <is>
          <t>A+</t>
        </is>
      </c>
      <c r="AM273" s="112" t="inlineStr">
        <is>
          <t>B+</t>
        </is>
      </c>
      <c r="AN273" s="112">
        <f>IF(AI273="","",$AN$2)</f>
        <v/>
      </c>
      <c r="AO273" s="112">
        <f>IF(N273="","",IF(N273&gt;=$AO$1/100,"O","X"))</f>
        <v/>
      </c>
      <c r="AP273" s="112">
        <f>IF(I273="","",IF(I273&lt;=$AP$1,"O","X"))</f>
        <v/>
      </c>
      <c r="AQ273" s="112">
        <f>IF(O273="","",IF(O273&lt;=$AQ$1,"O","X"))</f>
        <v/>
      </c>
      <c r="AR273" s="112">
        <f>IF(M273="","",IF(M273&lt;=$AR$1,"O","X"))</f>
        <v/>
      </c>
      <c r="AS273" s="112" t="inlineStr">
        <is>
          <t>X</t>
        </is>
      </c>
      <c r="AT273" s="112">
        <f>IF(OR(F273="",AI273=""),"",IF(AND((F273&lt;=85),(AI273&gt;=15)),"O","X"))</f>
        <v/>
      </c>
      <c r="AU273" s="112">
        <f>IF(C273="","",IF(C273&gt;=$AU$1,"O","X"))</f>
        <v/>
      </c>
      <c r="AV273" s="112">
        <f>IF(AO273="","",IF(AND(AO273="O",AP273="O",AR273="O",AT273="O",AU273="O"),"후보","X"))</f>
        <v/>
      </c>
    </row>
    <row r="274" ht="12" customFormat="1" customHeight="1" s="38">
      <c r="A274" s="115" t="inlineStr">
        <is>
          <t>범어동 범어숲화성파크드림S</t>
        </is>
      </c>
      <c r="B274" s="116" t="inlineStr">
        <is>
          <t>13.09.</t>
        </is>
      </c>
      <c r="C274" s="124" t="n">
        <v>404</v>
      </c>
      <c r="D274" s="125" t="n">
        <v>114</v>
      </c>
      <c r="E274" s="126" t="n">
        <v>34</v>
      </c>
      <c r="F274" s="125" t="n">
        <v>84.8</v>
      </c>
      <c r="G274" s="17" t="n">
        <v>26</v>
      </c>
      <c r="H274" s="127" t="n">
        <v>61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2</v>
      </c>
      <c r="S274" s="112" t="inlineStr">
        <is>
          <t>계</t>
        </is>
      </c>
      <c r="T274" s="5" t="inlineStr">
        <is>
          <t>114A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2">
        <f>S274</f>
        <v/>
      </c>
      <c r="AF274" s="112">
        <f>Q274&amp;"/"&amp;R274</f>
        <v/>
      </c>
      <c r="AH274" s="20">
        <f>IF(A274="","",A274)</f>
        <v/>
      </c>
      <c r="AI274" s="126">
        <f>IF(E274="","",E274)</f>
        <v/>
      </c>
      <c r="AJ274" s="112">
        <f>IF(AI274="","",$AJ$2)</f>
        <v/>
      </c>
      <c r="AK274" s="112" t="inlineStr">
        <is>
          <t>A</t>
        </is>
      </c>
      <c r="AL274" s="112" t="inlineStr">
        <is>
          <t>A+</t>
        </is>
      </c>
      <c r="AM274" s="112" t="inlineStr">
        <is>
          <t>B+</t>
        </is>
      </c>
      <c r="AN274" s="112">
        <f>IF(AI274="","",$AN$2)</f>
        <v/>
      </c>
      <c r="AO274" s="112">
        <f>IF(N274="","",IF(N274&gt;=$AO$1/100,"O","X"))</f>
        <v/>
      </c>
      <c r="AP274" s="112">
        <f>IF(I274="","",IF(I274&lt;=$AP$1,"O","X"))</f>
        <v/>
      </c>
      <c r="AQ274" s="112">
        <f>IF(O274="","",IF(O274&lt;=$AQ$1,"O","X"))</f>
        <v/>
      </c>
      <c r="AR274" s="112">
        <f>IF(M274="","",IF(M274&lt;=$AR$1,"O","X"))</f>
        <v/>
      </c>
      <c r="AS274" s="112" t="inlineStr">
        <is>
          <t>X</t>
        </is>
      </c>
      <c r="AT274" s="112">
        <f>IF(OR(F274="",AI274=""),"",IF(AND((F274&lt;=85),(AI274&gt;=15)),"O","X"))</f>
        <v/>
      </c>
      <c r="AU274" s="112">
        <f>IF(C274="","",IF(C274&gt;=$AU$1,"O","X"))</f>
        <v/>
      </c>
      <c r="AV274" s="112">
        <f>IF(AO274="","",IF(AND(AO274="O",AP274="O",AR274="O",AT274="O",AU274="O"),"후보","X"))</f>
        <v/>
      </c>
    </row>
    <row r="275" ht="12" customFormat="1" customHeight="1" s="38">
      <c r="A275" s="115" t="inlineStr">
        <is>
          <t>범어동 범어숲화성파크드림S</t>
        </is>
      </c>
      <c r="B275" s="116" t="inlineStr">
        <is>
          <t>13.09.</t>
        </is>
      </c>
      <c r="C275" s="124" t="n">
        <v>404</v>
      </c>
      <c r="D275" s="125" t="n">
        <v>114.5</v>
      </c>
      <c r="E275" s="126" t="n">
        <v>35</v>
      </c>
      <c r="F275" s="125" t="n">
        <v>85</v>
      </c>
      <c r="G275" s="17" t="n">
        <v>26</v>
      </c>
      <c r="H275" s="127" t="n">
        <v>26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2</v>
      </c>
      <c r="S275" s="112" t="inlineStr">
        <is>
          <t>계</t>
        </is>
      </c>
      <c r="T275" s="5" t="inlineStr">
        <is>
          <t>114C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2">
        <f>S275</f>
        <v/>
      </c>
      <c r="AF275" s="112">
        <f>Q275&amp;"/"&amp;R275</f>
        <v/>
      </c>
      <c r="AH275" s="20">
        <f>IF(A275="","",A275)</f>
        <v/>
      </c>
      <c r="AI275" s="126">
        <f>IF(E275="","",E275)</f>
        <v/>
      </c>
      <c r="AJ275" s="112">
        <f>IF(AI275="","",$AJ$2)</f>
        <v/>
      </c>
      <c r="AK275" s="112" t="inlineStr">
        <is>
          <t>A</t>
        </is>
      </c>
      <c r="AL275" s="112" t="inlineStr">
        <is>
          <t>A+</t>
        </is>
      </c>
      <c r="AM275" s="112" t="inlineStr">
        <is>
          <t>B+</t>
        </is>
      </c>
      <c r="AN275" s="112">
        <f>IF(AI275="","",$AN$2)</f>
        <v/>
      </c>
      <c r="AO275" s="112">
        <f>IF(N275="","",IF(N275&gt;=$AO$1/100,"O","X"))</f>
        <v/>
      </c>
      <c r="AP275" s="112">
        <f>IF(I275="","",IF(I275&lt;=$AP$1,"O","X"))</f>
        <v/>
      </c>
      <c r="AQ275" s="112">
        <f>IF(O275="","",IF(O275&lt;=$AQ$1,"O","X"))</f>
        <v/>
      </c>
      <c r="AR275" s="112">
        <f>IF(M275="","",IF(M275&lt;=$AR$1,"O","X"))</f>
        <v/>
      </c>
      <c r="AS275" s="112" t="inlineStr">
        <is>
          <t>X</t>
        </is>
      </c>
      <c r="AT275" s="112">
        <f>IF(OR(F275="",AI275=""),"",IF(AND((F275&lt;=85),(AI275&gt;=15)),"O","X"))</f>
        <v/>
      </c>
      <c r="AU275" s="112">
        <f>IF(C275="","",IF(C275&gt;=$AU$1,"O","X"))</f>
        <v/>
      </c>
      <c r="AV275" s="112">
        <f>IF(AO275="","",IF(AND(AO275="O",AP275="O",AR275="O",AT275="O",AU275="O"),"후보","X"))</f>
        <v/>
      </c>
    </row>
    <row r="276" ht="12" customFormat="1" customHeight="1" s="38">
      <c r="A276" s="115" t="inlineStr">
        <is>
          <t>범어동 범어숲화성파크드림S</t>
        </is>
      </c>
      <c r="B276" s="116" t="inlineStr">
        <is>
          <t>13.09.</t>
        </is>
      </c>
      <c r="C276" s="124" t="n">
        <v>404</v>
      </c>
      <c r="D276" s="125" t="n">
        <v>115.1</v>
      </c>
      <c r="E276" s="126" t="n">
        <v>35</v>
      </c>
      <c r="F276" s="125" t="n">
        <v>84.90000000000001</v>
      </c>
      <c r="G276" s="17" t="n">
        <v>26</v>
      </c>
      <c r="H276" s="127" t="n">
        <v>70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3</v>
      </c>
      <c r="R276" s="112" t="n">
        <v>2</v>
      </c>
      <c r="S276" s="112" t="inlineStr">
        <is>
          <t>계</t>
        </is>
      </c>
      <c r="T276" s="5" t="inlineStr">
        <is>
          <t>115B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2">
        <f>S276</f>
        <v/>
      </c>
      <c r="AF276" s="112">
        <f>Q276&amp;"/"&amp;R276</f>
        <v/>
      </c>
      <c r="AH276" s="20">
        <f>IF(A276="","",A276)</f>
        <v/>
      </c>
      <c r="AI276" s="126">
        <f>IF(E276="","",E276)</f>
        <v/>
      </c>
      <c r="AJ276" s="112">
        <f>IF(AI276="","",$AJ$2)</f>
        <v/>
      </c>
      <c r="AK276" s="112" t="inlineStr">
        <is>
          <t>A</t>
        </is>
      </c>
      <c r="AL276" s="112" t="inlineStr">
        <is>
          <t>A+</t>
        </is>
      </c>
      <c r="AM276" s="112" t="inlineStr">
        <is>
          <t>B+</t>
        </is>
      </c>
      <c r="AN276" s="112">
        <f>IF(AI276="","",$AN$2)</f>
        <v/>
      </c>
      <c r="AO276" s="112">
        <f>IF(N276="","",IF(N276&gt;=$AO$1/100,"O","X"))</f>
        <v/>
      </c>
      <c r="AP276" s="112">
        <f>IF(I276="","",IF(I276&lt;=$AP$1,"O","X"))</f>
        <v/>
      </c>
      <c r="AQ276" s="112">
        <f>IF(O276="","",IF(O276&lt;=$AQ$1,"O","X"))</f>
        <v/>
      </c>
      <c r="AR276" s="112">
        <f>IF(M276="","",IF(M276&lt;=$AR$1,"O","X"))</f>
        <v/>
      </c>
      <c r="AS276" s="112" t="inlineStr">
        <is>
          <t>X</t>
        </is>
      </c>
      <c r="AT276" s="112">
        <f>IF(OR(F276="",AI276=""),"",IF(AND((F276&lt;=85),(AI276&gt;=15)),"O","X"))</f>
        <v/>
      </c>
      <c r="AU276" s="112">
        <f>IF(C276="","",IF(C276&gt;=$AU$1,"O","X"))</f>
        <v/>
      </c>
      <c r="AV276" s="112">
        <f>IF(AO276="","",IF(AND(AO276="O",AP276="O",AR276="O",AT276="O",AU276="O"),"후보","X"))</f>
        <v/>
      </c>
    </row>
    <row r="277" ht="12" customFormat="1" customHeight="1" s="38">
      <c r="A277" s="115" t="inlineStr">
        <is>
          <t>범어동 범어숲화성파크드림S</t>
        </is>
      </c>
      <c r="B277" s="116" t="inlineStr">
        <is>
          <t>13.09.</t>
        </is>
      </c>
      <c r="C277" s="124" t="n">
        <v>404</v>
      </c>
      <c r="D277" s="125" t="n">
        <v>125.3</v>
      </c>
      <c r="E277" s="126" t="n">
        <v>38</v>
      </c>
      <c r="F277" s="125" t="n">
        <v>93</v>
      </c>
      <c r="G277" s="17" t="n">
        <v>28</v>
      </c>
      <c r="H277" s="127" t="n">
        <v>62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2</v>
      </c>
      <c r="S277" s="112" t="inlineStr">
        <is>
          <t>계</t>
        </is>
      </c>
      <c r="T277" s="5" t="inlineStr">
        <is>
          <t>125A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2">
        <f>S277</f>
        <v/>
      </c>
      <c r="AF277" s="112">
        <f>Q277&amp;"/"&amp;R277</f>
        <v/>
      </c>
      <c r="AH277" s="20">
        <f>IF(A277="","",A277)</f>
        <v/>
      </c>
      <c r="AI277" s="126">
        <f>IF(E277="","",E277)</f>
        <v/>
      </c>
      <c r="AJ277" s="112">
        <f>IF(AI277="","",$AJ$2)</f>
        <v/>
      </c>
      <c r="AK277" s="112" t="inlineStr">
        <is>
          <t>A</t>
        </is>
      </c>
      <c r="AL277" s="112" t="inlineStr">
        <is>
          <t>A+</t>
        </is>
      </c>
      <c r="AM277" s="112" t="inlineStr">
        <is>
          <t>B+</t>
        </is>
      </c>
      <c r="AN277" s="112">
        <f>IF(AI277="","",$AN$2)</f>
        <v/>
      </c>
      <c r="AO277" s="112">
        <f>IF(N277="","",IF(N277&gt;=$AO$1/100,"O","X"))</f>
        <v/>
      </c>
      <c r="AP277" s="112">
        <f>IF(I277="","",IF(I277&lt;=$AP$1,"O","X"))</f>
        <v/>
      </c>
      <c r="AQ277" s="112">
        <f>IF(O277="","",IF(O277&lt;=$AQ$1,"O","X"))</f>
        <v/>
      </c>
      <c r="AR277" s="112">
        <f>IF(M277="","",IF(M277&lt;=$AR$1,"O","X"))</f>
        <v/>
      </c>
      <c r="AS277" s="112" t="inlineStr">
        <is>
          <t>X</t>
        </is>
      </c>
      <c r="AT277" s="112">
        <f>IF(OR(F277="",AI277=""),"",IF(AND((F277&lt;=85),(AI277&gt;=15)),"O","X"))</f>
        <v/>
      </c>
      <c r="AU277" s="112">
        <f>IF(C277="","",IF(C277&gt;=$AU$1,"O","X"))</f>
        <v/>
      </c>
      <c r="AV277" s="112">
        <f>IF(AO277="","",IF(AND(AO277="O",AP277="O",AR277="O",AT277="O",AU277="O"),"후보","X"))</f>
        <v/>
      </c>
    </row>
    <row r="278" ht="12" customFormat="1" customHeight="1" s="38">
      <c r="A278" s="115" t="inlineStr">
        <is>
          <t>범어동 범어숲화성파크드림S</t>
        </is>
      </c>
      <c r="B278" s="116" t="inlineStr">
        <is>
          <t>13.09.</t>
        </is>
      </c>
      <c r="C278" s="124" t="n">
        <v>404</v>
      </c>
      <c r="D278" s="125" t="n">
        <v>126.5</v>
      </c>
      <c r="E278" s="126" t="n">
        <v>38</v>
      </c>
      <c r="F278" s="125" t="n">
        <v>94.8</v>
      </c>
      <c r="G278" s="17" t="n">
        <v>29</v>
      </c>
      <c r="H278" s="127" t="n">
        <v>60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4</v>
      </c>
      <c r="R278" s="112" t="n">
        <v>2</v>
      </c>
      <c r="S278" s="112" t="inlineStr">
        <is>
          <t>계</t>
        </is>
      </c>
      <c r="T278" s="5" t="inlineStr">
        <is>
          <t>126B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2">
        <f>S278</f>
        <v/>
      </c>
      <c r="AF278" s="112">
        <f>Q278&amp;"/"&amp;R278</f>
        <v/>
      </c>
      <c r="AH278" s="20">
        <f>IF(A278="","",A278)</f>
        <v/>
      </c>
      <c r="AI278" s="126">
        <f>IF(E278="","",E278)</f>
        <v/>
      </c>
      <c r="AJ278" s="112">
        <f>IF(AI278="","",$AJ$2)</f>
        <v/>
      </c>
      <c r="AK278" s="112" t="inlineStr">
        <is>
          <t>A</t>
        </is>
      </c>
      <c r="AL278" s="112" t="inlineStr">
        <is>
          <t>A+</t>
        </is>
      </c>
      <c r="AM278" s="112" t="inlineStr">
        <is>
          <t>B+</t>
        </is>
      </c>
      <c r="AN278" s="112">
        <f>IF(AI278="","",$AN$2)</f>
        <v/>
      </c>
      <c r="AO278" s="112">
        <f>IF(N278="","",IF(N278&gt;=$AO$1/100,"O","X"))</f>
        <v/>
      </c>
      <c r="AP278" s="112">
        <f>IF(I278="","",IF(I278&lt;=$AP$1,"O","X"))</f>
        <v/>
      </c>
      <c r="AQ278" s="112">
        <f>IF(O278="","",IF(O278&lt;=$AQ$1,"O","X"))</f>
        <v/>
      </c>
      <c r="AR278" s="112">
        <f>IF(M278="","",IF(M278&lt;=$AR$1,"O","X"))</f>
        <v/>
      </c>
      <c r="AS278" s="112" t="inlineStr">
        <is>
          <t>X</t>
        </is>
      </c>
      <c r="AT278" s="112">
        <f>IF(OR(F278="",AI278=""),"",IF(AND((F278&lt;=85),(AI278&gt;=15)),"O","X"))</f>
        <v/>
      </c>
      <c r="AU278" s="112">
        <f>IF(C278="","",IF(C278&gt;=$AU$1,"O","X"))</f>
        <v/>
      </c>
      <c r="AV278" s="112">
        <f>IF(AO278="","",IF(AND(AO278="O",AP278="O",AR278="O",AT278="O",AU278="O"),"후보","X"))</f>
        <v/>
      </c>
    </row>
    <row r="279" ht="12" customFormat="1" customHeight="1" s="38">
      <c r="A279" s="115" t="inlineStr">
        <is>
          <t>범어동 범어숲화성파크드림S</t>
        </is>
      </c>
      <c r="B279" s="116" t="inlineStr">
        <is>
          <t>13.09.</t>
        </is>
      </c>
      <c r="C279" s="124" t="n">
        <v>404</v>
      </c>
      <c r="D279" s="125" t="n">
        <v>146.2</v>
      </c>
      <c r="E279" s="126" t="n">
        <v>44</v>
      </c>
      <c r="F279" s="125" t="n">
        <v>110</v>
      </c>
      <c r="G279" s="17" t="n">
        <v>33</v>
      </c>
      <c r="H279" s="127" t="n">
        <v>59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4</v>
      </c>
      <c r="R279" s="112" t="n">
        <v>2</v>
      </c>
      <c r="S279" s="112" t="inlineStr">
        <is>
          <t>계</t>
        </is>
      </c>
      <c r="T279" s="5" t="n">
        <v>146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2">
        <f>S279</f>
        <v/>
      </c>
      <c r="AF279" s="112">
        <f>Q279&amp;"/"&amp;R279</f>
        <v/>
      </c>
      <c r="AH279" s="20">
        <f>IF(A279="","",A279)</f>
        <v/>
      </c>
      <c r="AI279" s="126">
        <f>IF(E279="","",E279)</f>
        <v/>
      </c>
      <c r="AJ279" s="112">
        <f>IF(AI279="","",$AJ$2)</f>
        <v/>
      </c>
      <c r="AK279" s="112" t="inlineStr">
        <is>
          <t>A</t>
        </is>
      </c>
      <c r="AL279" s="112" t="inlineStr">
        <is>
          <t>A+</t>
        </is>
      </c>
      <c r="AM279" s="112" t="inlineStr">
        <is>
          <t>B+</t>
        </is>
      </c>
      <c r="AN279" s="112">
        <f>IF(AI279="","",$AN$2)</f>
        <v/>
      </c>
      <c r="AO279" s="112">
        <f>IF(N279="","",IF(N279&gt;=$AO$1/100,"O","X"))</f>
        <v/>
      </c>
      <c r="AP279" s="112">
        <f>IF(I279="","",IF(I279&lt;=$AP$1,"O","X"))</f>
        <v/>
      </c>
      <c r="AQ279" s="112">
        <f>IF(O279="","",IF(O279&lt;=$AQ$1,"O","X"))</f>
        <v/>
      </c>
      <c r="AR279" s="112">
        <f>IF(M279="","",IF(M279&lt;=$AR$1,"O","X"))</f>
        <v/>
      </c>
      <c r="AS279" s="112" t="inlineStr">
        <is>
          <t>X</t>
        </is>
      </c>
      <c r="AT279" s="112">
        <f>IF(OR(F279="",AI279=""),"",IF(AND((F279&lt;=85),(AI279&gt;=15)),"O","X"))</f>
        <v/>
      </c>
      <c r="AU279" s="112">
        <f>IF(C279="","",IF(C279&gt;=$AU$1,"O","X"))</f>
        <v/>
      </c>
      <c r="AV279" s="112">
        <f>IF(AO279="","",IF(AND(AO279="O",AP279="O",AR279="O",AT279="O",AU279="O"),"후보","X"))</f>
        <v/>
      </c>
    </row>
    <row r="280" ht="12" customFormat="1" customHeight="1" s="38">
      <c r="A280" s="115" t="inlineStr">
        <is>
          <t>범어동 범어숲화성파크드림S</t>
        </is>
      </c>
      <c r="B280" s="116" t="inlineStr">
        <is>
          <t>13.09.</t>
        </is>
      </c>
      <c r="C280" s="124" t="n">
        <v>404</v>
      </c>
      <c r="D280" s="125" t="n">
        <v>169.6</v>
      </c>
      <c r="E280" s="126" t="n">
        <v>51</v>
      </c>
      <c r="F280" s="125" t="n">
        <v>125.1</v>
      </c>
      <c r="G280" s="17" t="n">
        <v>38</v>
      </c>
      <c r="H280" s="127" t="n">
        <v>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4</v>
      </c>
      <c r="R280" s="112" t="n">
        <v>3</v>
      </c>
      <c r="S280" s="112" t="inlineStr">
        <is>
          <t>계</t>
        </is>
      </c>
      <c r="T280" s="5" t="n">
        <v>169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2">
        <f>S280</f>
        <v/>
      </c>
      <c r="AF280" s="112">
        <f>Q280&amp;"/"&amp;R280</f>
        <v/>
      </c>
      <c r="AH280" s="20">
        <f>IF(A280="","",A280)</f>
        <v/>
      </c>
      <c r="AI280" s="126">
        <f>IF(E280="","",E280)</f>
        <v/>
      </c>
      <c r="AJ280" s="112">
        <f>IF(AI280="","",$AJ$2)</f>
        <v/>
      </c>
      <c r="AK280" s="112" t="inlineStr">
        <is>
          <t>A</t>
        </is>
      </c>
      <c r="AL280" s="112" t="inlineStr">
        <is>
          <t>A+</t>
        </is>
      </c>
      <c r="AM280" s="112" t="inlineStr">
        <is>
          <t>B+</t>
        </is>
      </c>
      <c r="AN280" s="112">
        <f>IF(AI280="","",$AN$2)</f>
        <v/>
      </c>
      <c r="AO280" s="112">
        <f>IF(N280="","",IF(N280&gt;=$AO$1/100,"O","X"))</f>
        <v/>
      </c>
      <c r="AP280" s="112">
        <f>IF(I280="","",IF(I280&lt;=$AP$1,"O","X"))</f>
        <v/>
      </c>
      <c r="AQ280" s="112">
        <f>IF(O280="","",IF(O280&lt;=$AQ$1,"O","X"))</f>
        <v/>
      </c>
      <c r="AR280" s="112">
        <f>IF(M280="","",IF(M280&lt;=$AR$1,"O","X"))</f>
        <v/>
      </c>
      <c r="AS280" s="112" t="inlineStr">
        <is>
          <t>X</t>
        </is>
      </c>
      <c r="AT280" s="112">
        <f>IF(OR(F280="",AI280=""),"",IF(AND((F280&lt;=85),(AI280&gt;=15)),"O","X"))</f>
        <v/>
      </c>
      <c r="AU280" s="112">
        <f>IF(C280="","",IF(C280&gt;=$AU$1,"O","X"))</f>
        <v/>
      </c>
      <c r="AV280" s="112">
        <f>IF(AO280="","",IF(AND(AO280="O",AP280="O",AR280="O",AT280="O",AU280="O"),"후보","X"))</f>
        <v/>
      </c>
    </row>
    <row r="281" ht="12" customFormat="1" customHeight="1" s="38">
      <c r="A281" s="115" t="inlineStr">
        <is>
          <t>범어동 범어숲화성파크드림S</t>
        </is>
      </c>
      <c r="B281" s="116" t="inlineStr">
        <is>
          <t>13.09.</t>
        </is>
      </c>
      <c r="C281" s="124" t="n">
        <v>404</v>
      </c>
      <c r="D281" s="125" t="n">
        <v>192.1</v>
      </c>
      <c r="E281" s="126" t="n">
        <v>58</v>
      </c>
      <c r="F281" s="125" t="n">
        <v>142.7</v>
      </c>
      <c r="G281" s="17" t="n">
        <v>43</v>
      </c>
      <c r="H281" s="127" t="n">
        <v>2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5</v>
      </c>
      <c r="R281" s="112" t="n">
        <v>3</v>
      </c>
      <c r="S281" s="112" t="inlineStr">
        <is>
          <t>계</t>
        </is>
      </c>
      <c r="T281" s="5" t="n">
        <v>192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2">
        <f>S281</f>
        <v/>
      </c>
      <c r="AF281" s="112">
        <f>Q281&amp;"/"&amp;R281</f>
        <v/>
      </c>
      <c r="AH281" s="20">
        <f>IF(A281="","",A281)</f>
        <v/>
      </c>
      <c r="AI281" s="126">
        <f>IF(E281="","",E281)</f>
        <v/>
      </c>
      <c r="AJ281" s="112">
        <f>IF(AI281="","",$AJ$2)</f>
        <v/>
      </c>
      <c r="AK281" s="112" t="inlineStr">
        <is>
          <t>A</t>
        </is>
      </c>
      <c r="AL281" s="112" t="inlineStr">
        <is>
          <t>A+</t>
        </is>
      </c>
      <c r="AM281" s="112" t="inlineStr">
        <is>
          <t>B+</t>
        </is>
      </c>
      <c r="AN281" s="112">
        <f>IF(AI281="","",$AN$2)</f>
        <v/>
      </c>
      <c r="AO281" s="112">
        <f>IF(N281="","",IF(N281&gt;=$AO$1/100,"O","X"))</f>
        <v/>
      </c>
      <c r="AP281" s="112">
        <f>IF(I281="","",IF(I281&lt;=$AP$1,"O","X"))</f>
        <v/>
      </c>
      <c r="AQ281" s="112">
        <f>IF(O281="","",IF(O281&lt;=$AQ$1,"O","X"))</f>
        <v/>
      </c>
      <c r="AR281" s="112">
        <f>IF(M281="","",IF(M281&lt;=$AR$1,"O","X"))</f>
        <v/>
      </c>
      <c r="AS281" s="112" t="inlineStr">
        <is>
          <t>X</t>
        </is>
      </c>
      <c r="AT281" s="112">
        <f>IF(OR(F281="",AI281=""),"",IF(AND((F281&lt;=85),(AI281&gt;=15)),"O","X"))</f>
        <v/>
      </c>
      <c r="AU281" s="112">
        <f>IF(C281="","",IF(C281&gt;=$AU$1,"O","X"))</f>
        <v/>
      </c>
      <c r="AV281" s="112">
        <f>IF(AO281="","",IF(AND(AO281="O",AP281="O",AR281="O",AT281="O",AU281="O"),"후보","X"))</f>
        <v/>
      </c>
    </row>
    <row r="282" ht="12" customFormat="1" customHeight="1" s="38">
      <c r="A282" s="115" t="inlineStr">
        <is>
          <t>범어동 을지맨션</t>
        </is>
      </c>
      <c r="B282" s="116" t="inlineStr">
        <is>
          <t>87.10.</t>
        </is>
      </c>
      <c r="C282" s="124" t="n">
        <v>213</v>
      </c>
      <c r="D282" s="125" t="n">
        <v>99.59999999999999</v>
      </c>
      <c r="E282" s="126" t="n">
        <v>30</v>
      </c>
      <c r="F282" s="125" t="n">
        <v>79.7</v>
      </c>
      <c r="G282" s="17" t="n">
        <v>24</v>
      </c>
      <c r="H282" s="127" t="n">
        <v>83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inlineStr">
        <is>
          <t>99A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2">
        <f>S282</f>
        <v/>
      </c>
      <c r="AF282" s="112">
        <f>Q282&amp;"/"&amp;R282</f>
        <v/>
      </c>
      <c r="AH282" s="20">
        <f>IF(A282="","",A282)</f>
        <v/>
      </c>
      <c r="AI282" s="126">
        <f>IF(E282="","",E282)</f>
        <v/>
      </c>
      <c r="AJ282" s="112">
        <f>IF(AI282="","",$AJ$2)</f>
        <v/>
      </c>
      <c r="AK282" s="112" t="inlineStr">
        <is>
          <t>A</t>
        </is>
      </c>
      <c r="AL282" s="112" t="inlineStr">
        <is>
          <t>A+</t>
        </is>
      </c>
      <c r="AM282" s="112" t="inlineStr">
        <is>
          <t>B+</t>
        </is>
      </c>
      <c r="AN282" s="112">
        <f>IF(AI282="","",$AN$2)</f>
        <v/>
      </c>
      <c r="AO282" s="112">
        <f>IF(N282="","",IF(N282&gt;=$AO$1/100,"O","X"))</f>
        <v/>
      </c>
      <c r="AP282" s="112">
        <f>IF(I282="","",IF(I282&lt;=$AP$1,"O","X"))</f>
        <v/>
      </c>
      <c r="AQ282" s="112">
        <f>IF(O282="","",IF(O282&lt;=$AQ$1,"O","X"))</f>
        <v/>
      </c>
      <c r="AR282" s="112">
        <f>IF(M282="","",IF(M282&lt;=$AR$1,"O","X"))</f>
        <v/>
      </c>
      <c r="AS282" s="112" t="inlineStr">
        <is>
          <t>X</t>
        </is>
      </c>
      <c r="AT282" s="112">
        <f>IF(OR(F282="",AI282=""),"",IF(AND((F282&lt;=85),(AI282&gt;=15)),"O","X"))</f>
        <v/>
      </c>
      <c r="AU282" s="112">
        <f>IF(C282="","",IF(C282&gt;=$AU$1,"O","X"))</f>
        <v/>
      </c>
      <c r="AV282" s="112">
        <f>IF(AO282="","",IF(AND(AO282="O",AP282="O",AR282="O",AT282="O",AU282="O"),"후보","X"))</f>
        <v/>
      </c>
    </row>
    <row r="283" ht="12" customFormat="1" customHeight="1" s="38">
      <c r="A283" s="115" t="inlineStr">
        <is>
          <t>범어동 을지맨션</t>
        </is>
      </c>
      <c r="B283" s="116" t="inlineStr">
        <is>
          <t>87.10.</t>
        </is>
      </c>
      <c r="C283" s="124" t="n">
        <v>213</v>
      </c>
      <c r="D283" s="125" t="n">
        <v>99.8</v>
      </c>
      <c r="E283" s="126" t="n">
        <v>30</v>
      </c>
      <c r="F283" s="125" t="n">
        <v>79.90000000000001</v>
      </c>
      <c r="G283" s="17" t="n">
        <v>24</v>
      </c>
      <c r="H283" s="127" t="n">
        <v>58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1</v>
      </c>
      <c r="S283" s="112" t="inlineStr">
        <is>
          <t>계</t>
        </is>
      </c>
      <c r="T283" s="5" t="inlineStr">
        <is>
          <t>99B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2">
        <f>S283</f>
        <v/>
      </c>
      <c r="AF283" s="112">
        <f>Q283&amp;"/"&amp;R283</f>
        <v/>
      </c>
      <c r="AH283" s="20">
        <f>IF(A283="","",A283)</f>
        <v/>
      </c>
      <c r="AI283" s="126">
        <f>IF(E283="","",E283)</f>
        <v/>
      </c>
      <c r="AJ283" s="112">
        <f>IF(AI283="","",$AJ$2)</f>
        <v/>
      </c>
      <c r="AK283" s="112" t="inlineStr">
        <is>
          <t>A</t>
        </is>
      </c>
      <c r="AL283" s="112" t="inlineStr">
        <is>
          <t>A+</t>
        </is>
      </c>
      <c r="AM283" s="112" t="inlineStr">
        <is>
          <t>B+</t>
        </is>
      </c>
      <c r="AN283" s="112">
        <f>IF(AI283="","",$AN$2)</f>
        <v/>
      </c>
      <c r="AO283" s="112">
        <f>IF(N283="","",IF(N283&gt;=$AO$1/100,"O","X"))</f>
        <v/>
      </c>
      <c r="AP283" s="112">
        <f>IF(I283="","",IF(I283&lt;=$AP$1,"O","X"))</f>
        <v/>
      </c>
      <c r="AQ283" s="112">
        <f>IF(O283="","",IF(O283&lt;=$AQ$1,"O","X"))</f>
        <v/>
      </c>
      <c r="AR283" s="112">
        <f>IF(M283="","",IF(M283&lt;=$AR$1,"O","X"))</f>
        <v/>
      </c>
      <c r="AS283" s="112" t="inlineStr">
        <is>
          <t>X</t>
        </is>
      </c>
      <c r="AT283" s="112">
        <f>IF(OR(F283="",AI283=""),"",IF(AND((F283&lt;=85),(AI283&gt;=15)),"O","X"))</f>
        <v/>
      </c>
      <c r="AU283" s="112">
        <f>IF(C283="","",IF(C283&gt;=$AU$1,"O","X"))</f>
        <v/>
      </c>
      <c r="AV283" s="112">
        <f>IF(AO283="","",IF(AND(AO283="O",AP283="O",AR283="O",AT283="O",AU283="O"),"후보","X"))</f>
        <v/>
      </c>
    </row>
    <row r="284" ht="12" customFormat="1" customHeight="1" s="38">
      <c r="A284" s="115" t="inlineStr">
        <is>
          <t>범어동 을지맨션</t>
        </is>
      </c>
      <c r="B284" s="116" t="inlineStr">
        <is>
          <t>87.10.</t>
        </is>
      </c>
      <c r="C284" s="124" t="n">
        <v>213</v>
      </c>
      <c r="D284" s="125" t="n">
        <v>142.1</v>
      </c>
      <c r="E284" s="126" t="n">
        <v>43</v>
      </c>
      <c r="F284" s="125" t="n">
        <v>113.8</v>
      </c>
      <c r="G284" s="17" t="n">
        <v>34</v>
      </c>
      <c r="H284" s="127" t="n">
        <v>60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4</v>
      </c>
      <c r="R284" s="112" t="n">
        <v>2</v>
      </c>
      <c r="S284" s="112" t="inlineStr">
        <is>
          <t>계</t>
        </is>
      </c>
      <c r="T284" s="5" t="inlineStr">
        <is>
          <t>142A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2">
        <f>S284</f>
        <v/>
      </c>
      <c r="AF284" s="112">
        <f>Q284&amp;"/"&amp;R284</f>
        <v/>
      </c>
      <c r="AH284" s="20">
        <f>IF(A284="","",A284)</f>
        <v/>
      </c>
      <c r="AI284" s="126">
        <f>IF(E284="","",E284)</f>
        <v/>
      </c>
      <c r="AJ284" s="112">
        <f>IF(AI284="","",$AJ$2)</f>
        <v/>
      </c>
      <c r="AK284" s="112" t="inlineStr">
        <is>
          <t>A</t>
        </is>
      </c>
      <c r="AL284" s="112" t="inlineStr">
        <is>
          <t>A+</t>
        </is>
      </c>
      <c r="AM284" s="112" t="inlineStr">
        <is>
          <t>B+</t>
        </is>
      </c>
      <c r="AN284" s="112">
        <f>IF(AI284="","",$AN$2)</f>
        <v/>
      </c>
      <c r="AO284" s="112">
        <f>IF(N284="","",IF(N284&gt;=$AO$1/100,"O","X"))</f>
        <v/>
      </c>
      <c r="AP284" s="112">
        <f>IF(I284="","",IF(I284&lt;=$AP$1,"O","X"))</f>
        <v/>
      </c>
      <c r="AQ284" s="112">
        <f>IF(O284="","",IF(O284&lt;=$AQ$1,"O","X"))</f>
        <v/>
      </c>
      <c r="AR284" s="112">
        <f>IF(M284="","",IF(M284&lt;=$AR$1,"O","X"))</f>
        <v/>
      </c>
      <c r="AS284" s="112" t="inlineStr">
        <is>
          <t>X</t>
        </is>
      </c>
      <c r="AT284" s="112">
        <f>IF(OR(F284="",AI284=""),"",IF(AND((F284&lt;=85),(AI284&gt;=15)),"O","X"))</f>
        <v/>
      </c>
      <c r="AU284" s="112">
        <f>IF(C284="","",IF(C284&gt;=$AU$1,"O","X"))</f>
        <v/>
      </c>
      <c r="AV284" s="112">
        <f>IF(AO284="","",IF(AND(AO284="O",AP284="O",AR284="O",AT284="O",AU284="O"),"후보","X"))</f>
        <v/>
      </c>
    </row>
    <row r="285" ht="12" customFormat="1" customHeight="1" s="38">
      <c r="A285" s="115" t="inlineStr">
        <is>
          <t>범어동 을지맨션</t>
        </is>
      </c>
      <c r="B285" s="116" t="inlineStr">
        <is>
          <t>87.10.</t>
        </is>
      </c>
      <c r="C285" s="124" t="n">
        <v>213</v>
      </c>
      <c r="D285" s="125" t="n">
        <v>142.4</v>
      </c>
      <c r="E285" s="126" t="n">
        <v>43</v>
      </c>
      <c r="F285" s="125" t="n">
        <v>114</v>
      </c>
      <c r="G285" s="17" t="n">
        <v>34</v>
      </c>
      <c r="H285" s="127" t="n">
        <v>12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4</v>
      </c>
      <c r="R285" s="112" t="n">
        <v>2</v>
      </c>
      <c r="S285" s="112" t="inlineStr">
        <is>
          <t>계</t>
        </is>
      </c>
      <c r="T285" s="5" t="inlineStr">
        <is>
          <t>142B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2">
        <f>S285</f>
        <v/>
      </c>
      <c r="AF285" s="112">
        <f>Q285&amp;"/"&amp;R285</f>
        <v/>
      </c>
      <c r="AH285" s="20">
        <f>IF(A285="","",A285)</f>
        <v/>
      </c>
      <c r="AI285" s="126">
        <f>IF(E285="","",E285)</f>
        <v/>
      </c>
      <c r="AJ285" s="112">
        <f>IF(AI285="","",$AJ$2)</f>
        <v/>
      </c>
      <c r="AK285" s="112" t="inlineStr">
        <is>
          <t>A</t>
        </is>
      </c>
      <c r="AL285" s="112" t="inlineStr">
        <is>
          <t>A+</t>
        </is>
      </c>
      <c r="AM285" s="112" t="inlineStr">
        <is>
          <t>B+</t>
        </is>
      </c>
      <c r="AN285" s="112">
        <f>IF(AI285="","",$AN$2)</f>
        <v/>
      </c>
      <c r="AO285" s="112">
        <f>IF(N285="","",IF(N285&gt;=$AO$1/100,"O","X"))</f>
        <v/>
      </c>
      <c r="AP285" s="112">
        <f>IF(I285="","",IF(I285&lt;=$AP$1,"O","X"))</f>
        <v/>
      </c>
      <c r="AQ285" s="112">
        <f>IF(O285="","",IF(O285&lt;=$AQ$1,"O","X"))</f>
        <v/>
      </c>
      <c r="AR285" s="112">
        <f>IF(M285="","",IF(M285&lt;=$AR$1,"O","X"))</f>
        <v/>
      </c>
      <c r="AS285" s="112" t="inlineStr">
        <is>
          <t>X</t>
        </is>
      </c>
      <c r="AT285" s="112">
        <f>IF(OR(F285="",AI285=""),"",IF(AND((F285&lt;=85),(AI285&gt;=15)),"O","X"))</f>
        <v/>
      </c>
      <c r="AU285" s="112">
        <f>IF(C285="","",IF(C285&gt;=$AU$1,"O","X"))</f>
        <v/>
      </c>
      <c r="AV285" s="112">
        <f>IF(AO285="","",IF(AND(AO285="O",AP285="O",AR285="O",AT285="O",AU285="O"),"후보","X"))</f>
        <v/>
      </c>
    </row>
    <row r="286" ht="12" customFormat="1" customHeight="1" s="38">
      <c r="A286" s="115" t="inlineStr">
        <is>
          <t>범어동 청구가든(가든하이츠)1단지</t>
        </is>
      </c>
      <c r="B286" s="116" t="inlineStr">
        <is>
          <t>85.12.</t>
        </is>
      </c>
      <c r="C286" s="124" t="n">
        <v>220</v>
      </c>
      <c r="D286" s="125" t="n">
        <v>109.9</v>
      </c>
      <c r="E286" s="126" t="n">
        <v>33</v>
      </c>
      <c r="F286" s="125" t="n">
        <v>84.90000000000001</v>
      </c>
      <c r="G286" s="17" t="n">
        <v>26</v>
      </c>
      <c r="H286" s="127" t="n">
        <v>130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1</v>
      </c>
      <c r="S286" s="112" t="inlineStr">
        <is>
          <t>계</t>
        </is>
      </c>
      <c r="T286" s="5" t="n">
        <v>109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2">
        <f>S286</f>
        <v/>
      </c>
      <c r="AF286" s="112">
        <f>Q286&amp;"/"&amp;R286</f>
        <v/>
      </c>
      <c r="AH286" s="20">
        <f>IF(A286="","",A286)</f>
        <v/>
      </c>
      <c r="AI286" s="126">
        <f>IF(E286="","",E286)</f>
        <v/>
      </c>
      <c r="AJ286" s="112">
        <f>IF(AI286="","",$AJ$2)</f>
        <v/>
      </c>
      <c r="AK286" s="112" t="inlineStr">
        <is>
          <t>A</t>
        </is>
      </c>
      <c r="AL286" s="112" t="inlineStr">
        <is>
          <t>A+</t>
        </is>
      </c>
      <c r="AM286" s="112" t="inlineStr">
        <is>
          <t>B+</t>
        </is>
      </c>
      <c r="AN286" s="112">
        <f>IF(AI286="","",$AN$2)</f>
        <v/>
      </c>
      <c r="AO286" s="112">
        <f>IF(N286="","",IF(N286&gt;=$AO$1/100,"O","X"))</f>
        <v/>
      </c>
      <c r="AP286" s="112">
        <f>IF(I286="","",IF(I286&lt;=$AP$1,"O","X"))</f>
        <v/>
      </c>
      <c r="AQ286" s="112">
        <f>IF(O286="","",IF(O286&lt;=$AQ$1,"O","X"))</f>
        <v/>
      </c>
      <c r="AR286" s="112">
        <f>IF(M286="","",IF(M286&lt;=$AR$1,"O","X"))</f>
        <v/>
      </c>
      <c r="AS286" s="112" t="inlineStr">
        <is>
          <t>X</t>
        </is>
      </c>
      <c r="AT286" s="112">
        <f>IF(OR(F286="",AI286=""),"",IF(AND((F286&lt;=85),(AI286&gt;=15)),"O","X"))</f>
        <v/>
      </c>
      <c r="AU286" s="112">
        <f>IF(C286="","",IF(C286&gt;=$AU$1,"O","X"))</f>
        <v/>
      </c>
      <c r="AV286" s="112">
        <f>IF(AO286="","",IF(AND(AO286="O",AP286="O",AR286="O",AT286="O",AU286="O"),"후보","X"))</f>
        <v/>
      </c>
    </row>
    <row r="287" ht="12" customFormat="1" customHeight="1" s="38">
      <c r="A287" s="115" t="inlineStr">
        <is>
          <t>범어동 청구가든(가든하이츠)1단지</t>
        </is>
      </c>
      <c r="B287" s="116" t="inlineStr">
        <is>
          <t>85.12.</t>
        </is>
      </c>
      <c r="C287" s="124" t="n">
        <v>220</v>
      </c>
      <c r="D287" s="125" t="n">
        <v>159.4</v>
      </c>
      <c r="E287" s="126" t="n">
        <v>48</v>
      </c>
      <c r="F287" s="125" t="n">
        <v>129.2</v>
      </c>
      <c r="G287" s="17" t="n">
        <v>39</v>
      </c>
      <c r="H287" s="127" t="n">
        <v>90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4</v>
      </c>
      <c r="R287" s="112" t="n">
        <v>2</v>
      </c>
      <c r="S287" s="112" t="inlineStr">
        <is>
          <t>계</t>
        </is>
      </c>
      <c r="T287" s="5" t="n">
        <v>159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2">
        <f>S287</f>
        <v/>
      </c>
      <c r="AF287" s="112">
        <f>Q287&amp;"/"&amp;R287</f>
        <v/>
      </c>
      <c r="AH287" s="20">
        <f>IF(A287="","",A287)</f>
        <v/>
      </c>
      <c r="AI287" s="126">
        <f>IF(E287="","",E287)</f>
        <v/>
      </c>
      <c r="AJ287" s="112">
        <f>IF(AI287="","",$AJ$2)</f>
        <v/>
      </c>
      <c r="AK287" s="112" t="inlineStr">
        <is>
          <t>A</t>
        </is>
      </c>
      <c r="AL287" s="112" t="inlineStr">
        <is>
          <t>A+</t>
        </is>
      </c>
      <c r="AM287" s="112" t="inlineStr">
        <is>
          <t>B+</t>
        </is>
      </c>
      <c r="AN287" s="112">
        <f>IF(AI287="","",$AN$2)</f>
        <v/>
      </c>
      <c r="AO287" s="112">
        <f>IF(N287="","",IF(N287&gt;=$AO$1/100,"O","X"))</f>
        <v/>
      </c>
      <c r="AP287" s="112">
        <f>IF(I287="","",IF(I287&lt;=$AP$1,"O","X"))</f>
        <v/>
      </c>
      <c r="AQ287" s="112">
        <f>IF(O287="","",IF(O287&lt;=$AQ$1,"O","X"))</f>
        <v/>
      </c>
      <c r="AR287" s="112">
        <f>IF(M287="","",IF(M287&lt;=$AR$1,"O","X"))</f>
        <v/>
      </c>
      <c r="AS287" s="112" t="inlineStr">
        <is>
          <t>X</t>
        </is>
      </c>
      <c r="AT287" s="112">
        <f>IF(OR(F287="",AI287=""),"",IF(AND((F287&lt;=85),(AI287&gt;=15)),"O","X"))</f>
        <v/>
      </c>
      <c r="AU287" s="112">
        <f>IF(C287="","",IF(C287&gt;=$AU$1,"O","X"))</f>
        <v/>
      </c>
      <c r="AV287" s="112">
        <f>IF(AO287="","",IF(AND(AO287="O",AP287="O",AR287="O",AT287="O",AU287="O"),"후보","X"))</f>
        <v/>
      </c>
    </row>
    <row r="288" ht="12" customFormat="1" customHeight="1" s="38">
      <c r="A288" s="115" t="inlineStr">
        <is>
          <t>범어동 목련</t>
        </is>
      </c>
      <c r="B288" s="116" t="inlineStr">
        <is>
          <t>87.11.</t>
        </is>
      </c>
      <c r="C288" s="124" t="n">
        <v>250</v>
      </c>
      <c r="D288" s="125" t="n">
        <v>61.2</v>
      </c>
      <c r="E288" s="126" t="n">
        <v>19</v>
      </c>
      <c r="F288" s="125" t="n">
        <v>52.9</v>
      </c>
      <c r="G288" s="17" t="n">
        <v>16</v>
      </c>
      <c r="H288" s="127" t="n">
        <v>150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1</v>
      </c>
      <c r="S288" s="112" t="inlineStr">
        <is>
          <t>계</t>
        </is>
      </c>
      <c r="T288" s="5" t="n">
        <v>61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2">
        <f>S288</f>
        <v/>
      </c>
      <c r="AF288" s="112">
        <f>Q288&amp;"/"&amp;R288</f>
        <v/>
      </c>
      <c r="AH288" s="20">
        <f>IF(A288="","",A288)</f>
        <v/>
      </c>
      <c r="AI288" s="126">
        <f>IF(E288="","",E288)</f>
        <v/>
      </c>
      <c r="AJ288" s="112">
        <f>IF(AI288="","",$AJ$2)</f>
        <v/>
      </c>
      <c r="AK288" s="112" t="inlineStr">
        <is>
          <t>A</t>
        </is>
      </c>
      <c r="AL288" s="112" t="inlineStr">
        <is>
          <t>A+</t>
        </is>
      </c>
      <c r="AM288" s="112" t="inlineStr">
        <is>
          <t>B+</t>
        </is>
      </c>
      <c r="AN288" s="112">
        <f>IF(AI288="","",$AN$2)</f>
        <v/>
      </c>
      <c r="AO288" s="112">
        <f>IF(N288="","",IF(N288&gt;=$AO$1/100,"O","X"))</f>
        <v/>
      </c>
      <c r="AP288" s="112">
        <f>IF(I288="","",IF(I288&lt;=$AP$1,"O","X"))</f>
        <v/>
      </c>
      <c r="AQ288" s="112">
        <f>IF(O288="","",IF(O288&lt;=$AQ$1,"O","X"))</f>
        <v/>
      </c>
      <c r="AR288" s="112">
        <f>IF(M288="","",IF(M288&lt;=$AR$1,"O","X"))</f>
        <v/>
      </c>
      <c r="AS288" s="112" t="inlineStr">
        <is>
          <t>X</t>
        </is>
      </c>
      <c r="AT288" s="112">
        <f>IF(OR(F288="",AI288=""),"",IF(AND((F288&lt;=85),(AI288&gt;=15)),"O","X"))</f>
        <v/>
      </c>
      <c r="AU288" s="112">
        <f>IF(C288="","",IF(C288&gt;=$AU$1,"O","X"))</f>
        <v/>
      </c>
      <c r="AV288" s="112">
        <f>IF(AO288="","",IF(AND(AO288="O",AP288="O",AR288="O",AT288="O",AU288="O"),"후보","X"))</f>
        <v/>
      </c>
    </row>
    <row r="289" ht="12" customFormat="1" customHeight="1" s="38">
      <c r="A289" s="115" t="inlineStr">
        <is>
          <t>범어동 목련</t>
        </is>
      </c>
      <c r="B289" s="116" t="inlineStr">
        <is>
          <t>87.11.</t>
        </is>
      </c>
      <c r="C289" s="124" t="n">
        <v>250</v>
      </c>
      <c r="D289" s="125" t="n">
        <v>67.90000000000001</v>
      </c>
      <c r="E289" s="126" t="n">
        <v>21</v>
      </c>
      <c r="F289" s="125" t="n">
        <v>59.4</v>
      </c>
      <c r="G289" s="17" t="n">
        <v>18</v>
      </c>
      <c r="H289" s="127" t="n">
        <v>100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1</v>
      </c>
      <c r="S289" s="112" t="inlineStr">
        <is>
          <t>계</t>
        </is>
      </c>
      <c r="T289" s="5" t="n">
        <v>67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2">
        <f>S289</f>
        <v/>
      </c>
      <c r="AF289" s="112">
        <f>Q289&amp;"/"&amp;R289</f>
        <v/>
      </c>
      <c r="AH289" s="20">
        <f>IF(A289="","",A289)</f>
        <v/>
      </c>
      <c r="AI289" s="126">
        <f>IF(E289="","",E289)</f>
        <v/>
      </c>
      <c r="AJ289" s="112">
        <f>IF(AI289="","",$AJ$2)</f>
        <v/>
      </c>
      <c r="AK289" s="112" t="inlineStr">
        <is>
          <t>A</t>
        </is>
      </c>
      <c r="AL289" s="112" t="inlineStr">
        <is>
          <t>A+</t>
        </is>
      </c>
      <c r="AM289" s="112" t="inlineStr">
        <is>
          <t>B+</t>
        </is>
      </c>
      <c r="AN289" s="112">
        <f>IF(AI289="","",$AN$2)</f>
        <v/>
      </c>
      <c r="AO289" s="112">
        <f>IF(N289="","",IF(N289&gt;=$AO$1/100,"O","X"))</f>
        <v/>
      </c>
      <c r="AP289" s="112">
        <f>IF(I289="","",IF(I289&lt;=$AP$1,"O","X"))</f>
        <v/>
      </c>
      <c r="AQ289" s="112">
        <f>IF(O289="","",IF(O289&lt;=$AQ$1,"O","X"))</f>
        <v/>
      </c>
      <c r="AR289" s="112">
        <f>IF(M289="","",IF(M289&lt;=$AR$1,"O","X"))</f>
        <v/>
      </c>
      <c r="AS289" s="112" t="inlineStr">
        <is>
          <t>X</t>
        </is>
      </c>
      <c r="AT289" s="112">
        <f>IF(OR(F289="",AI289=""),"",IF(AND((F289&lt;=85),(AI289&gt;=15)),"O","X"))</f>
        <v/>
      </c>
      <c r="AU289" s="112">
        <f>IF(C289="","",IF(C289&gt;=$AU$1,"O","X"))</f>
        <v/>
      </c>
      <c r="AV289" s="112">
        <f>IF(AO289="","",IF(AND(AO289="O",AP289="O",AR289="O",AT289="O",AU289="O"),"후보","X"))</f>
        <v/>
      </c>
    </row>
    <row r="290" ht="12" customFormat="1" customHeight="1" s="38">
      <c r="A290" s="115" t="inlineStr">
        <is>
          <t>범어동 대구범어삼성쉐르빌</t>
        </is>
      </c>
      <c r="B290" s="116" t="inlineStr">
        <is>
          <t>10.01.</t>
        </is>
      </c>
      <c r="C290" s="124" t="n">
        <v>213</v>
      </c>
      <c r="D290" s="125" t="n">
        <v>106.7</v>
      </c>
      <c r="E290" s="126" t="n">
        <v>32</v>
      </c>
      <c r="F290" s="125" t="n">
        <v>84.90000000000001</v>
      </c>
      <c r="G290" s="17" t="n">
        <v>26</v>
      </c>
      <c r="H290" s="127" t="n">
        <v>113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n">
        <v>106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2">
        <f>S290</f>
        <v/>
      </c>
      <c r="AF290" s="112">
        <f>Q290&amp;"/"&amp;R290</f>
        <v/>
      </c>
      <c r="AH290" s="20">
        <f>IF(A290="","",A290)</f>
        <v/>
      </c>
      <c r="AI290" s="126">
        <f>IF(E290="","",E290)</f>
        <v/>
      </c>
      <c r="AJ290" s="112">
        <f>IF(AI290="","",$AJ$2)</f>
        <v/>
      </c>
      <c r="AK290" s="112" t="inlineStr">
        <is>
          <t>A</t>
        </is>
      </c>
      <c r="AL290" s="112" t="inlineStr">
        <is>
          <t>A+</t>
        </is>
      </c>
      <c r="AM290" s="112" t="inlineStr">
        <is>
          <t>B+</t>
        </is>
      </c>
      <c r="AN290" s="112">
        <f>IF(AI290="","",$AN$2)</f>
        <v/>
      </c>
      <c r="AO290" s="112">
        <f>IF(N290="","",IF(N290&gt;=$AO$1/100,"O","X"))</f>
        <v/>
      </c>
      <c r="AP290" s="112">
        <f>IF(I290="","",IF(I290&lt;=$AP$1,"O","X"))</f>
        <v/>
      </c>
      <c r="AQ290" s="112">
        <f>IF(O290="","",IF(O290&lt;=$AQ$1,"O","X"))</f>
        <v/>
      </c>
      <c r="AR290" s="112">
        <f>IF(M290="","",IF(M290&lt;=$AR$1,"O","X"))</f>
        <v/>
      </c>
      <c r="AS290" s="112" t="inlineStr">
        <is>
          <t>X</t>
        </is>
      </c>
      <c r="AT290" s="112">
        <f>IF(OR(F290="",AI290=""),"",IF(AND((F290&lt;=85),(AI290&gt;=15)),"O","X"))</f>
        <v/>
      </c>
      <c r="AU290" s="112">
        <f>IF(C290="","",IF(C290&gt;=$AU$1,"O","X"))</f>
        <v/>
      </c>
      <c r="AV290" s="112">
        <f>IF(AO290="","",IF(AND(AO290="O",AP290="O",AR290="O",AT290="O",AU290="O"),"후보","X"))</f>
        <v/>
      </c>
    </row>
    <row r="291" ht="12" customFormat="1" customHeight="1" s="38">
      <c r="A291" s="115" t="inlineStr">
        <is>
          <t>범어동 대구범어삼성쉐르빌</t>
        </is>
      </c>
      <c r="B291" s="116" t="inlineStr">
        <is>
          <t>10.01.</t>
        </is>
      </c>
      <c r="C291" s="124" t="n">
        <v>213</v>
      </c>
      <c r="D291" s="125" t="n">
        <v>115.2</v>
      </c>
      <c r="E291" s="126" t="n">
        <v>35</v>
      </c>
      <c r="F291" s="125" t="n">
        <v>90.59999999999999</v>
      </c>
      <c r="G291" s="17" t="n">
        <v>27</v>
      </c>
      <c r="H291" s="127" t="n">
        <v>12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n">
        <v>115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2">
        <f>S291</f>
        <v/>
      </c>
      <c r="AF291" s="112">
        <f>Q291&amp;"/"&amp;R291</f>
        <v/>
      </c>
      <c r="AH291" s="20">
        <f>IF(A291="","",A291)</f>
        <v/>
      </c>
      <c r="AI291" s="126">
        <f>IF(E291="","",E291)</f>
        <v/>
      </c>
      <c r="AJ291" s="112">
        <f>IF(AI291="","",$AJ$2)</f>
        <v/>
      </c>
      <c r="AK291" s="112" t="inlineStr">
        <is>
          <t>A</t>
        </is>
      </c>
      <c r="AL291" s="112" t="inlineStr">
        <is>
          <t>A+</t>
        </is>
      </c>
      <c r="AM291" s="112" t="inlineStr">
        <is>
          <t>B+</t>
        </is>
      </c>
      <c r="AN291" s="112">
        <f>IF(AI291="","",$AN$2)</f>
        <v/>
      </c>
      <c r="AO291" s="112">
        <f>IF(N291="","",IF(N291&gt;=$AO$1/100,"O","X"))</f>
        <v/>
      </c>
      <c r="AP291" s="112">
        <f>IF(I291="","",IF(I291&lt;=$AP$1,"O","X"))</f>
        <v/>
      </c>
      <c r="AQ291" s="112">
        <f>IF(O291="","",IF(O291&lt;=$AQ$1,"O","X"))</f>
        <v/>
      </c>
      <c r="AR291" s="112">
        <f>IF(M291="","",IF(M291&lt;=$AR$1,"O","X"))</f>
        <v/>
      </c>
      <c r="AS291" s="112" t="inlineStr">
        <is>
          <t>X</t>
        </is>
      </c>
      <c r="AT291" s="112">
        <f>IF(OR(F291="",AI291=""),"",IF(AND((F291&lt;=85),(AI291&gt;=15)),"O","X"))</f>
        <v/>
      </c>
      <c r="AU291" s="112">
        <f>IF(C291="","",IF(C291&gt;=$AU$1,"O","X"))</f>
        <v/>
      </c>
      <c r="AV291" s="112">
        <f>IF(AO291="","",IF(AND(AO291="O",AP291="O",AR291="O",AT291="O",AU291="O"),"후보","X"))</f>
        <v/>
      </c>
    </row>
    <row r="292" ht="12" customFormat="1" customHeight="1" s="38">
      <c r="A292" s="115" t="inlineStr">
        <is>
          <t>범어동 대구범어삼성쉐르빌</t>
        </is>
      </c>
      <c r="B292" s="116" t="inlineStr">
        <is>
          <t>10.01.</t>
        </is>
      </c>
      <c r="C292" s="124" t="n">
        <v>213</v>
      </c>
      <c r="D292" s="125" t="n">
        <v>126.6</v>
      </c>
      <c r="E292" s="126" t="n">
        <v>38</v>
      </c>
      <c r="F292" s="125" t="n">
        <v>101</v>
      </c>
      <c r="G292" s="17" t="n">
        <v>31</v>
      </c>
      <c r="H292" s="127" t="n">
        <v>27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3</v>
      </c>
      <c r="R292" s="112" t="n">
        <v>2</v>
      </c>
      <c r="S292" s="112" t="inlineStr">
        <is>
          <t>계</t>
        </is>
      </c>
      <c r="T292" s="5" t="n">
        <v>126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2">
        <f>S292</f>
        <v/>
      </c>
      <c r="AF292" s="112">
        <f>Q292&amp;"/"&amp;R292</f>
        <v/>
      </c>
      <c r="AH292" s="20">
        <f>IF(A292="","",A292)</f>
        <v/>
      </c>
      <c r="AI292" s="126">
        <f>IF(E292="","",E292)</f>
        <v/>
      </c>
      <c r="AJ292" s="112">
        <f>IF(AI292="","",$AJ$2)</f>
        <v/>
      </c>
      <c r="AK292" s="112" t="inlineStr">
        <is>
          <t>A</t>
        </is>
      </c>
      <c r="AL292" s="112" t="inlineStr">
        <is>
          <t>A+</t>
        </is>
      </c>
      <c r="AM292" s="112" t="inlineStr">
        <is>
          <t>B+</t>
        </is>
      </c>
      <c r="AN292" s="112">
        <f>IF(AI292="","",$AN$2)</f>
        <v/>
      </c>
      <c r="AO292" s="112">
        <f>IF(N292="","",IF(N292&gt;=$AO$1/100,"O","X"))</f>
        <v/>
      </c>
      <c r="AP292" s="112">
        <f>IF(I292="","",IF(I292&lt;=$AP$1,"O","X"))</f>
        <v/>
      </c>
      <c r="AQ292" s="112">
        <f>IF(O292="","",IF(O292&lt;=$AQ$1,"O","X"))</f>
        <v/>
      </c>
      <c r="AR292" s="112">
        <f>IF(M292="","",IF(M292&lt;=$AR$1,"O","X"))</f>
        <v/>
      </c>
      <c r="AS292" s="112" t="inlineStr">
        <is>
          <t>X</t>
        </is>
      </c>
      <c r="AT292" s="112">
        <f>IF(OR(F292="",AI292=""),"",IF(AND((F292&lt;=85),(AI292&gt;=15)),"O","X"))</f>
        <v/>
      </c>
      <c r="AU292" s="112">
        <f>IF(C292="","",IF(C292&gt;=$AU$1,"O","X"))</f>
        <v/>
      </c>
      <c r="AV292" s="112">
        <f>IF(AO292="","",IF(AND(AO292="O",AP292="O",AR292="O",AT292="O",AU292="O"),"후보","X"))</f>
        <v/>
      </c>
    </row>
    <row r="293" ht="12" customFormat="1" customHeight="1" s="38">
      <c r="A293" s="115" t="inlineStr">
        <is>
          <t>범어동 대구범어삼성쉐르빌</t>
        </is>
      </c>
      <c r="B293" s="116" t="inlineStr">
        <is>
          <t>10.01.</t>
        </is>
      </c>
      <c r="C293" s="124" t="n">
        <v>213</v>
      </c>
      <c r="D293" s="125" t="n">
        <v>147.3</v>
      </c>
      <c r="E293" s="126" t="n">
        <v>45</v>
      </c>
      <c r="F293" s="125" t="n">
        <v>118.5</v>
      </c>
      <c r="G293" s="17" t="n">
        <v>36</v>
      </c>
      <c r="H293" s="127" t="n">
        <v>61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4</v>
      </c>
      <c r="R293" s="112" t="n">
        <v>2</v>
      </c>
      <c r="S293" s="112" t="inlineStr">
        <is>
          <t>계</t>
        </is>
      </c>
      <c r="T293" s="5" t="n">
        <v>147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2">
        <f>S293</f>
        <v/>
      </c>
      <c r="AF293" s="112">
        <f>Q293&amp;"/"&amp;R293</f>
        <v/>
      </c>
      <c r="AH293" s="20">
        <f>IF(A293="","",A293)</f>
        <v/>
      </c>
      <c r="AI293" s="126">
        <f>IF(E293="","",E293)</f>
        <v/>
      </c>
      <c r="AJ293" s="112">
        <f>IF(AI293="","",$AJ$2)</f>
        <v/>
      </c>
      <c r="AK293" s="112" t="inlineStr">
        <is>
          <t>A</t>
        </is>
      </c>
      <c r="AL293" s="112" t="inlineStr">
        <is>
          <t>A+</t>
        </is>
      </c>
      <c r="AM293" s="112" t="inlineStr">
        <is>
          <t>B+</t>
        </is>
      </c>
      <c r="AN293" s="112">
        <f>IF(AI293="","",$AN$2)</f>
        <v/>
      </c>
      <c r="AO293" s="112">
        <f>IF(N293="","",IF(N293&gt;=$AO$1/100,"O","X"))</f>
        <v/>
      </c>
      <c r="AP293" s="112">
        <f>IF(I293="","",IF(I293&lt;=$AP$1,"O","X"))</f>
        <v/>
      </c>
      <c r="AQ293" s="112">
        <f>IF(O293="","",IF(O293&lt;=$AQ$1,"O","X"))</f>
        <v/>
      </c>
      <c r="AR293" s="112">
        <f>IF(M293="","",IF(M293&lt;=$AR$1,"O","X"))</f>
        <v/>
      </c>
      <c r="AS293" s="112" t="inlineStr">
        <is>
          <t>X</t>
        </is>
      </c>
      <c r="AT293" s="112">
        <f>IF(OR(F293="",AI293=""),"",IF(AND((F293&lt;=85),(AI293&gt;=15)),"O","X"))</f>
        <v/>
      </c>
      <c r="AU293" s="112">
        <f>IF(C293="","",IF(C293&gt;=$AU$1,"O","X"))</f>
        <v/>
      </c>
      <c r="AV293" s="112">
        <f>IF(AO293="","",IF(AND(AO293="O",AP293="O",AR293="O",AT293="O",AU293="O"),"후보","X"))</f>
        <v/>
      </c>
    </row>
    <row r="294" ht="12" customFormat="1" customHeight="1" s="38">
      <c r="A294" s="115" t="inlineStr">
        <is>
          <t>범어동 범어역우방유쉘</t>
        </is>
      </c>
      <c r="B294" s="116" t="inlineStr">
        <is>
          <t>09.09.</t>
        </is>
      </c>
      <c r="C294" s="124" t="n">
        <v>292</v>
      </c>
      <c r="D294" s="125" t="n">
        <v>141.1</v>
      </c>
      <c r="E294" s="126" t="n">
        <v>43</v>
      </c>
      <c r="F294" s="125" t="n">
        <v>115.4</v>
      </c>
      <c r="G294" s="17" t="n">
        <v>35</v>
      </c>
      <c r="H294" s="127" t="n">
        <v>146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3</v>
      </c>
      <c r="R294" s="112" t="n">
        <v>2</v>
      </c>
      <c r="S294" s="112" t="inlineStr">
        <is>
          <t>계</t>
        </is>
      </c>
      <c r="T294" s="5" t="n">
        <v>141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2">
        <f>S294</f>
        <v/>
      </c>
      <c r="AF294" s="112">
        <f>Q294&amp;"/"&amp;R294</f>
        <v/>
      </c>
      <c r="AH294" s="20">
        <f>IF(A294="","",A294)</f>
        <v/>
      </c>
      <c r="AI294" s="126">
        <f>IF(E294="","",E294)</f>
        <v/>
      </c>
      <c r="AJ294" s="112">
        <f>IF(AI294="","",$AJ$2)</f>
        <v/>
      </c>
      <c r="AK294" s="112" t="inlineStr">
        <is>
          <t>A</t>
        </is>
      </c>
      <c r="AL294" s="112" t="inlineStr">
        <is>
          <t>A+</t>
        </is>
      </c>
      <c r="AM294" s="112" t="inlineStr">
        <is>
          <t>B+</t>
        </is>
      </c>
      <c r="AN294" s="112">
        <f>IF(AI294="","",$AN$2)</f>
        <v/>
      </c>
      <c r="AO294" s="112">
        <f>IF(N294="","",IF(N294&gt;=$AO$1/100,"O","X"))</f>
        <v/>
      </c>
      <c r="AP294" s="112">
        <f>IF(I294="","",IF(I294&lt;=$AP$1,"O","X"))</f>
        <v/>
      </c>
      <c r="AQ294" s="112">
        <f>IF(O294="","",IF(O294&lt;=$AQ$1,"O","X"))</f>
        <v/>
      </c>
      <c r="AR294" s="112">
        <f>IF(M294="","",IF(M294&lt;=$AR$1,"O","X"))</f>
        <v/>
      </c>
      <c r="AS294" s="112" t="inlineStr">
        <is>
          <t>X</t>
        </is>
      </c>
      <c r="AT294" s="112">
        <f>IF(OR(F294="",AI294=""),"",IF(AND((F294&lt;=85),(AI294&gt;=15)),"O","X"))</f>
        <v/>
      </c>
      <c r="AU294" s="112">
        <f>IF(C294="","",IF(C294&gt;=$AU$1,"O","X"))</f>
        <v/>
      </c>
      <c r="AV294" s="112">
        <f>IF(AO294="","",IF(AND(AO294="O",AP294="O",AR294="O",AT294="O",AU294="O"),"후보","X"))</f>
        <v/>
      </c>
    </row>
    <row r="295" ht="12" customFormat="1" customHeight="1" s="38">
      <c r="A295" s="115" t="inlineStr">
        <is>
          <t>범어동 범어역우방유쉘</t>
        </is>
      </c>
      <c r="B295" s="116" t="inlineStr">
        <is>
          <t>09.09.</t>
        </is>
      </c>
      <c r="C295" s="124" t="n">
        <v>292</v>
      </c>
      <c r="D295" s="125" t="n">
        <v>147.6</v>
      </c>
      <c r="E295" s="126" t="n">
        <v>45</v>
      </c>
      <c r="F295" s="125" t="n">
        <v>120</v>
      </c>
      <c r="G295" s="17" t="n">
        <v>36</v>
      </c>
      <c r="H295" s="127" t="n">
        <v>73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3</v>
      </c>
      <c r="R295" s="112" t="n">
        <v>2</v>
      </c>
      <c r="S295" s="112" t="inlineStr">
        <is>
          <t>계</t>
        </is>
      </c>
      <c r="T295" s="5" t="n">
        <v>147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2">
        <f>S295</f>
        <v/>
      </c>
      <c r="AF295" s="112">
        <f>Q295&amp;"/"&amp;R295</f>
        <v/>
      </c>
      <c r="AH295" s="20">
        <f>IF(A295="","",A295)</f>
        <v/>
      </c>
      <c r="AI295" s="126">
        <f>IF(E295="","",E295)</f>
        <v/>
      </c>
      <c r="AJ295" s="112">
        <f>IF(AI295="","",$AJ$2)</f>
        <v/>
      </c>
      <c r="AK295" s="112" t="inlineStr">
        <is>
          <t>A</t>
        </is>
      </c>
      <c r="AL295" s="112" t="inlineStr">
        <is>
          <t>A+</t>
        </is>
      </c>
      <c r="AM295" s="112" t="inlineStr">
        <is>
          <t>B+</t>
        </is>
      </c>
      <c r="AN295" s="112">
        <f>IF(AI295="","",$AN$2)</f>
        <v/>
      </c>
      <c r="AO295" s="112">
        <f>IF(N295="","",IF(N295&gt;=$AO$1/100,"O","X"))</f>
        <v/>
      </c>
      <c r="AP295" s="112">
        <f>IF(I295="","",IF(I295&lt;=$AP$1,"O","X"))</f>
        <v/>
      </c>
      <c r="AQ295" s="112">
        <f>IF(O295="","",IF(O295&lt;=$AQ$1,"O","X"))</f>
        <v/>
      </c>
      <c r="AR295" s="112">
        <f>IF(M295="","",IF(M295&lt;=$AR$1,"O","X"))</f>
        <v/>
      </c>
      <c r="AS295" s="112" t="inlineStr">
        <is>
          <t>X</t>
        </is>
      </c>
      <c r="AT295" s="112">
        <f>IF(OR(F295="",AI295=""),"",IF(AND((F295&lt;=85),(AI295&gt;=15)),"O","X"))</f>
        <v/>
      </c>
      <c r="AU295" s="112">
        <f>IF(C295="","",IF(C295&gt;=$AU$1,"O","X"))</f>
        <v/>
      </c>
      <c r="AV295" s="112">
        <f>IF(AO295="","",IF(AND(AO295="O",AP295="O",AR295="O",AT295="O",AU295="O"),"후보","X"))</f>
        <v/>
      </c>
    </row>
    <row r="296" ht="12" customFormat="1" customHeight="1" s="38">
      <c r="A296" s="115" t="inlineStr">
        <is>
          <t>범어동 범어역우방유쉘</t>
        </is>
      </c>
      <c r="B296" s="116" t="inlineStr">
        <is>
          <t>09.09.</t>
        </is>
      </c>
      <c r="C296" s="124" t="n">
        <v>292</v>
      </c>
      <c r="D296" s="125" t="n">
        <v>173.3</v>
      </c>
      <c r="E296" s="126" t="n">
        <v>52</v>
      </c>
      <c r="F296" s="125" t="n">
        <v>141.5</v>
      </c>
      <c r="G296" s="17" t="n">
        <v>43</v>
      </c>
      <c r="H296" s="127" t="n">
        <v>73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4</v>
      </c>
      <c r="R296" s="112" t="n">
        <v>2</v>
      </c>
      <c r="S296" s="112" t="inlineStr">
        <is>
          <t>계</t>
        </is>
      </c>
      <c r="T296" s="5" t="n">
        <v>173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2">
        <f>S296</f>
        <v/>
      </c>
      <c r="AF296" s="112">
        <f>Q296&amp;"/"&amp;R296</f>
        <v/>
      </c>
      <c r="AH296" s="20">
        <f>IF(A296="","",A296)</f>
        <v/>
      </c>
      <c r="AI296" s="126">
        <f>IF(E296="","",E296)</f>
        <v/>
      </c>
      <c r="AJ296" s="112">
        <f>IF(AI296="","",$AJ$2)</f>
        <v/>
      </c>
      <c r="AK296" s="112" t="inlineStr">
        <is>
          <t>A</t>
        </is>
      </c>
      <c r="AL296" s="112" t="inlineStr">
        <is>
          <t>A+</t>
        </is>
      </c>
      <c r="AM296" s="112" t="inlineStr">
        <is>
          <t>B+</t>
        </is>
      </c>
      <c r="AN296" s="112">
        <f>IF(AI296="","",$AN$2)</f>
        <v/>
      </c>
      <c r="AO296" s="112">
        <f>IF(N296="","",IF(N296&gt;=$AO$1/100,"O","X"))</f>
        <v/>
      </c>
      <c r="AP296" s="112">
        <f>IF(I296="","",IF(I296&lt;=$AP$1,"O","X"))</f>
        <v/>
      </c>
      <c r="AQ296" s="112">
        <f>IF(O296="","",IF(O296&lt;=$AQ$1,"O","X"))</f>
        <v/>
      </c>
      <c r="AR296" s="112">
        <f>IF(M296="","",IF(M296&lt;=$AR$1,"O","X"))</f>
        <v/>
      </c>
      <c r="AS296" s="112" t="inlineStr">
        <is>
          <t>X</t>
        </is>
      </c>
      <c r="AT296" s="112">
        <f>IF(OR(F296="",AI296=""),"",IF(AND((F296&lt;=85),(AI296&gt;=15)),"O","X"))</f>
        <v/>
      </c>
      <c r="AU296" s="112">
        <f>IF(C296="","",IF(C296&gt;=$AU$1,"O","X"))</f>
        <v/>
      </c>
      <c r="AV296" s="112">
        <f>IF(AO296="","",IF(AND(AO296="O",AP296="O",AR296="O",AT296="O",AU296="O"),"후보","X"))</f>
        <v/>
      </c>
    </row>
    <row r="297" ht="12" customFormat="1" customHeight="1" s="38">
      <c r="A297" s="115" t="inlineStr">
        <is>
          <t>범어동 힐스테이트범어</t>
        </is>
      </c>
      <c r="B297" s="116" t="inlineStr">
        <is>
          <t>20.12.</t>
        </is>
      </c>
      <c r="C297" s="124" t="n">
        <v>414</v>
      </c>
      <c r="D297" s="125" t="n">
        <v>97.59999999999999</v>
      </c>
      <c r="E297" s="126" t="n">
        <v>30</v>
      </c>
      <c r="F297" s="125" t="n">
        <v>74.8</v>
      </c>
      <c r="G297" s="17" t="n">
        <v>23</v>
      </c>
      <c r="H297" s="127" t="n">
        <v>26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2</v>
      </c>
      <c r="S297" s="112" t="inlineStr">
        <is>
          <t>계</t>
        </is>
      </c>
      <c r="T297" s="5" t="n">
        <v>97</v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2">
        <f>S297</f>
        <v/>
      </c>
      <c r="AF297" s="112">
        <f>Q297&amp;"/"&amp;R297</f>
        <v/>
      </c>
      <c r="AH297" s="20">
        <f>IF(A297="","",A297)</f>
        <v/>
      </c>
      <c r="AI297" s="126">
        <f>IF(E297="","",E297)</f>
        <v/>
      </c>
      <c r="AJ297" s="112">
        <f>IF(AI297="","",$AJ$2)</f>
        <v/>
      </c>
      <c r="AK297" s="112" t="inlineStr">
        <is>
          <t>A</t>
        </is>
      </c>
      <c r="AL297" s="112" t="inlineStr">
        <is>
          <t>A+</t>
        </is>
      </c>
      <c r="AM297" s="112" t="inlineStr">
        <is>
          <t>B+</t>
        </is>
      </c>
      <c r="AN297" s="112">
        <f>IF(AI297="","",$AN$2)</f>
        <v/>
      </c>
      <c r="AO297" s="112">
        <f>IF(N297="","",IF(N297&gt;=$AO$1/100,"O","X"))</f>
        <v/>
      </c>
      <c r="AP297" s="112">
        <f>IF(I297="","",IF(I297&lt;=$AP$1,"O","X"))</f>
        <v/>
      </c>
      <c r="AQ297" s="112">
        <f>IF(O297="","",IF(O297&lt;=$AQ$1,"O","X"))</f>
        <v/>
      </c>
      <c r="AR297" s="112">
        <f>IF(M297="","",IF(M297&lt;=$AR$1,"O","X"))</f>
        <v/>
      </c>
      <c r="AS297" s="112" t="inlineStr">
        <is>
          <t>X</t>
        </is>
      </c>
      <c r="AT297" s="112">
        <f>IF(OR(F297="",AI297=""),"",IF(AND((F297&lt;=85),(AI297&gt;=15)),"O","X"))</f>
        <v/>
      </c>
      <c r="AU297" s="112">
        <f>IF(C297="","",IF(C297&gt;=$AU$1,"O","X"))</f>
        <v/>
      </c>
      <c r="AV297" s="112">
        <f>IF(AO297="","",IF(AND(AO297="O",AP297="O",AR297="O",AT297="O",AU297="O"),"후보","X"))</f>
        <v/>
      </c>
    </row>
    <row r="298" ht="12" customFormat="1" customHeight="1" s="38">
      <c r="A298" s="115" t="inlineStr">
        <is>
          <t>범어동 힐스테이트범어</t>
        </is>
      </c>
      <c r="B298" s="116" t="inlineStr">
        <is>
          <t>20.12.</t>
        </is>
      </c>
      <c r="C298" s="124" t="n">
        <v>414</v>
      </c>
      <c r="D298" s="125" t="n">
        <v>110.8</v>
      </c>
      <c r="E298" s="126" t="n">
        <v>34</v>
      </c>
      <c r="F298" s="125" t="n">
        <v>84.90000000000001</v>
      </c>
      <c r="G298" s="17" t="n">
        <v>26</v>
      </c>
      <c r="H298" s="127" t="n">
        <v>360</v>
      </c>
      <c r="I298" s="128" t="n">
        <v>169000</v>
      </c>
      <c r="J298" s="128" t="inlineStr">
        <is>
          <t>중</t>
        </is>
      </c>
      <c r="K298" s="128" t="n">
        <v>90000</v>
      </c>
      <c r="L298" s="128" t="inlineStr">
        <is>
          <t>중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n">
        <v>110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2">
        <f>S298</f>
        <v/>
      </c>
      <c r="AF298" s="112">
        <f>Q298&amp;"/"&amp;R298</f>
        <v/>
      </c>
      <c r="AH298" s="20">
        <f>IF(A298="","",A298)</f>
        <v/>
      </c>
      <c r="AI298" s="126">
        <f>IF(E298="","",E298)</f>
        <v/>
      </c>
      <c r="AJ298" s="112">
        <f>IF(AI298="","",$AJ$2)</f>
        <v/>
      </c>
      <c r="AK298" s="112" t="inlineStr">
        <is>
          <t>A</t>
        </is>
      </c>
      <c r="AL298" s="112" t="inlineStr">
        <is>
          <t>A+</t>
        </is>
      </c>
      <c r="AM298" s="112" t="inlineStr">
        <is>
          <t>B+</t>
        </is>
      </c>
      <c r="AN298" s="112">
        <f>IF(AI298="","",$AN$2)</f>
        <v/>
      </c>
      <c r="AO298" s="112">
        <f>IF(N298="","",IF(N298&gt;=$AO$1/100,"O","X"))</f>
        <v/>
      </c>
      <c r="AP298" s="112">
        <f>IF(I298="","",IF(I298&lt;=$AP$1,"O","X"))</f>
        <v/>
      </c>
      <c r="AQ298" s="112">
        <f>IF(O298="","",IF(O298&lt;=$AQ$1,"O","X"))</f>
        <v/>
      </c>
      <c r="AR298" s="112">
        <f>IF(M298="","",IF(M298&lt;=$AR$1,"O","X"))</f>
        <v/>
      </c>
      <c r="AS298" s="112" t="inlineStr">
        <is>
          <t>X</t>
        </is>
      </c>
      <c r="AT298" s="112">
        <f>IF(OR(F298="",AI298=""),"",IF(AND((F298&lt;=85),(AI298&gt;=15)),"O","X"))</f>
        <v/>
      </c>
      <c r="AU298" s="112">
        <f>IF(C298="","",IF(C298&gt;=$AU$1,"O","X"))</f>
        <v/>
      </c>
      <c r="AV298" s="112">
        <f>IF(AO298="","",IF(AND(AO298="O",AP298="O",AR298="O",AT298="O",AU298="O"),"후보","X"))</f>
        <v/>
      </c>
    </row>
    <row r="299" ht="12" customFormat="1" customHeight="1" s="38">
      <c r="A299" s="115" t="inlineStr">
        <is>
          <t>범어동 힐스테이트범어</t>
        </is>
      </c>
      <c r="B299" s="116" t="inlineStr">
        <is>
          <t>20.12.</t>
        </is>
      </c>
      <c r="C299" s="124" t="n">
        <v>414</v>
      </c>
      <c r="D299" s="125" t="n">
        <v>143.9</v>
      </c>
      <c r="E299" s="126" t="n">
        <v>44</v>
      </c>
      <c r="F299" s="125" t="n">
        <v>118.9</v>
      </c>
      <c r="G299" s="17" t="n">
        <v>36</v>
      </c>
      <c r="H299" s="127" t="n">
        <v>28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4</v>
      </c>
      <c r="R299" s="112" t="n">
        <v>2</v>
      </c>
      <c r="S299" s="112" t="inlineStr">
        <is>
          <t>계</t>
        </is>
      </c>
      <c r="T299" s="5" t="n">
        <v>143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2">
        <f>S299</f>
        <v/>
      </c>
      <c r="AF299" s="112">
        <f>Q299&amp;"/"&amp;R299</f>
        <v/>
      </c>
      <c r="AH299" s="20">
        <f>IF(A299="","",A299)</f>
        <v/>
      </c>
      <c r="AI299" s="126">
        <f>IF(E299="","",E299)</f>
        <v/>
      </c>
      <c r="AJ299" s="112">
        <f>IF(AI299="","",$AJ$2)</f>
        <v/>
      </c>
      <c r="AK299" s="112" t="inlineStr">
        <is>
          <t>A</t>
        </is>
      </c>
      <c r="AL299" s="112" t="inlineStr">
        <is>
          <t>A+</t>
        </is>
      </c>
      <c r="AM299" s="112" t="inlineStr">
        <is>
          <t>B+</t>
        </is>
      </c>
      <c r="AN299" s="112">
        <f>IF(AI299="","",$AN$2)</f>
        <v/>
      </c>
      <c r="AO299" s="112">
        <f>IF(N299="","",IF(N299&gt;=$AO$1/100,"O","X"))</f>
        <v/>
      </c>
      <c r="AP299" s="112">
        <f>IF(I299="","",IF(I299&lt;=$AP$1,"O","X"))</f>
        <v/>
      </c>
      <c r="AQ299" s="112">
        <f>IF(O299="","",IF(O299&lt;=$AQ$1,"O","X"))</f>
        <v/>
      </c>
      <c r="AR299" s="112">
        <f>IF(M299="","",IF(M299&lt;=$AR$1,"O","X"))</f>
        <v/>
      </c>
      <c r="AS299" s="112" t="inlineStr">
        <is>
          <t>X</t>
        </is>
      </c>
      <c r="AT299" s="112">
        <f>IF(OR(F299="",AI299=""),"",IF(AND((F299&lt;=85),(AI299&gt;=15)),"O","X"))</f>
        <v/>
      </c>
      <c r="AU299" s="112">
        <f>IF(C299="","",IF(C299&gt;=$AU$1,"O","X"))</f>
        <v/>
      </c>
      <c r="AV299" s="112">
        <f>IF(AO299="","",IF(AND(AO299="O",AP299="O",AR299="O",AT299="O",AU299="O"),"후보","X"))</f>
        <v/>
      </c>
    </row>
    <row r="300" ht="12" customFormat="1" customHeight="1" s="38">
      <c r="A300" s="115" t="inlineStr">
        <is>
          <t>범어동 범어서한포레스트</t>
        </is>
      </c>
      <c r="B300" s="116" t="inlineStr">
        <is>
          <t>20.08.</t>
        </is>
      </c>
      <c r="C300" s="124" t="n">
        <v>202</v>
      </c>
      <c r="D300" s="125" t="n">
        <v>112.7</v>
      </c>
      <c r="E300" s="126" t="n">
        <v>34</v>
      </c>
      <c r="F300" s="125" t="n">
        <v>85</v>
      </c>
      <c r="G300" s="17" t="n">
        <v>26</v>
      </c>
      <c r="H300" s="127" t="n">
        <v>35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4</v>
      </c>
      <c r="R300" s="112" t="n">
        <v>2</v>
      </c>
      <c r="S300" s="112" t="inlineStr">
        <is>
          <t>계</t>
        </is>
      </c>
      <c r="T300" s="5" t="inlineStr">
        <is>
          <t>112A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2">
        <f>S300</f>
        <v/>
      </c>
      <c r="AF300" s="112">
        <f>Q300&amp;"/"&amp;R300</f>
        <v/>
      </c>
      <c r="AH300" s="20">
        <f>IF(A300="","",A300)</f>
        <v/>
      </c>
      <c r="AI300" s="126">
        <f>IF(E300="","",E300)</f>
        <v/>
      </c>
      <c r="AJ300" s="112">
        <f>IF(AI300="","",$AJ$2)</f>
        <v/>
      </c>
      <c r="AK300" s="112" t="inlineStr">
        <is>
          <t>A</t>
        </is>
      </c>
      <c r="AL300" s="112" t="inlineStr">
        <is>
          <t>A+</t>
        </is>
      </c>
      <c r="AM300" s="112" t="inlineStr">
        <is>
          <t>B+</t>
        </is>
      </c>
      <c r="AN300" s="112">
        <f>IF(AI300="","",$AN$2)</f>
        <v/>
      </c>
      <c r="AO300" s="112">
        <f>IF(N300="","",IF(N300&gt;=$AO$1/100,"O","X"))</f>
        <v/>
      </c>
      <c r="AP300" s="112">
        <f>IF(I300="","",IF(I300&lt;=$AP$1,"O","X"))</f>
        <v/>
      </c>
      <c r="AQ300" s="112">
        <f>IF(O300="","",IF(O300&lt;=$AQ$1,"O","X"))</f>
        <v/>
      </c>
      <c r="AR300" s="112">
        <f>IF(M300="","",IF(M300&lt;=$AR$1,"O","X"))</f>
        <v/>
      </c>
      <c r="AS300" s="112" t="inlineStr">
        <is>
          <t>X</t>
        </is>
      </c>
      <c r="AT300" s="112">
        <f>IF(OR(F300="",AI300=""),"",IF(AND((F300&lt;=85),(AI300&gt;=15)),"O","X"))</f>
        <v/>
      </c>
      <c r="AU300" s="112">
        <f>IF(C300="","",IF(C300&gt;=$AU$1,"O","X"))</f>
        <v/>
      </c>
      <c r="AV300" s="112">
        <f>IF(AO300="","",IF(AND(AO300="O",AP300="O",AR300="O",AT300="O",AU300="O"),"후보","X"))</f>
        <v/>
      </c>
    </row>
    <row r="301" ht="12" customFormat="1" customHeight="1" s="38">
      <c r="A301" s="115" t="inlineStr">
        <is>
          <t>범어동 범어서한포레스트</t>
        </is>
      </c>
      <c r="B301" s="116" t="inlineStr">
        <is>
          <t>20.08.</t>
        </is>
      </c>
      <c r="C301" s="124" t="n">
        <v>202</v>
      </c>
      <c r="D301" s="125" t="n">
        <v>112.7</v>
      </c>
      <c r="E301" s="126" t="n">
        <v>34</v>
      </c>
      <c r="F301" s="125" t="n">
        <v>85</v>
      </c>
      <c r="G301" s="17" t="n">
        <v>26</v>
      </c>
      <c r="H301" s="127" t="n">
        <v>33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2</v>
      </c>
      <c r="S301" s="112" t="inlineStr">
        <is>
          <t>계</t>
        </is>
      </c>
      <c r="T301" s="5" t="inlineStr">
        <is>
          <t>112C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2">
        <f>S301</f>
        <v/>
      </c>
      <c r="AF301" s="112">
        <f>Q301&amp;"/"&amp;R301</f>
        <v/>
      </c>
      <c r="AH301" s="20">
        <f>IF(A301="","",A301)</f>
        <v/>
      </c>
      <c r="AI301" s="126">
        <f>IF(E301="","",E301)</f>
        <v/>
      </c>
      <c r="AJ301" s="112">
        <f>IF(AI301="","",$AJ$2)</f>
        <v/>
      </c>
      <c r="AK301" s="112" t="inlineStr">
        <is>
          <t>A</t>
        </is>
      </c>
      <c r="AL301" s="112" t="inlineStr">
        <is>
          <t>A+</t>
        </is>
      </c>
      <c r="AM301" s="112" t="inlineStr">
        <is>
          <t>B+</t>
        </is>
      </c>
      <c r="AN301" s="112">
        <f>IF(AI301="","",$AN$2)</f>
        <v/>
      </c>
      <c r="AO301" s="112">
        <f>IF(N301="","",IF(N301&gt;=$AO$1/100,"O","X"))</f>
        <v/>
      </c>
      <c r="AP301" s="112">
        <f>IF(I301="","",IF(I301&lt;=$AP$1,"O","X"))</f>
        <v/>
      </c>
      <c r="AQ301" s="112">
        <f>IF(O301="","",IF(O301&lt;=$AQ$1,"O","X"))</f>
        <v/>
      </c>
      <c r="AR301" s="112">
        <f>IF(M301="","",IF(M301&lt;=$AR$1,"O","X"))</f>
        <v/>
      </c>
      <c r="AS301" s="112" t="inlineStr">
        <is>
          <t>X</t>
        </is>
      </c>
      <c r="AT301" s="112">
        <f>IF(OR(F301="",AI301=""),"",IF(AND((F301&lt;=85),(AI301&gt;=15)),"O","X"))</f>
        <v/>
      </c>
      <c r="AU301" s="112">
        <f>IF(C301="","",IF(C301&gt;=$AU$1,"O","X"))</f>
        <v/>
      </c>
      <c r="AV301" s="112">
        <f>IF(AO301="","",IF(AND(AO301="O",AP301="O",AR301="O",AT301="O",AU301="O"),"후보","X"))</f>
        <v/>
      </c>
    </row>
    <row r="302" ht="12" customFormat="1" customHeight="1" s="38">
      <c r="A302" s="115" t="inlineStr">
        <is>
          <t>범어동 범어서한포레스트</t>
        </is>
      </c>
      <c r="B302" s="116" t="inlineStr">
        <is>
          <t>20.08.</t>
        </is>
      </c>
      <c r="C302" s="124" t="n">
        <v>202</v>
      </c>
      <c r="D302" s="125" t="n">
        <v>113.3</v>
      </c>
      <c r="E302" s="126" t="n">
        <v>34</v>
      </c>
      <c r="F302" s="125" t="n">
        <v>85</v>
      </c>
      <c r="G302" s="17" t="n">
        <v>26</v>
      </c>
      <c r="H302" s="127" t="n">
        <v>35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4</v>
      </c>
      <c r="R302" s="112" t="n">
        <v>2</v>
      </c>
      <c r="S302" s="112" t="inlineStr">
        <is>
          <t>계</t>
        </is>
      </c>
      <c r="T302" s="5" t="inlineStr">
        <is>
          <t>113B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2">
        <f>S302</f>
        <v/>
      </c>
      <c r="AF302" s="112">
        <f>Q302&amp;"/"&amp;R302</f>
        <v/>
      </c>
      <c r="AH302" s="20">
        <f>IF(A302="","",A302)</f>
        <v/>
      </c>
      <c r="AI302" s="126">
        <f>IF(E302="","",E302)</f>
        <v/>
      </c>
      <c r="AJ302" s="112">
        <f>IF(AI302="","",$AJ$2)</f>
        <v/>
      </c>
      <c r="AK302" s="112" t="inlineStr">
        <is>
          <t>A</t>
        </is>
      </c>
      <c r="AL302" s="112" t="inlineStr">
        <is>
          <t>A+</t>
        </is>
      </c>
      <c r="AM302" s="112" t="inlineStr">
        <is>
          <t>B+</t>
        </is>
      </c>
      <c r="AN302" s="112">
        <f>IF(AI302="","",$AN$2)</f>
        <v/>
      </c>
      <c r="AO302" s="112">
        <f>IF(N302="","",IF(N302&gt;=$AO$1/100,"O","X"))</f>
        <v/>
      </c>
      <c r="AP302" s="112">
        <f>IF(I302="","",IF(I302&lt;=$AP$1,"O","X"))</f>
        <v/>
      </c>
      <c r="AQ302" s="112">
        <f>IF(O302="","",IF(O302&lt;=$AQ$1,"O","X"))</f>
        <v/>
      </c>
      <c r="AR302" s="112">
        <f>IF(M302="","",IF(M302&lt;=$AR$1,"O","X"))</f>
        <v/>
      </c>
      <c r="AS302" s="112" t="inlineStr">
        <is>
          <t>X</t>
        </is>
      </c>
      <c r="AT302" s="112">
        <f>IF(OR(F302="",AI302=""),"",IF(AND((F302&lt;=85),(AI302&gt;=15)),"O","X"))</f>
        <v/>
      </c>
      <c r="AU302" s="112">
        <f>IF(C302="","",IF(C302&gt;=$AU$1,"O","X"))</f>
        <v/>
      </c>
      <c r="AV302" s="112">
        <f>IF(AO302="","",IF(AND(AO302="O",AP302="O",AR302="O",AT302="O",AU302="O"),"후보","X"))</f>
        <v/>
      </c>
    </row>
    <row r="303" ht="12" customFormat="1" customHeight="1" s="38">
      <c r="A303" s="115" t="inlineStr">
        <is>
          <t>범어동 범어서한포레스트</t>
        </is>
      </c>
      <c r="B303" s="116" t="inlineStr">
        <is>
          <t>20.08.</t>
        </is>
      </c>
      <c r="C303" s="124" t="n">
        <v>202</v>
      </c>
      <c r="D303" s="125" t="n">
        <v>113.3</v>
      </c>
      <c r="E303" s="126" t="n">
        <v>34</v>
      </c>
      <c r="F303" s="125" t="n">
        <v>85</v>
      </c>
      <c r="G303" s="17" t="n">
        <v>26</v>
      </c>
      <c r="H303" s="127" t="n">
        <v>32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2</v>
      </c>
      <c r="S303" s="112" t="inlineStr">
        <is>
          <t>계</t>
        </is>
      </c>
      <c r="T303" s="5" t="inlineStr">
        <is>
          <t>113D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2">
        <f>S303</f>
        <v/>
      </c>
      <c r="AF303" s="112">
        <f>Q303&amp;"/"&amp;R303</f>
        <v/>
      </c>
      <c r="AH303" s="20">
        <f>IF(A303="","",A303)</f>
        <v/>
      </c>
      <c r="AI303" s="126">
        <f>IF(E303="","",E303)</f>
        <v/>
      </c>
      <c r="AJ303" s="112">
        <f>IF(AI303="","",$AJ$2)</f>
        <v/>
      </c>
      <c r="AK303" s="112" t="inlineStr">
        <is>
          <t>A</t>
        </is>
      </c>
      <c r="AL303" s="112" t="inlineStr">
        <is>
          <t>A+</t>
        </is>
      </c>
      <c r="AM303" s="112" t="inlineStr">
        <is>
          <t>B+</t>
        </is>
      </c>
      <c r="AN303" s="112">
        <f>IF(AI303="","",$AN$2)</f>
        <v/>
      </c>
      <c r="AO303" s="112">
        <f>IF(N303="","",IF(N303&gt;=$AO$1/100,"O","X"))</f>
        <v/>
      </c>
      <c r="AP303" s="112">
        <f>IF(I303="","",IF(I303&lt;=$AP$1,"O","X"))</f>
        <v/>
      </c>
      <c r="AQ303" s="112">
        <f>IF(O303="","",IF(O303&lt;=$AQ$1,"O","X"))</f>
        <v/>
      </c>
      <c r="AR303" s="112">
        <f>IF(M303="","",IF(M303&lt;=$AR$1,"O","X"))</f>
        <v/>
      </c>
      <c r="AS303" s="112" t="inlineStr">
        <is>
          <t>X</t>
        </is>
      </c>
      <c r="AT303" s="112">
        <f>IF(OR(F303="",AI303=""),"",IF(AND((F303&lt;=85),(AI303&gt;=15)),"O","X"))</f>
        <v/>
      </c>
      <c r="AU303" s="112">
        <f>IF(C303="","",IF(C303&gt;=$AU$1,"O","X"))</f>
        <v/>
      </c>
      <c r="AV303" s="112">
        <f>IF(AO303="","",IF(AND(AO303="O",AP303="O",AR303="O",AT303="O",AU303="O"),"후보","X"))</f>
        <v/>
      </c>
    </row>
    <row r="304" ht="12" customFormat="1" customHeight="1" s="38">
      <c r="A304" s="115" t="inlineStr">
        <is>
          <t>범어동 범어서한포레스트</t>
        </is>
      </c>
      <c r="B304" s="116" t="inlineStr">
        <is>
          <t>20.08.</t>
        </is>
      </c>
      <c r="C304" s="124" t="n">
        <v>202</v>
      </c>
      <c r="D304" s="125" t="n">
        <v>130.1</v>
      </c>
      <c r="E304" s="126" t="n">
        <v>39</v>
      </c>
      <c r="F304" s="125" t="n">
        <v>99</v>
      </c>
      <c r="G304" s="17" t="n">
        <v>30</v>
      </c>
      <c r="H304" s="127" t="n">
        <v>33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4</v>
      </c>
      <c r="R304" s="112" t="n">
        <v>2</v>
      </c>
      <c r="S304" s="112" t="inlineStr">
        <is>
          <t>계</t>
        </is>
      </c>
      <c r="T304" s="5" t="inlineStr">
        <is>
          <t>130B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2">
        <f>S304</f>
        <v/>
      </c>
      <c r="AF304" s="112">
        <f>Q304&amp;"/"&amp;R304</f>
        <v/>
      </c>
      <c r="AH304" s="20">
        <f>IF(A304="","",A304)</f>
        <v/>
      </c>
      <c r="AI304" s="126">
        <f>IF(E304="","",E304)</f>
        <v/>
      </c>
      <c r="AJ304" s="112">
        <f>IF(AI304="","",$AJ$2)</f>
        <v/>
      </c>
      <c r="AK304" s="112" t="inlineStr">
        <is>
          <t>A</t>
        </is>
      </c>
      <c r="AL304" s="112" t="inlineStr">
        <is>
          <t>A+</t>
        </is>
      </c>
      <c r="AM304" s="112" t="inlineStr">
        <is>
          <t>B+</t>
        </is>
      </c>
      <c r="AN304" s="112">
        <f>IF(AI304="","",$AN$2)</f>
        <v/>
      </c>
      <c r="AO304" s="112">
        <f>IF(N304="","",IF(N304&gt;=$AO$1/100,"O","X"))</f>
        <v/>
      </c>
      <c r="AP304" s="112">
        <f>IF(I304="","",IF(I304&lt;=$AP$1,"O","X"))</f>
        <v/>
      </c>
      <c r="AQ304" s="112">
        <f>IF(O304="","",IF(O304&lt;=$AQ$1,"O","X"))</f>
        <v/>
      </c>
      <c r="AR304" s="112">
        <f>IF(M304="","",IF(M304&lt;=$AR$1,"O","X"))</f>
        <v/>
      </c>
      <c r="AS304" s="112" t="inlineStr">
        <is>
          <t>X</t>
        </is>
      </c>
      <c r="AT304" s="112">
        <f>IF(OR(F304="",AI304=""),"",IF(AND((F304&lt;=85),(AI304&gt;=15)),"O","X"))</f>
        <v/>
      </c>
      <c r="AU304" s="112">
        <f>IF(C304="","",IF(C304&gt;=$AU$1,"O","X"))</f>
        <v/>
      </c>
      <c r="AV304" s="112">
        <f>IF(AO304="","",IF(AND(AO304="O",AP304="O",AR304="O",AT304="O",AU304="O"),"후보","X"))</f>
        <v/>
      </c>
    </row>
    <row r="305" ht="12" customFormat="1" customHeight="1" s="38">
      <c r="A305" s="115" t="inlineStr">
        <is>
          <t>범어동 범어서한포레스트</t>
        </is>
      </c>
      <c r="B305" s="116" t="inlineStr">
        <is>
          <t>20.08.</t>
        </is>
      </c>
      <c r="C305" s="124" t="n">
        <v>202</v>
      </c>
      <c r="D305" s="125" t="n">
        <v>131.1</v>
      </c>
      <c r="E305" s="126" t="n">
        <v>40</v>
      </c>
      <c r="F305" s="125" t="n">
        <v>99</v>
      </c>
      <c r="G305" s="17" t="n">
        <v>30</v>
      </c>
      <c r="H305" s="127" t="n">
        <v>34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2</v>
      </c>
      <c r="S305" s="112" t="inlineStr">
        <is>
          <t>계</t>
        </is>
      </c>
      <c r="T305" s="5" t="inlineStr">
        <is>
          <t>131A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2">
        <f>S305</f>
        <v/>
      </c>
      <c r="AF305" s="112">
        <f>Q305&amp;"/"&amp;R305</f>
        <v/>
      </c>
      <c r="AH305" s="20">
        <f>IF(A305="","",A305)</f>
        <v/>
      </c>
      <c r="AI305" s="126">
        <f>IF(E305="","",E305)</f>
        <v/>
      </c>
      <c r="AJ305" s="112">
        <f>IF(AI305="","",$AJ$2)</f>
        <v/>
      </c>
      <c r="AK305" s="112" t="inlineStr">
        <is>
          <t>A</t>
        </is>
      </c>
      <c r="AL305" s="112" t="inlineStr">
        <is>
          <t>A+</t>
        </is>
      </c>
      <c r="AM305" s="112" t="inlineStr">
        <is>
          <t>B+</t>
        </is>
      </c>
      <c r="AN305" s="112">
        <f>IF(AI305="","",$AN$2)</f>
        <v/>
      </c>
      <c r="AO305" s="112">
        <f>IF(N305="","",IF(N305&gt;=$AO$1/100,"O","X"))</f>
        <v/>
      </c>
      <c r="AP305" s="112">
        <f>IF(I305="","",IF(I305&lt;=$AP$1,"O","X"))</f>
        <v/>
      </c>
      <c r="AQ305" s="112">
        <f>IF(O305="","",IF(O305&lt;=$AQ$1,"O","X"))</f>
        <v/>
      </c>
      <c r="AR305" s="112">
        <f>IF(M305="","",IF(M305&lt;=$AR$1,"O","X"))</f>
        <v/>
      </c>
      <c r="AS305" s="112" t="inlineStr">
        <is>
          <t>X</t>
        </is>
      </c>
      <c r="AT305" s="112">
        <f>IF(OR(F305="",AI305=""),"",IF(AND((F305&lt;=85),(AI305&gt;=15)),"O","X"))</f>
        <v/>
      </c>
      <c r="AU305" s="112">
        <f>IF(C305="","",IF(C305&gt;=$AU$1,"O","X"))</f>
        <v/>
      </c>
      <c r="AV305" s="112">
        <f>IF(AO305="","",IF(AND(AO305="O",AP305="O",AR305="O",AT305="O",AU305="O"),"후보","X"))</f>
        <v/>
      </c>
    </row>
    <row r="306" ht="12" customFormat="1" customHeight="1" s="38">
      <c r="A306" s="115" t="inlineStr">
        <is>
          <t>범어동 범어라온프라이빗2차</t>
        </is>
      </c>
      <c r="B306" s="116" t="inlineStr">
        <is>
          <t>18.10.</t>
        </is>
      </c>
      <c r="C306" s="124" t="n">
        <v>206</v>
      </c>
      <c r="D306" s="125" t="n">
        <v>95.2</v>
      </c>
      <c r="E306" s="126" t="n">
        <v>29</v>
      </c>
      <c r="F306" s="125" t="n">
        <v>74.8</v>
      </c>
      <c r="G306" s="17" t="n">
        <v>23</v>
      </c>
      <c r="H306" s="127" t="n">
        <v>38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2</v>
      </c>
      <c r="S306" s="112" t="inlineStr">
        <is>
          <t>계</t>
        </is>
      </c>
      <c r="T306" s="5" t="n">
        <v>95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2">
        <f>S306</f>
        <v/>
      </c>
      <c r="AF306" s="112">
        <f>Q306&amp;"/"&amp;R306</f>
        <v/>
      </c>
      <c r="AH306" s="20">
        <f>IF(A306="","",A306)</f>
        <v/>
      </c>
      <c r="AI306" s="126">
        <f>IF(E306="","",E306)</f>
        <v/>
      </c>
      <c r="AJ306" s="112">
        <f>IF(AI306="","",$AJ$2)</f>
        <v/>
      </c>
      <c r="AK306" s="112" t="inlineStr">
        <is>
          <t>A</t>
        </is>
      </c>
      <c r="AL306" s="112" t="inlineStr">
        <is>
          <t>A+</t>
        </is>
      </c>
      <c r="AM306" s="112" t="inlineStr">
        <is>
          <t>B+</t>
        </is>
      </c>
      <c r="AN306" s="112">
        <f>IF(AI306="","",$AN$2)</f>
        <v/>
      </c>
      <c r="AO306" s="112">
        <f>IF(N306="","",IF(N306&gt;=$AO$1/100,"O","X"))</f>
        <v/>
      </c>
      <c r="AP306" s="112">
        <f>IF(I306="","",IF(I306&lt;=$AP$1,"O","X"))</f>
        <v/>
      </c>
      <c r="AQ306" s="112">
        <f>IF(O306="","",IF(O306&lt;=$AQ$1,"O","X"))</f>
        <v/>
      </c>
      <c r="AR306" s="112">
        <f>IF(M306="","",IF(M306&lt;=$AR$1,"O","X"))</f>
        <v/>
      </c>
      <c r="AS306" s="112" t="inlineStr">
        <is>
          <t>X</t>
        </is>
      </c>
      <c r="AT306" s="112">
        <f>IF(OR(F306="",AI306=""),"",IF(AND((F306&lt;=85),(AI306&gt;=15)),"O","X"))</f>
        <v/>
      </c>
      <c r="AU306" s="112">
        <f>IF(C306="","",IF(C306&gt;=$AU$1,"O","X"))</f>
        <v/>
      </c>
      <c r="AV306" s="112">
        <f>IF(AO306="","",IF(AND(AO306="O",AP306="O",AR306="O",AT306="O",AU306="O"),"후보","X"))</f>
        <v/>
      </c>
    </row>
    <row r="307" ht="12" customFormat="1" customHeight="1" s="38">
      <c r="A307" s="115" t="inlineStr">
        <is>
          <t>범어동 범어라온프라이빗2차</t>
        </is>
      </c>
      <c r="B307" s="116" t="inlineStr">
        <is>
          <t>18.10.</t>
        </is>
      </c>
      <c r="C307" s="124" t="n">
        <v>206</v>
      </c>
      <c r="D307" s="125" t="n">
        <v>107.9</v>
      </c>
      <c r="E307" s="126" t="n">
        <v>33</v>
      </c>
      <c r="F307" s="125" t="n">
        <v>85</v>
      </c>
      <c r="G307" s="17" t="n">
        <v>26</v>
      </c>
      <c r="H307" s="127" t="n">
        <v>168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2</v>
      </c>
      <c r="S307" s="112" t="inlineStr">
        <is>
          <t>계</t>
        </is>
      </c>
      <c r="T307" s="5" t="n">
        <v>107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2">
        <f>S307</f>
        <v/>
      </c>
      <c r="AF307" s="112">
        <f>Q307&amp;"/"&amp;R307</f>
        <v/>
      </c>
      <c r="AH307" s="20">
        <f>IF(A307="","",A307)</f>
        <v/>
      </c>
      <c r="AI307" s="126">
        <f>IF(E307="","",E307)</f>
        <v/>
      </c>
      <c r="AJ307" s="112">
        <f>IF(AI307="","",$AJ$2)</f>
        <v/>
      </c>
      <c r="AK307" s="112" t="inlineStr">
        <is>
          <t>A</t>
        </is>
      </c>
      <c r="AL307" s="112" t="inlineStr">
        <is>
          <t>A+</t>
        </is>
      </c>
      <c r="AM307" s="112" t="inlineStr">
        <is>
          <t>B+</t>
        </is>
      </c>
      <c r="AN307" s="112">
        <f>IF(AI307="","",$AN$2)</f>
        <v/>
      </c>
      <c r="AO307" s="112">
        <f>IF(N307="","",IF(N307&gt;=$AO$1/100,"O","X"))</f>
        <v/>
      </c>
      <c r="AP307" s="112">
        <f>IF(I307="","",IF(I307&lt;=$AP$1,"O","X"))</f>
        <v/>
      </c>
      <c r="AQ307" s="112">
        <f>IF(O307="","",IF(O307&lt;=$AQ$1,"O","X"))</f>
        <v/>
      </c>
      <c r="AR307" s="112">
        <f>IF(M307="","",IF(M307&lt;=$AR$1,"O","X"))</f>
        <v/>
      </c>
      <c r="AS307" s="112" t="inlineStr">
        <is>
          <t>X</t>
        </is>
      </c>
      <c r="AT307" s="112">
        <f>IF(OR(F307="",AI307=""),"",IF(AND((F307&lt;=85),(AI307&gt;=15)),"O","X"))</f>
        <v/>
      </c>
      <c r="AU307" s="112">
        <f>IF(C307="","",IF(C307&gt;=$AU$1,"O","X"))</f>
        <v/>
      </c>
      <c r="AV307" s="112">
        <f>IF(AO307="","",IF(AND(AO307="O",AP307="O",AR307="O",AT307="O",AU307="O"),"후보","X"))</f>
        <v/>
      </c>
    </row>
    <row r="308" ht="12" customFormat="1" customHeight="1" s="38">
      <c r="A308" s="115" t="inlineStr">
        <is>
          <t>범어동 우방범어타운2차</t>
        </is>
      </c>
      <c r="B308" s="116" t="inlineStr">
        <is>
          <t>84.06.</t>
        </is>
      </c>
      <c r="C308" s="124" t="n">
        <v>350</v>
      </c>
      <c r="D308" s="125" t="n">
        <v>83.2</v>
      </c>
      <c r="E308" s="126" t="n">
        <v>25</v>
      </c>
      <c r="F308" s="125" t="n">
        <v>75.7</v>
      </c>
      <c r="G308" s="17" t="n">
        <v>23</v>
      </c>
      <c r="H308" s="127" t="n">
        <v>90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1</v>
      </c>
      <c r="S308" s="112" t="inlineStr">
        <is>
          <t>계</t>
        </is>
      </c>
      <c r="T308" s="5" t="n">
        <v>83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2">
        <f>S308</f>
        <v/>
      </c>
      <c r="AF308" s="112">
        <f>Q308&amp;"/"&amp;R308</f>
        <v/>
      </c>
      <c r="AH308" s="20">
        <f>IF(A308="","",A308)</f>
        <v/>
      </c>
      <c r="AI308" s="126">
        <f>IF(E308="","",E308)</f>
        <v/>
      </c>
      <c r="AJ308" s="112">
        <f>IF(AI308="","",$AJ$2)</f>
        <v/>
      </c>
      <c r="AK308" s="112" t="inlineStr">
        <is>
          <t>A</t>
        </is>
      </c>
      <c r="AL308" s="112" t="inlineStr">
        <is>
          <t>A+</t>
        </is>
      </c>
      <c r="AM308" s="112" t="inlineStr">
        <is>
          <t>B+</t>
        </is>
      </c>
      <c r="AN308" s="112">
        <f>IF(AI308="","",$AN$2)</f>
        <v/>
      </c>
      <c r="AO308" s="112">
        <f>IF(N308="","",IF(N308&gt;=$AO$1/100,"O","X"))</f>
        <v/>
      </c>
      <c r="AP308" s="112">
        <f>IF(I308="","",IF(I308&lt;=$AP$1,"O","X"))</f>
        <v/>
      </c>
      <c r="AQ308" s="112">
        <f>IF(O308="","",IF(O308&lt;=$AQ$1,"O","X"))</f>
        <v/>
      </c>
      <c r="AR308" s="112">
        <f>IF(M308="","",IF(M308&lt;=$AR$1,"O","X"))</f>
        <v/>
      </c>
      <c r="AS308" s="112" t="inlineStr">
        <is>
          <t>X</t>
        </is>
      </c>
      <c r="AT308" s="112">
        <f>IF(OR(F308="",AI308=""),"",IF(AND((F308&lt;=85),(AI308&gt;=15)),"O","X"))</f>
        <v/>
      </c>
      <c r="AU308" s="112">
        <f>IF(C308="","",IF(C308&gt;=$AU$1,"O","X"))</f>
        <v/>
      </c>
      <c r="AV308" s="112">
        <f>IF(AO308="","",IF(AND(AO308="O",AP308="O",AR308="O",AT308="O",AU308="O"),"후보","X"))</f>
        <v/>
      </c>
    </row>
    <row r="309" ht="12" customFormat="1" customHeight="1" s="38">
      <c r="A309" s="115" t="inlineStr">
        <is>
          <t>범어동 우방범어타운2차</t>
        </is>
      </c>
      <c r="B309" s="116" t="inlineStr">
        <is>
          <t>84.06.</t>
        </is>
      </c>
      <c r="C309" s="124" t="n">
        <v>350</v>
      </c>
      <c r="D309" s="125" t="n">
        <v>90.2</v>
      </c>
      <c r="E309" s="126" t="n">
        <v>27</v>
      </c>
      <c r="F309" s="125" t="n">
        <v>75.7</v>
      </c>
      <c r="G309" s="17" t="n">
        <v>23</v>
      </c>
      <c r="H309" s="127" t="n">
        <v>5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3</v>
      </c>
      <c r="R309" s="112" t="n">
        <v>1</v>
      </c>
      <c r="S309" s="112" t="inlineStr">
        <is>
          <t>계</t>
        </is>
      </c>
      <c r="T309" s="5" t="n">
        <v>90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2">
        <f>S309</f>
        <v/>
      </c>
      <c r="AF309" s="112">
        <f>Q309&amp;"/"&amp;R309</f>
        <v/>
      </c>
      <c r="AH309" s="20">
        <f>IF(A309="","",A309)</f>
        <v/>
      </c>
      <c r="AI309" s="126">
        <f>IF(E309="","",E309)</f>
        <v/>
      </c>
      <c r="AJ309" s="112">
        <f>IF(AI309="","",$AJ$2)</f>
        <v/>
      </c>
      <c r="AK309" s="112" t="inlineStr">
        <is>
          <t>A</t>
        </is>
      </c>
      <c r="AL309" s="112" t="inlineStr">
        <is>
          <t>A+</t>
        </is>
      </c>
      <c r="AM309" s="112" t="inlineStr">
        <is>
          <t>B+</t>
        </is>
      </c>
      <c r="AN309" s="112">
        <f>IF(AI309="","",$AN$2)</f>
        <v/>
      </c>
      <c r="AO309" s="112">
        <f>IF(N309="","",IF(N309&gt;=$AO$1/100,"O","X"))</f>
        <v/>
      </c>
      <c r="AP309" s="112">
        <f>IF(I309="","",IF(I309&lt;=$AP$1,"O","X"))</f>
        <v/>
      </c>
      <c r="AQ309" s="112">
        <f>IF(O309="","",IF(O309&lt;=$AQ$1,"O","X"))</f>
        <v/>
      </c>
      <c r="AR309" s="112">
        <f>IF(M309="","",IF(M309&lt;=$AR$1,"O","X"))</f>
        <v/>
      </c>
      <c r="AS309" s="112" t="inlineStr">
        <is>
          <t>X</t>
        </is>
      </c>
      <c r="AT309" s="112">
        <f>IF(OR(F309="",AI309=""),"",IF(AND((F309&lt;=85),(AI309&gt;=15)),"O","X"))</f>
        <v/>
      </c>
      <c r="AU309" s="112">
        <f>IF(C309="","",IF(C309&gt;=$AU$1,"O","X"))</f>
        <v/>
      </c>
      <c r="AV309" s="112">
        <f>IF(AO309="","",IF(AND(AO309="O",AP309="O",AR309="O",AT309="O",AU309="O"),"후보","X"))</f>
        <v/>
      </c>
    </row>
    <row r="310" ht="12" customFormat="1" customHeight="1" s="38">
      <c r="A310" s="115" t="inlineStr">
        <is>
          <t>범어동 우방범어타운2차</t>
        </is>
      </c>
      <c r="B310" s="116" t="inlineStr">
        <is>
          <t>84.06.</t>
        </is>
      </c>
      <c r="C310" s="124" t="n">
        <v>350</v>
      </c>
      <c r="D310" s="125" t="n">
        <v>92.5</v>
      </c>
      <c r="E310" s="126" t="n">
        <v>28</v>
      </c>
      <c r="F310" s="125" t="n">
        <v>84.8</v>
      </c>
      <c r="G310" s="17" t="n">
        <v>26</v>
      </c>
      <c r="H310" s="127" t="n">
        <v>160</v>
      </c>
      <c r="I310" s="128" t="n">
        <v>110000</v>
      </c>
      <c r="J310" s="128" t="inlineStr">
        <is>
          <t>고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1</v>
      </c>
      <c r="S310" s="112" t="inlineStr">
        <is>
          <t>계</t>
        </is>
      </c>
      <c r="T310" s="5" t="n">
        <v>92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2">
        <f>S310</f>
        <v/>
      </c>
      <c r="AF310" s="112">
        <f>Q310&amp;"/"&amp;R310</f>
        <v/>
      </c>
      <c r="AH310" s="20">
        <f>IF(A310="","",A310)</f>
        <v/>
      </c>
      <c r="AI310" s="126">
        <f>IF(E310="","",E310)</f>
        <v/>
      </c>
      <c r="AJ310" s="112">
        <f>IF(AI310="","",$AJ$2)</f>
        <v/>
      </c>
      <c r="AK310" s="112" t="inlineStr">
        <is>
          <t>A</t>
        </is>
      </c>
      <c r="AL310" s="112" t="inlineStr">
        <is>
          <t>A+</t>
        </is>
      </c>
      <c r="AM310" s="112" t="inlineStr">
        <is>
          <t>B+</t>
        </is>
      </c>
      <c r="AN310" s="112">
        <f>IF(AI310="","",$AN$2)</f>
        <v/>
      </c>
      <c r="AO310" s="112">
        <f>IF(N310="","",IF(N310&gt;=$AO$1/100,"O","X"))</f>
        <v/>
      </c>
      <c r="AP310" s="112">
        <f>IF(I310="","",IF(I310&lt;=$AP$1,"O","X"))</f>
        <v/>
      </c>
      <c r="AQ310" s="112">
        <f>IF(O310="","",IF(O310&lt;=$AQ$1,"O","X"))</f>
        <v/>
      </c>
      <c r="AR310" s="112">
        <f>IF(M310="","",IF(M310&lt;=$AR$1,"O","X"))</f>
        <v/>
      </c>
      <c r="AS310" s="112" t="inlineStr">
        <is>
          <t>X</t>
        </is>
      </c>
      <c r="AT310" s="112">
        <f>IF(OR(F310="",AI310=""),"",IF(AND((F310&lt;=85),(AI310&gt;=15)),"O","X"))</f>
        <v/>
      </c>
      <c r="AU310" s="112">
        <f>IF(C310="","",IF(C310&gt;=$AU$1,"O","X"))</f>
        <v/>
      </c>
      <c r="AV310" s="112">
        <f>IF(AO310="","",IF(AND(AO310="O",AP310="O",AR310="O",AT310="O",AU310="O"),"후보","X"))</f>
        <v/>
      </c>
    </row>
    <row r="311" ht="12" customFormat="1" customHeight="1" s="38">
      <c r="A311" s="115" t="inlineStr">
        <is>
          <t>범어동 우방범어타운2차</t>
        </is>
      </c>
      <c r="B311" s="116" t="inlineStr">
        <is>
          <t>84.06.</t>
        </is>
      </c>
      <c r="C311" s="124" t="n">
        <v>350</v>
      </c>
      <c r="D311" s="125" t="n">
        <v>92.59999999999999</v>
      </c>
      <c r="E311" s="126" t="n">
        <v>28</v>
      </c>
      <c r="F311" s="125" t="n">
        <v>85</v>
      </c>
      <c r="G311" s="17" t="n">
        <v>26</v>
      </c>
      <c r="H311" s="127" t="n">
        <v>80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3</v>
      </c>
      <c r="R311" s="112" t="n">
        <v>2</v>
      </c>
      <c r="S311" s="112" t="inlineStr">
        <is>
          <t>계</t>
        </is>
      </c>
      <c r="T311" s="5" t="n">
        <v>92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2">
        <f>S311</f>
        <v/>
      </c>
      <c r="AF311" s="112">
        <f>Q311&amp;"/"&amp;R311</f>
        <v/>
      </c>
      <c r="AH311" s="20">
        <f>IF(A311="","",A311)</f>
        <v/>
      </c>
      <c r="AI311" s="126">
        <f>IF(E311="","",E311)</f>
        <v/>
      </c>
      <c r="AJ311" s="112">
        <f>IF(AI311="","",$AJ$2)</f>
        <v/>
      </c>
      <c r="AK311" s="112" t="inlineStr">
        <is>
          <t>A</t>
        </is>
      </c>
      <c r="AL311" s="112" t="inlineStr">
        <is>
          <t>A+</t>
        </is>
      </c>
      <c r="AM311" s="112" t="inlineStr">
        <is>
          <t>B+</t>
        </is>
      </c>
      <c r="AN311" s="112">
        <f>IF(AI311="","",$AN$2)</f>
        <v/>
      </c>
      <c r="AO311" s="112">
        <f>IF(N311="","",IF(N311&gt;=$AO$1/100,"O","X"))</f>
        <v/>
      </c>
      <c r="AP311" s="112">
        <f>IF(I311="","",IF(I311&lt;=$AP$1,"O","X"))</f>
        <v/>
      </c>
      <c r="AQ311" s="112">
        <f>IF(O311="","",IF(O311&lt;=$AQ$1,"O","X"))</f>
        <v/>
      </c>
      <c r="AR311" s="112">
        <f>IF(M311="","",IF(M311&lt;=$AR$1,"O","X"))</f>
        <v/>
      </c>
      <c r="AS311" s="112" t="inlineStr">
        <is>
          <t>X</t>
        </is>
      </c>
      <c r="AT311" s="112">
        <f>IF(OR(F311="",AI311=""),"",IF(AND((F311&lt;=85),(AI311&gt;=15)),"O","X"))</f>
        <v/>
      </c>
      <c r="AU311" s="112">
        <f>IF(C311="","",IF(C311&gt;=$AU$1,"O","X"))</f>
        <v/>
      </c>
      <c r="AV311" s="112">
        <f>IF(AO311="","",IF(AND(AO311="O",AP311="O",AR311="O",AT311="O",AU311="O"),"후보","X"))</f>
        <v/>
      </c>
    </row>
    <row r="312" ht="12" customFormat="1" customHeight="1" s="38">
      <c r="A312" s="115" t="inlineStr">
        <is>
          <t>범어동 우방범어타운2차</t>
        </is>
      </c>
      <c r="B312" s="116" t="inlineStr">
        <is>
          <t>84.06.</t>
        </is>
      </c>
      <c r="C312" s="124" t="n">
        <v>350</v>
      </c>
      <c r="D312" s="125" t="n">
        <v>96.90000000000001</v>
      </c>
      <c r="E312" s="126" t="n">
        <v>29</v>
      </c>
      <c r="F312" s="125" t="n">
        <v>82.3</v>
      </c>
      <c r="G312" s="17" t="n">
        <v>25</v>
      </c>
      <c r="H312" s="127" t="n">
        <v>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1</v>
      </c>
      <c r="S312" s="112" t="inlineStr">
        <is>
          <t>계</t>
        </is>
      </c>
      <c r="T312" s="5" t="n">
        <v>96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2">
        <f>S312</f>
        <v/>
      </c>
      <c r="AF312" s="112">
        <f>Q312&amp;"/"&amp;R312</f>
        <v/>
      </c>
      <c r="AH312" s="20">
        <f>IF(A312="","",A312)</f>
        <v/>
      </c>
      <c r="AI312" s="126">
        <f>IF(E312="","",E312)</f>
        <v/>
      </c>
      <c r="AJ312" s="112">
        <f>IF(AI312="","",$AJ$2)</f>
        <v/>
      </c>
      <c r="AK312" s="112" t="inlineStr">
        <is>
          <t>A</t>
        </is>
      </c>
      <c r="AL312" s="112" t="inlineStr">
        <is>
          <t>A+</t>
        </is>
      </c>
      <c r="AM312" s="112" t="inlineStr">
        <is>
          <t>B+</t>
        </is>
      </c>
      <c r="AN312" s="112">
        <f>IF(AI312="","",$AN$2)</f>
        <v/>
      </c>
      <c r="AO312" s="112">
        <f>IF(N312="","",IF(N312&gt;=$AO$1/100,"O","X"))</f>
        <v/>
      </c>
      <c r="AP312" s="112">
        <f>IF(I312="","",IF(I312&lt;=$AP$1,"O","X"))</f>
        <v/>
      </c>
      <c r="AQ312" s="112">
        <f>IF(O312="","",IF(O312&lt;=$AQ$1,"O","X"))</f>
        <v/>
      </c>
      <c r="AR312" s="112">
        <f>IF(M312="","",IF(M312&lt;=$AR$1,"O","X"))</f>
        <v/>
      </c>
      <c r="AS312" s="112" t="inlineStr">
        <is>
          <t>X</t>
        </is>
      </c>
      <c r="AT312" s="112">
        <f>IF(OR(F312="",AI312=""),"",IF(AND((F312&lt;=85),(AI312&gt;=15)),"O","X"))</f>
        <v/>
      </c>
      <c r="AU312" s="112">
        <f>IF(C312="","",IF(C312&gt;=$AU$1,"O","X"))</f>
        <v/>
      </c>
      <c r="AV312" s="112">
        <f>IF(AO312="","",IF(AND(AO312="O",AP312="O",AR312="O",AT312="O",AU312="O"),"후보","X"))</f>
        <v/>
      </c>
    </row>
    <row r="313" ht="12" customFormat="1" customHeight="1" s="38">
      <c r="A313" s="115" t="inlineStr">
        <is>
          <t>범어동 우방범어타운2차</t>
        </is>
      </c>
      <c r="B313" s="116" t="inlineStr">
        <is>
          <t>84.06.</t>
        </is>
      </c>
      <c r="C313" s="124" t="n">
        <v>350</v>
      </c>
      <c r="D313" s="125" t="n">
        <v>98.40000000000001</v>
      </c>
      <c r="E313" s="126" t="n">
        <v>30</v>
      </c>
      <c r="F313" s="125" t="n">
        <v>85</v>
      </c>
      <c r="G313" s="17" t="n">
        <v>26</v>
      </c>
      <c r="H313" s="127" t="n">
        <v>5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계</t>
        </is>
      </c>
      <c r="T313" s="5" t="n">
        <v>98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2">
        <f>S313</f>
        <v/>
      </c>
      <c r="AF313" s="112">
        <f>Q313&amp;"/"&amp;R313</f>
        <v/>
      </c>
      <c r="AH313" s="20">
        <f>IF(A313="","",A313)</f>
        <v/>
      </c>
      <c r="AI313" s="126">
        <f>IF(E313="","",E313)</f>
        <v/>
      </c>
      <c r="AJ313" s="112">
        <f>IF(AI313="","",$AJ$2)</f>
        <v/>
      </c>
      <c r="AK313" s="112" t="inlineStr">
        <is>
          <t>A</t>
        </is>
      </c>
      <c r="AL313" s="112" t="inlineStr">
        <is>
          <t>A+</t>
        </is>
      </c>
      <c r="AM313" s="112" t="inlineStr">
        <is>
          <t>B+</t>
        </is>
      </c>
      <c r="AN313" s="112">
        <f>IF(AI313="","",$AN$2)</f>
        <v/>
      </c>
      <c r="AO313" s="112">
        <f>IF(N313="","",IF(N313&gt;=$AO$1/100,"O","X"))</f>
        <v/>
      </c>
      <c r="AP313" s="112">
        <f>IF(I313="","",IF(I313&lt;=$AP$1,"O","X"))</f>
        <v/>
      </c>
      <c r="AQ313" s="112">
        <f>IF(O313="","",IF(O313&lt;=$AQ$1,"O","X"))</f>
        <v/>
      </c>
      <c r="AR313" s="112">
        <f>IF(M313="","",IF(M313&lt;=$AR$1,"O","X"))</f>
        <v/>
      </c>
      <c r="AS313" s="112" t="inlineStr">
        <is>
          <t>X</t>
        </is>
      </c>
      <c r="AT313" s="112">
        <f>IF(OR(F313="",AI313=""),"",IF(AND((F313&lt;=85),(AI313&gt;=15)),"O","X"))</f>
        <v/>
      </c>
      <c r="AU313" s="112">
        <f>IF(C313="","",IF(C313&gt;=$AU$1,"O","X"))</f>
        <v/>
      </c>
      <c r="AV313" s="112">
        <f>IF(AO313="","",IF(AND(AO313="O",AP313="O",AR313="O",AT313="O",AU313="O"),"후보","X"))</f>
        <v/>
      </c>
    </row>
    <row r="314" ht="12" customFormat="1" customHeight="1" s="38">
      <c r="A314" s="115" t="inlineStr">
        <is>
          <t>범어동 우방범어타운2차</t>
        </is>
      </c>
      <c r="B314" s="116" t="inlineStr">
        <is>
          <t>84.06.</t>
        </is>
      </c>
      <c r="C314" s="124" t="n">
        <v>350</v>
      </c>
      <c r="D314" s="125" t="n">
        <v>99.59999999999999</v>
      </c>
      <c r="E314" s="126" t="n">
        <v>30</v>
      </c>
      <c r="F314" s="125" t="n">
        <v>84.8</v>
      </c>
      <c r="G314" s="17" t="n">
        <v>26</v>
      </c>
      <c r="H314" s="127" t="n">
        <v>5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3</v>
      </c>
      <c r="R314" s="112" t="n">
        <v>1</v>
      </c>
      <c r="S314" s="112" t="inlineStr">
        <is>
          <t>계</t>
        </is>
      </c>
      <c r="T314" s="5" t="n">
        <v>99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2">
        <f>S314</f>
        <v/>
      </c>
      <c r="AF314" s="112">
        <f>Q314&amp;"/"&amp;R314</f>
        <v/>
      </c>
      <c r="AH314" s="20">
        <f>IF(A314="","",A314)</f>
        <v/>
      </c>
      <c r="AI314" s="126">
        <f>IF(E314="","",E314)</f>
        <v/>
      </c>
      <c r="AJ314" s="112">
        <f>IF(AI314="","",$AJ$2)</f>
        <v/>
      </c>
      <c r="AK314" s="112" t="inlineStr">
        <is>
          <t>A</t>
        </is>
      </c>
      <c r="AL314" s="112" t="inlineStr">
        <is>
          <t>A+</t>
        </is>
      </c>
      <c r="AM314" s="112" t="inlineStr">
        <is>
          <t>B+</t>
        </is>
      </c>
      <c r="AN314" s="112">
        <f>IF(AI314="","",$AN$2)</f>
        <v/>
      </c>
      <c r="AO314" s="112">
        <f>IF(N314="","",IF(N314&gt;=$AO$1/100,"O","X"))</f>
        <v/>
      </c>
      <c r="AP314" s="112">
        <f>IF(I314="","",IF(I314&lt;=$AP$1,"O","X"))</f>
        <v/>
      </c>
      <c r="AQ314" s="112">
        <f>IF(O314="","",IF(O314&lt;=$AQ$1,"O","X"))</f>
        <v/>
      </c>
      <c r="AR314" s="112">
        <f>IF(M314="","",IF(M314&lt;=$AR$1,"O","X"))</f>
        <v/>
      </c>
      <c r="AS314" s="112" t="inlineStr">
        <is>
          <t>X</t>
        </is>
      </c>
      <c r="AT314" s="112">
        <f>IF(OR(F314="",AI314=""),"",IF(AND((F314&lt;=85),(AI314&gt;=15)),"O","X"))</f>
        <v/>
      </c>
      <c r="AU314" s="112">
        <f>IF(C314="","",IF(C314&gt;=$AU$1,"O","X"))</f>
        <v/>
      </c>
      <c r="AV314" s="112">
        <f>IF(AO314="","",IF(AND(AO314="O",AP314="O",AR314="O",AT314="O",AU314="O"),"후보","X"))</f>
        <v/>
      </c>
    </row>
    <row r="315" ht="12" customFormat="1" customHeight="1" s="38">
      <c r="A315" s="115" t="inlineStr">
        <is>
          <t>범어동 범어태왕아너스</t>
        </is>
      </c>
      <c r="B315" s="116" t="inlineStr">
        <is>
          <t>06.06.</t>
        </is>
      </c>
      <c r="C315" s="124" t="n">
        <v>299</v>
      </c>
      <c r="D315" s="125" t="n">
        <v>112.8</v>
      </c>
      <c r="E315" s="126" t="n">
        <v>34</v>
      </c>
      <c r="F315" s="125" t="n">
        <v>84.90000000000001</v>
      </c>
      <c r="G315" s="17" t="n">
        <v>26</v>
      </c>
      <c r="H315" s="127" t="n">
        <v>220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2</v>
      </c>
      <c r="S315" s="112" t="inlineStr">
        <is>
          <t>계</t>
        </is>
      </c>
      <c r="T315" s="5" t="n">
        <v>112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2">
        <f>S315</f>
        <v/>
      </c>
      <c r="AF315" s="112">
        <f>Q315&amp;"/"&amp;R315</f>
        <v/>
      </c>
      <c r="AH315" s="20">
        <f>IF(A315="","",A315)</f>
        <v/>
      </c>
      <c r="AI315" s="126">
        <f>IF(E315="","",E315)</f>
        <v/>
      </c>
      <c r="AJ315" s="112">
        <f>IF(AI315="","",$AJ$2)</f>
        <v/>
      </c>
      <c r="AK315" s="112" t="inlineStr">
        <is>
          <t>A</t>
        </is>
      </c>
      <c r="AL315" s="112" t="inlineStr">
        <is>
          <t>A+</t>
        </is>
      </c>
      <c r="AM315" s="112" t="inlineStr">
        <is>
          <t>B+</t>
        </is>
      </c>
      <c r="AN315" s="112">
        <f>IF(AI315="","",$AN$2)</f>
        <v/>
      </c>
      <c r="AO315" s="112">
        <f>IF(N315="","",IF(N315&gt;=$AO$1/100,"O","X"))</f>
        <v/>
      </c>
      <c r="AP315" s="112">
        <f>IF(I315="","",IF(I315&lt;=$AP$1,"O","X"))</f>
        <v/>
      </c>
      <c r="AQ315" s="112">
        <f>IF(O315="","",IF(O315&lt;=$AQ$1,"O","X"))</f>
        <v/>
      </c>
      <c r="AR315" s="112">
        <f>IF(M315="","",IF(M315&lt;=$AR$1,"O","X"))</f>
        <v/>
      </c>
      <c r="AS315" s="112" t="inlineStr">
        <is>
          <t>X</t>
        </is>
      </c>
      <c r="AT315" s="112">
        <f>IF(OR(F315="",AI315=""),"",IF(AND((F315&lt;=85),(AI315&gt;=15)),"O","X"))</f>
        <v/>
      </c>
      <c r="AU315" s="112">
        <f>IF(C315="","",IF(C315&gt;=$AU$1,"O","X"))</f>
        <v/>
      </c>
      <c r="AV315" s="112">
        <f>IF(AO315="","",IF(AND(AO315="O",AP315="O",AR315="O",AT315="O",AU315="O"),"후보","X"))</f>
        <v/>
      </c>
    </row>
    <row r="316" ht="12" customFormat="1" customHeight="1" s="38">
      <c r="A316" s="115" t="inlineStr">
        <is>
          <t>범어동 범어태왕아너스</t>
        </is>
      </c>
      <c r="B316" s="116" t="inlineStr">
        <is>
          <t>06.06.</t>
        </is>
      </c>
      <c r="C316" s="124" t="n">
        <v>299</v>
      </c>
      <c r="D316" s="125" t="n">
        <v>159.8</v>
      </c>
      <c r="E316" s="126" t="n">
        <v>48</v>
      </c>
      <c r="F316" s="125" t="n">
        <v>129.3</v>
      </c>
      <c r="G316" s="17" t="n">
        <v>39</v>
      </c>
      <c r="H316" s="127" t="n">
        <v>79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4</v>
      </c>
      <c r="R316" s="112" t="n">
        <v>2</v>
      </c>
      <c r="S316" s="112" t="inlineStr">
        <is>
          <t>계</t>
        </is>
      </c>
      <c r="T316" s="5" t="n">
        <v>159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2">
        <f>S316</f>
        <v/>
      </c>
      <c r="AF316" s="112">
        <f>Q316&amp;"/"&amp;R316</f>
        <v/>
      </c>
      <c r="AH316" s="20">
        <f>IF(A316="","",A316)</f>
        <v/>
      </c>
      <c r="AI316" s="126">
        <f>IF(E316="","",E316)</f>
        <v/>
      </c>
      <c r="AJ316" s="112">
        <f>IF(AI316="","",$AJ$2)</f>
        <v/>
      </c>
      <c r="AK316" s="112" t="inlineStr">
        <is>
          <t>A</t>
        </is>
      </c>
      <c r="AL316" s="112" t="inlineStr">
        <is>
          <t>A+</t>
        </is>
      </c>
      <c r="AM316" s="112" t="inlineStr">
        <is>
          <t>B+</t>
        </is>
      </c>
      <c r="AN316" s="112">
        <f>IF(AI316="","",$AN$2)</f>
        <v/>
      </c>
      <c r="AO316" s="112">
        <f>IF(N316="","",IF(N316&gt;=$AO$1/100,"O","X"))</f>
        <v/>
      </c>
      <c r="AP316" s="112">
        <f>IF(I316="","",IF(I316&lt;=$AP$1,"O","X"))</f>
        <v/>
      </c>
      <c r="AQ316" s="112">
        <f>IF(O316="","",IF(O316&lt;=$AQ$1,"O","X"))</f>
        <v/>
      </c>
      <c r="AR316" s="112">
        <f>IF(M316="","",IF(M316&lt;=$AR$1,"O","X"))</f>
        <v/>
      </c>
      <c r="AS316" s="112" t="inlineStr">
        <is>
          <t>X</t>
        </is>
      </c>
      <c r="AT316" s="112">
        <f>IF(OR(F316="",AI316=""),"",IF(AND((F316&lt;=85),(AI316&gt;=15)),"O","X"))</f>
        <v/>
      </c>
      <c r="AU316" s="112">
        <f>IF(C316="","",IF(C316&gt;=$AU$1,"O","X"))</f>
        <v/>
      </c>
      <c r="AV316" s="112">
        <f>IF(AO316="","",IF(AND(AO316="O",AP316="O",AR316="O",AT316="O",AU316="O"),"후보","X"))</f>
        <v/>
      </c>
    </row>
    <row r="317" ht="12" customFormat="1" customHeight="1" s="38">
      <c r="A317" s="115" t="inlineStr">
        <is>
          <t>범어동 범어동일하이빌</t>
        </is>
      </c>
      <c r="B317" s="116" t="inlineStr">
        <is>
          <t>07.09.</t>
        </is>
      </c>
      <c r="C317" s="124" t="n">
        <v>228</v>
      </c>
      <c r="D317" s="125" t="n">
        <v>176.4</v>
      </c>
      <c r="E317" s="126" t="n">
        <v>53</v>
      </c>
      <c r="F317" s="125" t="n">
        <v>146</v>
      </c>
      <c r="G317" s="17" t="n">
        <v>44</v>
      </c>
      <c r="H317" s="127" t="n">
        <v>152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4</v>
      </c>
      <c r="R317" s="112" t="n">
        <v>2</v>
      </c>
      <c r="S317" s="112" t="inlineStr">
        <is>
          <t>계</t>
        </is>
      </c>
      <c r="T317" s="5" t="n">
        <v>176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2">
        <f>S317</f>
        <v/>
      </c>
      <c r="AF317" s="112">
        <f>Q317&amp;"/"&amp;R317</f>
        <v/>
      </c>
      <c r="AH317" s="20">
        <f>IF(A317="","",A317)</f>
        <v/>
      </c>
      <c r="AI317" s="126">
        <f>IF(E317="","",E317)</f>
        <v/>
      </c>
      <c r="AJ317" s="112">
        <f>IF(AI317="","",$AJ$2)</f>
        <v/>
      </c>
      <c r="AK317" s="112" t="inlineStr">
        <is>
          <t>A</t>
        </is>
      </c>
      <c r="AL317" s="112" t="inlineStr">
        <is>
          <t>A+</t>
        </is>
      </c>
      <c r="AM317" s="112" t="inlineStr">
        <is>
          <t>B+</t>
        </is>
      </c>
      <c r="AN317" s="112">
        <f>IF(AI317="","",$AN$2)</f>
        <v/>
      </c>
      <c r="AO317" s="112">
        <f>IF(N317="","",IF(N317&gt;=$AO$1/100,"O","X"))</f>
        <v/>
      </c>
      <c r="AP317" s="112">
        <f>IF(I317="","",IF(I317&lt;=$AP$1,"O","X"))</f>
        <v/>
      </c>
      <c r="AQ317" s="112">
        <f>IF(O317="","",IF(O317&lt;=$AQ$1,"O","X"))</f>
        <v/>
      </c>
      <c r="AR317" s="112">
        <f>IF(M317="","",IF(M317&lt;=$AR$1,"O","X"))</f>
        <v/>
      </c>
      <c r="AS317" s="112" t="inlineStr">
        <is>
          <t>X</t>
        </is>
      </c>
      <c r="AT317" s="112">
        <f>IF(OR(F317="",AI317=""),"",IF(AND((F317&lt;=85),(AI317&gt;=15)),"O","X"))</f>
        <v/>
      </c>
      <c r="AU317" s="112">
        <f>IF(C317="","",IF(C317&gt;=$AU$1,"O","X"))</f>
        <v/>
      </c>
      <c r="AV317" s="112">
        <f>IF(AO317="","",IF(AND(AO317="O",AP317="O",AR317="O",AT317="O",AU317="O"),"후보","X"))</f>
        <v/>
      </c>
    </row>
    <row r="318" ht="12" customFormat="1" customHeight="1" s="38">
      <c r="A318" s="115" t="inlineStr">
        <is>
          <t>범어동 범어동일하이빌</t>
        </is>
      </c>
      <c r="B318" s="116" t="inlineStr">
        <is>
          <t>07.09.</t>
        </is>
      </c>
      <c r="C318" s="124" t="n">
        <v>228</v>
      </c>
      <c r="D318" s="125" t="n">
        <v>213.1</v>
      </c>
      <c r="E318" s="126" t="n">
        <v>64</v>
      </c>
      <c r="F318" s="125" t="n">
        <v>184.1</v>
      </c>
      <c r="G318" s="17" t="n">
        <v>56</v>
      </c>
      <c r="H318" s="127" t="n">
        <v>76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5</v>
      </c>
      <c r="R318" s="112" t="n">
        <v>2</v>
      </c>
      <c r="S318" s="112" t="inlineStr">
        <is>
          <t>계</t>
        </is>
      </c>
      <c r="T318" s="5" t="n">
        <v>213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2">
        <f>S318</f>
        <v/>
      </c>
      <c r="AF318" s="112">
        <f>Q318&amp;"/"&amp;R318</f>
        <v/>
      </c>
      <c r="AH318" s="20">
        <f>IF(A318="","",A318)</f>
        <v/>
      </c>
      <c r="AI318" s="126">
        <f>IF(E318="","",E318)</f>
        <v/>
      </c>
      <c r="AJ318" s="112">
        <f>IF(AI318="","",$AJ$2)</f>
        <v/>
      </c>
      <c r="AK318" s="112" t="inlineStr">
        <is>
          <t>A</t>
        </is>
      </c>
      <c r="AL318" s="112" t="inlineStr">
        <is>
          <t>A+</t>
        </is>
      </c>
      <c r="AM318" s="112" t="inlineStr">
        <is>
          <t>B+</t>
        </is>
      </c>
      <c r="AN318" s="112">
        <f>IF(AI318="","",$AN$2)</f>
        <v/>
      </c>
      <c r="AO318" s="112">
        <f>IF(N318="","",IF(N318&gt;=$AO$1/100,"O","X"))</f>
        <v/>
      </c>
      <c r="AP318" s="112">
        <f>IF(I318="","",IF(I318&lt;=$AP$1,"O","X"))</f>
        <v/>
      </c>
      <c r="AQ318" s="112">
        <f>IF(O318="","",IF(O318&lt;=$AQ$1,"O","X"))</f>
        <v/>
      </c>
      <c r="AR318" s="112">
        <f>IF(M318="","",IF(M318&lt;=$AR$1,"O","X"))</f>
        <v/>
      </c>
      <c r="AS318" s="112" t="inlineStr">
        <is>
          <t>X</t>
        </is>
      </c>
      <c r="AT318" s="112">
        <f>IF(OR(F318="",AI318=""),"",IF(AND((F318&lt;=85),(AI318&gt;=15)),"O","X"))</f>
        <v/>
      </c>
      <c r="AU318" s="112">
        <f>IF(C318="","",IF(C318&gt;=$AU$1,"O","X"))</f>
        <v/>
      </c>
      <c r="AV318" s="112">
        <f>IF(AO318="","",IF(AND(AO318="O",AP318="O",AR318="O",AT318="O",AU318="O"),"후보","X"))</f>
        <v/>
      </c>
    </row>
    <row r="319" ht="12" customFormat="1" customHeight="1" s="38">
      <c r="A319" s="115" t="inlineStr">
        <is>
          <t>범어동 청구성조타운</t>
        </is>
      </c>
      <c r="B319" s="116" t="inlineStr">
        <is>
          <t>96.06.</t>
        </is>
      </c>
      <c r="C319" s="124" t="n">
        <v>445</v>
      </c>
      <c r="D319" s="125" t="n">
        <v>83.2</v>
      </c>
      <c r="E319" s="126" t="n">
        <v>25</v>
      </c>
      <c r="F319" s="125" t="n">
        <v>59.5</v>
      </c>
      <c r="G319" s="17" t="n">
        <v>18</v>
      </c>
      <c r="H319" s="127" t="n">
        <v>195</v>
      </c>
      <c r="I319" s="128" t="n">
        <v>43000</v>
      </c>
      <c r="J319" s="128" t="inlineStr">
        <is>
          <t>고</t>
        </is>
      </c>
      <c r="K319" s="128" t="n">
        <v>21000</v>
      </c>
      <c r="L319" s="128" t="inlineStr">
        <is>
          <t>7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3</v>
      </c>
      <c r="R319" s="112" t="n">
        <v>1</v>
      </c>
      <c r="S319" s="112" t="inlineStr">
        <is>
          <t>복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2">
        <f>S319</f>
        <v/>
      </c>
      <c r="AF319" s="112">
        <f>Q319&amp;"/"&amp;R319</f>
        <v/>
      </c>
      <c r="AH319" s="20">
        <f>IF(A319="","",A319)</f>
        <v/>
      </c>
      <c r="AI319" s="126">
        <f>IF(E319="","",E319)</f>
        <v/>
      </c>
      <c r="AJ319" s="112">
        <f>IF(AI319="","",$AJ$2)</f>
        <v/>
      </c>
      <c r="AK319" s="112" t="inlineStr">
        <is>
          <t>A</t>
        </is>
      </c>
      <c r="AL319" s="112" t="inlineStr">
        <is>
          <t>A+</t>
        </is>
      </c>
      <c r="AM319" s="112" t="inlineStr">
        <is>
          <t>B+</t>
        </is>
      </c>
      <c r="AN319" s="112">
        <f>IF(AI319="","",$AN$2)</f>
        <v/>
      </c>
      <c r="AO319" s="112">
        <f>IF(N319="","",IF(N319&gt;=$AO$1/100,"O","X"))</f>
        <v/>
      </c>
      <c r="AP319" s="112">
        <f>IF(I319="","",IF(I319&lt;=$AP$1,"O","X"))</f>
        <v/>
      </c>
      <c r="AQ319" s="112">
        <f>IF(O319="","",IF(O319&lt;=$AQ$1,"O","X"))</f>
        <v/>
      </c>
      <c r="AR319" s="112">
        <f>IF(M319="","",IF(M319&lt;=$AR$1,"O","X"))</f>
        <v/>
      </c>
      <c r="AS319" s="112" t="inlineStr">
        <is>
          <t>X</t>
        </is>
      </c>
      <c r="AT319" s="112">
        <f>IF(OR(F319="",AI319=""),"",IF(AND((F319&lt;=85),(AI319&gt;=15)),"O","X"))</f>
        <v/>
      </c>
      <c r="AU319" s="112">
        <f>IF(C319="","",IF(C319&gt;=$AU$1,"O","X"))</f>
        <v/>
      </c>
      <c r="AV319" s="112">
        <f>IF(AO319="","",IF(AND(AO319="O",AP319="O",AR319="O",AT319="O",AU319="O"),"후보","X"))</f>
        <v/>
      </c>
    </row>
    <row r="320" ht="12" customFormat="1" customHeight="1" s="38">
      <c r="A320" s="115" t="inlineStr">
        <is>
          <t>범어동 청구성조타운</t>
        </is>
      </c>
      <c r="B320" s="116" t="inlineStr">
        <is>
          <t>96.06.</t>
        </is>
      </c>
      <c r="C320" s="124" t="n">
        <v>445</v>
      </c>
      <c r="D320" s="125" t="n">
        <v>90.3</v>
      </c>
      <c r="E320" s="126" t="n">
        <v>27</v>
      </c>
      <c r="F320" s="125" t="n">
        <v>79.40000000000001</v>
      </c>
      <c r="G320" s="17" t="n">
        <v>24</v>
      </c>
      <c r="H320" s="127" t="n">
        <v>56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3</v>
      </c>
      <c r="R320" s="112" t="n">
        <v>1</v>
      </c>
      <c r="S320" s="112" t="inlineStr">
        <is>
          <t>계</t>
        </is>
      </c>
      <c r="T320" s="5" t="n">
        <v>90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2">
        <f>S320</f>
        <v/>
      </c>
      <c r="AF320" s="112">
        <f>Q320&amp;"/"&amp;R320</f>
        <v/>
      </c>
      <c r="AH320" s="20">
        <f>IF(A320="","",A320)</f>
        <v/>
      </c>
      <c r="AI320" s="126">
        <f>IF(E320="","",E320)</f>
        <v/>
      </c>
      <c r="AJ320" s="112">
        <f>IF(AI320="","",$AJ$2)</f>
        <v/>
      </c>
      <c r="AK320" s="112" t="inlineStr">
        <is>
          <t>A</t>
        </is>
      </c>
      <c r="AL320" s="112" t="inlineStr">
        <is>
          <t>A+</t>
        </is>
      </c>
      <c r="AM320" s="112" t="inlineStr">
        <is>
          <t>B+</t>
        </is>
      </c>
      <c r="AN320" s="112">
        <f>IF(AI320="","",$AN$2)</f>
        <v/>
      </c>
      <c r="AO320" s="112">
        <f>IF(N320="","",IF(N320&gt;=$AO$1/100,"O","X"))</f>
        <v/>
      </c>
      <c r="AP320" s="112">
        <f>IF(I320="","",IF(I320&lt;=$AP$1,"O","X"))</f>
        <v/>
      </c>
      <c r="AQ320" s="112">
        <f>IF(O320="","",IF(O320&lt;=$AQ$1,"O","X"))</f>
        <v/>
      </c>
      <c r="AR320" s="112">
        <f>IF(M320="","",IF(M320&lt;=$AR$1,"O","X"))</f>
        <v/>
      </c>
      <c r="AS320" s="112" t="inlineStr">
        <is>
          <t>X</t>
        </is>
      </c>
      <c r="AT320" s="112">
        <f>IF(OR(F320="",AI320=""),"",IF(AND((F320&lt;=85),(AI320&gt;=15)),"O","X"))</f>
        <v/>
      </c>
      <c r="AU320" s="112">
        <f>IF(C320="","",IF(C320&gt;=$AU$1,"O","X"))</f>
        <v/>
      </c>
      <c r="AV320" s="112">
        <f>IF(AO320="","",IF(AND(AO320="O",AP320="O",AR320="O",AT320="O",AU320="O"),"후보","X"))</f>
        <v/>
      </c>
    </row>
    <row r="321" ht="12" customFormat="1" customHeight="1" s="38">
      <c r="A321" s="115" t="inlineStr">
        <is>
          <t>범어동 청구성조타운</t>
        </is>
      </c>
      <c r="B321" s="116" t="inlineStr">
        <is>
          <t>96.06.</t>
        </is>
      </c>
      <c r="C321" s="124" t="n">
        <v>445</v>
      </c>
      <c r="D321" s="125" t="n">
        <v>100.8</v>
      </c>
      <c r="E321" s="126" t="n">
        <v>30</v>
      </c>
      <c r="F321" s="125" t="n">
        <v>84.90000000000001</v>
      </c>
      <c r="G321" s="17" t="n">
        <v>26</v>
      </c>
      <c r="H321" s="127" t="n">
        <v>156</v>
      </c>
      <c r="I321" s="128" t="n">
        <v>60000</v>
      </c>
      <c r="J321" s="128" t="inlineStr">
        <is>
          <t>중</t>
        </is>
      </c>
      <c r="K321" s="128" t="n">
        <v>32000</v>
      </c>
      <c r="L321" s="128" t="inlineStr">
        <is>
          <t>16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3</v>
      </c>
      <c r="R321" s="112" t="n">
        <v>2</v>
      </c>
      <c r="S321" s="112" t="inlineStr">
        <is>
          <t>계</t>
        </is>
      </c>
      <c r="T321" s="5" t="n">
        <v>100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2">
        <f>S321</f>
        <v/>
      </c>
      <c r="AF321" s="112">
        <f>Q321&amp;"/"&amp;R321</f>
        <v/>
      </c>
      <c r="AH321" s="20">
        <f>IF(A321="","",A321)</f>
        <v/>
      </c>
      <c r="AI321" s="126">
        <f>IF(E321="","",E321)</f>
        <v/>
      </c>
      <c r="AJ321" s="112">
        <f>IF(AI321="","",$AJ$2)</f>
        <v/>
      </c>
      <c r="AK321" s="112" t="inlineStr">
        <is>
          <t>A</t>
        </is>
      </c>
      <c r="AL321" s="112" t="inlineStr">
        <is>
          <t>A+</t>
        </is>
      </c>
      <c r="AM321" s="112" t="inlineStr">
        <is>
          <t>B+</t>
        </is>
      </c>
      <c r="AN321" s="112">
        <f>IF(AI321="","",$AN$2)</f>
        <v/>
      </c>
      <c r="AO321" s="112">
        <f>IF(N321="","",IF(N321&gt;=$AO$1/100,"O","X"))</f>
        <v/>
      </c>
      <c r="AP321" s="112">
        <f>IF(I321="","",IF(I321&lt;=$AP$1,"O","X"))</f>
        <v/>
      </c>
      <c r="AQ321" s="112">
        <f>IF(O321="","",IF(O321&lt;=$AQ$1,"O","X"))</f>
        <v/>
      </c>
      <c r="AR321" s="112">
        <f>IF(M321="","",IF(M321&lt;=$AR$1,"O","X"))</f>
        <v/>
      </c>
      <c r="AS321" s="112" t="inlineStr">
        <is>
          <t>X</t>
        </is>
      </c>
      <c r="AT321" s="112">
        <f>IF(OR(F321="",AI321=""),"",IF(AND((F321&lt;=85),(AI321&gt;=15)),"O","X"))</f>
        <v/>
      </c>
      <c r="AU321" s="112">
        <f>IF(C321="","",IF(C321&gt;=$AU$1,"O","X"))</f>
        <v/>
      </c>
      <c r="AV321" s="112">
        <f>IF(AO321="","",IF(AND(AO321="O",AP321="O",AR321="O",AT321="O",AU321="O"),"후보","X"))</f>
        <v/>
      </c>
    </row>
    <row r="322" ht="12" customFormat="1" customHeight="1" s="38">
      <c r="A322" s="115" t="inlineStr">
        <is>
          <t>범어동 청구성조타운</t>
        </is>
      </c>
      <c r="B322" s="116" t="inlineStr">
        <is>
          <t>96.06.</t>
        </is>
      </c>
      <c r="C322" s="124" t="n">
        <v>445</v>
      </c>
      <c r="D322" s="125" t="n">
        <v>151.3</v>
      </c>
      <c r="E322" s="126" t="n">
        <v>46</v>
      </c>
      <c r="F322" s="125" t="n">
        <v>135</v>
      </c>
      <c r="G322" s="17" t="n">
        <v>41</v>
      </c>
      <c r="H322" s="127" t="n">
        <v>38</v>
      </c>
      <c r="I322" s="128" t="n">
        <v>90000</v>
      </c>
      <c r="J322" s="128" t="inlineStr">
        <is>
          <t>고</t>
        </is>
      </c>
      <c r="K322" s="128" t="n">
        <v>43000</v>
      </c>
      <c r="L322" s="128" t="inlineStr">
        <is>
          <t>중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4</v>
      </c>
      <c r="R322" s="112" t="n">
        <v>2</v>
      </c>
      <c r="S322" s="112" t="inlineStr">
        <is>
          <t>계</t>
        </is>
      </c>
      <c r="T322" s="5" t="n">
        <v>151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2">
        <f>S322</f>
        <v/>
      </c>
      <c r="AF322" s="112">
        <f>Q322&amp;"/"&amp;R322</f>
        <v/>
      </c>
      <c r="AH322" s="20">
        <f>IF(A322="","",A322)</f>
        <v/>
      </c>
      <c r="AI322" s="126">
        <f>IF(E322="","",E322)</f>
        <v/>
      </c>
      <c r="AJ322" s="112">
        <f>IF(AI322="","",$AJ$2)</f>
        <v/>
      </c>
      <c r="AK322" s="112" t="inlineStr">
        <is>
          <t>A</t>
        </is>
      </c>
      <c r="AL322" s="112" t="inlineStr">
        <is>
          <t>A+</t>
        </is>
      </c>
      <c r="AM322" s="112" t="inlineStr">
        <is>
          <t>B+</t>
        </is>
      </c>
      <c r="AN322" s="112">
        <f>IF(AI322="","",$AN$2)</f>
        <v/>
      </c>
      <c r="AO322" s="112">
        <f>IF(N322="","",IF(N322&gt;=$AO$1/100,"O","X"))</f>
        <v/>
      </c>
      <c r="AP322" s="112">
        <f>IF(I322="","",IF(I322&lt;=$AP$1,"O","X"))</f>
        <v/>
      </c>
      <c r="AQ322" s="112">
        <f>IF(O322="","",IF(O322&lt;=$AQ$1,"O","X"))</f>
        <v/>
      </c>
      <c r="AR322" s="112">
        <f>IF(M322="","",IF(M322&lt;=$AR$1,"O","X"))</f>
        <v/>
      </c>
      <c r="AS322" s="112" t="inlineStr">
        <is>
          <t>X</t>
        </is>
      </c>
      <c r="AT322" s="112">
        <f>IF(OR(F322="",AI322=""),"",IF(AND((F322&lt;=85),(AI322&gt;=15)),"O","X"))</f>
        <v/>
      </c>
      <c r="AU322" s="112">
        <f>IF(C322="","",IF(C322&gt;=$AU$1,"O","X"))</f>
        <v/>
      </c>
      <c r="AV322" s="112">
        <f>IF(AO322="","",IF(AND(AO322="O",AP322="O",AR322="O",AT322="O",AU322="O"),"후보","X"))</f>
        <v/>
      </c>
    </row>
    <row r="323" ht="12" customFormat="1" customHeight="1" s="38">
      <c r="A323" s="115" t="inlineStr">
        <is>
          <t>범어동 범어푸른마을청구</t>
        </is>
      </c>
      <c r="B323" s="116" t="inlineStr">
        <is>
          <t>00.12.</t>
        </is>
      </c>
      <c r="C323" s="124" t="n">
        <v>378</v>
      </c>
      <c r="D323" s="125" t="n">
        <v>81.09999999999999</v>
      </c>
      <c r="E323" s="126" t="n">
        <v>25</v>
      </c>
      <c r="F323" s="125" t="n">
        <v>60</v>
      </c>
      <c r="G323" s="17" t="n">
        <v>18</v>
      </c>
      <c r="H323" s="127" t="n">
        <v>79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3</v>
      </c>
      <c r="R323" s="112" t="n">
        <v>1</v>
      </c>
      <c r="S323" s="112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2">
        <f>S323</f>
        <v/>
      </c>
      <c r="AF323" s="112">
        <f>Q323&amp;"/"&amp;R323</f>
        <v/>
      </c>
      <c r="AH323" s="20">
        <f>IF(A323="","",A323)</f>
        <v/>
      </c>
      <c r="AI323" s="126">
        <f>IF(E323="","",E323)</f>
        <v/>
      </c>
      <c r="AJ323" s="112">
        <f>IF(AI323="","",$AJ$2)</f>
        <v/>
      </c>
      <c r="AK323" s="112" t="inlineStr">
        <is>
          <t>A</t>
        </is>
      </c>
      <c r="AL323" s="112" t="inlineStr">
        <is>
          <t>A+</t>
        </is>
      </c>
      <c r="AM323" s="112" t="inlineStr">
        <is>
          <t>B+</t>
        </is>
      </c>
      <c r="AN323" s="112">
        <f>IF(AI323="","",$AN$2)</f>
        <v/>
      </c>
      <c r="AO323" s="112">
        <f>IF(N323="","",IF(N323&gt;=$AO$1/100,"O","X"))</f>
        <v/>
      </c>
      <c r="AP323" s="112">
        <f>IF(I323="","",IF(I323&lt;=$AP$1,"O","X"))</f>
        <v/>
      </c>
      <c r="AQ323" s="112">
        <f>IF(O323="","",IF(O323&lt;=$AQ$1,"O","X"))</f>
        <v/>
      </c>
      <c r="AR323" s="112">
        <f>IF(M323="","",IF(M323&lt;=$AR$1,"O","X"))</f>
        <v/>
      </c>
      <c r="AS323" s="112" t="inlineStr">
        <is>
          <t>X</t>
        </is>
      </c>
      <c r="AT323" s="112">
        <f>IF(OR(F323="",AI323=""),"",IF(AND((F323&lt;=85),(AI323&gt;=15)),"O","X"))</f>
        <v/>
      </c>
      <c r="AU323" s="112">
        <f>IF(C323="","",IF(C323&gt;=$AU$1,"O","X"))</f>
        <v/>
      </c>
      <c r="AV323" s="112">
        <f>IF(AO323="","",IF(AND(AO323="O",AP323="O",AR323="O",AT323="O",AU323="O"),"후보","X"))</f>
        <v/>
      </c>
    </row>
    <row r="324" ht="12" customFormat="1" customHeight="1" s="38">
      <c r="A324" s="115" t="inlineStr">
        <is>
          <t>범어동 범어푸른마을청구</t>
        </is>
      </c>
      <c r="B324" s="116" t="inlineStr">
        <is>
          <t>00.12.</t>
        </is>
      </c>
      <c r="C324" s="124" t="n">
        <v>378</v>
      </c>
      <c r="D324" s="125" t="n">
        <v>108</v>
      </c>
      <c r="E324" s="126" t="n">
        <v>33</v>
      </c>
      <c r="F324" s="125" t="n">
        <v>85</v>
      </c>
      <c r="G324" s="17" t="n">
        <v>26</v>
      </c>
      <c r="H324" s="127" t="n">
        <v>188</v>
      </c>
      <c r="I324" s="128" t="n">
        <v>81000</v>
      </c>
      <c r="J324" s="128" t="inlineStr">
        <is>
          <t>중</t>
        </is>
      </c>
      <c r="K324" s="128" t="n">
        <v>35000</v>
      </c>
      <c r="L324" s="128" t="inlineStr">
        <is>
          <t>13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3</v>
      </c>
      <c r="R324" s="112" t="n">
        <v>2</v>
      </c>
      <c r="S324" s="112" t="inlineStr">
        <is>
          <t>계</t>
        </is>
      </c>
      <c r="T324" s="5" t="n">
        <v>107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2">
        <f>S324</f>
        <v/>
      </c>
      <c r="AF324" s="112">
        <f>Q324&amp;"/"&amp;R324</f>
        <v/>
      </c>
      <c r="AH324" s="20">
        <f>IF(A324="","",A324)</f>
        <v/>
      </c>
      <c r="AI324" s="126">
        <f>IF(E324="","",E324)</f>
        <v/>
      </c>
      <c r="AJ324" s="112">
        <f>IF(AI324="","",$AJ$2)</f>
        <v/>
      </c>
      <c r="AK324" s="112" t="inlineStr">
        <is>
          <t>A</t>
        </is>
      </c>
      <c r="AL324" s="112" t="inlineStr">
        <is>
          <t>A+</t>
        </is>
      </c>
      <c r="AM324" s="112" t="inlineStr">
        <is>
          <t>B+</t>
        </is>
      </c>
      <c r="AN324" s="112">
        <f>IF(AI324="","",$AN$2)</f>
        <v/>
      </c>
      <c r="AO324" s="112">
        <f>IF(N324="","",IF(N324&gt;=$AO$1/100,"O","X"))</f>
        <v/>
      </c>
      <c r="AP324" s="112">
        <f>IF(I324="","",IF(I324&lt;=$AP$1,"O","X"))</f>
        <v/>
      </c>
      <c r="AQ324" s="112">
        <f>IF(O324="","",IF(O324&lt;=$AQ$1,"O","X"))</f>
        <v/>
      </c>
      <c r="AR324" s="112">
        <f>IF(M324="","",IF(M324&lt;=$AR$1,"O","X"))</f>
        <v/>
      </c>
      <c r="AS324" s="112" t="inlineStr">
        <is>
          <t>X</t>
        </is>
      </c>
      <c r="AT324" s="112">
        <f>IF(OR(F324="",AI324=""),"",IF(AND((F324&lt;=85),(AI324&gt;=15)),"O","X"))</f>
        <v/>
      </c>
      <c r="AU324" s="112">
        <f>IF(C324="","",IF(C324&gt;=$AU$1,"O","X"))</f>
        <v/>
      </c>
      <c r="AV324" s="112">
        <f>IF(AO324="","",IF(AND(AO324="O",AP324="O",AR324="O",AT324="O",AU324="O"),"후보","X"))</f>
        <v/>
      </c>
    </row>
    <row r="325" ht="12" customFormat="1" customHeight="1" s="38">
      <c r="A325" s="115" t="inlineStr">
        <is>
          <t>범어동 범어푸른마을청구</t>
        </is>
      </c>
      <c r="B325" s="116" t="inlineStr">
        <is>
          <t>00.12.</t>
        </is>
      </c>
      <c r="C325" s="124" t="n">
        <v>378</v>
      </c>
      <c r="D325" s="125" t="n">
        <v>161.2</v>
      </c>
      <c r="E325" s="126" t="n">
        <v>49</v>
      </c>
      <c r="F325" s="125" t="n">
        <v>134.4</v>
      </c>
      <c r="G325" s="17" t="n">
        <v>41</v>
      </c>
      <c r="H325" s="127" t="n">
        <v>111</v>
      </c>
      <c r="I325" s="128" t="n">
        <v>120000</v>
      </c>
      <c r="J325" s="128" t="inlineStr">
        <is>
          <t>11</t>
        </is>
      </c>
      <c r="K325" s="128" t="n">
        <v>45000</v>
      </c>
      <c r="L325" s="128" t="inlineStr">
        <is>
          <t>5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4</v>
      </c>
      <c r="R325" s="112" t="n">
        <v>2</v>
      </c>
      <c r="S325" s="112" t="inlineStr">
        <is>
          <t>계</t>
        </is>
      </c>
      <c r="T325" s="5" t="n">
        <v>161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2">
        <f>S325</f>
        <v/>
      </c>
      <c r="AF325" s="112">
        <f>Q325&amp;"/"&amp;R325</f>
        <v/>
      </c>
      <c r="AH325" s="20">
        <f>IF(A325="","",A325)</f>
        <v/>
      </c>
      <c r="AI325" s="126">
        <f>IF(E325="","",E325)</f>
        <v/>
      </c>
      <c r="AJ325" s="112">
        <f>IF(AI325="","",$AJ$2)</f>
        <v/>
      </c>
      <c r="AK325" s="112" t="inlineStr">
        <is>
          <t>A</t>
        </is>
      </c>
      <c r="AL325" s="112" t="inlineStr">
        <is>
          <t>A+</t>
        </is>
      </c>
      <c r="AM325" s="112" t="inlineStr">
        <is>
          <t>B+</t>
        </is>
      </c>
      <c r="AN325" s="112">
        <f>IF(AI325="","",$AN$2)</f>
        <v/>
      </c>
      <c r="AO325" s="112">
        <f>IF(N325="","",IF(N325&gt;=$AO$1/100,"O","X"))</f>
        <v/>
      </c>
      <c r="AP325" s="112">
        <f>IF(I325="","",IF(I325&lt;=$AP$1,"O","X"))</f>
        <v/>
      </c>
      <c r="AQ325" s="112">
        <f>IF(O325="","",IF(O325&lt;=$AQ$1,"O","X"))</f>
        <v/>
      </c>
      <c r="AR325" s="112">
        <f>IF(M325="","",IF(M325&lt;=$AR$1,"O","X"))</f>
        <v/>
      </c>
      <c r="AS325" s="112" t="inlineStr">
        <is>
          <t>X</t>
        </is>
      </c>
      <c r="AT325" s="112">
        <f>IF(OR(F325="",AI325=""),"",IF(AND((F325&lt;=85),(AI325&gt;=15)),"O","X"))</f>
        <v/>
      </c>
      <c r="AU325" s="112">
        <f>IF(C325="","",IF(C325&gt;=$AU$1,"O","X"))</f>
        <v/>
      </c>
      <c r="AV325" s="112">
        <f>IF(AO325="","",IF(AND(AO325="O",AP325="O",AR325="O",AT325="O",AU325="O"),"후보","X"))</f>
        <v/>
      </c>
    </row>
    <row r="326" ht="12" customFormat="1" customHeight="1" s="38">
      <c r="A326" s="115" t="inlineStr">
        <is>
          <t>범어동 범어롯데캐슬</t>
        </is>
      </c>
      <c r="B326" s="116" t="inlineStr">
        <is>
          <t>09.11.</t>
        </is>
      </c>
      <c r="C326" s="124" t="n">
        <v>219</v>
      </c>
      <c r="D326" s="125" t="n">
        <v>115.6</v>
      </c>
      <c r="E326" s="126" t="n">
        <v>35</v>
      </c>
      <c r="F326" s="125" t="n">
        <v>84.90000000000001</v>
      </c>
      <c r="G326" s="17" t="n">
        <v>26</v>
      </c>
      <c r="H326" s="127" t="n">
        <v>76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3</v>
      </c>
      <c r="R326" s="112" t="n">
        <v>2</v>
      </c>
      <c r="S326" s="112" t="inlineStr">
        <is>
          <t>계</t>
        </is>
      </c>
      <c r="T326" s="5" t="n">
        <v>115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2">
        <f>S326</f>
        <v/>
      </c>
      <c r="AF326" s="112">
        <f>Q326&amp;"/"&amp;R326</f>
        <v/>
      </c>
      <c r="AH326" s="20">
        <f>IF(A326="","",A326)</f>
        <v/>
      </c>
      <c r="AI326" s="126">
        <f>IF(E326="","",E326)</f>
        <v/>
      </c>
      <c r="AJ326" s="112">
        <f>IF(AI326="","",$AJ$2)</f>
        <v/>
      </c>
      <c r="AK326" s="112" t="inlineStr">
        <is>
          <t>A</t>
        </is>
      </c>
      <c r="AL326" s="112" t="inlineStr">
        <is>
          <t>A+</t>
        </is>
      </c>
      <c r="AM326" s="112" t="inlineStr">
        <is>
          <t>B+</t>
        </is>
      </c>
      <c r="AN326" s="112">
        <f>IF(AI326="","",$AN$2)</f>
        <v/>
      </c>
      <c r="AO326" s="112">
        <f>IF(N326="","",IF(N326&gt;=$AO$1/100,"O","X"))</f>
        <v/>
      </c>
      <c r="AP326" s="112">
        <f>IF(I326="","",IF(I326&lt;=$AP$1,"O","X"))</f>
        <v/>
      </c>
      <c r="AQ326" s="112">
        <f>IF(O326="","",IF(O326&lt;=$AQ$1,"O","X"))</f>
        <v/>
      </c>
      <c r="AR326" s="112">
        <f>IF(M326="","",IF(M326&lt;=$AR$1,"O","X"))</f>
        <v/>
      </c>
      <c r="AS326" s="112" t="inlineStr">
        <is>
          <t>X</t>
        </is>
      </c>
      <c r="AT326" s="112">
        <f>IF(OR(F326="",AI326=""),"",IF(AND((F326&lt;=85),(AI326&gt;=15)),"O","X"))</f>
        <v/>
      </c>
      <c r="AU326" s="112">
        <f>IF(C326="","",IF(C326&gt;=$AU$1,"O","X"))</f>
        <v/>
      </c>
      <c r="AV326" s="112">
        <f>IF(AO326="","",IF(AND(AO326="O",AP326="O",AR326="O",AT326="O",AU326="O"),"후보","X"))</f>
        <v/>
      </c>
    </row>
    <row r="327" ht="12" customFormat="1" customHeight="1" s="38">
      <c r="A327" s="115" t="inlineStr">
        <is>
          <t>범어동 범어롯데캐슬</t>
        </is>
      </c>
      <c r="B327" s="116" t="inlineStr">
        <is>
          <t>09.11.</t>
        </is>
      </c>
      <c r="C327" s="124" t="n">
        <v>219</v>
      </c>
      <c r="D327" s="125" t="n">
        <v>151.7</v>
      </c>
      <c r="E327" s="126" t="n">
        <v>46</v>
      </c>
      <c r="F327" s="125" t="n">
        <v>109.6</v>
      </c>
      <c r="G327" s="17" t="n">
        <v>33</v>
      </c>
      <c r="H327" s="127" t="n">
        <v>41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4</v>
      </c>
      <c r="R327" s="112" t="n">
        <v>2</v>
      </c>
      <c r="S327" s="112" t="inlineStr">
        <is>
          <t>계</t>
        </is>
      </c>
      <c r="T327" s="5" t="n">
        <v>151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2">
        <f>S327</f>
        <v/>
      </c>
      <c r="AF327" s="112">
        <f>Q327&amp;"/"&amp;R327</f>
        <v/>
      </c>
      <c r="AH327" s="20">
        <f>IF(A327="","",A327)</f>
        <v/>
      </c>
      <c r="AI327" s="126">
        <f>IF(E327="","",E327)</f>
        <v/>
      </c>
      <c r="AJ327" s="112">
        <f>IF(AI327="","",$AJ$2)</f>
        <v/>
      </c>
      <c r="AK327" s="112" t="inlineStr">
        <is>
          <t>A</t>
        </is>
      </c>
      <c r="AL327" s="112" t="inlineStr">
        <is>
          <t>A+</t>
        </is>
      </c>
      <c r="AM327" s="112" t="inlineStr">
        <is>
          <t>B+</t>
        </is>
      </c>
      <c r="AN327" s="112">
        <f>IF(AI327="","",$AN$2)</f>
        <v/>
      </c>
      <c r="AO327" s="112">
        <f>IF(N327="","",IF(N327&gt;=$AO$1/100,"O","X"))</f>
        <v/>
      </c>
      <c r="AP327" s="112">
        <f>IF(I327="","",IF(I327&lt;=$AP$1,"O","X"))</f>
        <v/>
      </c>
      <c r="AQ327" s="112">
        <f>IF(O327="","",IF(O327&lt;=$AQ$1,"O","X"))</f>
        <v/>
      </c>
      <c r="AR327" s="112">
        <f>IF(M327="","",IF(M327&lt;=$AR$1,"O","X"))</f>
        <v/>
      </c>
      <c r="AS327" s="112" t="inlineStr">
        <is>
          <t>X</t>
        </is>
      </c>
      <c r="AT327" s="112">
        <f>IF(OR(F327="",AI327=""),"",IF(AND((F327&lt;=85),(AI327&gt;=15)),"O","X"))</f>
        <v/>
      </c>
      <c r="AU327" s="112">
        <f>IF(C327="","",IF(C327&gt;=$AU$1,"O","X"))</f>
        <v/>
      </c>
      <c r="AV327" s="112">
        <f>IF(AO327="","",IF(AND(AO327="O",AP327="O",AR327="O",AT327="O",AU327="O"),"후보","X"))</f>
        <v/>
      </c>
    </row>
    <row r="328" ht="12" customFormat="1" customHeight="1" s="38">
      <c r="A328" s="115" t="inlineStr">
        <is>
          <t>범어동 범어롯데캐슬</t>
        </is>
      </c>
      <c r="B328" s="116" t="inlineStr">
        <is>
          <t>09.11.</t>
        </is>
      </c>
      <c r="C328" s="124" t="n">
        <v>219</v>
      </c>
      <c r="D328" s="125" t="n">
        <v>171.2</v>
      </c>
      <c r="E328" s="126" t="n">
        <v>52</v>
      </c>
      <c r="F328" s="125" t="n">
        <v>124.8</v>
      </c>
      <c r="G328" s="17" t="n">
        <v>38</v>
      </c>
      <c r="H328" s="127" t="n">
        <v>48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4</v>
      </c>
      <c r="R328" s="112" t="n">
        <v>2</v>
      </c>
      <c r="S328" s="112" t="inlineStr">
        <is>
          <t>계</t>
        </is>
      </c>
      <c r="T328" s="5" t="n">
        <v>171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2">
        <f>S328</f>
        <v/>
      </c>
      <c r="AF328" s="112">
        <f>Q328&amp;"/"&amp;R328</f>
        <v/>
      </c>
      <c r="AH328" s="20">
        <f>IF(A328="","",A328)</f>
        <v/>
      </c>
      <c r="AI328" s="126">
        <f>IF(E328="","",E328)</f>
        <v/>
      </c>
      <c r="AJ328" s="112">
        <f>IF(AI328="","",$AJ$2)</f>
        <v/>
      </c>
      <c r="AK328" s="112" t="inlineStr">
        <is>
          <t>A</t>
        </is>
      </c>
      <c r="AL328" s="112" t="inlineStr">
        <is>
          <t>A+</t>
        </is>
      </c>
      <c r="AM328" s="112" t="inlineStr">
        <is>
          <t>B+</t>
        </is>
      </c>
      <c r="AN328" s="112">
        <f>IF(AI328="","",$AN$2)</f>
        <v/>
      </c>
      <c r="AO328" s="112">
        <f>IF(N328="","",IF(N328&gt;=$AO$1/100,"O","X"))</f>
        <v/>
      </c>
      <c r="AP328" s="112">
        <f>IF(I328="","",IF(I328&lt;=$AP$1,"O","X"))</f>
        <v/>
      </c>
      <c r="AQ328" s="112">
        <f>IF(O328="","",IF(O328&lt;=$AQ$1,"O","X"))</f>
        <v/>
      </c>
      <c r="AR328" s="112">
        <f>IF(M328="","",IF(M328&lt;=$AR$1,"O","X"))</f>
        <v/>
      </c>
      <c r="AS328" s="112" t="inlineStr">
        <is>
          <t>X</t>
        </is>
      </c>
      <c r="AT328" s="112">
        <f>IF(OR(F328="",AI328=""),"",IF(AND((F328&lt;=85),(AI328&gt;=15)),"O","X"))</f>
        <v/>
      </c>
      <c r="AU328" s="112">
        <f>IF(C328="","",IF(C328&gt;=$AU$1,"O","X"))</f>
        <v/>
      </c>
      <c r="AV328" s="112">
        <f>IF(AO328="","",IF(AND(AO328="O",AP328="O",AR328="O",AT328="O",AU328="O"),"후보","X"))</f>
        <v/>
      </c>
    </row>
    <row r="329" ht="12" customFormat="1" customHeight="1" s="38">
      <c r="A329" s="115" t="inlineStr">
        <is>
          <t>범어동 범어롯데캐슬</t>
        </is>
      </c>
      <c r="B329" s="116" t="inlineStr">
        <is>
          <t>09.11.</t>
        </is>
      </c>
      <c r="C329" s="124" t="n">
        <v>219</v>
      </c>
      <c r="D329" s="125" t="n">
        <v>202.3</v>
      </c>
      <c r="E329" s="126" t="n">
        <v>61</v>
      </c>
      <c r="F329" s="125" t="n">
        <v>148.3</v>
      </c>
      <c r="G329" s="17" t="n">
        <v>45</v>
      </c>
      <c r="H329" s="127" t="n">
        <v>54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5</v>
      </c>
      <c r="R329" s="112" t="n">
        <v>2</v>
      </c>
      <c r="S329" s="112" t="inlineStr">
        <is>
          <t>계</t>
        </is>
      </c>
      <c r="T329" s="5" t="n">
        <v>202</v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2">
        <f>S329</f>
        <v/>
      </c>
      <c r="AF329" s="112">
        <f>Q329&amp;"/"&amp;R329</f>
        <v/>
      </c>
      <c r="AH329" s="20">
        <f>IF(A329="","",A329)</f>
        <v/>
      </c>
      <c r="AI329" s="126">
        <f>IF(E329="","",E329)</f>
        <v/>
      </c>
      <c r="AJ329" s="112">
        <f>IF(AI329="","",$AJ$2)</f>
        <v/>
      </c>
      <c r="AK329" s="112" t="inlineStr">
        <is>
          <t>A</t>
        </is>
      </c>
      <c r="AL329" s="112" t="inlineStr">
        <is>
          <t>A+</t>
        </is>
      </c>
      <c r="AM329" s="112" t="inlineStr">
        <is>
          <t>B+</t>
        </is>
      </c>
      <c r="AN329" s="112">
        <f>IF(AI329="","",$AN$2)</f>
        <v/>
      </c>
      <c r="AO329" s="112">
        <f>IF(N329="","",IF(N329&gt;=$AO$1/100,"O","X"))</f>
        <v/>
      </c>
      <c r="AP329" s="112">
        <f>IF(I329="","",IF(I329&lt;=$AP$1,"O","X"))</f>
        <v/>
      </c>
      <c r="AQ329" s="112">
        <f>IF(O329="","",IF(O329&lt;=$AQ$1,"O","X"))</f>
        <v/>
      </c>
      <c r="AR329" s="112">
        <f>IF(M329="","",IF(M329&lt;=$AR$1,"O","X"))</f>
        <v/>
      </c>
      <c r="AS329" s="112" t="inlineStr">
        <is>
          <t>X</t>
        </is>
      </c>
      <c r="AT329" s="112">
        <f>IF(OR(F329="",AI329=""),"",IF(AND((F329&lt;=85),(AI329&gt;=15)),"O","X"))</f>
        <v/>
      </c>
      <c r="AU329" s="112">
        <f>IF(C329="","",IF(C329&gt;=$AU$1,"O","X"))</f>
        <v/>
      </c>
      <c r="AV329" s="112">
        <f>IF(AO329="","",IF(AND(AO329="O",AP329="O",AR329="O",AT329="O",AU329="O"),"후보","X"))</f>
        <v/>
      </c>
    </row>
    <row r="330" ht="12" customFormat="1" customHeight="1" s="38">
      <c r="A330" s="115" t="inlineStr">
        <is>
          <t>범어동 래미안수성</t>
        </is>
      </c>
      <c r="B330" s="116" t="inlineStr">
        <is>
          <t>08.06.</t>
        </is>
      </c>
      <c r="C330" s="124" t="n">
        <v>467</v>
      </c>
      <c r="D330" s="125" t="n">
        <v>125.6</v>
      </c>
      <c r="E330" s="126" t="n">
        <v>38</v>
      </c>
      <c r="F330" s="125" t="n">
        <v>101.8</v>
      </c>
      <c r="G330" s="17" t="n">
        <v>31</v>
      </c>
      <c r="H330" s="127" t="n">
        <v>18</v>
      </c>
      <c r="I330" s="128" t="n">
        <v>100000</v>
      </c>
      <c r="J330" s="128" t="inlineStr">
        <is>
          <t>14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3</v>
      </c>
      <c r="R330" s="112" t="n">
        <v>2</v>
      </c>
      <c r="S330" s="112" t="inlineStr">
        <is>
          <t>계</t>
        </is>
      </c>
      <c r="T330" s="5" t="n">
        <v>125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2">
        <f>S330</f>
        <v/>
      </c>
      <c r="AF330" s="112">
        <f>Q330&amp;"/"&amp;R330</f>
        <v/>
      </c>
      <c r="AH330" s="20">
        <f>IF(A330="","",A330)</f>
        <v/>
      </c>
      <c r="AI330" s="126">
        <f>IF(E330="","",E330)</f>
        <v/>
      </c>
      <c r="AJ330" s="112">
        <f>IF(AI330="","",$AJ$2)</f>
        <v/>
      </c>
      <c r="AK330" s="112" t="inlineStr">
        <is>
          <t>A</t>
        </is>
      </c>
      <c r="AL330" s="112" t="inlineStr">
        <is>
          <t>A+</t>
        </is>
      </c>
      <c r="AM330" s="112" t="inlineStr">
        <is>
          <t>B+</t>
        </is>
      </c>
      <c r="AN330" s="112">
        <f>IF(AI330="","",$AN$2)</f>
        <v/>
      </c>
      <c r="AO330" s="112">
        <f>IF(N330="","",IF(N330&gt;=$AO$1/100,"O","X"))</f>
        <v/>
      </c>
      <c r="AP330" s="112">
        <f>IF(I330="","",IF(I330&lt;=$AP$1,"O","X"))</f>
        <v/>
      </c>
      <c r="AQ330" s="112">
        <f>IF(O330="","",IF(O330&lt;=$AQ$1,"O","X"))</f>
        <v/>
      </c>
      <c r="AR330" s="112">
        <f>IF(M330="","",IF(M330&lt;=$AR$1,"O","X"))</f>
        <v/>
      </c>
      <c r="AS330" s="112" t="inlineStr">
        <is>
          <t>X</t>
        </is>
      </c>
      <c r="AT330" s="112">
        <f>IF(OR(F330="",AI330=""),"",IF(AND((F330&lt;=85),(AI330&gt;=15)),"O","X"))</f>
        <v/>
      </c>
      <c r="AU330" s="112">
        <f>IF(C330="","",IF(C330&gt;=$AU$1,"O","X"))</f>
        <v/>
      </c>
      <c r="AV330" s="112">
        <f>IF(AO330="","",IF(AND(AO330="O",AP330="O",AR330="O",AT330="O",AU330="O"),"후보","X"))</f>
        <v/>
      </c>
    </row>
    <row r="331" ht="12" customFormat="1" customHeight="1" s="38">
      <c r="A331" s="115" t="inlineStr">
        <is>
          <t>범어동 래미안수성</t>
        </is>
      </c>
      <c r="B331" s="116" t="inlineStr">
        <is>
          <t>08.06.</t>
        </is>
      </c>
      <c r="C331" s="124" t="n">
        <v>467</v>
      </c>
      <c r="D331" s="125" t="n">
        <v>131.4</v>
      </c>
      <c r="E331" s="126" t="n">
        <v>40</v>
      </c>
      <c r="F331" s="125" t="n">
        <v>101.9</v>
      </c>
      <c r="G331" s="17" t="n">
        <v>31</v>
      </c>
      <c r="H331" s="127" t="n">
        <v>43</v>
      </c>
      <c r="I331" s="128" t="n">
        <v>105000</v>
      </c>
      <c r="J331" s="128" t="inlineStr">
        <is>
          <t>16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3</v>
      </c>
      <c r="R331" s="112" t="n">
        <v>2</v>
      </c>
      <c r="S331" s="112" t="inlineStr">
        <is>
          <t>계</t>
        </is>
      </c>
      <c r="T331" s="5" t="n">
        <v>131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2">
        <f>S331</f>
        <v/>
      </c>
      <c r="AF331" s="112">
        <f>Q331&amp;"/"&amp;R331</f>
        <v/>
      </c>
      <c r="AH331" s="20">
        <f>IF(A331="","",A331)</f>
        <v/>
      </c>
      <c r="AI331" s="126">
        <f>IF(E331="","",E331)</f>
        <v/>
      </c>
      <c r="AJ331" s="112">
        <f>IF(AI331="","",$AJ$2)</f>
        <v/>
      </c>
      <c r="AK331" s="112" t="inlineStr">
        <is>
          <t>A</t>
        </is>
      </c>
      <c r="AL331" s="112" t="inlineStr">
        <is>
          <t>A+</t>
        </is>
      </c>
      <c r="AM331" s="112" t="inlineStr">
        <is>
          <t>B+</t>
        </is>
      </c>
      <c r="AN331" s="112">
        <f>IF(AI331="","",$AN$2)</f>
        <v/>
      </c>
      <c r="AO331" s="112">
        <f>IF(N331="","",IF(N331&gt;=$AO$1/100,"O","X"))</f>
        <v/>
      </c>
      <c r="AP331" s="112">
        <f>IF(I331="","",IF(I331&lt;=$AP$1,"O","X"))</f>
        <v/>
      </c>
      <c r="AQ331" s="112">
        <f>IF(O331="","",IF(O331&lt;=$AQ$1,"O","X"))</f>
        <v/>
      </c>
      <c r="AR331" s="112">
        <f>IF(M331="","",IF(M331&lt;=$AR$1,"O","X"))</f>
        <v/>
      </c>
      <c r="AS331" s="112" t="inlineStr">
        <is>
          <t>X</t>
        </is>
      </c>
      <c r="AT331" s="112">
        <f>IF(OR(F331="",AI331=""),"",IF(AND((F331&lt;=85),(AI331&gt;=15)),"O","X"))</f>
        <v/>
      </c>
      <c r="AU331" s="112">
        <f>IF(C331="","",IF(C331&gt;=$AU$1,"O","X"))</f>
        <v/>
      </c>
      <c r="AV331" s="112">
        <f>IF(AO331="","",IF(AND(AO331="O",AP331="O",AR331="O",AT331="O",AU331="O"),"후보","X"))</f>
        <v/>
      </c>
    </row>
    <row r="332" ht="12" customFormat="1" customHeight="1" s="38">
      <c r="A332" s="115" t="inlineStr">
        <is>
          <t>범어동 래미안수성</t>
        </is>
      </c>
      <c r="B332" s="116" t="inlineStr">
        <is>
          <t>08.06.</t>
        </is>
      </c>
      <c r="C332" s="124" t="n">
        <v>467</v>
      </c>
      <c r="D332" s="125" t="n">
        <v>153.7</v>
      </c>
      <c r="E332" s="126" t="n">
        <v>46</v>
      </c>
      <c r="F332" s="125" t="n">
        <v>125.9</v>
      </c>
      <c r="G332" s="17" t="n">
        <v>38</v>
      </c>
      <c r="H332" s="127" t="n">
        <v>35</v>
      </c>
      <c r="I332" s="128" t="n">
        <v>110000</v>
      </c>
      <c r="J332" s="128" t="inlineStr">
        <is>
          <t>8</t>
        </is>
      </c>
      <c r="K332" s="128" t="n">
        <v>65000</v>
      </c>
      <c r="L332" s="128" t="inlineStr">
        <is>
          <t>8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3</v>
      </c>
      <c r="R332" s="112" t="n">
        <v>2</v>
      </c>
      <c r="S332" s="112" t="inlineStr">
        <is>
          <t>계</t>
        </is>
      </c>
      <c r="T332" s="5" t="n">
        <v>153</v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2">
        <f>S332</f>
        <v/>
      </c>
      <c r="AF332" s="112">
        <f>Q332&amp;"/"&amp;R332</f>
        <v/>
      </c>
      <c r="AH332" s="20">
        <f>IF(A332="","",A332)</f>
        <v/>
      </c>
      <c r="AI332" s="126">
        <f>IF(E332="","",E332)</f>
        <v/>
      </c>
      <c r="AJ332" s="112">
        <f>IF(AI332="","",$AJ$2)</f>
        <v/>
      </c>
      <c r="AK332" s="112" t="inlineStr">
        <is>
          <t>A</t>
        </is>
      </c>
      <c r="AL332" s="112" t="inlineStr">
        <is>
          <t>A+</t>
        </is>
      </c>
      <c r="AM332" s="112" t="inlineStr">
        <is>
          <t>B+</t>
        </is>
      </c>
      <c r="AN332" s="112">
        <f>IF(AI332="","",$AN$2)</f>
        <v/>
      </c>
      <c r="AO332" s="112">
        <f>IF(N332="","",IF(N332&gt;=$AO$1/100,"O","X"))</f>
        <v/>
      </c>
      <c r="AP332" s="112">
        <f>IF(I332="","",IF(I332&lt;=$AP$1,"O","X"))</f>
        <v/>
      </c>
      <c r="AQ332" s="112">
        <f>IF(O332="","",IF(O332&lt;=$AQ$1,"O","X"))</f>
        <v/>
      </c>
      <c r="AR332" s="112">
        <f>IF(M332="","",IF(M332&lt;=$AR$1,"O","X"))</f>
        <v/>
      </c>
      <c r="AS332" s="112" t="inlineStr">
        <is>
          <t>X</t>
        </is>
      </c>
      <c r="AT332" s="112">
        <f>IF(OR(F332="",AI332=""),"",IF(AND((F332&lt;=85),(AI332&gt;=15)),"O","X"))</f>
        <v/>
      </c>
      <c r="AU332" s="112">
        <f>IF(C332="","",IF(C332&gt;=$AU$1,"O","X"))</f>
        <v/>
      </c>
      <c r="AV332" s="112">
        <f>IF(AO332="","",IF(AND(AO332="O",AP332="O",AR332="O",AT332="O",AU332="O"),"후보","X"))</f>
        <v/>
      </c>
    </row>
    <row r="333" ht="12" customFormat="1" customHeight="1" s="38">
      <c r="A333" s="115" t="inlineStr">
        <is>
          <t>범어동 래미안수성</t>
        </is>
      </c>
      <c r="B333" s="116" t="inlineStr">
        <is>
          <t>08.06.</t>
        </is>
      </c>
      <c r="C333" s="124" t="n">
        <v>467</v>
      </c>
      <c r="D333" s="125" t="n">
        <v>154.8</v>
      </c>
      <c r="E333" s="126" t="n">
        <v>47</v>
      </c>
      <c r="F333" s="125" t="n">
        <v>126.1</v>
      </c>
      <c r="G333" s="17" t="n">
        <v>38</v>
      </c>
      <c r="H333" s="127" t="n">
        <v>38</v>
      </c>
      <c r="I333" s="128" t="n">
        <v>119000</v>
      </c>
      <c r="J333" s="128" t="inlineStr">
        <is>
          <t>10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4</v>
      </c>
      <c r="R333" s="112" t="n">
        <v>2</v>
      </c>
      <c r="S333" s="112" t="inlineStr">
        <is>
          <t>계</t>
        </is>
      </c>
      <c r="T333" s="5" t="inlineStr">
        <is>
          <t>154A1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2">
        <f>S333</f>
        <v/>
      </c>
      <c r="AF333" s="112">
        <f>Q333&amp;"/"&amp;R333</f>
        <v/>
      </c>
      <c r="AH333" s="20">
        <f>IF(A333="","",A333)</f>
        <v/>
      </c>
      <c r="AI333" s="126">
        <f>IF(E333="","",E333)</f>
        <v/>
      </c>
      <c r="AJ333" s="112">
        <f>IF(AI333="","",$AJ$2)</f>
        <v/>
      </c>
      <c r="AK333" s="112" t="inlineStr">
        <is>
          <t>A</t>
        </is>
      </c>
      <c r="AL333" s="112" t="inlineStr">
        <is>
          <t>A+</t>
        </is>
      </c>
      <c r="AM333" s="112" t="inlineStr">
        <is>
          <t>B+</t>
        </is>
      </c>
      <c r="AN333" s="112">
        <f>IF(AI333="","",$AN$2)</f>
        <v/>
      </c>
      <c r="AO333" s="112">
        <f>IF(N333="","",IF(N333&gt;=$AO$1/100,"O","X"))</f>
        <v/>
      </c>
      <c r="AP333" s="112">
        <f>IF(I333="","",IF(I333&lt;=$AP$1,"O","X"))</f>
        <v/>
      </c>
      <c r="AQ333" s="112">
        <f>IF(O333="","",IF(O333&lt;=$AQ$1,"O","X"))</f>
        <v/>
      </c>
      <c r="AR333" s="112">
        <f>IF(M333="","",IF(M333&lt;=$AR$1,"O","X"))</f>
        <v/>
      </c>
      <c r="AS333" s="112" t="inlineStr">
        <is>
          <t>X</t>
        </is>
      </c>
      <c r="AT333" s="112">
        <f>IF(OR(F333="",AI333=""),"",IF(AND((F333&lt;=85),(AI333&gt;=15)),"O","X"))</f>
        <v/>
      </c>
      <c r="AU333" s="112">
        <f>IF(C333="","",IF(C333&gt;=$AU$1,"O","X"))</f>
        <v/>
      </c>
      <c r="AV333" s="112">
        <f>IF(AO333="","",IF(AND(AO333="O",AP333="O",AR333="O",AT333="O",AU333="O"),"후보","X"))</f>
        <v/>
      </c>
    </row>
    <row r="334" ht="12" customFormat="1" customHeight="1" s="38">
      <c r="A334" s="115" t="inlineStr">
        <is>
          <t>범어동 래미안수성</t>
        </is>
      </c>
      <c r="B334" s="116" t="inlineStr">
        <is>
          <t>08.06.</t>
        </is>
      </c>
      <c r="C334" s="124" t="n">
        <v>467</v>
      </c>
      <c r="D334" s="125" t="n">
        <v>155.5</v>
      </c>
      <c r="E334" s="126" t="n">
        <v>47</v>
      </c>
      <c r="F334" s="125" t="n">
        <v>126.1</v>
      </c>
      <c r="G334" s="17" t="n">
        <v>38</v>
      </c>
      <c r="H334" s="127" t="n">
        <v>31</v>
      </c>
      <c r="I334" s="128" t="n">
        <v>119000</v>
      </c>
      <c r="J334" s="128" t="inlineStr">
        <is>
          <t>고</t>
        </is>
      </c>
      <c r="K334" s="128" t="n">
        <v>68000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4</v>
      </c>
      <c r="R334" s="112" t="n">
        <v>2</v>
      </c>
      <c r="S334" s="112" t="inlineStr">
        <is>
          <t>계</t>
        </is>
      </c>
      <c r="T334" s="5" t="inlineStr">
        <is>
          <t>155B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2">
        <f>S334</f>
        <v/>
      </c>
      <c r="AF334" s="112">
        <f>Q334&amp;"/"&amp;R334</f>
        <v/>
      </c>
      <c r="AH334" s="20">
        <f>IF(A334="","",A334)</f>
        <v/>
      </c>
      <c r="AI334" s="126">
        <f>IF(E334="","",E334)</f>
        <v/>
      </c>
      <c r="AJ334" s="112">
        <f>IF(AI334="","",$AJ$2)</f>
        <v/>
      </c>
      <c r="AK334" s="112" t="inlineStr">
        <is>
          <t>A</t>
        </is>
      </c>
      <c r="AL334" s="112" t="inlineStr">
        <is>
          <t>A+</t>
        </is>
      </c>
      <c r="AM334" s="112" t="inlineStr">
        <is>
          <t>B+</t>
        </is>
      </c>
      <c r="AN334" s="112">
        <f>IF(AI334="","",$AN$2)</f>
        <v/>
      </c>
      <c r="AO334" s="112">
        <f>IF(N334="","",IF(N334&gt;=$AO$1/100,"O","X"))</f>
        <v/>
      </c>
      <c r="AP334" s="112">
        <f>IF(I334="","",IF(I334&lt;=$AP$1,"O","X"))</f>
        <v/>
      </c>
      <c r="AQ334" s="112">
        <f>IF(O334="","",IF(O334&lt;=$AQ$1,"O","X"))</f>
        <v/>
      </c>
      <c r="AR334" s="112">
        <f>IF(M334="","",IF(M334&lt;=$AR$1,"O","X"))</f>
        <v/>
      </c>
      <c r="AS334" s="112" t="inlineStr">
        <is>
          <t>X</t>
        </is>
      </c>
      <c r="AT334" s="112">
        <f>IF(OR(F334="",AI334=""),"",IF(AND((F334&lt;=85),(AI334&gt;=15)),"O","X"))</f>
        <v/>
      </c>
      <c r="AU334" s="112">
        <f>IF(C334="","",IF(C334&gt;=$AU$1,"O","X"))</f>
        <v/>
      </c>
      <c r="AV334" s="112">
        <f>IF(AO334="","",IF(AND(AO334="O",AP334="O",AR334="O",AT334="O",AU334="O"),"후보","X"))</f>
        <v/>
      </c>
    </row>
    <row r="335" ht="12" customFormat="1" customHeight="1" s="38">
      <c r="A335" s="115" t="inlineStr">
        <is>
          <t>범어동 래미안수성</t>
        </is>
      </c>
      <c r="B335" s="116" t="inlineStr">
        <is>
          <t>08.06.</t>
        </is>
      </c>
      <c r="C335" s="124" t="n">
        <v>467</v>
      </c>
      <c r="D335" s="125" t="n">
        <v>155.6</v>
      </c>
      <c r="E335" s="126" t="n">
        <v>47</v>
      </c>
      <c r="F335" s="125" t="n">
        <v>126.1</v>
      </c>
      <c r="G335" s="17" t="n">
        <v>38</v>
      </c>
      <c r="H335" s="127" t="n">
        <v>16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4</v>
      </c>
      <c r="R335" s="112" t="n">
        <v>2</v>
      </c>
      <c r="S335" s="112" t="inlineStr">
        <is>
          <t>계</t>
        </is>
      </c>
      <c r="T335" s="5" t="inlineStr">
        <is>
          <t>155C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2">
        <f>S335</f>
        <v/>
      </c>
      <c r="AF335" s="112">
        <f>Q335&amp;"/"&amp;R335</f>
        <v/>
      </c>
      <c r="AH335" s="20">
        <f>IF(A335="","",A335)</f>
        <v/>
      </c>
      <c r="AI335" s="126">
        <f>IF(E335="","",E335)</f>
        <v/>
      </c>
      <c r="AJ335" s="112">
        <f>IF(AI335="","",$AJ$2)</f>
        <v/>
      </c>
      <c r="AK335" s="112" t="inlineStr">
        <is>
          <t>A</t>
        </is>
      </c>
      <c r="AL335" s="112" t="inlineStr">
        <is>
          <t>A+</t>
        </is>
      </c>
      <c r="AM335" s="112" t="inlineStr">
        <is>
          <t>B+</t>
        </is>
      </c>
      <c r="AN335" s="112">
        <f>IF(AI335="","",$AN$2)</f>
        <v/>
      </c>
      <c r="AO335" s="112">
        <f>IF(N335="","",IF(N335&gt;=$AO$1/100,"O","X"))</f>
        <v/>
      </c>
      <c r="AP335" s="112">
        <f>IF(I335="","",IF(I335&lt;=$AP$1,"O","X"))</f>
        <v/>
      </c>
      <c r="AQ335" s="112">
        <f>IF(O335="","",IF(O335&lt;=$AQ$1,"O","X"))</f>
        <v/>
      </c>
      <c r="AR335" s="112">
        <f>IF(M335="","",IF(M335&lt;=$AR$1,"O","X"))</f>
        <v/>
      </c>
      <c r="AS335" s="112" t="inlineStr">
        <is>
          <t>X</t>
        </is>
      </c>
      <c r="AT335" s="112">
        <f>IF(OR(F335="",AI335=""),"",IF(AND((F335&lt;=85),(AI335&gt;=15)),"O","X"))</f>
        <v/>
      </c>
      <c r="AU335" s="112">
        <f>IF(C335="","",IF(C335&gt;=$AU$1,"O","X"))</f>
        <v/>
      </c>
      <c r="AV335" s="112">
        <f>IF(AO335="","",IF(AND(AO335="O",AP335="O",AR335="O",AT335="O",AU335="O"),"후보","X"))</f>
        <v/>
      </c>
    </row>
    <row r="336" ht="12" customFormat="1" customHeight="1" s="38">
      <c r="A336" s="115" t="inlineStr">
        <is>
          <t>범어동 래미안수성</t>
        </is>
      </c>
      <c r="B336" s="116" t="inlineStr">
        <is>
          <t>08.06.</t>
        </is>
      </c>
      <c r="C336" s="124" t="n">
        <v>467</v>
      </c>
      <c r="D336" s="125" t="n">
        <v>155.3</v>
      </c>
      <c r="E336" s="126" t="n">
        <v>47</v>
      </c>
      <c r="F336" s="125" t="n">
        <v>125.9</v>
      </c>
      <c r="G336" s="17" t="n">
        <v>38</v>
      </c>
      <c r="H336" s="127" t="n">
        <v>14</v>
      </c>
      <c r="I336" s="128" t="n">
        <v>125000</v>
      </c>
      <c r="J336" s="128" t="inlineStr">
        <is>
          <t>중</t>
        </is>
      </c>
      <c r="K336" s="128" t="n">
        <v>65000</v>
      </c>
      <c r="L336" s="128" t="inlineStr">
        <is>
          <t>중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3</v>
      </c>
      <c r="R336" s="112" t="n">
        <v>2</v>
      </c>
      <c r="S336" s="112" t="inlineStr">
        <is>
          <t>계</t>
        </is>
      </c>
      <c r="T336" s="5" t="inlineStr">
        <is>
          <t>155A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2">
        <f>S336</f>
        <v/>
      </c>
      <c r="AF336" s="112">
        <f>Q336&amp;"/"&amp;R336</f>
        <v/>
      </c>
      <c r="AH336" s="20">
        <f>IF(A336="","",A336)</f>
        <v/>
      </c>
      <c r="AI336" s="126">
        <f>IF(E336="","",E336)</f>
        <v/>
      </c>
      <c r="AJ336" s="112">
        <f>IF(AI336="","",$AJ$2)</f>
        <v/>
      </c>
      <c r="AK336" s="112" t="inlineStr">
        <is>
          <t>A</t>
        </is>
      </c>
      <c r="AL336" s="112" t="inlineStr">
        <is>
          <t>A+</t>
        </is>
      </c>
      <c r="AM336" s="112" t="inlineStr">
        <is>
          <t>B+</t>
        </is>
      </c>
      <c r="AN336" s="112">
        <f>IF(AI336="","",$AN$2)</f>
        <v/>
      </c>
      <c r="AO336" s="112">
        <f>IF(N336="","",IF(N336&gt;=$AO$1/100,"O","X"))</f>
        <v/>
      </c>
      <c r="AP336" s="112">
        <f>IF(I336="","",IF(I336&lt;=$AP$1,"O","X"))</f>
        <v/>
      </c>
      <c r="AQ336" s="112">
        <f>IF(O336="","",IF(O336&lt;=$AQ$1,"O","X"))</f>
        <v/>
      </c>
      <c r="AR336" s="112">
        <f>IF(M336="","",IF(M336&lt;=$AR$1,"O","X"))</f>
        <v/>
      </c>
      <c r="AS336" s="112" t="inlineStr">
        <is>
          <t>X</t>
        </is>
      </c>
      <c r="AT336" s="112">
        <f>IF(OR(F336="",AI336=""),"",IF(AND((F336&lt;=85),(AI336&gt;=15)),"O","X"))</f>
        <v/>
      </c>
      <c r="AU336" s="112">
        <f>IF(C336="","",IF(C336&gt;=$AU$1,"O","X"))</f>
        <v/>
      </c>
      <c r="AV336" s="112">
        <f>IF(AO336="","",IF(AND(AO336="O",AP336="O",AR336="O",AT336="O",AU336="O"),"후보","X"))</f>
        <v/>
      </c>
    </row>
    <row r="337" ht="12" customFormat="1" customHeight="1" s="38">
      <c r="A337" s="115" t="inlineStr">
        <is>
          <t>범어동 래미안수성</t>
        </is>
      </c>
      <c r="B337" s="116" t="inlineStr">
        <is>
          <t>08.06.</t>
        </is>
      </c>
      <c r="C337" s="124" t="n">
        <v>467</v>
      </c>
      <c r="D337" s="125" t="n">
        <v>156.5</v>
      </c>
      <c r="E337" s="126" t="n">
        <v>47</v>
      </c>
      <c r="F337" s="125" t="n">
        <v>125.9</v>
      </c>
      <c r="G337" s="17" t="n">
        <v>38</v>
      </c>
      <c r="H337" s="127" t="n">
        <v>17</v>
      </c>
      <c r="I337" s="128" t="n">
        <v>119000</v>
      </c>
      <c r="J337" s="128" t="inlineStr">
        <is>
          <t>중</t>
        </is>
      </c>
      <c r="K337" s="128" t="n">
        <v>65000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3</v>
      </c>
      <c r="R337" s="112" t="n">
        <v>2</v>
      </c>
      <c r="S337" s="112" t="inlineStr">
        <is>
          <t>계</t>
        </is>
      </c>
      <c r="T337" s="5" t="inlineStr">
        <is>
          <t>156C1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2">
        <f>S337</f>
        <v/>
      </c>
      <c r="AF337" s="112">
        <f>Q337&amp;"/"&amp;R337</f>
        <v/>
      </c>
      <c r="AH337" s="20">
        <f>IF(A337="","",A337)</f>
        <v/>
      </c>
      <c r="AI337" s="126">
        <f>IF(E337="","",E337)</f>
        <v/>
      </c>
      <c r="AJ337" s="112">
        <f>IF(AI337="","",$AJ$2)</f>
        <v/>
      </c>
      <c r="AK337" s="112" t="inlineStr">
        <is>
          <t>A</t>
        </is>
      </c>
      <c r="AL337" s="112" t="inlineStr">
        <is>
          <t>A+</t>
        </is>
      </c>
      <c r="AM337" s="112" t="inlineStr">
        <is>
          <t>B+</t>
        </is>
      </c>
      <c r="AN337" s="112">
        <f>IF(AI337="","",$AN$2)</f>
        <v/>
      </c>
      <c r="AO337" s="112">
        <f>IF(N337="","",IF(N337&gt;=$AO$1/100,"O","X"))</f>
        <v/>
      </c>
      <c r="AP337" s="112">
        <f>IF(I337="","",IF(I337&lt;=$AP$1,"O","X"))</f>
        <v/>
      </c>
      <c r="AQ337" s="112">
        <f>IF(O337="","",IF(O337&lt;=$AQ$1,"O","X"))</f>
        <v/>
      </c>
      <c r="AR337" s="112">
        <f>IF(M337="","",IF(M337&lt;=$AR$1,"O","X"))</f>
        <v/>
      </c>
      <c r="AS337" s="112" t="inlineStr">
        <is>
          <t>X</t>
        </is>
      </c>
      <c r="AT337" s="112">
        <f>IF(OR(F337="",AI337=""),"",IF(AND((F337&lt;=85),(AI337&gt;=15)),"O","X"))</f>
        <v/>
      </c>
      <c r="AU337" s="112">
        <f>IF(C337="","",IF(C337&gt;=$AU$1,"O","X"))</f>
        <v/>
      </c>
      <c r="AV337" s="112">
        <f>IF(AO337="","",IF(AND(AO337="O",AP337="O",AR337="O",AT337="O",AU337="O"),"후보","X"))</f>
        <v/>
      </c>
    </row>
    <row r="338" ht="12" customFormat="1" customHeight="1" s="38">
      <c r="A338" s="115" t="inlineStr">
        <is>
          <t>범어동 래미안수성</t>
        </is>
      </c>
      <c r="B338" s="116" t="inlineStr">
        <is>
          <t>08.06.</t>
        </is>
      </c>
      <c r="C338" s="124" t="n">
        <v>467</v>
      </c>
      <c r="D338" s="125" t="n">
        <v>158.2</v>
      </c>
      <c r="E338" s="126" t="n">
        <v>48</v>
      </c>
      <c r="F338" s="125" t="n">
        <v>126.1</v>
      </c>
      <c r="G338" s="17" t="n">
        <v>38</v>
      </c>
      <c r="H338" s="127" t="n">
        <v>40</v>
      </c>
      <c r="I338" s="128" t="n">
        <v>126000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4</v>
      </c>
      <c r="R338" s="112" t="n">
        <v>2</v>
      </c>
      <c r="S338" s="112" t="inlineStr">
        <is>
          <t>계</t>
        </is>
      </c>
      <c r="T338" s="5" t="n">
        <v>158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2">
        <f>S338</f>
        <v/>
      </c>
      <c r="AF338" s="112">
        <f>Q338&amp;"/"&amp;R338</f>
        <v/>
      </c>
      <c r="AH338" s="20">
        <f>IF(A338="","",A338)</f>
        <v/>
      </c>
      <c r="AI338" s="126">
        <f>IF(E338="","",E338)</f>
        <v/>
      </c>
      <c r="AJ338" s="112">
        <f>IF(AI338="","",$AJ$2)</f>
        <v/>
      </c>
      <c r="AK338" s="112" t="inlineStr">
        <is>
          <t>A</t>
        </is>
      </c>
      <c r="AL338" s="112" t="inlineStr">
        <is>
          <t>A+</t>
        </is>
      </c>
      <c r="AM338" s="112" t="inlineStr">
        <is>
          <t>B+</t>
        </is>
      </c>
      <c r="AN338" s="112">
        <f>IF(AI338="","",$AN$2)</f>
        <v/>
      </c>
      <c r="AO338" s="112">
        <f>IF(N338="","",IF(N338&gt;=$AO$1/100,"O","X"))</f>
        <v/>
      </c>
      <c r="AP338" s="112">
        <f>IF(I338="","",IF(I338&lt;=$AP$1,"O","X"))</f>
        <v/>
      </c>
      <c r="AQ338" s="112">
        <f>IF(O338="","",IF(O338&lt;=$AQ$1,"O","X"))</f>
        <v/>
      </c>
      <c r="AR338" s="112">
        <f>IF(M338="","",IF(M338&lt;=$AR$1,"O","X"))</f>
        <v/>
      </c>
      <c r="AS338" s="112" t="inlineStr">
        <is>
          <t>X</t>
        </is>
      </c>
      <c r="AT338" s="112">
        <f>IF(OR(F338="",AI338=""),"",IF(AND((F338&lt;=85),(AI338&gt;=15)),"O","X"))</f>
        <v/>
      </c>
      <c r="AU338" s="112">
        <f>IF(C338="","",IF(C338&gt;=$AU$1,"O","X"))</f>
        <v/>
      </c>
      <c r="AV338" s="112">
        <f>IF(AO338="","",IF(AND(AO338="O",AP338="O",AR338="O",AT338="O",AU338="O"),"후보","X"))</f>
        <v/>
      </c>
    </row>
    <row r="339" ht="12" customFormat="1" customHeight="1" s="38">
      <c r="A339" s="115" t="inlineStr">
        <is>
          <t>범어동 래미안수성</t>
        </is>
      </c>
      <c r="B339" s="116" t="inlineStr">
        <is>
          <t>08.06.</t>
        </is>
      </c>
      <c r="C339" s="124" t="n">
        <v>467</v>
      </c>
      <c r="D339" s="125" t="n">
        <v>163.2</v>
      </c>
      <c r="E339" s="126" t="n">
        <v>49</v>
      </c>
      <c r="F339" s="125" t="n">
        <v>131.3</v>
      </c>
      <c r="G339" s="17" t="n">
        <v>40</v>
      </c>
      <c r="H339" s="127" t="n">
        <v>18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4</v>
      </c>
      <c r="R339" s="112" t="n">
        <v>2</v>
      </c>
      <c r="S339" s="112" t="inlineStr">
        <is>
          <t>계</t>
        </is>
      </c>
      <c r="T339" s="5" t="n">
        <v>163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2">
        <f>S339</f>
        <v/>
      </c>
      <c r="AF339" s="112">
        <f>Q339&amp;"/"&amp;R339</f>
        <v/>
      </c>
      <c r="AH339" s="20">
        <f>IF(A339="","",A339)</f>
        <v/>
      </c>
      <c r="AI339" s="126">
        <f>IF(E339="","",E339)</f>
        <v/>
      </c>
      <c r="AJ339" s="112">
        <f>IF(AI339="","",$AJ$2)</f>
        <v/>
      </c>
      <c r="AK339" s="112" t="inlineStr">
        <is>
          <t>A</t>
        </is>
      </c>
      <c r="AL339" s="112" t="inlineStr">
        <is>
          <t>A+</t>
        </is>
      </c>
      <c r="AM339" s="112" t="inlineStr">
        <is>
          <t>B+</t>
        </is>
      </c>
      <c r="AN339" s="112">
        <f>IF(AI339="","",$AN$2)</f>
        <v/>
      </c>
      <c r="AO339" s="112">
        <f>IF(N339="","",IF(N339&gt;=$AO$1/100,"O","X"))</f>
        <v/>
      </c>
      <c r="AP339" s="112">
        <f>IF(I339="","",IF(I339&lt;=$AP$1,"O","X"))</f>
        <v/>
      </c>
      <c r="AQ339" s="112">
        <f>IF(O339="","",IF(O339&lt;=$AQ$1,"O","X"))</f>
        <v/>
      </c>
      <c r="AR339" s="112">
        <f>IF(M339="","",IF(M339&lt;=$AR$1,"O","X"))</f>
        <v/>
      </c>
      <c r="AS339" s="112" t="inlineStr">
        <is>
          <t>X</t>
        </is>
      </c>
      <c r="AT339" s="112">
        <f>IF(OR(F339="",AI339=""),"",IF(AND((F339&lt;=85),(AI339&gt;=15)),"O","X"))</f>
        <v/>
      </c>
      <c r="AU339" s="112">
        <f>IF(C339="","",IF(C339&gt;=$AU$1,"O","X"))</f>
        <v/>
      </c>
      <c r="AV339" s="112">
        <f>IF(AO339="","",IF(AND(AO339="O",AP339="O",AR339="O",AT339="O",AU339="O"),"후보","X"))</f>
        <v/>
      </c>
    </row>
    <row r="340" ht="12" customFormat="1" customHeight="1" s="38">
      <c r="A340" s="115" t="inlineStr">
        <is>
          <t>범어동 래미안수성</t>
        </is>
      </c>
      <c r="B340" s="116" t="inlineStr">
        <is>
          <t>08.06.</t>
        </is>
      </c>
      <c r="C340" s="124" t="n">
        <v>467</v>
      </c>
      <c r="D340" s="125" t="n">
        <v>166.3</v>
      </c>
      <c r="E340" s="126" t="n">
        <v>50</v>
      </c>
      <c r="F340" s="125" t="n">
        <v>134.6</v>
      </c>
      <c r="G340" s="17" t="n">
        <v>41</v>
      </c>
      <c r="H340" s="127" t="n">
        <v>43</v>
      </c>
      <c r="I340" s="128" t="n">
        <v>109000</v>
      </c>
      <c r="J340" s="128" t="inlineStr">
        <is>
          <t>21</t>
        </is>
      </c>
      <c r="K340" s="128" t="n">
        <v>65000</v>
      </c>
      <c r="L340" s="128" t="inlineStr">
        <is>
          <t>21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inlineStr">
        <is>
          <t>166B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2">
        <f>S340</f>
        <v/>
      </c>
      <c r="AF340" s="112">
        <f>Q340&amp;"/"&amp;R340</f>
        <v/>
      </c>
      <c r="AH340" s="20">
        <f>IF(A340="","",A340)</f>
        <v/>
      </c>
      <c r="AI340" s="126">
        <f>IF(E340="","",E340)</f>
        <v/>
      </c>
      <c r="AJ340" s="112">
        <f>IF(AI340="","",$AJ$2)</f>
        <v/>
      </c>
      <c r="AK340" s="112" t="inlineStr">
        <is>
          <t>A</t>
        </is>
      </c>
      <c r="AL340" s="112" t="inlineStr">
        <is>
          <t>A+</t>
        </is>
      </c>
      <c r="AM340" s="112" t="inlineStr">
        <is>
          <t>B+</t>
        </is>
      </c>
      <c r="AN340" s="112">
        <f>IF(AI340="","",$AN$2)</f>
        <v/>
      </c>
      <c r="AO340" s="112">
        <f>IF(N340="","",IF(N340&gt;=$AO$1/100,"O","X"))</f>
        <v/>
      </c>
      <c r="AP340" s="112">
        <f>IF(I340="","",IF(I340&lt;=$AP$1,"O","X"))</f>
        <v/>
      </c>
      <c r="AQ340" s="112">
        <f>IF(O340="","",IF(O340&lt;=$AQ$1,"O","X"))</f>
        <v/>
      </c>
      <c r="AR340" s="112">
        <f>IF(M340="","",IF(M340&lt;=$AR$1,"O","X"))</f>
        <v/>
      </c>
      <c r="AS340" s="112" t="inlineStr">
        <is>
          <t>X</t>
        </is>
      </c>
      <c r="AT340" s="112">
        <f>IF(OR(F340="",AI340=""),"",IF(AND((F340&lt;=85),(AI340&gt;=15)),"O","X"))</f>
        <v/>
      </c>
      <c r="AU340" s="112">
        <f>IF(C340="","",IF(C340&gt;=$AU$1,"O","X"))</f>
        <v/>
      </c>
      <c r="AV340" s="112">
        <f>IF(AO340="","",IF(AND(AO340="O",AP340="O",AR340="O",AT340="O",AU340="O"),"후보","X"))</f>
        <v/>
      </c>
    </row>
    <row r="341" ht="12" customFormat="1" customHeight="1" s="38">
      <c r="A341" s="115" t="inlineStr">
        <is>
          <t>범어동 래미안수성</t>
        </is>
      </c>
      <c r="B341" s="116" t="inlineStr">
        <is>
          <t>08.06.</t>
        </is>
      </c>
      <c r="C341" s="124" t="n">
        <v>467</v>
      </c>
      <c r="D341" s="125" t="n">
        <v>168</v>
      </c>
      <c r="E341" s="126" t="n">
        <v>51</v>
      </c>
      <c r="F341" s="125" t="n">
        <v>134.6</v>
      </c>
      <c r="G341" s="17" t="n">
        <v>41</v>
      </c>
      <c r="H341" s="127" t="n">
        <v>43</v>
      </c>
      <c r="I341" s="128" t="n">
        <v>125000</v>
      </c>
      <c r="J341" s="128" t="inlineStr">
        <is>
          <t>고</t>
        </is>
      </c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4</v>
      </c>
      <c r="R341" s="112" t="n">
        <v>2</v>
      </c>
      <c r="S341" s="112" t="inlineStr">
        <is>
          <t>계</t>
        </is>
      </c>
      <c r="T341" s="5" t="inlineStr">
        <is>
          <t>168A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2">
        <f>S341</f>
        <v/>
      </c>
      <c r="AF341" s="112">
        <f>Q341&amp;"/"&amp;R341</f>
        <v/>
      </c>
      <c r="AH341" s="20">
        <f>IF(A341="","",A341)</f>
        <v/>
      </c>
      <c r="AI341" s="126">
        <f>IF(E341="","",E341)</f>
        <v/>
      </c>
      <c r="AJ341" s="112">
        <f>IF(AI341="","",$AJ$2)</f>
        <v/>
      </c>
      <c r="AK341" s="112" t="inlineStr">
        <is>
          <t>A</t>
        </is>
      </c>
      <c r="AL341" s="112" t="inlineStr">
        <is>
          <t>A+</t>
        </is>
      </c>
      <c r="AM341" s="112" t="inlineStr">
        <is>
          <t>B+</t>
        </is>
      </c>
      <c r="AN341" s="112">
        <f>IF(AI341="","",$AN$2)</f>
        <v/>
      </c>
      <c r="AO341" s="112">
        <f>IF(N341="","",IF(N341&gt;=$AO$1/100,"O","X"))</f>
        <v/>
      </c>
      <c r="AP341" s="112">
        <f>IF(I341="","",IF(I341&lt;=$AP$1,"O","X"))</f>
        <v/>
      </c>
      <c r="AQ341" s="112">
        <f>IF(O341="","",IF(O341&lt;=$AQ$1,"O","X"))</f>
        <v/>
      </c>
      <c r="AR341" s="112">
        <f>IF(M341="","",IF(M341&lt;=$AR$1,"O","X"))</f>
        <v/>
      </c>
      <c r="AS341" s="112" t="inlineStr">
        <is>
          <t>X</t>
        </is>
      </c>
      <c r="AT341" s="112">
        <f>IF(OR(F341="",AI341=""),"",IF(AND((F341&lt;=85),(AI341&gt;=15)),"O","X"))</f>
        <v/>
      </c>
      <c r="AU341" s="112">
        <f>IF(C341="","",IF(C341&gt;=$AU$1,"O","X"))</f>
        <v/>
      </c>
      <c r="AV341" s="112">
        <f>IF(AO341="","",IF(AND(AO341="O",AP341="O",AR341="O",AT341="O",AU341="O"),"후보","X"))</f>
        <v/>
      </c>
    </row>
    <row r="342" ht="12" customFormat="1" customHeight="1" s="38">
      <c r="A342" s="115" t="inlineStr">
        <is>
          <t>범어동 래미안수성</t>
        </is>
      </c>
      <c r="B342" s="116" t="inlineStr">
        <is>
          <t>08.06.</t>
        </is>
      </c>
      <c r="C342" s="124" t="n">
        <v>467</v>
      </c>
      <c r="D342" s="125" t="n">
        <v>169.3</v>
      </c>
      <c r="E342" s="126" t="n">
        <v>51</v>
      </c>
      <c r="F342" s="125" t="n">
        <v>134.6</v>
      </c>
      <c r="G342" s="17" t="n">
        <v>41</v>
      </c>
      <c r="H342" s="127" t="n">
        <v>35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inlineStr">
        <is>
          <t>169C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2">
        <f>S342</f>
        <v/>
      </c>
      <c r="AF342" s="112">
        <f>Q342&amp;"/"&amp;R342</f>
        <v/>
      </c>
      <c r="AH342" s="20">
        <f>IF(A342="","",A342)</f>
        <v/>
      </c>
      <c r="AI342" s="126">
        <f>IF(E342="","",E342)</f>
        <v/>
      </c>
      <c r="AJ342" s="112">
        <f>IF(AI342="","",$AJ$2)</f>
        <v/>
      </c>
      <c r="AK342" s="112" t="inlineStr">
        <is>
          <t>A</t>
        </is>
      </c>
      <c r="AL342" s="112" t="inlineStr">
        <is>
          <t>A+</t>
        </is>
      </c>
      <c r="AM342" s="112" t="inlineStr">
        <is>
          <t>B+</t>
        </is>
      </c>
      <c r="AN342" s="112">
        <f>IF(AI342="","",$AN$2)</f>
        <v/>
      </c>
      <c r="AO342" s="112">
        <f>IF(N342="","",IF(N342&gt;=$AO$1/100,"O","X"))</f>
        <v/>
      </c>
      <c r="AP342" s="112">
        <f>IF(I342="","",IF(I342&lt;=$AP$1,"O","X"))</f>
        <v/>
      </c>
      <c r="AQ342" s="112">
        <f>IF(O342="","",IF(O342&lt;=$AQ$1,"O","X"))</f>
        <v/>
      </c>
      <c r="AR342" s="112">
        <f>IF(M342="","",IF(M342&lt;=$AR$1,"O","X"))</f>
        <v/>
      </c>
      <c r="AS342" s="112" t="inlineStr">
        <is>
          <t>X</t>
        </is>
      </c>
      <c r="AT342" s="112">
        <f>IF(OR(F342="",AI342=""),"",IF(AND((F342&lt;=85),(AI342&gt;=15)),"O","X"))</f>
        <v/>
      </c>
      <c r="AU342" s="112">
        <f>IF(C342="","",IF(C342&gt;=$AU$1,"O","X"))</f>
        <v/>
      </c>
      <c r="AV342" s="112">
        <f>IF(AO342="","",IF(AND(AO342="O",AP342="O",AR342="O",AT342="O",AU342="O"),"후보","X"))</f>
        <v/>
      </c>
    </row>
    <row r="343" ht="12" customFormat="1" customHeight="1" s="38">
      <c r="A343" s="115" t="inlineStr">
        <is>
          <t>범어동 래미안수성</t>
        </is>
      </c>
      <c r="B343" s="116" t="inlineStr">
        <is>
          <t>08.06.</t>
        </is>
      </c>
      <c r="C343" s="124" t="n">
        <v>467</v>
      </c>
      <c r="D343" s="125" t="n">
        <v>181.1</v>
      </c>
      <c r="E343" s="126" t="n">
        <v>55</v>
      </c>
      <c r="F343" s="125" t="n">
        <v>146.7</v>
      </c>
      <c r="G343" s="17" t="n">
        <v>44</v>
      </c>
      <c r="H343" s="127" t="n">
        <v>76</v>
      </c>
      <c r="I343" s="128" t="n">
        <v>135000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4</v>
      </c>
      <c r="R343" s="112" t="n">
        <v>2</v>
      </c>
      <c r="S343" s="112" t="inlineStr">
        <is>
          <t>계</t>
        </is>
      </c>
      <c r="T343" s="5" t="n">
        <v>181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2">
        <f>S343</f>
        <v/>
      </c>
      <c r="AF343" s="112">
        <f>Q343&amp;"/"&amp;R343</f>
        <v/>
      </c>
      <c r="AH343" s="20">
        <f>IF(A343="","",A343)</f>
        <v/>
      </c>
      <c r="AI343" s="126">
        <f>IF(E343="","",E343)</f>
        <v/>
      </c>
      <c r="AJ343" s="112">
        <f>IF(AI343="","",$AJ$2)</f>
        <v/>
      </c>
      <c r="AK343" s="112" t="inlineStr">
        <is>
          <t>A</t>
        </is>
      </c>
      <c r="AL343" s="112" t="inlineStr">
        <is>
          <t>A+</t>
        </is>
      </c>
      <c r="AM343" s="112" t="inlineStr">
        <is>
          <t>B+</t>
        </is>
      </c>
      <c r="AN343" s="112">
        <f>IF(AI343="","",$AN$2)</f>
        <v/>
      </c>
      <c r="AO343" s="112">
        <f>IF(N343="","",IF(N343&gt;=$AO$1/100,"O","X"))</f>
        <v/>
      </c>
      <c r="AP343" s="112">
        <f>IF(I343="","",IF(I343&lt;=$AP$1,"O","X"))</f>
        <v/>
      </c>
      <c r="AQ343" s="112">
        <f>IF(O343="","",IF(O343&lt;=$AQ$1,"O","X"))</f>
        <v/>
      </c>
      <c r="AR343" s="112">
        <f>IF(M343="","",IF(M343&lt;=$AR$1,"O","X"))</f>
        <v/>
      </c>
      <c r="AS343" s="112" t="inlineStr">
        <is>
          <t>X</t>
        </is>
      </c>
      <c r="AT343" s="112">
        <f>IF(OR(F343="",AI343=""),"",IF(AND((F343&lt;=85),(AI343&gt;=15)),"O","X"))</f>
        <v/>
      </c>
      <c r="AU343" s="112">
        <f>IF(C343="","",IF(C343&gt;=$AU$1,"O","X"))</f>
        <v/>
      </c>
      <c r="AV343" s="112">
        <f>IF(AO343="","",IF(AND(AO343="O",AP343="O",AR343="O",AT343="O",AU343="O"),"후보","X"))</f>
        <v/>
      </c>
    </row>
    <row r="344" ht="12" customFormat="1" customHeight="1" s="38">
      <c r="A344" s="115" t="inlineStr">
        <is>
          <t>범어동 범어월드메르디앙이스턴카운티</t>
        </is>
      </c>
      <c r="B344" s="116" t="inlineStr">
        <is>
          <t>08.04.</t>
        </is>
      </c>
      <c r="C344" s="124" t="n">
        <v>260</v>
      </c>
      <c r="D344" s="125" t="n">
        <v>110.7</v>
      </c>
      <c r="E344" s="126" t="n">
        <v>33</v>
      </c>
      <c r="F344" s="125" t="n">
        <v>85</v>
      </c>
      <c r="G344" s="17" t="n">
        <v>26</v>
      </c>
      <c r="H344" s="127" t="n">
        <v>87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3</v>
      </c>
      <c r="R344" s="112" t="n">
        <v>2</v>
      </c>
      <c r="S344" s="112" t="inlineStr">
        <is>
          <t>계</t>
        </is>
      </c>
      <c r="T344" s="5" t="n">
        <v>110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2">
        <f>S344</f>
        <v/>
      </c>
      <c r="AF344" s="112">
        <f>Q344&amp;"/"&amp;R344</f>
        <v/>
      </c>
      <c r="AH344" s="20">
        <f>IF(A344="","",A344)</f>
        <v/>
      </c>
      <c r="AI344" s="126">
        <f>IF(E344="","",E344)</f>
        <v/>
      </c>
      <c r="AJ344" s="112">
        <f>IF(AI344="","",$AJ$2)</f>
        <v/>
      </c>
      <c r="AK344" s="112" t="inlineStr">
        <is>
          <t>A</t>
        </is>
      </c>
      <c r="AL344" s="112" t="inlineStr">
        <is>
          <t>A+</t>
        </is>
      </c>
      <c r="AM344" s="112" t="inlineStr">
        <is>
          <t>B+</t>
        </is>
      </c>
      <c r="AN344" s="112">
        <f>IF(AI344="","",$AN$2)</f>
        <v/>
      </c>
      <c r="AO344" s="112">
        <f>IF(N344="","",IF(N344&gt;=$AO$1/100,"O","X"))</f>
        <v/>
      </c>
      <c r="AP344" s="112">
        <f>IF(I344="","",IF(I344&lt;=$AP$1,"O","X"))</f>
        <v/>
      </c>
      <c r="AQ344" s="112">
        <f>IF(O344="","",IF(O344&lt;=$AQ$1,"O","X"))</f>
        <v/>
      </c>
      <c r="AR344" s="112">
        <f>IF(M344="","",IF(M344&lt;=$AR$1,"O","X"))</f>
        <v/>
      </c>
      <c r="AS344" s="112" t="inlineStr">
        <is>
          <t>X</t>
        </is>
      </c>
      <c r="AT344" s="112">
        <f>IF(OR(F344="",AI344=""),"",IF(AND((F344&lt;=85),(AI344&gt;=15)),"O","X"))</f>
        <v/>
      </c>
      <c r="AU344" s="112">
        <f>IF(C344="","",IF(C344&gt;=$AU$1,"O","X"))</f>
        <v/>
      </c>
      <c r="AV344" s="112">
        <f>IF(AO344="","",IF(AND(AO344="O",AP344="O",AR344="O",AT344="O",AU344="O"),"후보","X"))</f>
        <v/>
      </c>
    </row>
    <row r="345" ht="12" customFormat="1" customHeight="1" s="38">
      <c r="A345" s="115" t="inlineStr">
        <is>
          <t>범어동 범어월드메르디앙이스턴카운티</t>
        </is>
      </c>
      <c r="B345" s="116" t="inlineStr">
        <is>
          <t>08.04.</t>
        </is>
      </c>
      <c r="C345" s="124" t="n">
        <v>260</v>
      </c>
      <c r="D345" s="125" t="n">
        <v>155.3</v>
      </c>
      <c r="E345" s="126" t="n">
        <v>47</v>
      </c>
      <c r="F345" s="125" t="n">
        <v>116.9</v>
      </c>
      <c r="G345" s="17" t="n">
        <v>35</v>
      </c>
      <c r="H345" s="127" t="n">
        <v>59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2</v>
      </c>
      <c r="S345" s="112" t="inlineStr">
        <is>
          <t>계</t>
        </is>
      </c>
      <c r="T345" s="5" t="inlineStr">
        <is>
          <t>155B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2">
        <f>S345</f>
        <v/>
      </c>
      <c r="AF345" s="112">
        <f>Q345&amp;"/"&amp;R345</f>
        <v/>
      </c>
      <c r="AH345" s="20">
        <f>IF(A345="","",A345)</f>
        <v/>
      </c>
      <c r="AI345" s="126">
        <f>IF(E345="","",E345)</f>
        <v/>
      </c>
      <c r="AJ345" s="112">
        <f>IF(AI345="","",$AJ$2)</f>
        <v/>
      </c>
      <c r="AK345" s="112" t="inlineStr">
        <is>
          <t>A</t>
        </is>
      </c>
      <c r="AL345" s="112" t="inlineStr">
        <is>
          <t>A+</t>
        </is>
      </c>
      <c r="AM345" s="112" t="inlineStr">
        <is>
          <t>B+</t>
        </is>
      </c>
      <c r="AN345" s="112">
        <f>IF(AI345="","",$AN$2)</f>
        <v/>
      </c>
      <c r="AO345" s="112">
        <f>IF(N345="","",IF(N345&gt;=$AO$1/100,"O","X"))</f>
        <v/>
      </c>
      <c r="AP345" s="112">
        <f>IF(I345="","",IF(I345&lt;=$AP$1,"O","X"))</f>
        <v/>
      </c>
      <c r="AQ345" s="112">
        <f>IF(O345="","",IF(O345&lt;=$AQ$1,"O","X"))</f>
        <v/>
      </c>
      <c r="AR345" s="112">
        <f>IF(M345="","",IF(M345&lt;=$AR$1,"O","X"))</f>
        <v/>
      </c>
      <c r="AS345" s="112" t="inlineStr">
        <is>
          <t>X</t>
        </is>
      </c>
      <c r="AT345" s="112">
        <f>IF(OR(F345="",AI345=""),"",IF(AND((F345&lt;=85),(AI345&gt;=15)),"O","X"))</f>
        <v/>
      </c>
      <c r="AU345" s="112">
        <f>IF(C345="","",IF(C345&gt;=$AU$1,"O","X"))</f>
        <v/>
      </c>
      <c r="AV345" s="112">
        <f>IF(AO345="","",IF(AND(AO345="O",AP345="O",AR345="O",AT345="O",AU345="O"),"후보","X"))</f>
        <v/>
      </c>
    </row>
    <row r="346" ht="12" customFormat="1" customHeight="1" s="38">
      <c r="A346" s="115" t="inlineStr">
        <is>
          <t>범어동 범어월드메르디앙이스턴카운티</t>
        </is>
      </c>
      <c r="B346" s="116" t="inlineStr">
        <is>
          <t>08.04.</t>
        </is>
      </c>
      <c r="C346" s="124" t="n">
        <v>260</v>
      </c>
      <c r="D346" s="125" t="n">
        <v>155</v>
      </c>
      <c r="E346" s="126" t="n">
        <v>47</v>
      </c>
      <c r="F346" s="125" t="n">
        <v>121.6</v>
      </c>
      <c r="G346" s="17" t="n">
        <v>37</v>
      </c>
      <c r="H346" s="127" t="n">
        <v>54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4</v>
      </c>
      <c r="R346" s="112" t="n">
        <v>2</v>
      </c>
      <c r="S346" s="112" t="inlineStr">
        <is>
          <t>계</t>
        </is>
      </c>
      <c r="T346" s="5" t="inlineStr">
        <is>
          <t>155A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2">
        <f>S346</f>
        <v/>
      </c>
      <c r="AF346" s="112">
        <f>Q346&amp;"/"&amp;R346</f>
        <v/>
      </c>
      <c r="AH346" s="20">
        <f>IF(A346="","",A346)</f>
        <v/>
      </c>
      <c r="AI346" s="126">
        <f>IF(E346="","",E346)</f>
        <v/>
      </c>
      <c r="AJ346" s="112">
        <f>IF(AI346="","",$AJ$2)</f>
        <v/>
      </c>
      <c r="AK346" s="112" t="inlineStr">
        <is>
          <t>A</t>
        </is>
      </c>
      <c r="AL346" s="112" t="inlineStr">
        <is>
          <t>A+</t>
        </is>
      </c>
      <c r="AM346" s="112" t="inlineStr">
        <is>
          <t>B+</t>
        </is>
      </c>
      <c r="AN346" s="112">
        <f>IF(AI346="","",$AN$2)</f>
        <v/>
      </c>
      <c r="AO346" s="112">
        <f>IF(N346="","",IF(N346&gt;=$AO$1/100,"O","X"))</f>
        <v/>
      </c>
      <c r="AP346" s="112">
        <f>IF(I346="","",IF(I346&lt;=$AP$1,"O","X"))</f>
        <v/>
      </c>
      <c r="AQ346" s="112">
        <f>IF(O346="","",IF(O346&lt;=$AQ$1,"O","X"))</f>
        <v/>
      </c>
      <c r="AR346" s="112">
        <f>IF(M346="","",IF(M346&lt;=$AR$1,"O","X"))</f>
        <v/>
      </c>
      <c r="AS346" s="112" t="inlineStr">
        <is>
          <t>X</t>
        </is>
      </c>
      <c r="AT346" s="112">
        <f>IF(OR(F346="",AI346=""),"",IF(AND((F346&lt;=85),(AI346&gt;=15)),"O","X"))</f>
        <v/>
      </c>
      <c r="AU346" s="112">
        <f>IF(C346="","",IF(C346&gt;=$AU$1,"O","X"))</f>
        <v/>
      </c>
      <c r="AV346" s="112">
        <f>IF(AO346="","",IF(AND(AO346="O",AP346="O",AR346="O",AT346="O",AU346="O"),"후보","X"))</f>
        <v/>
      </c>
    </row>
    <row r="347" ht="12" customFormat="1" customHeight="1" s="38">
      <c r="A347" s="115" t="inlineStr">
        <is>
          <t>범어동 범어월드메르디앙이스턴카운티</t>
        </is>
      </c>
      <c r="B347" s="116" t="inlineStr">
        <is>
          <t>08.04.</t>
        </is>
      </c>
      <c r="C347" s="124" t="n">
        <v>260</v>
      </c>
      <c r="D347" s="125" t="n">
        <v>197.8</v>
      </c>
      <c r="E347" s="126" t="n">
        <v>60</v>
      </c>
      <c r="F347" s="125" t="n">
        <v>149</v>
      </c>
      <c r="G347" s="17" t="n">
        <v>45</v>
      </c>
      <c r="H347" s="127" t="n">
        <v>60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n">
        <v>197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2">
        <f>S347</f>
        <v/>
      </c>
      <c r="AF347" s="112">
        <f>Q347&amp;"/"&amp;R347</f>
        <v/>
      </c>
      <c r="AH347" s="20">
        <f>IF(A347="","",A347)</f>
        <v/>
      </c>
      <c r="AI347" s="126">
        <f>IF(E347="","",E347)</f>
        <v/>
      </c>
      <c r="AJ347" s="112">
        <f>IF(AI347="","",$AJ$2)</f>
        <v/>
      </c>
      <c r="AK347" s="112" t="inlineStr">
        <is>
          <t>A</t>
        </is>
      </c>
      <c r="AL347" s="112" t="inlineStr">
        <is>
          <t>A+</t>
        </is>
      </c>
      <c r="AM347" s="112" t="inlineStr">
        <is>
          <t>B+</t>
        </is>
      </c>
      <c r="AN347" s="112">
        <f>IF(AI347="","",$AN$2)</f>
        <v/>
      </c>
      <c r="AO347" s="112">
        <f>IF(N347="","",IF(N347&gt;=$AO$1/100,"O","X"))</f>
        <v/>
      </c>
      <c r="AP347" s="112">
        <f>IF(I347="","",IF(I347&lt;=$AP$1,"O","X"))</f>
        <v/>
      </c>
      <c r="AQ347" s="112">
        <f>IF(O347="","",IF(O347&lt;=$AQ$1,"O","X"))</f>
        <v/>
      </c>
      <c r="AR347" s="112">
        <f>IF(M347="","",IF(M347&lt;=$AR$1,"O","X"))</f>
        <v/>
      </c>
      <c r="AS347" s="112" t="inlineStr">
        <is>
          <t>X</t>
        </is>
      </c>
      <c r="AT347" s="112">
        <f>IF(OR(F347="",AI347=""),"",IF(AND((F347&lt;=85),(AI347&gt;=15)),"O","X"))</f>
        <v/>
      </c>
      <c r="AU347" s="112">
        <f>IF(C347="","",IF(C347&gt;=$AU$1,"O","X"))</f>
        <v/>
      </c>
      <c r="AV347" s="112">
        <f>IF(AO347="","",IF(AND(AO347="O",AP347="O",AR347="O",AT347="O",AU347="O"),"후보","X"))</f>
        <v/>
      </c>
    </row>
    <row r="348" ht="12" customFormat="1" customHeight="1" s="38">
      <c r="A348" s="115" t="inlineStr">
        <is>
          <t>범어동 장원</t>
        </is>
      </c>
      <c r="B348" s="116" t="inlineStr">
        <is>
          <t>88.11.</t>
        </is>
      </c>
      <c r="C348" s="124" t="n">
        <v>455</v>
      </c>
      <c r="D348" s="125" t="n">
        <v>107.5</v>
      </c>
      <c r="E348" s="126" t="n">
        <v>33</v>
      </c>
      <c r="F348" s="125" t="n">
        <v>85</v>
      </c>
      <c r="G348" s="17" t="n">
        <v>26</v>
      </c>
      <c r="H348" s="127" t="n">
        <v>247</v>
      </c>
      <c r="I348" s="128" t="n">
        <v>110000</v>
      </c>
      <c r="J348" s="128" t="inlineStr">
        <is>
          <t>고</t>
        </is>
      </c>
      <c r="K348" s="128" t="n">
        <v>42000</v>
      </c>
      <c r="L348" s="128" t="inlineStr">
        <is>
          <t>10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3</v>
      </c>
      <c r="R348" s="112" t="n">
        <v>1</v>
      </c>
      <c r="S348" s="112" t="inlineStr">
        <is>
          <t>계</t>
        </is>
      </c>
      <c r="T348" s="5" t="n">
        <v>107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2">
        <f>S348</f>
        <v/>
      </c>
      <c r="AF348" s="112">
        <f>Q348&amp;"/"&amp;R348</f>
        <v/>
      </c>
      <c r="AH348" s="20">
        <f>IF(A348="","",A348)</f>
        <v/>
      </c>
      <c r="AI348" s="126">
        <f>IF(E348="","",E348)</f>
        <v/>
      </c>
      <c r="AJ348" s="112">
        <f>IF(AI348="","",$AJ$2)</f>
        <v/>
      </c>
      <c r="AK348" s="112" t="inlineStr">
        <is>
          <t>A</t>
        </is>
      </c>
      <c r="AL348" s="112" t="inlineStr">
        <is>
          <t>A+</t>
        </is>
      </c>
      <c r="AM348" s="112" t="inlineStr">
        <is>
          <t>B+</t>
        </is>
      </c>
      <c r="AN348" s="112">
        <f>IF(AI348="","",$AN$2)</f>
        <v/>
      </c>
      <c r="AO348" s="112">
        <f>IF(N348="","",IF(N348&gt;=$AO$1/100,"O","X"))</f>
        <v/>
      </c>
      <c r="AP348" s="112">
        <f>IF(I348="","",IF(I348&lt;=$AP$1,"O","X"))</f>
        <v/>
      </c>
      <c r="AQ348" s="112">
        <f>IF(O348="","",IF(O348&lt;=$AQ$1,"O","X"))</f>
        <v/>
      </c>
      <c r="AR348" s="112">
        <f>IF(M348="","",IF(M348&lt;=$AR$1,"O","X"))</f>
        <v/>
      </c>
      <c r="AS348" s="112" t="inlineStr">
        <is>
          <t>X</t>
        </is>
      </c>
      <c r="AT348" s="112">
        <f>IF(OR(F348="",AI348=""),"",IF(AND((F348&lt;=85),(AI348&gt;=15)),"O","X"))</f>
        <v/>
      </c>
      <c r="AU348" s="112">
        <f>IF(C348="","",IF(C348&gt;=$AU$1,"O","X"))</f>
        <v/>
      </c>
      <c r="AV348" s="112">
        <f>IF(AO348="","",IF(AND(AO348="O",AP348="O",AR348="O",AT348="O",AU348="O"),"후보","X"))</f>
        <v/>
      </c>
    </row>
    <row r="349" ht="12" customFormat="1" customHeight="1" s="38">
      <c r="A349" s="115" t="inlineStr">
        <is>
          <t>범어동 장원</t>
        </is>
      </c>
      <c r="B349" s="116" t="inlineStr">
        <is>
          <t>88.11.</t>
        </is>
      </c>
      <c r="C349" s="124" t="n">
        <v>455</v>
      </c>
      <c r="D349" s="125" t="n">
        <v>147.1</v>
      </c>
      <c r="E349" s="126" t="n">
        <v>45</v>
      </c>
      <c r="F349" s="125" t="n">
        <v>121.3</v>
      </c>
      <c r="G349" s="17" t="n">
        <v>37</v>
      </c>
      <c r="H349" s="127" t="n">
        <v>208</v>
      </c>
      <c r="I349" s="128" t="n">
        <v>150000</v>
      </c>
      <c r="J349" s="128" t="inlineStr">
        <is>
          <t>13</t>
        </is>
      </c>
      <c r="K349" s="128" t="n">
        <v>50000</v>
      </c>
      <c r="L349" s="128" t="inlineStr">
        <is>
          <t>7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4</v>
      </c>
      <c r="R349" s="112" t="n">
        <v>2</v>
      </c>
      <c r="S349" s="112" t="inlineStr">
        <is>
          <t>계</t>
        </is>
      </c>
      <c r="T349" s="5" t="n">
        <v>147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2">
        <f>S349</f>
        <v/>
      </c>
      <c r="AF349" s="112">
        <f>Q349&amp;"/"&amp;R349</f>
        <v/>
      </c>
      <c r="AH349" s="20">
        <f>IF(A349="","",A349)</f>
        <v/>
      </c>
      <c r="AI349" s="126">
        <f>IF(E349="","",E349)</f>
        <v/>
      </c>
      <c r="AJ349" s="112">
        <f>IF(AI349="","",$AJ$2)</f>
        <v/>
      </c>
      <c r="AK349" s="112" t="inlineStr">
        <is>
          <t>A</t>
        </is>
      </c>
      <c r="AL349" s="112" t="inlineStr">
        <is>
          <t>A+</t>
        </is>
      </c>
      <c r="AM349" s="112" t="inlineStr">
        <is>
          <t>B+</t>
        </is>
      </c>
      <c r="AN349" s="112">
        <f>IF(AI349="","",$AN$2)</f>
        <v/>
      </c>
      <c r="AO349" s="112">
        <f>IF(N349="","",IF(N349&gt;=$AO$1/100,"O","X"))</f>
        <v/>
      </c>
      <c r="AP349" s="112">
        <f>IF(I349="","",IF(I349&lt;=$AP$1,"O","X"))</f>
        <v/>
      </c>
      <c r="AQ349" s="112">
        <f>IF(O349="","",IF(O349&lt;=$AQ$1,"O","X"))</f>
        <v/>
      </c>
      <c r="AR349" s="112">
        <f>IF(M349="","",IF(M349&lt;=$AR$1,"O","X"))</f>
        <v/>
      </c>
      <c r="AS349" s="112" t="inlineStr">
        <is>
          <t>X</t>
        </is>
      </c>
      <c r="AT349" s="112">
        <f>IF(OR(F349="",AI349=""),"",IF(AND((F349&lt;=85),(AI349&gt;=15)),"O","X"))</f>
        <v/>
      </c>
      <c r="AU349" s="112">
        <f>IF(C349="","",IF(C349&gt;=$AU$1,"O","X"))</f>
        <v/>
      </c>
      <c r="AV349" s="112">
        <f>IF(AO349="","",IF(AND(AO349="O",AP349="O",AR349="O",AT349="O",AU349="O"),"후보","X"))</f>
        <v/>
      </c>
    </row>
    <row r="350" ht="12" customFormat="1" customHeight="1" s="38">
      <c r="A350" s="115" t="inlineStr">
        <is>
          <t>범어동 범어STX칸</t>
        </is>
      </c>
      <c r="B350" s="116" t="inlineStr">
        <is>
          <t>10.09.</t>
        </is>
      </c>
      <c r="C350" s="124" t="n">
        <v>299</v>
      </c>
      <c r="D350" s="125" t="n">
        <v>111.1</v>
      </c>
      <c r="E350" s="126" t="n">
        <v>34</v>
      </c>
      <c r="F350" s="125" t="n">
        <v>84.8</v>
      </c>
      <c r="G350" s="17" t="n">
        <v>26</v>
      </c>
      <c r="H350" s="127" t="n">
        <v>166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3</v>
      </c>
      <c r="R350" s="112" t="n">
        <v>2</v>
      </c>
      <c r="S350" s="112" t="inlineStr">
        <is>
          <t>계</t>
        </is>
      </c>
      <c r="T350" s="5" t="n">
        <v>111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2">
        <f>S350</f>
        <v/>
      </c>
      <c r="AF350" s="112">
        <f>Q350&amp;"/"&amp;R350</f>
        <v/>
      </c>
      <c r="AH350" s="20">
        <f>IF(A350="","",A350)</f>
        <v/>
      </c>
      <c r="AI350" s="126">
        <f>IF(E350="","",E350)</f>
        <v/>
      </c>
      <c r="AJ350" s="112">
        <f>IF(AI350="","",$AJ$2)</f>
        <v/>
      </c>
      <c r="AK350" s="112" t="inlineStr">
        <is>
          <t>A</t>
        </is>
      </c>
      <c r="AL350" s="112" t="inlineStr">
        <is>
          <t>A+</t>
        </is>
      </c>
      <c r="AM350" s="112" t="inlineStr">
        <is>
          <t>B+</t>
        </is>
      </c>
      <c r="AN350" s="112">
        <f>IF(AI350="","",$AN$2)</f>
        <v/>
      </c>
      <c r="AO350" s="112">
        <f>IF(N350="","",IF(N350&gt;=$AO$1/100,"O","X"))</f>
        <v/>
      </c>
      <c r="AP350" s="112">
        <f>IF(I350="","",IF(I350&lt;=$AP$1,"O","X"))</f>
        <v/>
      </c>
      <c r="AQ350" s="112">
        <f>IF(O350="","",IF(O350&lt;=$AQ$1,"O","X"))</f>
        <v/>
      </c>
      <c r="AR350" s="112">
        <f>IF(M350="","",IF(M350&lt;=$AR$1,"O","X"))</f>
        <v/>
      </c>
      <c r="AS350" s="112" t="inlineStr">
        <is>
          <t>X</t>
        </is>
      </c>
      <c r="AT350" s="112">
        <f>IF(OR(F350="",AI350=""),"",IF(AND((F350&lt;=85),(AI350&gt;=15)),"O","X"))</f>
        <v/>
      </c>
      <c r="AU350" s="112">
        <f>IF(C350="","",IF(C350&gt;=$AU$1,"O","X"))</f>
        <v/>
      </c>
      <c r="AV350" s="112">
        <f>IF(AO350="","",IF(AND(AO350="O",AP350="O",AR350="O",AT350="O",AU350="O"),"후보","X"))</f>
        <v/>
      </c>
    </row>
    <row r="351" ht="12" customFormat="1" customHeight="1" s="38">
      <c r="A351" s="115" t="inlineStr">
        <is>
          <t>범어동 범어STX칸</t>
        </is>
      </c>
      <c r="B351" s="116" t="inlineStr">
        <is>
          <t>10.09.</t>
        </is>
      </c>
      <c r="C351" s="124" t="n">
        <v>299</v>
      </c>
      <c r="D351" s="125" t="n">
        <v>139.9</v>
      </c>
      <c r="E351" s="126" t="n">
        <v>42</v>
      </c>
      <c r="F351" s="125" t="n">
        <v>111.3</v>
      </c>
      <c r="G351" s="17" t="n">
        <v>34</v>
      </c>
      <c r="H351" s="127" t="n">
        <v>82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3</v>
      </c>
      <c r="R351" s="112" t="n">
        <v>2</v>
      </c>
      <c r="S351" s="112" t="inlineStr">
        <is>
          <t>계</t>
        </is>
      </c>
      <c r="T351" s="5" t="n">
        <v>139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2">
        <f>S351</f>
        <v/>
      </c>
      <c r="AF351" s="112">
        <f>Q351&amp;"/"&amp;R351</f>
        <v/>
      </c>
      <c r="AH351" s="20">
        <f>IF(A351="","",A351)</f>
        <v/>
      </c>
      <c r="AI351" s="126">
        <f>IF(E351="","",E351)</f>
        <v/>
      </c>
      <c r="AJ351" s="112">
        <f>IF(AI351="","",$AJ$2)</f>
        <v/>
      </c>
      <c r="AK351" s="112" t="inlineStr">
        <is>
          <t>A</t>
        </is>
      </c>
      <c r="AL351" s="112" t="inlineStr">
        <is>
          <t>A+</t>
        </is>
      </c>
      <c r="AM351" s="112" t="inlineStr">
        <is>
          <t>B+</t>
        </is>
      </c>
      <c r="AN351" s="112">
        <f>IF(AI351="","",$AN$2)</f>
        <v/>
      </c>
      <c r="AO351" s="112">
        <f>IF(N351="","",IF(N351&gt;=$AO$1/100,"O","X"))</f>
        <v/>
      </c>
      <c r="AP351" s="112">
        <f>IF(I351="","",IF(I351&lt;=$AP$1,"O","X"))</f>
        <v/>
      </c>
      <c r="AQ351" s="112">
        <f>IF(O351="","",IF(O351&lt;=$AQ$1,"O","X"))</f>
        <v/>
      </c>
      <c r="AR351" s="112">
        <f>IF(M351="","",IF(M351&lt;=$AR$1,"O","X"))</f>
        <v/>
      </c>
      <c r="AS351" s="112" t="inlineStr">
        <is>
          <t>X</t>
        </is>
      </c>
      <c r="AT351" s="112">
        <f>IF(OR(F351="",AI351=""),"",IF(AND((F351&lt;=85),(AI351&gt;=15)),"O","X"))</f>
        <v/>
      </c>
      <c r="AU351" s="112">
        <f>IF(C351="","",IF(C351&gt;=$AU$1,"O","X"))</f>
        <v/>
      </c>
      <c r="AV351" s="112">
        <f>IF(AO351="","",IF(AND(AO351="O",AP351="O",AR351="O",AT351="O",AU351="O"),"후보","X"))</f>
        <v/>
      </c>
    </row>
    <row r="352" ht="12" customFormat="1" customHeight="1" s="38">
      <c r="A352" s="115" t="inlineStr">
        <is>
          <t>범어동 범어STX칸</t>
        </is>
      </c>
      <c r="B352" s="116" t="inlineStr">
        <is>
          <t>10.09.</t>
        </is>
      </c>
      <c r="C352" s="124" t="n">
        <v>299</v>
      </c>
      <c r="D352" s="125" t="n">
        <v>156.9</v>
      </c>
      <c r="E352" s="126" t="n">
        <v>47</v>
      </c>
      <c r="F352" s="125" t="n">
        <v>126.8</v>
      </c>
      <c r="G352" s="17" t="n">
        <v>38</v>
      </c>
      <c r="H352" s="127" t="n">
        <v>27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n">
        <v>156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2">
        <f>S352</f>
        <v/>
      </c>
      <c r="AF352" s="112">
        <f>Q352&amp;"/"&amp;R352</f>
        <v/>
      </c>
      <c r="AH352" s="20">
        <f>IF(A352="","",A352)</f>
        <v/>
      </c>
      <c r="AI352" s="126">
        <f>IF(E352="","",E352)</f>
        <v/>
      </c>
      <c r="AJ352" s="112">
        <f>IF(AI352="","",$AJ$2)</f>
        <v/>
      </c>
      <c r="AK352" s="112" t="inlineStr">
        <is>
          <t>A</t>
        </is>
      </c>
      <c r="AL352" s="112" t="inlineStr">
        <is>
          <t>A+</t>
        </is>
      </c>
      <c r="AM352" s="112" t="inlineStr">
        <is>
          <t>B+</t>
        </is>
      </c>
      <c r="AN352" s="112">
        <f>IF(AI352="","",$AN$2)</f>
        <v/>
      </c>
      <c r="AO352" s="112">
        <f>IF(N352="","",IF(N352&gt;=$AO$1/100,"O","X"))</f>
        <v/>
      </c>
      <c r="AP352" s="112">
        <f>IF(I352="","",IF(I352&lt;=$AP$1,"O","X"))</f>
        <v/>
      </c>
      <c r="AQ352" s="112">
        <f>IF(O352="","",IF(O352&lt;=$AQ$1,"O","X"))</f>
        <v/>
      </c>
      <c r="AR352" s="112">
        <f>IF(M352="","",IF(M352&lt;=$AR$1,"O","X"))</f>
        <v/>
      </c>
      <c r="AS352" s="112" t="inlineStr">
        <is>
          <t>X</t>
        </is>
      </c>
      <c r="AT352" s="112">
        <f>IF(OR(F352="",AI352=""),"",IF(AND((F352&lt;=85),(AI352&gt;=15)),"O","X"))</f>
        <v/>
      </c>
      <c r="AU352" s="112">
        <f>IF(C352="","",IF(C352&gt;=$AU$1,"O","X"))</f>
        <v/>
      </c>
      <c r="AV352" s="112">
        <f>IF(AO352="","",IF(AND(AO352="O",AP352="O",AR352="O",AT352="O",AU352="O"),"후보","X"))</f>
        <v/>
      </c>
    </row>
    <row r="353" ht="12" customFormat="1" customHeight="1" s="38">
      <c r="A353" s="115" t="inlineStr">
        <is>
          <t>범어동 범어STX칸</t>
        </is>
      </c>
      <c r="B353" s="116" t="inlineStr">
        <is>
          <t>10.09.</t>
        </is>
      </c>
      <c r="C353" s="124" t="n">
        <v>299</v>
      </c>
      <c r="D353" s="125" t="n">
        <v>161.1</v>
      </c>
      <c r="E353" s="126" t="n">
        <v>49</v>
      </c>
      <c r="F353" s="125" t="n">
        <v>124.3</v>
      </c>
      <c r="G353" s="17" t="n">
        <v>38</v>
      </c>
      <c r="H353" s="127" t="n">
        <v>16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n">
        <v>161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2">
        <f>S353</f>
        <v/>
      </c>
      <c r="AF353" s="112">
        <f>Q353&amp;"/"&amp;R353</f>
        <v/>
      </c>
      <c r="AH353" s="20">
        <f>IF(A353="","",A353)</f>
        <v/>
      </c>
      <c r="AI353" s="126">
        <f>IF(E353="","",E353)</f>
        <v/>
      </c>
      <c r="AJ353" s="112">
        <f>IF(AI353="","",$AJ$2)</f>
        <v/>
      </c>
      <c r="AK353" s="112" t="inlineStr">
        <is>
          <t>A</t>
        </is>
      </c>
      <c r="AL353" s="112" t="inlineStr">
        <is>
          <t>A+</t>
        </is>
      </c>
      <c r="AM353" s="112" t="inlineStr">
        <is>
          <t>B+</t>
        </is>
      </c>
      <c r="AN353" s="112">
        <f>IF(AI353="","",$AN$2)</f>
        <v/>
      </c>
      <c r="AO353" s="112">
        <f>IF(N353="","",IF(N353&gt;=$AO$1/100,"O","X"))</f>
        <v/>
      </c>
      <c r="AP353" s="112">
        <f>IF(I353="","",IF(I353&lt;=$AP$1,"O","X"))</f>
        <v/>
      </c>
      <c r="AQ353" s="112">
        <f>IF(O353="","",IF(O353&lt;=$AQ$1,"O","X"))</f>
        <v/>
      </c>
      <c r="AR353" s="112">
        <f>IF(M353="","",IF(M353&lt;=$AR$1,"O","X"))</f>
        <v/>
      </c>
      <c r="AS353" s="112" t="inlineStr">
        <is>
          <t>X</t>
        </is>
      </c>
      <c r="AT353" s="112">
        <f>IF(OR(F353="",AI353=""),"",IF(AND((F353&lt;=85),(AI353&gt;=15)),"O","X"))</f>
        <v/>
      </c>
      <c r="AU353" s="112">
        <f>IF(C353="","",IF(C353&gt;=$AU$1,"O","X"))</f>
        <v/>
      </c>
      <c r="AV353" s="112">
        <f>IF(AO353="","",IF(AND(AO353="O",AP353="O",AR353="O",AT353="O",AU353="O"),"후보","X"))</f>
        <v/>
      </c>
    </row>
    <row r="354" ht="12" customFormat="1" customHeight="1" s="38">
      <c r="A354" s="115" t="inlineStr">
        <is>
          <t>범어동 범어STX칸</t>
        </is>
      </c>
      <c r="B354" s="116" t="inlineStr">
        <is>
          <t>10.09.</t>
        </is>
      </c>
      <c r="C354" s="124" t="n">
        <v>299</v>
      </c>
      <c r="D354" s="125" t="n">
        <v>209.1</v>
      </c>
      <c r="E354" s="126" t="n">
        <v>63</v>
      </c>
      <c r="F354" s="125" t="n">
        <v>164.9</v>
      </c>
      <c r="G354" s="17" t="n">
        <v>50</v>
      </c>
      <c r="H354" s="127" t="n">
        <v>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계</t>
        </is>
      </c>
      <c r="T354" s="5" t="n">
        <v>209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2">
        <f>S354</f>
        <v/>
      </c>
      <c r="AF354" s="112">
        <f>Q354&amp;"/"&amp;R354</f>
        <v/>
      </c>
      <c r="AH354" s="20">
        <f>IF(A354="","",A354)</f>
        <v/>
      </c>
      <c r="AI354" s="126">
        <f>IF(E354="","",E354)</f>
        <v/>
      </c>
      <c r="AJ354" s="112">
        <f>IF(AI354="","",$AJ$2)</f>
        <v/>
      </c>
      <c r="AK354" s="112" t="inlineStr">
        <is>
          <t>A</t>
        </is>
      </c>
      <c r="AL354" s="112" t="inlineStr">
        <is>
          <t>A+</t>
        </is>
      </c>
      <c r="AM354" s="112" t="inlineStr">
        <is>
          <t>B+</t>
        </is>
      </c>
      <c r="AN354" s="112">
        <f>IF(AI354="","",$AN$2)</f>
        <v/>
      </c>
      <c r="AO354" s="112">
        <f>IF(N354="","",IF(N354&gt;=$AO$1/100,"O","X"))</f>
        <v/>
      </c>
      <c r="AP354" s="112">
        <f>IF(I354="","",IF(I354&lt;=$AP$1,"O","X"))</f>
        <v/>
      </c>
      <c r="AQ354" s="112">
        <f>IF(O354="","",IF(O354&lt;=$AQ$1,"O","X"))</f>
        <v/>
      </c>
      <c r="AR354" s="112">
        <f>IF(M354="","",IF(M354&lt;=$AR$1,"O","X"))</f>
        <v/>
      </c>
      <c r="AS354" s="112" t="inlineStr">
        <is>
          <t>X</t>
        </is>
      </c>
      <c r="AT354" s="112">
        <f>IF(OR(F354="",AI354=""),"",IF(AND((F354&lt;=85),(AI354&gt;=15)),"O","X"))</f>
        <v/>
      </c>
      <c r="AU354" s="112">
        <f>IF(C354="","",IF(C354&gt;=$AU$1,"O","X"))</f>
        <v/>
      </c>
      <c r="AV354" s="112">
        <f>IF(AO354="","",IF(AND(AO354="O",AP354="O",AR354="O",AT354="O",AU354="O"),"후보","X"))</f>
        <v/>
      </c>
    </row>
    <row r="355" ht="12" customFormat="1" customHeight="1" s="38">
      <c r="A355" s="115" t="inlineStr">
        <is>
          <t>범어동 범어STX칸</t>
        </is>
      </c>
      <c r="B355" s="116" t="inlineStr">
        <is>
          <t>10.09.</t>
        </is>
      </c>
      <c r="C355" s="124" t="n">
        <v>299</v>
      </c>
      <c r="D355" s="125" t="n">
        <v>244.3</v>
      </c>
      <c r="E355" s="126" t="n">
        <v>74</v>
      </c>
      <c r="F355" s="125" t="n">
        <v>194.7</v>
      </c>
      <c r="G355" s="17" t="n">
        <v>59</v>
      </c>
      <c r="H355" s="127" t="n">
        <v>2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4</v>
      </c>
      <c r="R355" s="112" t="n">
        <v>2</v>
      </c>
      <c r="S355" s="112" t="inlineStr">
        <is>
          <t>계</t>
        </is>
      </c>
      <c r="T355" s="5" t="n">
        <v>244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2">
        <f>S355</f>
        <v/>
      </c>
      <c r="AF355" s="112">
        <f>Q355&amp;"/"&amp;R355</f>
        <v/>
      </c>
      <c r="AH355" s="20">
        <f>IF(A355="","",A355)</f>
        <v/>
      </c>
      <c r="AI355" s="126">
        <f>IF(E355="","",E355)</f>
        <v/>
      </c>
      <c r="AJ355" s="112">
        <f>IF(AI355="","",$AJ$2)</f>
        <v/>
      </c>
      <c r="AK355" s="112" t="inlineStr">
        <is>
          <t>A</t>
        </is>
      </c>
      <c r="AL355" s="112" t="inlineStr">
        <is>
          <t>A+</t>
        </is>
      </c>
      <c r="AM355" s="112" t="inlineStr">
        <is>
          <t>B+</t>
        </is>
      </c>
      <c r="AN355" s="112">
        <f>IF(AI355="","",$AN$2)</f>
        <v/>
      </c>
      <c r="AO355" s="112">
        <f>IF(N355="","",IF(N355&gt;=$AO$1/100,"O","X"))</f>
        <v/>
      </c>
      <c r="AP355" s="112">
        <f>IF(I355="","",IF(I355&lt;=$AP$1,"O","X"))</f>
        <v/>
      </c>
      <c r="AQ355" s="112">
        <f>IF(O355="","",IF(O355&lt;=$AQ$1,"O","X"))</f>
        <v/>
      </c>
      <c r="AR355" s="112">
        <f>IF(M355="","",IF(M355&lt;=$AR$1,"O","X"))</f>
        <v/>
      </c>
      <c r="AS355" s="112" t="inlineStr">
        <is>
          <t>X</t>
        </is>
      </c>
      <c r="AT355" s="112">
        <f>IF(OR(F355="",AI355=""),"",IF(AND((F355&lt;=85),(AI355&gt;=15)),"O","X"))</f>
        <v/>
      </c>
      <c r="AU355" s="112">
        <f>IF(C355="","",IF(C355&gt;=$AU$1,"O","X"))</f>
        <v/>
      </c>
      <c r="AV355" s="112">
        <f>IF(AO355="","",IF(AND(AO355="O",AP355="O",AR355="O",AT355="O",AU355="O"),"후보","X"))</f>
        <v/>
      </c>
    </row>
    <row r="356" ht="12" customFormat="1" customHeight="1" s="38">
      <c r="A356" s="115" t="inlineStr">
        <is>
          <t>범어동 범어센트럴푸르지오</t>
        </is>
      </c>
      <c r="B356" s="116" t="inlineStr">
        <is>
          <t>19.09.</t>
        </is>
      </c>
      <c r="C356" s="124" t="n">
        <v>705</v>
      </c>
      <c r="D356" s="125" t="n">
        <v>115.6</v>
      </c>
      <c r="E356" s="126" t="n">
        <v>35</v>
      </c>
      <c r="F356" s="125" t="n">
        <v>85</v>
      </c>
      <c r="G356" s="17" t="n">
        <v>26</v>
      </c>
      <c r="H356" s="127" t="n">
        <v>385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3</v>
      </c>
      <c r="R356" s="112" t="n">
        <v>2</v>
      </c>
      <c r="S356" s="112" t="inlineStr">
        <is>
          <t>계</t>
        </is>
      </c>
      <c r="T356" s="5" t="inlineStr">
        <is>
          <t>115A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2">
        <f>S356</f>
        <v/>
      </c>
      <c r="AF356" s="112">
        <f>Q356&amp;"/"&amp;R356</f>
        <v/>
      </c>
      <c r="AH356" s="20">
        <f>IF(A356="","",A356)</f>
        <v/>
      </c>
      <c r="AI356" s="126">
        <f>IF(E356="","",E356)</f>
        <v/>
      </c>
      <c r="AJ356" s="112">
        <f>IF(AI356="","",$AJ$2)</f>
        <v/>
      </c>
      <c r="AK356" s="112" t="inlineStr">
        <is>
          <t>A</t>
        </is>
      </c>
      <c r="AL356" s="112" t="inlineStr">
        <is>
          <t>A+</t>
        </is>
      </c>
      <c r="AM356" s="112" t="inlineStr">
        <is>
          <t>B+</t>
        </is>
      </c>
      <c r="AN356" s="112">
        <f>IF(AI356="","",$AN$2)</f>
        <v/>
      </c>
      <c r="AO356" s="112">
        <f>IF(N356="","",IF(N356&gt;=$AO$1/100,"O","X"))</f>
        <v/>
      </c>
      <c r="AP356" s="112">
        <f>IF(I356="","",IF(I356&lt;=$AP$1,"O","X"))</f>
        <v/>
      </c>
      <c r="AQ356" s="112">
        <f>IF(O356="","",IF(O356&lt;=$AQ$1,"O","X"))</f>
        <v/>
      </c>
      <c r="AR356" s="112">
        <f>IF(M356="","",IF(M356&lt;=$AR$1,"O","X"))</f>
        <v/>
      </c>
      <c r="AS356" s="112" t="inlineStr">
        <is>
          <t>X</t>
        </is>
      </c>
      <c r="AT356" s="112">
        <f>IF(OR(F356="",AI356=""),"",IF(AND((F356&lt;=85),(AI356&gt;=15)),"O","X"))</f>
        <v/>
      </c>
      <c r="AU356" s="112">
        <f>IF(C356="","",IF(C356&gt;=$AU$1,"O","X"))</f>
        <v/>
      </c>
      <c r="AV356" s="112">
        <f>IF(AO356="","",IF(AND(AO356="O",AP356="O",AR356="O",AT356="O",AU356="O"),"후보","X"))</f>
        <v/>
      </c>
    </row>
    <row r="357" ht="12" customFormat="1" customHeight="1" s="38">
      <c r="A357" s="115" t="inlineStr">
        <is>
          <t>범어동 범어센트럴푸르지오</t>
        </is>
      </c>
      <c r="B357" s="116" t="inlineStr">
        <is>
          <t>19.09.</t>
        </is>
      </c>
      <c r="C357" s="124" t="n">
        <v>705</v>
      </c>
      <c r="D357" s="125" t="n">
        <v>115.4</v>
      </c>
      <c r="E357" s="126" t="n">
        <v>35</v>
      </c>
      <c r="F357" s="125" t="n">
        <v>85</v>
      </c>
      <c r="G357" s="17" t="n">
        <v>26</v>
      </c>
      <c r="H357" s="127" t="n">
        <v>320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3</v>
      </c>
      <c r="R357" s="112" t="n">
        <v>2</v>
      </c>
      <c r="S357" s="112" t="inlineStr">
        <is>
          <t>계</t>
        </is>
      </c>
      <c r="T357" s="5" t="inlineStr">
        <is>
          <t>115B</t>
        </is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2">
        <f>S357</f>
        <v/>
      </c>
      <c r="AF357" s="112">
        <f>Q357&amp;"/"&amp;R357</f>
        <v/>
      </c>
      <c r="AH357" s="20">
        <f>IF(A357="","",A357)</f>
        <v/>
      </c>
      <c r="AI357" s="126">
        <f>IF(E357="","",E357)</f>
        <v/>
      </c>
      <c r="AJ357" s="112">
        <f>IF(AI357="","",$AJ$2)</f>
        <v/>
      </c>
      <c r="AK357" s="112" t="inlineStr">
        <is>
          <t>A</t>
        </is>
      </c>
      <c r="AL357" s="112" t="inlineStr">
        <is>
          <t>A+</t>
        </is>
      </c>
      <c r="AM357" s="112" t="inlineStr">
        <is>
          <t>B+</t>
        </is>
      </c>
      <c r="AN357" s="112">
        <f>IF(AI357="","",$AN$2)</f>
        <v/>
      </c>
      <c r="AO357" s="112">
        <f>IF(N357="","",IF(N357&gt;=$AO$1/100,"O","X"))</f>
        <v/>
      </c>
      <c r="AP357" s="112">
        <f>IF(I357="","",IF(I357&lt;=$AP$1,"O","X"))</f>
        <v/>
      </c>
      <c r="AQ357" s="112">
        <f>IF(O357="","",IF(O357&lt;=$AQ$1,"O","X"))</f>
        <v/>
      </c>
      <c r="AR357" s="112">
        <f>IF(M357="","",IF(M357&lt;=$AR$1,"O","X"))</f>
        <v/>
      </c>
      <c r="AS357" s="112" t="inlineStr">
        <is>
          <t>X</t>
        </is>
      </c>
      <c r="AT357" s="112">
        <f>IF(OR(F357="",AI357=""),"",IF(AND((F357&lt;=85),(AI357&gt;=15)),"O","X"))</f>
        <v/>
      </c>
      <c r="AU357" s="112">
        <f>IF(C357="","",IF(C357&gt;=$AU$1,"O","X"))</f>
        <v/>
      </c>
      <c r="AV357" s="112">
        <f>IF(AO357="","",IF(AND(AO357="O",AP357="O",AR357="O",AT357="O",AU357="O"),"후보","X"))</f>
        <v/>
      </c>
    </row>
    <row r="358" ht="12" customFormat="1" customHeight="1" s="38">
      <c r="A358" s="115" t="inlineStr">
        <is>
          <t>범어동 두산위브더제니스</t>
        </is>
      </c>
      <c r="B358" s="116" t="inlineStr">
        <is>
          <t>09.12.</t>
        </is>
      </c>
      <c r="C358" s="124" t="n">
        <v>1494</v>
      </c>
      <c r="D358" s="125" t="n">
        <v>163.6</v>
      </c>
      <c r="E358" s="126" t="n">
        <v>49</v>
      </c>
      <c r="F358" s="125" t="n">
        <v>129</v>
      </c>
      <c r="G358" s="17" t="n">
        <v>39</v>
      </c>
      <c r="H358" s="127" t="n">
        <v>200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4</v>
      </c>
      <c r="R358" s="112" t="n">
        <v>2</v>
      </c>
      <c r="S358" s="112" t="inlineStr">
        <is>
          <t>복</t>
        </is>
      </c>
      <c r="T358" s="5" t="inlineStr">
        <is>
          <t>163A1</t>
        </is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2">
        <f>S358</f>
        <v/>
      </c>
      <c r="AF358" s="112">
        <f>Q358&amp;"/"&amp;R358</f>
        <v/>
      </c>
      <c r="AH358" s="20">
        <f>IF(A358="","",A358)</f>
        <v/>
      </c>
      <c r="AI358" s="126">
        <f>IF(E358="","",E358)</f>
        <v/>
      </c>
      <c r="AJ358" s="112">
        <f>IF(AI358="","",$AJ$2)</f>
        <v/>
      </c>
      <c r="AK358" s="112" t="inlineStr">
        <is>
          <t>A</t>
        </is>
      </c>
      <c r="AL358" s="112" t="inlineStr">
        <is>
          <t>A+</t>
        </is>
      </c>
      <c r="AM358" s="112" t="inlineStr">
        <is>
          <t>B+</t>
        </is>
      </c>
      <c r="AN358" s="112">
        <f>IF(AI358="","",$AN$2)</f>
        <v/>
      </c>
      <c r="AO358" s="112">
        <f>IF(N358="","",IF(N358&gt;=$AO$1/100,"O","X"))</f>
        <v/>
      </c>
      <c r="AP358" s="112">
        <f>IF(I358="","",IF(I358&lt;=$AP$1,"O","X"))</f>
        <v/>
      </c>
      <c r="AQ358" s="112">
        <f>IF(O358="","",IF(O358&lt;=$AQ$1,"O","X"))</f>
        <v/>
      </c>
      <c r="AR358" s="112">
        <f>IF(M358="","",IF(M358&lt;=$AR$1,"O","X"))</f>
        <v/>
      </c>
      <c r="AS358" s="112" t="inlineStr">
        <is>
          <t>X</t>
        </is>
      </c>
      <c r="AT358" s="112">
        <f>IF(OR(F358="",AI358=""),"",IF(AND((F358&lt;=85),(AI358&gt;=15)),"O","X"))</f>
        <v/>
      </c>
      <c r="AU358" s="112">
        <f>IF(C358="","",IF(C358&gt;=$AU$1,"O","X"))</f>
        <v/>
      </c>
      <c r="AV358" s="112">
        <f>IF(AO358="","",IF(AND(AO358="O",AP358="O",AR358="O",AT358="O",AU358="O"),"후보","X"))</f>
        <v/>
      </c>
    </row>
    <row r="359" ht="12" customFormat="1" customHeight="1" s="38">
      <c r="A359" s="115" t="inlineStr">
        <is>
          <t>범어동 두산위브더제니스</t>
        </is>
      </c>
      <c r="B359" s="116" t="inlineStr">
        <is>
          <t>09.12.</t>
        </is>
      </c>
      <c r="C359" s="124" t="n">
        <v>1494</v>
      </c>
      <c r="D359" s="125" t="n">
        <v>173.7</v>
      </c>
      <c r="E359" s="126" t="n">
        <v>53</v>
      </c>
      <c r="F359" s="125" t="n">
        <v>134.8</v>
      </c>
      <c r="G359" s="17" t="n">
        <v>41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3</v>
      </c>
      <c r="R359" s="112" t="n">
        <v>2</v>
      </c>
      <c r="S359" s="112" t="inlineStr">
        <is>
          <t>복</t>
        </is>
      </c>
      <c r="T359" s="5" t="inlineStr">
        <is>
          <t>173B1</t>
        </is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2">
        <f>S359</f>
        <v/>
      </c>
      <c r="AF359" s="112">
        <f>Q359&amp;"/"&amp;R359</f>
        <v/>
      </c>
      <c r="AH359" s="20">
        <f>IF(A359="","",A359)</f>
        <v/>
      </c>
      <c r="AI359" s="126">
        <f>IF(E359="","",E359)</f>
        <v/>
      </c>
      <c r="AJ359" s="112">
        <f>IF(AI359="","",$AJ$2)</f>
        <v/>
      </c>
      <c r="AK359" s="112" t="inlineStr">
        <is>
          <t>A</t>
        </is>
      </c>
      <c r="AL359" s="112" t="inlineStr">
        <is>
          <t>A+</t>
        </is>
      </c>
      <c r="AM359" s="112" t="inlineStr">
        <is>
          <t>B+</t>
        </is>
      </c>
      <c r="AN359" s="112">
        <f>IF(AI359="","",$AN$2)</f>
        <v/>
      </c>
      <c r="AO359" s="112">
        <f>IF(N359="","",IF(N359&gt;=$AO$1/100,"O","X"))</f>
        <v/>
      </c>
      <c r="AP359" s="112">
        <f>IF(I359="","",IF(I359&lt;=$AP$1,"O","X"))</f>
        <v/>
      </c>
      <c r="AQ359" s="112">
        <f>IF(O359="","",IF(O359&lt;=$AQ$1,"O","X"))</f>
        <v/>
      </c>
      <c r="AR359" s="112">
        <f>IF(M359="","",IF(M359&lt;=$AR$1,"O","X"))</f>
        <v/>
      </c>
      <c r="AS359" s="112" t="inlineStr">
        <is>
          <t>X</t>
        </is>
      </c>
      <c r="AT359" s="112">
        <f>IF(OR(F359="",AI359=""),"",IF(AND((F359&lt;=85),(AI359&gt;=15)),"O","X"))</f>
        <v/>
      </c>
      <c r="AU359" s="112">
        <f>IF(C359="","",IF(C359&gt;=$AU$1,"O","X"))</f>
        <v/>
      </c>
      <c r="AV359" s="112">
        <f>IF(AO359="","",IF(AND(AO359="O",AP359="O",AR359="O",AT359="O",AU359="O"),"후보","X"))</f>
        <v/>
      </c>
    </row>
    <row r="360" ht="12" customFormat="1" customHeight="1" s="38">
      <c r="A360" s="115" t="inlineStr">
        <is>
          <t>범어동 두산위브더제니스</t>
        </is>
      </c>
      <c r="B360" s="116" t="inlineStr">
        <is>
          <t>09.12.</t>
        </is>
      </c>
      <c r="C360" s="124" t="n">
        <v>1494</v>
      </c>
      <c r="D360" s="125" t="n">
        <v>178.1</v>
      </c>
      <c r="E360" s="126" t="n">
        <v>54</v>
      </c>
      <c r="F360" s="125" t="n">
        <v>137.1</v>
      </c>
      <c r="G360" s="17" t="n">
        <v>41</v>
      </c>
      <c r="H360" s="127" t="n">
        <v>288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3</v>
      </c>
      <c r="R360" s="112" t="n">
        <v>2</v>
      </c>
      <c r="S360" s="112" t="inlineStr">
        <is>
          <t>복</t>
        </is>
      </c>
      <c r="T360" s="5" t="inlineStr">
        <is>
          <t>178B2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2">
        <f>S360</f>
        <v/>
      </c>
      <c r="AF360" s="112">
        <f>Q360&amp;"/"&amp;R360</f>
        <v/>
      </c>
      <c r="AH360" s="20">
        <f>IF(A360="","",A360)</f>
        <v/>
      </c>
      <c r="AI360" s="126">
        <f>IF(E360="","",E360)</f>
        <v/>
      </c>
      <c r="AJ360" s="112">
        <f>IF(AI360="","",$AJ$2)</f>
        <v/>
      </c>
      <c r="AK360" s="112" t="inlineStr">
        <is>
          <t>A</t>
        </is>
      </c>
      <c r="AL360" s="112" t="inlineStr">
        <is>
          <t>A+</t>
        </is>
      </c>
      <c r="AM360" s="112" t="inlineStr">
        <is>
          <t>B+</t>
        </is>
      </c>
      <c r="AN360" s="112">
        <f>IF(AI360="","",$AN$2)</f>
        <v/>
      </c>
      <c r="AO360" s="112">
        <f>IF(N360="","",IF(N360&gt;=$AO$1/100,"O","X"))</f>
        <v/>
      </c>
      <c r="AP360" s="112">
        <f>IF(I360="","",IF(I360&lt;=$AP$1,"O","X"))</f>
        <v/>
      </c>
      <c r="AQ360" s="112">
        <f>IF(O360="","",IF(O360&lt;=$AQ$1,"O","X"))</f>
        <v/>
      </c>
      <c r="AR360" s="112">
        <f>IF(M360="","",IF(M360&lt;=$AR$1,"O","X"))</f>
        <v/>
      </c>
      <c r="AS360" s="112" t="inlineStr">
        <is>
          <t>X</t>
        </is>
      </c>
      <c r="AT360" s="112">
        <f>IF(OR(F360="",AI360=""),"",IF(AND((F360&lt;=85),(AI360&gt;=15)),"O","X"))</f>
        <v/>
      </c>
      <c r="AU360" s="112">
        <f>IF(C360="","",IF(C360&gt;=$AU$1,"O","X"))</f>
        <v/>
      </c>
      <c r="AV360" s="112">
        <f>IF(AO360="","",IF(AND(AO360="O",AP360="O",AR360="O",AT360="O",AU360="O"),"후보","X"))</f>
        <v/>
      </c>
    </row>
    <row r="361" ht="12" customFormat="1" customHeight="1" s="38">
      <c r="A361" s="115" t="inlineStr">
        <is>
          <t>범어동 두산위브더제니스</t>
        </is>
      </c>
      <c r="B361" s="116" t="inlineStr">
        <is>
          <t>09.12.</t>
        </is>
      </c>
      <c r="C361" s="124" t="n">
        <v>1494</v>
      </c>
      <c r="D361" s="125" t="n">
        <v>187.6</v>
      </c>
      <c r="E361" s="126" t="n">
        <v>57</v>
      </c>
      <c r="F361" s="125" t="n">
        <v>143.8</v>
      </c>
      <c r="G361" s="17" t="n">
        <v>43</v>
      </c>
      <c r="H361" s="127" t="n">
        <v>96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2</v>
      </c>
      <c r="S361" s="112" t="inlineStr">
        <is>
          <t>복</t>
        </is>
      </c>
      <c r="T361" s="5" t="inlineStr">
        <is>
          <t>187C1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2">
        <f>S361</f>
        <v/>
      </c>
      <c r="AF361" s="112">
        <f>Q361&amp;"/"&amp;R361</f>
        <v/>
      </c>
      <c r="AH361" s="20">
        <f>IF(A361="","",A361)</f>
        <v/>
      </c>
      <c r="AI361" s="126">
        <f>IF(E361="","",E361)</f>
        <v/>
      </c>
      <c r="AJ361" s="112">
        <f>IF(AI361="","",$AJ$2)</f>
        <v/>
      </c>
      <c r="AK361" s="112" t="inlineStr">
        <is>
          <t>A</t>
        </is>
      </c>
      <c r="AL361" s="112" t="inlineStr">
        <is>
          <t>A+</t>
        </is>
      </c>
      <c r="AM361" s="112" t="inlineStr">
        <is>
          <t>B+</t>
        </is>
      </c>
      <c r="AN361" s="112">
        <f>IF(AI361="","",$AN$2)</f>
        <v/>
      </c>
      <c r="AO361" s="112">
        <f>IF(N361="","",IF(N361&gt;=$AO$1/100,"O","X"))</f>
        <v/>
      </c>
      <c r="AP361" s="112">
        <f>IF(I361="","",IF(I361&lt;=$AP$1,"O","X"))</f>
        <v/>
      </c>
      <c r="AQ361" s="112">
        <f>IF(O361="","",IF(O361&lt;=$AQ$1,"O","X"))</f>
        <v/>
      </c>
      <c r="AR361" s="112">
        <f>IF(M361="","",IF(M361&lt;=$AR$1,"O","X"))</f>
        <v/>
      </c>
      <c r="AS361" s="112" t="inlineStr">
        <is>
          <t>X</t>
        </is>
      </c>
      <c r="AT361" s="112">
        <f>IF(OR(F361="",AI361=""),"",IF(AND((F361&lt;=85),(AI361&gt;=15)),"O","X"))</f>
        <v/>
      </c>
      <c r="AU361" s="112">
        <f>IF(C361="","",IF(C361&gt;=$AU$1,"O","X"))</f>
        <v/>
      </c>
      <c r="AV361" s="112">
        <f>IF(AO361="","",IF(AND(AO361="O",AP361="O",AR361="O",AT361="O",AU361="O"),"후보","X"))</f>
        <v/>
      </c>
    </row>
    <row r="362" ht="12" customFormat="1" customHeight="1" s="38">
      <c r="A362" s="115" t="inlineStr">
        <is>
          <t>범어동 두산위브더제니스</t>
        </is>
      </c>
      <c r="B362" s="116" t="inlineStr">
        <is>
          <t>09.12.</t>
        </is>
      </c>
      <c r="C362" s="124" t="n">
        <v>1494</v>
      </c>
      <c r="D362" s="125" t="n">
        <v>187.6</v>
      </c>
      <c r="E362" s="126" t="n">
        <v>57</v>
      </c>
      <c r="F362" s="125" t="n">
        <v>143.8</v>
      </c>
      <c r="G362" s="17" t="n">
        <v>43</v>
      </c>
      <c r="H362" s="127" t="n">
        <v>96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4</v>
      </c>
      <c r="R362" s="112" t="n">
        <v>2</v>
      </c>
      <c r="S362" s="112" t="inlineStr">
        <is>
          <t>복</t>
        </is>
      </c>
      <c r="T362" s="5" t="inlineStr">
        <is>
          <t>187C2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2">
        <f>S362</f>
        <v/>
      </c>
      <c r="AF362" s="112">
        <f>Q362&amp;"/"&amp;R362</f>
        <v/>
      </c>
      <c r="AH362" s="20">
        <f>IF(A362="","",A362)</f>
        <v/>
      </c>
      <c r="AI362" s="126">
        <f>IF(E362="","",E362)</f>
        <v/>
      </c>
      <c r="AJ362" s="112">
        <f>IF(AI362="","",$AJ$2)</f>
        <v/>
      </c>
      <c r="AK362" s="112" t="inlineStr">
        <is>
          <t>A</t>
        </is>
      </c>
      <c r="AL362" s="112" t="inlineStr">
        <is>
          <t>A+</t>
        </is>
      </c>
      <c r="AM362" s="112" t="inlineStr">
        <is>
          <t>B+</t>
        </is>
      </c>
      <c r="AN362" s="112">
        <f>IF(AI362="","",$AN$2)</f>
        <v/>
      </c>
      <c r="AO362" s="112">
        <f>IF(N362="","",IF(N362&gt;=$AO$1/100,"O","X"))</f>
        <v/>
      </c>
      <c r="AP362" s="112">
        <f>IF(I362="","",IF(I362&lt;=$AP$1,"O","X"))</f>
        <v/>
      </c>
      <c r="AQ362" s="112">
        <f>IF(O362="","",IF(O362&lt;=$AQ$1,"O","X"))</f>
        <v/>
      </c>
      <c r="AR362" s="112">
        <f>IF(M362="","",IF(M362&lt;=$AR$1,"O","X"))</f>
        <v/>
      </c>
      <c r="AS362" s="112" t="inlineStr">
        <is>
          <t>X</t>
        </is>
      </c>
      <c r="AT362" s="112">
        <f>IF(OR(F362="",AI362=""),"",IF(AND((F362&lt;=85),(AI362&gt;=15)),"O","X"))</f>
        <v/>
      </c>
      <c r="AU362" s="112">
        <f>IF(C362="","",IF(C362&gt;=$AU$1,"O","X"))</f>
        <v/>
      </c>
      <c r="AV362" s="112">
        <f>IF(AO362="","",IF(AND(AO362="O",AP362="O",AR362="O",AT362="O",AU362="O"),"후보","X"))</f>
        <v/>
      </c>
    </row>
    <row r="363" ht="12" customFormat="1" customHeight="1" s="38">
      <c r="A363" s="115" t="inlineStr">
        <is>
          <t>범어동 두산위브더제니스</t>
        </is>
      </c>
      <c r="B363" s="116" t="inlineStr">
        <is>
          <t>09.12.</t>
        </is>
      </c>
      <c r="C363" s="124" t="n">
        <v>1494</v>
      </c>
      <c r="D363" s="125" t="n">
        <v>187.4</v>
      </c>
      <c r="E363" s="126" t="n">
        <v>57</v>
      </c>
      <c r="F363" s="125" t="n">
        <v>147</v>
      </c>
      <c r="G363" s="17" t="n">
        <v>44</v>
      </c>
      <c r="H363" s="127" t="n">
        <v>96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4</v>
      </c>
      <c r="R363" s="112" t="n">
        <v>2</v>
      </c>
      <c r="S363" s="112" t="inlineStr">
        <is>
          <t>복</t>
        </is>
      </c>
      <c r="T363" s="5" t="inlineStr">
        <is>
          <t>187C3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2">
        <f>S363</f>
        <v/>
      </c>
      <c r="AF363" s="112">
        <f>Q363&amp;"/"&amp;R363</f>
        <v/>
      </c>
      <c r="AH363" s="20">
        <f>IF(A363="","",A363)</f>
        <v/>
      </c>
      <c r="AI363" s="126">
        <f>IF(E363="","",E363)</f>
        <v/>
      </c>
      <c r="AJ363" s="112">
        <f>IF(AI363="","",$AJ$2)</f>
        <v/>
      </c>
      <c r="AK363" s="112" t="inlineStr">
        <is>
          <t>A</t>
        </is>
      </c>
      <c r="AL363" s="112" t="inlineStr">
        <is>
          <t>A+</t>
        </is>
      </c>
      <c r="AM363" s="112" t="inlineStr">
        <is>
          <t>B+</t>
        </is>
      </c>
      <c r="AN363" s="112">
        <f>IF(AI363="","",$AN$2)</f>
        <v/>
      </c>
      <c r="AO363" s="112">
        <f>IF(N363="","",IF(N363&gt;=$AO$1/100,"O","X"))</f>
        <v/>
      </c>
      <c r="AP363" s="112">
        <f>IF(I363="","",IF(I363&lt;=$AP$1,"O","X"))</f>
        <v/>
      </c>
      <c r="AQ363" s="112">
        <f>IF(O363="","",IF(O363&lt;=$AQ$1,"O","X"))</f>
        <v/>
      </c>
      <c r="AR363" s="112">
        <f>IF(M363="","",IF(M363&lt;=$AR$1,"O","X"))</f>
        <v/>
      </c>
      <c r="AS363" s="112" t="inlineStr">
        <is>
          <t>X</t>
        </is>
      </c>
      <c r="AT363" s="112">
        <f>IF(OR(F363="",AI363=""),"",IF(AND((F363&lt;=85),(AI363&gt;=15)),"O","X"))</f>
        <v/>
      </c>
      <c r="AU363" s="112">
        <f>IF(C363="","",IF(C363&gt;=$AU$1,"O","X"))</f>
        <v/>
      </c>
      <c r="AV363" s="112">
        <f>IF(AO363="","",IF(AND(AO363="O",AP363="O",AR363="O",AT363="O",AU363="O"),"후보","X"))</f>
        <v/>
      </c>
    </row>
    <row r="364" ht="12" customFormat="1" customHeight="1" s="38">
      <c r="A364" s="115" t="inlineStr">
        <is>
          <t>범어동 두산위브더제니스</t>
        </is>
      </c>
      <c r="B364" s="116" t="inlineStr">
        <is>
          <t>09.12.</t>
        </is>
      </c>
      <c r="C364" s="124" t="n">
        <v>1494</v>
      </c>
      <c r="D364" s="125" t="n">
        <v>222.9</v>
      </c>
      <c r="E364" s="126" t="n">
        <v>67</v>
      </c>
      <c r="F364" s="125" t="n">
        <v>170.9</v>
      </c>
      <c r="G364" s="17" t="n">
        <v>52</v>
      </c>
      <c r="H364" s="127" t="n">
        <v>176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4</v>
      </c>
      <c r="R364" s="112" t="n">
        <v>2</v>
      </c>
      <c r="S364" s="112" t="inlineStr">
        <is>
          <t>복</t>
        </is>
      </c>
      <c r="T364" s="5" t="inlineStr">
        <is>
          <t>222D1</t>
        </is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2">
        <f>S364</f>
        <v/>
      </c>
      <c r="AF364" s="112">
        <f>Q364&amp;"/"&amp;R364</f>
        <v/>
      </c>
      <c r="AH364" s="20">
        <f>IF(A364="","",A364)</f>
        <v/>
      </c>
      <c r="AI364" s="126">
        <f>IF(E364="","",E364)</f>
        <v/>
      </c>
      <c r="AJ364" s="112">
        <f>IF(AI364="","",$AJ$2)</f>
        <v/>
      </c>
      <c r="AK364" s="112" t="inlineStr">
        <is>
          <t>A</t>
        </is>
      </c>
      <c r="AL364" s="112" t="inlineStr">
        <is>
          <t>A+</t>
        </is>
      </c>
      <c r="AM364" s="112" t="inlineStr">
        <is>
          <t>B+</t>
        </is>
      </c>
      <c r="AN364" s="112">
        <f>IF(AI364="","",$AN$2)</f>
        <v/>
      </c>
      <c r="AO364" s="112">
        <f>IF(N364="","",IF(N364&gt;=$AO$1/100,"O","X"))</f>
        <v/>
      </c>
      <c r="AP364" s="112">
        <f>IF(I364="","",IF(I364&lt;=$AP$1,"O","X"))</f>
        <v/>
      </c>
      <c r="AQ364" s="112">
        <f>IF(O364="","",IF(O364&lt;=$AQ$1,"O","X"))</f>
        <v/>
      </c>
      <c r="AR364" s="112">
        <f>IF(M364="","",IF(M364&lt;=$AR$1,"O","X"))</f>
        <v/>
      </c>
      <c r="AS364" s="112" t="inlineStr">
        <is>
          <t>X</t>
        </is>
      </c>
      <c r="AT364" s="112">
        <f>IF(OR(F364="",AI364=""),"",IF(AND((F364&lt;=85),(AI364&gt;=15)),"O","X"))</f>
        <v/>
      </c>
      <c r="AU364" s="112">
        <f>IF(C364="","",IF(C364&gt;=$AU$1,"O","X"))</f>
        <v/>
      </c>
      <c r="AV364" s="112">
        <f>IF(AO364="","",IF(AND(AO364="O",AP364="O",AR364="O",AT364="O",AU364="O"),"후보","X"))</f>
        <v/>
      </c>
    </row>
    <row r="365" ht="12" customFormat="1" customHeight="1" s="38">
      <c r="A365" s="115" t="inlineStr">
        <is>
          <t>범어동 두산위브더제니스</t>
        </is>
      </c>
      <c r="B365" s="116" t="inlineStr">
        <is>
          <t>09.12.</t>
        </is>
      </c>
      <c r="C365" s="124" t="n">
        <v>1494</v>
      </c>
      <c r="D365" s="125" t="n">
        <v>226.9</v>
      </c>
      <c r="E365" s="126" t="n">
        <v>69</v>
      </c>
      <c r="F365" s="125" t="n">
        <v>171.5</v>
      </c>
      <c r="G365" s="17" t="n">
        <v>52</v>
      </c>
      <c r="H365" s="127" t="n">
        <v>143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4</v>
      </c>
      <c r="R365" s="112" t="n">
        <v>2</v>
      </c>
      <c r="S365" s="112" t="inlineStr">
        <is>
          <t>복</t>
        </is>
      </c>
      <c r="T365" s="5" t="inlineStr">
        <is>
          <t>226D2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2">
        <f>S365</f>
        <v/>
      </c>
      <c r="AF365" s="112">
        <f>Q365&amp;"/"&amp;R365</f>
        <v/>
      </c>
      <c r="AH365" s="20">
        <f>IF(A365="","",A365)</f>
        <v/>
      </c>
      <c r="AI365" s="126">
        <f>IF(E365="","",E365)</f>
        <v/>
      </c>
      <c r="AJ365" s="112">
        <f>IF(AI365="","",$AJ$2)</f>
        <v/>
      </c>
      <c r="AK365" s="112" t="inlineStr">
        <is>
          <t>A</t>
        </is>
      </c>
      <c r="AL365" s="112" t="inlineStr">
        <is>
          <t>A+</t>
        </is>
      </c>
      <c r="AM365" s="112" t="inlineStr">
        <is>
          <t>B+</t>
        </is>
      </c>
      <c r="AN365" s="112">
        <f>IF(AI365="","",$AN$2)</f>
        <v/>
      </c>
      <c r="AO365" s="112">
        <f>IF(N365="","",IF(N365&gt;=$AO$1/100,"O","X"))</f>
        <v/>
      </c>
      <c r="AP365" s="112">
        <f>IF(I365="","",IF(I365&lt;=$AP$1,"O","X"))</f>
        <v/>
      </c>
      <c r="AQ365" s="112">
        <f>IF(O365="","",IF(O365&lt;=$AQ$1,"O","X"))</f>
        <v/>
      </c>
      <c r="AR365" s="112">
        <f>IF(M365="","",IF(M365&lt;=$AR$1,"O","X"))</f>
        <v/>
      </c>
      <c r="AS365" s="112" t="inlineStr">
        <is>
          <t>X</t>
        </is>
      </c>
      <c r="AT365" s="112">
        <f>IF(OR(F365="",AI365=""),"",IF(AND((F365&lt;=85),(AI365&gt;=15)),"O","X"))</f>
        <v/>
      </c>
      <c r="AU365" s="112">
        <f>IF(C365="","",IF(C365&gt;=$AU$1,"O","X"))</f>
        <v/>
      </c>
      <c r="AV365" s="112">
        <f>IF(AO365="","",IF(AND(AO365="O",AP365="O",AR365="O",AT365="O",AU365="O"),"후보","X"))</f>
        <v/>
      </c>
    </row>
    <row r="366" ht="12" customFormat="1" customHeight="1" s="38">
      <c r="A366" s="115" t="inlineStr">
        <is>
          <t>범어동 두산위브더제니스</t>
        </is>
      </c>
      <c r="B366" s="116" t="inlineStr">
        <is>
          <t>09.12.</t>
        </is>
      </c>
      <c r="C366" s="124" t="n">
        <v>1494</v>
      </c>
      <c r="D366" s="125" t="n">
        <v>255.5</v>
      </c>
      <c r="E366" s="126" t="n">
        <v>77</v>
      </c>
      <c r="F366" s="125" t="n">
        <v>204.1</v>
      </c>
      <c r="G366" s="17" t="n">
        <v>62</v>
      </c>
      <c r="H366" s="127" t="n">
        <v>286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4</v>
      </c>
      <c r="R366" s="112" t="n">
        <v>2</v>
      </c>
      <c r="S366" s="112" t="inlineStr">
        <is>
          <t>복</t>
        </is>
      </c>
      <c r="T366" s="5" t="n">
        <v>2550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2">
        <f>S366</f>
        <v/>
      </c>
      <c r="AF366" s="112">
        <f>Q366&amp;"/"&amp;R366</f>
        <v/>
      </c>
      <c r="AH366" s="20">
        <f>IF(A366="","",A366)</f>
        <v/>
      </c>
      <c r="AI366" s="126">
        <f>IF(E366="","",E366)</f>
        <v/>
      </c>
      <c r="AJ366" s="112">
        <f>IF(AI366="","",$AJ$2)</f>
        <v/>
      </c>
      <c r="AK366" s="112" t="inlineStr">
        <is>
          <t>A</t>
        </is>
      </c>
      <c r="AL366" s="112" t="inlineStr">
        <is>
          <t>A+</t>
        </is>
      </c>
      <c r="AM366" s="112" t="inlineStr">
        <is>
          <t>B+</t>
        </is>
      </c>
      <c r="AN366" s="112">
        <f>IF(AI366="","",$AN$2)</f>
        <v/>
      </c>
      <c r="AO366" s="112">
        <f>IF(N366="","",IF(N366&gt;=$AO$1/100,"O","X"))</f>
        <v/>
      </c>
      <c r="AP366" s="112">
        <f>IF(I366="","",IF(I366&lt;=$AP$1,"O","X"))</f>
        <v/>
      </c>
      <c r="AQ366" s="112">
        <f>IF(O366="","",IF(O366&lt;=$AQ$1,"O","X"))</f>
        <v/>
      </c>
      <c r="AR366" s="112">
        <f>IF(M366="","",IF(M366&lt;=$AR$1,"O","X"))</f>
        <v/>
      </c>
      <c r="AS366" s="112" t="inlineStr">
        <is>
          <t>X</t>
        </is>
      </c>
      <c r="AT366" s="112">
        <f>IF(OR(F366="",AI366=""),"",IF(AND((F366&lt;=85),(AI366&gt;=15)),"O","X"))</f>
        <v/>
      </c>
      <c r="AU366" s="112">
        <f>IF(C366="","",IF(C366&gt;=$AU$1,"O","X"))</f>
        <v/>
      </c>
      <c r="AV366" s="112">
        <f>IF(AO366="","",IF(AND(AO366="O",AP366="O",AR366="O",AT366="O",AU366="O"),"후보","X"))</f>
        <v/>
      </c>
    </row>
    <row r="367" ht="12" customFormat="1" customHeight="1" s="38">
      <c r="A367" s="115" t="inlineStr">
        <is>
          <t>범어동 두산위브더제니스</t>
        </is>
      </c>
      <c r="B367" s="116" t="inlineStr">
        <is>
          <t>09.12.</t>
        </is>
      </c>
      <c r="C367" s="124" t="n">
        <v>1494</v>
      </c>
      <c r="D367" s="125" t="n">
        <v>288.3</v>
      </c>
      <c r="E367" s="126" t="n">
        <v>87</v>
      </c>
      <c r="F367" s="125" t="n">
        <v>226.5</v>
      </c>
      <c r="G367" s="17" t="n">
        <v>69</v>
      </c>
      <c r="H367" s="127" t="n">
        <v>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5</v>
      </c>
      <c r="R367" s="112" t="n">
        <v>3</v>
      </c>
      <c r="S367" s="112" t="inlineStr">
        <is>
          <t>복</t>
        </is>
      </c>
      <c r="T367" s="5" t="n">
        <v>288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2">
        <f>S367</f>
        <v/>
      </c>
      <c r="AF367" s="112">
        <f>Q367&amp;"/"&amp;R367</f>
        <v/>
      </c>
      <c r="AH367" s="20">
        <f>IF(A367="","",A367)</f>
        <v/>
      </c>
      <c r="AI367" s="126">
        <f>IF(E367="","",E367)</f>
        <v/>
      </c>
      <c r="AJ367" s="112">
        <f>IF(AI367="","",$AJ$2)</f>
        <v/>
      </c>
      <c r="AK367" s="112" t="inlineStr">
        <is>
          <t>A</t>
        </is>
      </c>
      <c r="AL367" s="112" t="inlineStr">
        <is>
          <t>A+</t>
        </is>
      </c>
      <c r="AM367" s="112" t="inlineStr">
        <is>
          <t>B+</t>
        </is>
      </c>
      <c r="AN367" s="112">
        <f>IF(AI367="","",$AN$2)</f>
        <v/>
      </c>
      <c r="AO367" s="112">
        <f>IF(N367="","",IF(N367&gt;=$AO$1/100,"O","X"))</f>
        <v/>
      </c>
      <c r="AP367" s="112">
        <f>IF(I367="","",IF(I367&lt;=$AP$1,"O","X"))</f>
        <v/>
      </c>
      <c r="AQ367" s="112">
        <f>IF(O367="","",IF(O367&lt;=$AQ$1,"O","X"))</f>
        <v/>
      </c>
      <c r="AR367" s="112">
        <f>IF(M367="","",IF(M367&lt;=$AR$1,"O","X"))</f>
        <v/>
      </c>
      <c r="AS367" s="112" t="inlineStr">
        <is>
          <t>X</t>
        </is>
      </c>
      <c r="AT367" s="112">
        <f>IF(OR(F367="",AI367=""),"",IF(AND((F367&lt;=85),(AI367&gt;=15)),"O","X"))</f>
        <v/>
      </c>
      <c r="AU367" s="112">
        <f>IF(C367="","",IF(C367&gt;=$AU$1,"O","X"))</f>
        <v/>
      </c>
      <c r="AV367" s="112">
        <f>IF(AO367="","",IF(AND(AO367="O",AP367="O",AR367="O",AT367="O",AU367="O"),"후보","X"))</f>
        <v/>
      </c>
    </row>
    <row r="368" ht="12" customFormat="1" customHeight="1" s="38">
      <c r="A368" s="115" t="inlineStr">
        <is>
          <t>범어동 두산위브더제니스</t>
        </is>
      </c>
      <c r="B368" s="116" t="inlineStr">
        <is>
          <t>09.12.</t>
        </is>
      </c>
      <c r="C368" s="124" t="n">
        <v>1494</v>
      </c>
      <c r="D368" s="125" t="n">
        <v>298.6</v>
      </c>
      <c r="E368" s="126" t="n">
        <v>90</v>
      </c>
      <c r="F368" s="125" t="n">
        <v>230.7</v>
      </c>
      <c r="G368" s="17" t="n">
        <v>70</v>
      </c>
      <c r="H368" s="127" t="n">
        <v>2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5</v>
      </c>
      <c r="R368" s="112" t="n">
        <v>3</v>
      </c>
      <c r="S368" s="112" t="inlineStr">
        <is>
          <t>복</t>
        </is>
      </c>
      <c r="T368" s="5" t="n">
        <v>298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2">
        <f>S368</f>
        <v/>
      </c>
      <c r="AF368" s="112">
        <f>Q368&amp;"/"&amp;R368</f>
        <v/>
      </c>
      <c r="AH368" s="20">
        <f>IF(A368="","",A368)</f>
        <v/>
      </c>
      <c r="AI368" s="126">
        <f>IF(E368="","",E368)</f>
        <v/>
      </c>
      <c r="AJ368" s="112">
        <f>IF(AI368="","",$AJ$2)</f>
        <v/>
      </c>
      <c r="AK368" s="112" t="inlineStr">
        <is>
          <t>A</t>
        </is>
      </c>
      <c r="AL368" s="112" t="inlineStr">
        <is>
          <t>A+</t>
        </is>
      </c>
      <c r="AM368" s="112" t="inlineStr">
        <is>
          <t>B+</t>
        </is>
      </c>
      <c r="AN368" s="112">
        <f>IF(AI368="","",$AN$2)</f>
        <v/>
      </c>
      <c r="AO368" s="112">
        <f>IF(N368="","",IF(N368&gt;=$AO$1/100,"O","X"))</f>
        <v/>
      </c>
      <c r="AP368" s="112">
        <f>IF(I368="","",IF(I368&lt;=$AP$1,"O","X"))</f>
        <v/>
      </c>
      <c r="AQ368" s="112">
        <f>IF(O368="","",IF(O368&lt;=$AQ$1,"O","X"))</f>
        <v/>
      </c>
      <c r="AR368" s="112">
        <f>IF(M368="","",IF(M368&lt;=$AR$1,"O","X"))</f>
        <v/>
      </c>
      <c r="AS368" s="112" t="inlineStr">
        <is>
          <t>X</t>
        </is>
      </c>
      <c r="AT368" s="112">
        <f>IF(OR(F368="",AI368=""),"",IF(AND((F368&lt;=85),(AI368&gt;=15)),"O","X"))</f>
        <v/>
      </c>
      <c r="AU368" s="112">
        <f>IF(C368="","",IF(C368&gt;=$AU$1,"O","X"))</f>
        <v/>
      </c>
      <c r="AV368" s="112">
        <f>IF(AO368="","",IF(AND(AO368="O",AP368="O",AR368="O",AT368="O",AU368="O"),"후보","X"))</f>
        <v/>
      </c>
    </row>
    <row r="369" ht="12" customFormat="1" customHeight="1" s="38">
      <c r="A369" s="115" t="inlineStr">
        <is>
          <t>범어동 두산위브더제니스</t>
        </is>
      </c>
      <c r="B369" s="116" t="inlineStr">
        <is>
          <t>09.12.</t>
        </is>
      </c>
      <c r="C369" s="124" t="n">
        <v>1494</v>
      </c>
      <c r="D369" s="125" t="n">
        <v>322.7</v>
      </c>
      <c r="E369" s="126" t="n">
        <v>98</v>
      </c>
      <c r="F369" s="125" t="n">
        <v>240.6</v>
      </c>
      <c r="G369" s="17" t="n">
        <v>73</v>
      </c>
      <c r="H369" s="127" t="n">
        <v>2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5</v>
      </c>
      <c r="R369" s="112" t="n">
        <v>3</v>
      </c>
      <c r="S369" s="112" t="inlineStr">
        <is>
          <t>복</t>
        </is>
      </c>
      <c r="T369" s="5" t="n">
        <v>322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2">
        <f>S369</f>
        <v/>
      </c>
      <c r="AF369" s="112">
        <f>Q369&amp;"/"&amp;R369</f>
        <v/>
      </c>
      <c r="AH369" s="20">
        <f>IF(A369="","",A369)</f>
        <v/>
      </c>
      <c r="AI369" s="126">
        <f>IF(E369="","",E369)</f>
        <v/>
      </c>
      <c r="AJ369" s="112">
        <f>IF(AI369="","",$AJ$2)</f>
        <v/>
      </c>
      <c r="AK369" s="112" t="inlineStr">
        <is>
          <t>A</t>
        </is>
      </c>
      <c r="AL369" s="112" t="inlineStr">
        <is>
          <t>A+</t>
        </is>
      </c>
      <c r="AM369" s="112" t="inlineStr">
        <is>
          <t>B+</t>
        </is>
      </c>
      <c r="AN369" s="112">
        <f>IF(AI369="","",$AN$2)</f>
        <v/>
      </c>
      <c r="AO369" s="112">
        <f>IF(N369="","",IF(N369&gt;=$AO$1/100,"O","X"))</f>
        <v/>
      </c>
      <c r="AP369" s="112">
        <f>IF(I369="","",IF(I369&lt;=$AP$1,"O","X"))</f>
        <v/>
      </c>
      <c r="AQ369" s="112">
        <f>IF(O369="","",IF(O369&lt;=$AQ$1,"O","X"))</f>
        <v/>
      </c>
      <c r="AR369" s="112">
        <f>IF(M369="","",IF(M369&lt;=$AR$1,"O","X"))</f>
        <v/>
      </c>
      <c r="AS369" s="112" t="inlineStr">
        <is>
          <t>X</t>
        </is>
      </c>
      <c r="AT369" s="112">
        <f>IF(OR(F369="",AI369=""),"",IF(AND((F369&lt;=85),(AI369&gt;=15)),"O","X"))</f>
        <v/>
      </c>
      <c r="AU369" s="112">
        <f>IF(C369="","",IF(C369&gt;=$AU$1,"O","X"))</f>
        <v/>
      </c>
      <c r="AV369" s="112">
        <f>IF(AO369="","",IF(AND(AO369="O",AP369="O",AR369="O",AT369="O",AU369="O"),"후보","X"))</f>
        <v/>
      </c>
    </row>
    <row r="370" ht="12" customFormat="1" customHeight="1" s="38">
      <c r="A370" s="115" t="inlineStr">
        <is>
          <t>범어동 두산위브더제니스</t>
        </is>
      </c>
      <c r="B370" s="116" t="inlineStr">
        <is>
          <t>09.12.</t>
        </is>
      </c>
      <c r="C370" s="124" t="n">
        <v>1494</v>
      </c>
      <c r="D370" s="125" t="n">
        <v>326.4</v>
      </c>
      <c r="E370" s="126" t="n">
        <v>99</v>
      </c>
      <c r="F370" s="125" t="n">
        <v>243.9</v>
      </c>
      <c r="G370" s="17" t="n">
        <v>74</v>
      </c>
      <c r="H370" s="127" t="n">
        <v>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5</v>
      </c>
      <c r="R370" s="112" t="n">
        <v>3</v>
      </c>
      <c r="S370" s="112" t="inlineStr">
        <is>
          <t>복</t>
        </is>
      </c>
      <c r="T370" s="5" t="n">
        <v>326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2">
        <f>S370</f>
        <v/>
      </c>
      <c r="AF370" s="112">
        <f>Q370&amp;"/"&amp;R370</f>
        <v/>
      </c>
      <c r="AH370" s="20">
        <f>IF(A370="","",A370)</f>
        <v/>
      </c>
      <c r="AI370" s="126">
        <f>IF(E370="","",E370)</f>
        <v/>
      </c>
      <c r="AJ370" s="112">
        <f>IF(AI370="","",$AJ$2)</f>
        <v/>
      </c>
      <c r="AK370" s="112" t="inlineStr">
        <is>
          <t>A</t>
        </is>
      </c>
      <c r="AL370" s="112" t="inlineStr">
        <is>
          <t>A+</t>
        </is>
      </c>
      <c r="AM370" s="112" t="inlineStr">
        <is>
          <t>B+</t>
        </is>
      </c>
      <c r="AN370" s="112">
        <f>IF(AI370="","",$AN$2)</f>
        <v/>
      </c>
      <c r="AO370" s="112">
        <f>IF(N370="","",IF(N370&gt;=$AO$1/100,"O","X"))</f>
        <v/>
      </c>
      <c r="AP370" s="112">
        <f>IF(I370="","",IF(I370&lt;=$AP$1,"O","X"))</f>
        <v/>
      </c>
      <c r="AQ370" s="112">
        <f>IF(O370="","",IF(O370&lt;=$AQ$1,"O","X"))</f>
        <v/>
      </c>
      <c r="AR370" s="112">
        <f>IF(M370="","",IF(M370&lt;=$AR$1,"O","X"))</f>
        <v/>
      </c>
      <c r="AS370" s="112" t="inlineStr">
        <is>
          <t>X</t>
        </is>
      </c>
      <c r="AT370" s="112">
        <f>IF(OR(F370="",AI370=""),"",IF(AND((F370&lt;=85),(AI370&gt;=15)),"O","X"))</f>
        <v/>
      </c>
      <c r="AU370" s="112">
        <f>IF(C370="","",IF(C370&gt;=$AU$1,"O","X"))</f>
        <v/>
      </c>
      <c r="AV370" s="112">
        <f>IF(AO370="","",IF(AND(AO370="O",AP370="O",AR370="O",AT370="O",AU370="O"),"후보","X"))</f>
        <v/>
      </c>
    </row>
    <row r="371" ht="12" customFormat="1" customHeight="1" s="38">
      <c r="A371" s="115" t="inlineStr">
        <is>
          <t>범어동 궁전맨션</t>
        </is>
      </c>
      <c r="B371" s="116" t="inlineStr">
        <is>
          <t>88.06.</t>
        </is>
      </c>
      <c r="C371" s="124" t="n">
        <v>538</v>
      </c>
      <c r="D371" s="125" t="n">
        <v>107.3</v>
      </c>
      <c r="E371" s="126" t="n">
        <v>32</v>
      </c>
      <c r="F371" s="125" t="n">
        <v>85</v>
      </c>
      <c r="G371" s="17" t="n">
        <v>26</v>
      </c>
      <c r="H371" s="127" t="n">
        <v>222</v>
      </c>
      <c r="I371" s="128" t="n">
        <v>115000</v>
      </c>
      <c r="J371" s="128" t="inlineStr">
        <is>
          <t>8</t>
        </is>
      </c>
      <c r="K371" s="128" t="n">
        <v>30000</v>
      </c>
      <c r="L371" s="128" t="inlineStr">
        <is>
          <t>고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3</v>
      </c>
      <c r="R371" s="112" t="n">
        <v>1</v>
      </c>
      <c r="S371" s="112" t="inlineStr">
        <is>
          <t>계</t>
        </is>
      </c>
      <c r="T371" s="5" t="inlineStr">
        <is>
          <t>107A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2">
        <f>S371</f>
        <v/>
      </c>
      <c r="AF371" s="112">
        <f>Q371&amp;"/"&amp;R371</f>
        <v/>
      </c>
      <c r="AH371" s="20">
        <f>IF(A371="","",A371)</f>
        <v/>
      </c>
      <c r="AI371" s="126">
        <f>IF(E371="","",E371)</f>
        <v/>
      </c>
      <c r="AJ371" s="112">
        <f>IF(AI371="","",$AJ$2)</f>
        <v/>
      </c>
      <c r="AK371" s="112" t="inlineStr">
        <is>
          <t>A</t>
        </is>
      </c>
      <c r="AL371" s="112" t="inlineStr">
        <is>
          <t>A+</t>
        </is>
      </c>
      <c r="AM371" s="112" t="inlineStr">
        <is>
          <t>B+</t>
        </is>
      </c>
      <c r="AN371" s="112">
        <f>IF(AI371="","",$AN$2)</f>
        <v/>
      </c>
      <c r="AO371" s="112">
        <f>IF(N371="","",IF(N371&gt;=$AO$1/100,"O","X"))</f>
        <v/>
      </c>
      <c r="AP371" s="112">
        <f>IF(I371="","",IF(I371&lt;=$AP$1,"O","X"))</f>
        <v/>
      </c>
      <c r="AQ371" s="112">
        <f>IF(O371="","",IF(O371&lt;=$AQ$1,"O","X"))</f>
        <v/>
      </c>
      <c r="AR371" s="112">
        <f>IF(M371="","",IF(M371&lt;=$AR$1,"O","X"))</f>
        <v/>
      </c>
      <c r="AS371" s="112" t="inlineStr">
        <is>
          <t>X</t>
        </is>
      </c>
      <c r="AT371" s="112">
        <f>IF(OR(F371="",AI371=""),"",IF(AND((F371&lt;=85),(AI371&gt;=15)),"O","X"))</f>
        <v/>
      </c>
      <c r="AU371" s="112">
        <f>IF(C371="","",IF(C371&gt;=$AU$1,"O","X"))</f>
        <v/>
      </c>
      <c r="AV371" s="112">
        <f>IF(AO371="","",IF(AND(AO371="O",AP371="O",AR371="O",AT371="O",AU371="O"),"후보","X"))</f>
        <v/>
      </c>
    </row>
    <row r="372" ht="12" customFormat="1" customHeight="1" s="38">
      <c r="A372" s="115" t="inlineStr">
        <is>
          <t>범어동 궁전맨션</t>
        </is>
      </c>
      <c r="B372" s="116" t="inlineStr">
        <is>
          <t>88.06.</t>
        </is>
      </c>
      <c r="C372" s="124" t="n">
        <v>538</v>
      </c>
      <c r="D372" s="125" t="n">
        <v>120.5</v>
      </c>
      <c r="E372" s="126" t="n">
        <v>36</v>
      </c>
      <c r="F372" s="125" t="n">
        <v>85</v>
      </c>
      <c r="G372" s="17" t="n">
        <v>26</v>
      </c>
      <c r="H372" s="127" t="n">
        <v>9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3</v>
      </c>
      <c r="R372" s="112" t="n">
        <v>1</v>
      </c>
      <c r="S372" s="112" t="inlineStr">
        <is>
          <t>계</t>
        </is>
      </c>
      <c r="T372" s="5" t="inlineStr">
        <is>
          <t>120B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2">
        <f>S372</f>
        <v/>
      </c>
      <c r="AF372" s="112">
        <f>Q372&amp;"/"&amp;R372</f>
        <v/>
      </c>
      <c r="AH372" s="20">
        <f>IF(A372="","",A372)</f>
        <v/>
      </c>
      <c r="AI372" s="126">
        <f>IF(E372="","",E372)</f>
        <v/>
      </c>
      <c r="AJ372" s="112">
        <f>IF(AI372="","",$AJ$2)</f>
        <v/>
      </c>
      <c r="AK372" s="112" t="inlineStr">
        <is>
          <t>A</t>
        </is>
      </c>
      <c r="AL372" s="112" t="inlineStr">
        <is>
          <t>A+</t>
        </is>
      </c>
      <c r="AM372" s="112" t="inlineStr">
        <is>
          <t>B+</t>
        </is>
      </c>
      <c r="AN372" s="112">
        <f>IF(AI372="","",$AN$2)</f>
        <v/>
      </c>
      <c r="AO372" s="112">
        <f>IF(N372="","",IF(N372&gt;=$AO$1/100,"O","X"))</f>
        <v/>
      </c>
      <c r="AP372" s="112">
        <f>IF(I372="","",IF(I372&lt;=$AP$1,"O","X"))</f>
        <v/>
      </c>
      <c r="AQ372" s="112">
        <f>IF(O372="","",IF(O372&lt;=$AQ$1,"O","X"))</f>
        <v/>
      </c>
      <c r="AR372" s="112">
        <f>IF(M372="","",IF(M372&lt;=$AR$1,"O","X"))</f>
        <v/>
      </c>
      <c r="AS372" s="112" t="inlineStr">
        <is>
          <t>X</t>
        </is>
      </c>
      <c r="AT372" s="112">
        <f>IF(OR(F372="",AI372=""),"",IF(AND((F372&lt;=85),(AI372&gt;=15)),"O","X"))</f>
        <v/>
      </c>
      <c r="AU372" s="112">
        <f>IF(C372="","",IF(C372&gt;=$AU$1,"O","X"))</f>
        <v/>
      </c>
      <c r="AV372" s="112">
        <f>IF(AO372="","",IF(AND(AO372="O",AP372="O",AR372="O",AT372="O",AU372="O"),"후보","X"))</f>
        <v/>
      </c>
    </row>
    <row r="373" ht="12" customFormat="1" customHeight="1" s="38">
      <c r="A373" s="115" t="inlineStr">
        <is>
          <t>범어동 궁전맨션</t>
        </is>
      </c>
      <c r="B373" s="116" t="inlineStr">
        <is>
          <t>88.06.</t>
        </is>
      </c>
      <c r="C373" s="124" t="n">
        <v>538</v>
      </c>
      <c r="D373" s="125" t="n">
        <v>131.7</v>
      </c>
      <c r="E373" s="126" t="n">
        <v>40</v>
      </c>
      <c r="F373" s="125" t="n">
        <v>109</v>
      </c>
      <c r="G373" s="17" t="n">
        <v>33</v>
      </c>
      <c r="H373" s="127" t="n">
        <v>75</v>
      </c>
      <c r="I373" s="128" t="n">
        <v>153000</v>
      </c>
      <c r="J373" s="128" t="inlineStr">
        <is>
          <t>고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4</v>
      </c>
      <c r="R373" s="112" t="n">
        <v>2</v>
      </c>
      <c r="S373" s="112" t="inlineStr">
        <is>
          <t>계</t>
        </is>
      </c>
      <c r="T373" s="5" t="n">
        <v>131</v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2">
        <f>S373</f>
        <v/>
      </c>
      <c r="AF373" s="112">
        <f>Q373&amp;"/"&amp;R373</f>
        <v/>
      </c>
      <c r="AH373" s="20">
        <f>IF(A373="","",A373)</f>
        <v/>
      </c>
      <c r="AI373" s="126">
        <f>IF(E373="","",E373)</f>
        <v/>
      </c>
      <c r="AJ373" s="112">
        <f>IF(AI373="","",$AJ$2)</f>
        <v/>
      </c>
      <c r="AK373" s="112" t="inlineStr">
        <is>
          <t>A</t>
        </is>
      </c>
      <c r="AL373" s="112" t="inlineStr">
        <is>
          <t>A+</t>
        </is>
      </c>
      <c r="AM373" s="112" t="inlineStr">
        <is>
          <t>B+</t>
        </is>
      </c>
      <c r="AN373" s="112">
        <f>IF(AI373="","",$AN$2)</f>
        <v/>
      </c>
      <c r="AO373" s="112">
        <f>IF(N373="","",IF(N373&gt;=$AO$1/100,"O","X"))</f>
        <v/>
      </c>
      <c r="AP373" s="112">
        <f>IF(I373="","",IF(I373&lt;=$AP$1,"O","X"))</f>
        <v/>
      </c>
      <c r="AQ373" s="112">
        <f>IF(O373="","",IF(O373&lt;=$AQ$1,"O","X"))</f>
        <v/>
      </c>
      <c r="AR373" s="112">
        <f>IF(M373="","",IF(M373&lt;=$AR$1,"O","X"))</f>
        <v/>
      </c>
      <c r="AS373" s="112" t="inlineStr">
        <is>
          <t>X</t>
        </is>
      </c>
      <c r="AT373" s="112">
        <f>IF(OR(F373="",AI373=""),"",IF(AND((F373&lt;=85),(AI373&gt;=15)),"O","X"))</f>
        <v/>
      </c>
      <c r="AU373" s="112">
        <f>IF(C373="","",IF(C373&gt;=$AU$1,"O","X"))</f>
        <v/>
      </c>
      <c r="AV373" s="112">
        <f>IF(AO373="","",IF(AND(AO373="O",AP373="O",AR373="O",AT373="O",AU373="O"),"후보","X"))</f>
        <v/>
      </c>
    </row>
    <row r="374" ht="12" customFormat="1" customHeight="1" s="38">
      <c r="A374" s="115" t="inlineStr">
        <is>
          <t>범어동 궁전맨션</t>
        </is>
      </c>
      <c r="B374" s="116" t="inlineStr">
        <is>
          <t>88.06.</t>
        </is>
      </c>
      <c r="C374" s="124" t="n">
        <v>538</v>
      </c>
      <c r="D374" s="125" t="n">
        <v>157.2</v>
      </c>
      <c r="E374" s="126" t="n">
        <v>48</v>
      </c>
      <c r="F374" s="125" t="n">
        <v>131.2</v>
      </c>
      <c r="G374" s="17" t="n">
        <v>40</v>
      </c>
      <c r="H374" s="127" t="n">
        <v>176</v>
      </c>
      <c r="I374" s="128" t="n">
        <v>165000</v>
      </c>
      <c r="J374" s="128" t="inlineStr">
        <is>
          <t>중</t>
        </is>
      </c>
      <c r="K374" s="128" t="n">
        <v>45000</v>
      </c>
      <c r="L374" s="128" t="inlineStr">
        <is>
          <t>6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4</v>
      </c>
      <c r="R374" s="112" t="n">
        <v>2</v>
      </c>
      <c r="S374" s="112" t="inlineStr">
        <is>
          <t>계</t>
        </is>
      </c>
      <c r="T374" s="5" t="n">
        <v>157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2">
        <f>S374</f>
        <v/>
      </c>
      <c r="AF374" s="112">
        <f>Q374&amp;"/"&amp;R374</f>
        <v/>
      </c>
      <c r="AH374" s="20">
        <f>IF(A374="","",A374)</f>
        <v/>
      </c>
      <c r="AI374" s="126">
        <f>IF(E374="","",E374)</f>
        <v/>
      </c>
      <c r="AJ374" s="112">
        <f>IF(AI374="","",$AJ$2)</f>
        <v/>
      </c>
      <c r="AK374" s="112" t="inlineStr">
        <is>
          <t>A</t>
        </is>
      </c>
      <c r="AL374" s="112" t="inlineStr">
        <is>
          <t>A+</t>
        </is>
      </c>
      <c r="AM374" s="112" t="inlineStr">
        <is>
          <t>B+</t>
        </is>
      </c>
      <c r="AN374" s="112">
        <f>IF(AI374="","",$AN$2)</f>
        <v/>
      </c>
      <c r="AO374" s="112">
        <f>IF(N374="","",IF(N374&gt;=$AO$1/100,"O","X"))</f>
        <v/>
      </c>
      <c r="AP374" s="112">
        <f>IF(I374="","",IF(I374&lt;=$AP$1,"O","X"))</f>
        <v/>
      </c>
      <c r="AQ374" s="112">
        <f>IF(O374="","",IF(O374&lt;=$AQ$1,"O","X"))</f>
        <v/>
      </c>
      <c r="AR374" s="112">
        <f>IF(M374="","",IF(M374&lt;=$AR$1,"O","X"))</f>
        <v/>
      </c>
      <c r="AS374" s="112" t="inlineStr">
        <is>
          <t>X</t>
        </is>
      </c>
      <c r="AT374" s="112">
        <f>IF(OR(F374="",AI374=""),"",IF(AND((F374&lt;=85),(AI374&gt;=15)),"O","X"))</f>
        <v/>
      </c>
      <c r="AU374" s="112">
        <f>IF(C374="","",IF(C374&gt;=$AU$1,"O","X"))</f>
        <v/>
      </c>
      <c r="AV374" s="112">
        <f>IF(AO374="","",IF(AND(AO374="O",AP374="O",AR374="O",AT374="O",AU374="O"),"후보","X"))</f>
        <v/>
      </c>
    </row>
    <row r="375" ht="12" customFormat="1" customHeight="1" s="38">
      <c r="A375" s="115" t="inlineStr">
        <is>
          <t>범어동 궁전맨션</t>
        </is>
      </c>
      <c r="B375" s="116" t="inlineStr">
        <is>
          <t>88.06.</t>
        </is>
      </c>
      <c r="C375" s="124" t="n">
        <v>538</v>
      </c>
      <c r="D375" s="125" t="n">
        <v>198.7</v>
      </c>
      <c r="E375" s="126" t="n">
        <v>60</v>
      </c>
      <c r="F375" s="125" t="n">
        <v>169.5</v>
      </c>
      <c r="G375" s="17" t="n">
        <v>51</v>
      </c>
      <c r="H375" s="127" t="n">
        <v>30</v>
      </c>
      <c r="I375" s="128" t="n">
        <v>200000</v>
      </c>
      <c r="J375" s="128" t="inlineStr">
        <is>
          <t>중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5</v>
      </c>
      <c r="R375" s="112" t="n">
        <v>2</v>
      </c>
      <c r="S375" s="112" t="inlineStr">
        <is>
          <t>계</t>
        </is>
      </c>
      <c r="T375" s="5" t="n">
        <v>198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2">
        <f>S375</f>
        <v/>
      </c>
      <c r="AF375" s="112">
        <f>Q375&amp;"/"&amp;R375</f>
        <v/>
      </c>
      <c r="AH375" s="20">
        <f>IF(A375="","",A375)</f>
        <v/>
      </c>
      <c r="AI375" s="126">
        <f>IF(E375="","",E375)</f>
        <v/>
      </c>
      <c r="AJ375" s="112">
        <f>IF(AI375="","",$AJ$2)</f>
        <v/>
      </c>
      <c r="AK375" s="112" t="inlineStr">
        <is>
          <t>A</t>
        </is>
      </c>
      <c r="AL375" s="112" t="inlineStr">
        <is>
          <t>A+</t>
        </is>
      </c>
      <c r="AM375" s="112" t="inlineStr">
        <is>
          <t>B+</t>
        </is>
      </c>
      <c r="AN375" s="112">
        <f>IF(AI375="","",$AN$2)</f>
        <v/>
      </c>
      <c r="AO375" s="112">
        <f>IF(N375="","",IF(N375&gt;=$AO$1/100,"O","X"))</f>
        <v/>
      </c>
      <c r="AP375" s="112">
        <f>IF(I375="","",IF(I375&lt;=$AP$1,"O","X"))</f>
        <v/>
      </c>
      <c r="AQ375" s="112">
        <f>IF(O375="","",IF(O375&lt;=$AQ$1,"O","X"))</f>
        <v/>
      </c>
      <c r="AR375" s="112">
        <f>IF(M375="","",IF(M375&lt;=$AR$1,"O","X"))</f>
        <v/>
      </c>
      <c r="AS375" s="112" t="inlineStr">
        <is>
          <t>X</t>
        </is>
      </c>
      <c r="AT375" s="112">
        <f>IF(OR(F375="",AI375=""),"",IF(AND((F375&lt;=85),(AI375&gt;=15)),"O","X"))</f>
        <v/>
      </c>
      <c r="AU375" s="112">
        <f>IF(C375="","",IF(C375&gt;=$AU$1,"O","X"))</f>
        <v/>
      </c>
      <c r="AV375" s="112">
        <f>IF(AO375="","",IF(AND(AO375="O",AP375="O",AR375="O",AT375="O",AU375="O"),"후보","X"))</f>
        <v/>
      </c>
    </row>
    <row r="376" ht="12" customFormat="1" customHeight="1" s="38">
      <c r="A376" s="115" t="inlineStr">
        <is>
          <t>범어동 궁전맨션</t>
        </is>
      </c>
      <c r="B376" s="116" t="inlineStr">
        <is>
          <t>88.06.</t>
        </is>
      </c>
      <c r="C376" s="124" t="n">
        <v>538</v>
      </c>
      <c r="D376" s="125" t="n">
        <v>231</v>
      </c>
      <c r="E376" s="126" t="n">
        <v>70</v>
      </c>
      <c r="F376" s="125" t="n">
        <v>197.8</v>
      </c>
      <c r="G376" s="17" t="n">
        <v>60</v>
      </c>
      <c r="H376" s="127" t="n">
        <v>26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5</v>
      </c>
      <c r="R376" s="112" t="n">
        <v>2</v>
      </c>
      <c r="S376" s="112" t="inlineStr">
        <is>
          <t>계</t>
        </is>
      </c>
      <c r="T376" s="5" t="n">
        <v>231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2">
        <f>S376</f>
        <v/>
      </c>
      <c r="AF376" s="112">
        <f>Q376&amp;"/"&amp;R376</f>
        <v/>
      </c>
      <c r="AH376" s="20">
        <f>IF(A376="","",A376)</f>
        <v/>
      </c>
      <c r="AI376" s="126">
        <f>IF(E376="","",E376)</f>
        <v/>
      </c>
      <c r="AJ376" s="112">
        <f>IF(AI376="","",$AJ$2)</f>
        <v/>
      </c>
      <c r="AK376" s="112" t="inlineStr">
        <is>
          <t>A</t>
        </is>
      </c>
      <c r="AL376" s="112" t="inlineStr">
        <is>
          <t>A+</t>
        </is>
      </c>
      <c r="AM376" s="112" t="inlineStr">
        <is>
          <t>B+</t>
        </is>
      </c>
      <c r="AN376" s="112">
        <f>IF(AI376="","",$AN$2)</f>
        <v/>
      </c>
      <c r="AO376" s="112">
        <f>IF(N376="","",IF(N376&gt;=$AO$1/100,"O","X"))</f>
        <v/>
      </c>
      <c r="AP376" s="112">
        <f>IF(I376="","",IF(I376&lt;=$AP$1,"O","X"))</f>
        <v/>
      </c>
      <c r="AQ376" s="112">
        <f>IF(O376="","",IF(O376&lt;=$AQ$1,"O","X"))</f>
        <v/>
      </c>
      <c r="AR376" s="112">
        <f>IF(M376="","",IF(M376&lt;=$AR$1,"O","X"))</f>
        <v/>
      </c>
      <c r="AS376" s="112" t="inlineStr">
        <is>
          <t>X</t>
        </is>
      </c>
      <c r="AT376" s="112">
        <f>IF(OR(F376="",AI376=""),"",IF(AND((F376&lt;=85),(AI376&gt;=15)),"O","X"))</f>
        <v/>
      </c>
      <c r="AU376" s="112">
        <f>IF(C376="","",IF(C376&gt;=$AU$1,"O","X"))</f>
        <v/>
      </c>
      <c r="AV376" s="112">
        <f>IF(AO376="","",IF(AND(AO376="O",AP376="O",AR376="O",AT376="O",AU376="O"),"후보","X"))</f>
        <v/>
      </c>
    </row>
    <row r="377" ht="12" customFormat="1" customHeight="1" s="38">
      <c r="A377" s="115" t="inlineStr">
        <is>
          <t>범어동 수성범어더블유</t>
        </is>
      </c>
      <c r="B377" s="116" t="inlineStr">
        <is>
          <t>23.12.</t>
        </is>
      </c>
      <c r="C377" s="124" t="n">
        <v>1340</v>
      </c>
      <c r="D377" s="125" t="n">
        <v>115</v>
      </c>
      <c r="E377" s="126" t="n">
        <v>35</v>
      </c>
      <c r="F377" s="125" t="n">
        <v>85</v>
      </c>
      <c r="G377" s="17" t="n">
        <v>26</v>
      </c>
      <c r="H377" s="127" t="n">
        <v>540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inlineStr">
        <is>
          <t>114B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2">
        <f>S377</f>
        <v/>
      </c>
      <c r="AF377" s="112">
        <f>Q377&amp;"/"&amp;R377</f>
        <v/>
      </c>
      <c r="AH377" s="20">
        <f>IF(A377="","",A377)</f>
        <v/>
      </c>
      <c r="AI377" s="126">
        <f>IF(E377="","",E377)</f>
        <v/>
      </c>
      <c r="AJ377" s="112">
        <f>IF(AI377="","",$AJ$2)</f>
        <v/>
      </c>
      <c r="AK377" s="112" t="inlineStr">
        <is>
          <t>A</t>
        </is>
      </c>
      <c r="AL377" s="112" t="inlineStr">
        <is>
          <t>A+</t>
        </is>
      </c>
      <c r="AM377" s="112" t="inlineStr">
        <is>
          <t>B+</t>
        </is>
      </c>
      <c r="AN377" s="112">
        <f>IF(AI377="","",$AN$2)</f>
        <v/>
      </c>
      <c r="AO377" s="112">
        <f>IF(N377="","",IF(N377&gt;=$AO$1/100,"O","X"))</f>
        <v/>
      </c>
      <c r="AP377" s="112">
        <f>IF(I377="","",IF(I377&lt;=$AP$1,"O","X"))</f>
        <v/>
      </c>
      <c r="AQ377" s="112">
        <f>IF(O377="","",IF(O377&lt;=$AQ$1,"O","X"))</f>
        <v/>
      </c>
      <c r="AR377" s="112">
        <f>IF(M377="","",IF(M377&lt;=$AR$1,"O","X"))</f>
        <v/>
      </c>
      <c r="AS377" s="112" t="inlineStr">
        <is>
          <t>X</t>
        </is>
      </c>
      <c r="AT377" s="112">
        <f>IF(OR(F377="",AI377=""),"",IF(AND((F377&lt;=85),(AI377&gt;=15)),"O","X"))</f>
        <v/>
      </c>
      <c r="AU377" s="112">
        <f>IF(C377="","",IF(C377&gt;=$AU$1,"O","X"))</f>
        <v/>
      </c>
      <c r="AV377" s="112">
        <f>IF(AO377="","",IF(AND(AO377="O",AP377="O",AR377="O",AT377="O",AU377="O"),"후보","X"))</f>
        <v/>
      </c>
    </row>
    <row r="378" ht="12" customFormat="1" customHeight="1" s="38">
      <c r="A378" s="115" t="inlineStr">
        <is>
          <t>범어동 수성범어더블유</t>
        </is>
      </c>
      <c r="B378" s="116" t="inlineStr">
        <is>
          <t>23.12.</t>
        </is>
      </c>
      <c r="C378" s="124" t="n">
        <v>1340</v>
      </c>
      <c r="D378" s="125" t="n">
        <v>115</v>
      </c>
      <c r="E378" s="126" t="n">
        <v>35</v>
      </c>
      <c r="F378" s="125" t="n">
        <v>85</v>
      </c>
      <c r="G378" s="17" t="n">
        <v>26</v>
      </c>
      <c r="H378" s="127" t="n">
        <v>540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3</v>
      </c>
      <c r="R378" s="112" t="n">
        <v>2</v>
      </c>
      <c r="S378" s="112" t="inlineStr">
        <is>
          <t>계</t>
        </is>
      </c>
      <c r="T378" s="5" t="inlineStr">
        <is>
          <t>114C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2">
        <f>S378</f>
        <v/>
      </c>
      <c r="AF378" s="112">
        <f>Q378&amp;"/"&amp;R378</f>
        <v/>
      </c>
      <c r="AH378" s="20">
        <f>IF(A378="","",A378)</f>
        <v/>
      </c>
      <c r="AI378" s="126">
        <f>IF(E378="","",E378)</f>
        <v/>
      </c>
      <c r="AJ378" s="112">
        <f>IF(AI378="","",$AJ$2)</f>
        <v/>
      </c>
      <c r="AK378" s="112" t="inlineStr">
        <is>
          <t>A</t>
        </is>
      </c>
      <c r="AL378" s="112" t="inlineStr">
        <is>
          <t>A+</t>
        </is>
      </c>
      <c r="AM378" s="112" t="inlineStr">
        <is>
          <t>B+</t>
        </is>
      </c>
      <c r="AN378" s="112">
        <f>IF(AI378="","",$AN$2)</f>
        <v/>
      </c>
      <c r="AO378" s="112">
        <f>IF(N378="","",IF(N378&gt;=$AO$1/100,"O","X"))</f>
        <v/>
      </c>
      <c r="AP378" s="112">
        <f>IF(I378="","",IF(I378&lt;=$AP$1,"O","X"))</f>
        <v/>
      </c>
      <c r="AQ378" s="112">
        <f>IF(O378="","",IF(O378&lt;=$AQ$1,"O","X"))</f>
        <v/>
      </c>
      <c r="AR378" s="112">
        <f>IF(M378="","",IF(M378&lt;=$AR$1,"O","X"))</f>
        <v/>
      </c>
      <c r="AS378" s="112" t="inlineStr">
        <is>
          <t>X</t>
        </is>
      </c>
      <c r="AT378" s="112">
        <f>IF(OR(F378="",AI378=""),"",IF(AND((F378&lt;=85),(AI378&gt;=15)),"O","X"))</f>
        <v/>
      </c>
      <c r="AU378" s="112">
        <f>IF(C378="","",IF(C378&gt;=$AU$1,"O","X"))</f>
        <v/>
      </c>
      <c r="AV378" s="112">
        <f>IF(AO378="","",IF(AND(AO378="O",AP378="O",AR378="O",AT378="O",AU378="O"),"후보","X"))</f>
        <v/>
      </c>
    </row>
    <row r="379" ht="12" customFormat="1" customHeight="1" s="38">
      <c r="A379" s="115" t="inlineStr">
        <is>
          <t>범어동 수성범어더블유</t>
        </is>
      </c>
      <c r="B379" s="116" t="inlineStr">
        <is>
          <t>23.12.</t>
        </is>
      </c>
      <c r="C379" s="124" t="n">
        <v>1340</v>
      </c>
      <c r="D379" s="125" t="n">
        <v>115.7</v>
      </c>
      <c r="E379" s="126" t="n">
        <v>35</v>
      </c>
      <c r="F379" s="125" t="n">
        <v>85</v>
      </c>
      <c r="G379" s="17" t="n">
        <v>26</v>
      </c>
      <c r="H379" s="127" t="n">
        <v>104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4</v>
      </c>
      <c r="R379" s="112" t="n">
        <v>2</v>
      </c>
      <c r="S379" s="112" t="inlineStr">
        <is>
          <t>계</t>
        </is>
      </c>
      <c r="T379" s="5" t="inlineStr">
        <is>
          <t>115A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2">
        <f>S379</f>
        <v/>
      </c>
      <c r="AF379" s="112">
        <f>Q379&amp;"/"&amp;R379</f>
        <v/>
      </c>
      <c r="AH379" s="20">
        <f>IF(A379="","",A379)</f>
        <v/>
      </c>
      <c r="AI379" s="126">
        <f>IF(E379="","",E379)</f>
        <v/>
      </c>
      <c r="AJ379" s="112">
        <f>IF(AI379="","",$AJ$2)</f>
        <v/>
      </c>
      <c r="AK379" s="112" t="inlineStr">
        <is>
          <t>A</t>
        </is>
      </c>
      <c r="AL379" s="112" t="inlineStr">
        <is>
          <t>A+</t>
        </is>
      </c>
      <c r="AM379" s="112" t="inlineStr">
        <is>
          <t>B+</t>
        </is>
      </c>
      <c r="AN379" s="112">
        <f>IF(AI379="","",$AN$2)</f>
        <v/>
      </c>
      <c r="AO379" s="112">
        <f>IF(N379="","",IF(N379&gt;=$AO$1/100,"O","X"))</f>
        <v/>
      </c>
      <c r="AP379" s="112">
        <f>IF(I379="","",IF(I379&lt;=$AP$1,"O","X"))</f>
        <v/>
      </c>
      <c r="AQ379" s="112">
        <f>IF(O379="","",IF(O379&lt;=$AQ$1,"O","X"))</f>
        <v/>
      </c>
      <c r="AR379" s="112">
        <f>IF(M379="","",IF(M379&lt;=$AR$1,"O","X"))</f>
        <v/>
      </c>
      <c r="AS379" s="112" t="inlineStr">
        <is>
          <t>X</t>
        </is>
      </c>
      <c r="AT379" s="112">
        <f>IF(OR(F379="",AI379=""),"",IF(AND((F379&lt;=85),(AI379&gt;=15)),"O","X"))</f>
        <v/>
      </c>
      <c r="AU379" s="112">
        <f>IF(C379="","",IF(C379&gt;=$AU$1,"O","X"))</f>
        <v/>
      </c>
      <c r="AV379" s="112">
        <f>IF(AO379="","",IF(AND(AO379="O",AP379="O",AR379="O",AT379="O",AU379="O"),"후보","X"))</f>
        <v/>
      </c>
    </row>
    <row r="380" ht="12" customFormat="1" customHeight="1" s="38">
      <c r="A380" s="115" t="inlineStr">
        <is>
          <t>범어동 수성범어더블유</t>
        </is>
      </c>
      <c r="B380" s="116" t="inlineStr">
        <is>
          <t>23.12.</t>
        </is>
      </c>
      <c r="C380" s="124" t="n">
        <v>1340</v>
      </c>
      <c r="D380" s="125" t="n">
        <v>138.9</v>
      </c>
      <c r="E380" s="126" t="n">
        <v>42</v>
      </c>
      <c r="F380" s="125" t="n">
        <v>103</v>
      </c>
      <c r="G380" s="17" t="n">
        <v>31</v>
      </c>
      <c r="H380" s="127" t="n">
        <v>156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3</v>
      </c>
      <c r="R380" s="112" t="n">
        <v>2</v>
      </c>
      <c r="S380" s="112" t="inlineStr">
        <is>
          <t>계</t>
        </is>
      </c>
      <c r="T380" s="5" t="n">
        <v>138</v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2">
        <f>S380</f>
        <v/>
      </c>
      <c r="AF380" s="112">
        <f>Q380&amp;"/"&amp;R380</f>
        <v/>
      </c>
      <c r="AH380" s="20">
        <f>IF(A380="","",A380)</f>
        <v/>
      </c>
      <c r="AI380" s="126">
        <f>IF(E380="","",E380)</f>
        <v/>
      </c>
      <c r="AJ380" s="112">
        <f>IF(AI380="","",$AJ$2)</f>
        <v/>
      </c>
      <c r="AK380" s="112" t="inlineStr">
        <is>
          <t>A</t>
        </is>
      </c>
      <c r="AL380" s="112" t="inlineStr">
        <is>
          <t>A+</t>
        </is>
      </c>
      <c r="AM380" s="112" t="inlineStr">
        <is>
          <t>B+</t>
        </is>
      </c>
      <c r="AN380" s="112">
        <f>IF(AI380="","",$AN$2)</f>
        <v/>
      </c>
      <c r="AO380" s="112">
        <f>IF(N380="","",IF(N380&gt;=$AO$1/100,"O","X"))</f>
        <v/>
      </c>
      <c r="AP380" s="112">
        <f>IF(I380="","",IF(I380&lt;=$AP$1,"O","X"))</f>
        <v/>
      </c>
      <c r="AQ380" s="112">
        <f>IF(O380="","",IF(O380&lt;=$AQ$1,"O","X"))</f>
        <v/>
      </c>
      <c r="AR380" s="112">
        <f>IF(M380="","",IF(M380&lt;=$AR$1,"O","X"))</f>
        <v/>
      </c>
      <c r="AS380" s="112" t="inlineStr">
        <is>
          <t>X</t>
        </is>
      </c>
      <c r="AT380" s="112">
        <f>IF(OR(F380="",AI380=""),"",IF(AND((F380&lt;=85),(AI380&gt;=15)),"O","X"))</f>
        <v/>
      </c>
      <c r="AU380" s="112">
        <f>IF(C380="","",IF(C380&gt;=$AU$1,"O","X"))</f>
        <v/>
      </c>
      <c r="AV380" s="112">
        <f>IF(AO380="","",IF(AND(AO380="O",AP380="O",AR380="O",AT380="O",AU380="O"),"후보","X"))</f>
        <v/>
      </c>
    </row>
    <row r="381" ht="12" customFormat="1" customHeight="1" s="38">
      <c r="A381" s="115" t="inlineStr">
        <is>
          <t>범어동 e편한세상범어</t>
        </is>
      </c>
      <c r="B381" s="116" t="inlineStr">
        <is>
          <t>15.09.</t>
        </is>
      </c>
      <c r="C381" s="124" t="n">
        <v>842</v>
      </c>
      <c r="D381" s="125" t="n">
        <v>83.3</v>
      </c>
      <c r="E381" s="126" t="n">
        <v>25</v>
      </c>
      <c r="F381" s="125" t="n">
        <v>60</v>
      </c>
      <c r="G381" s="17" t="n">
        <v>18</v>
      </c>
      <c r="H381" s="127" t="n">
        <v>64</v>
      </c>
      <c r="I381" s="128" t="n">
        <v>58000</v>
      </c>
      <c r="J381" s="128" t="inlineStr">
        <is>
          <t>16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3</v>
      </c>
      <c r="R381" s="112" t="n">
        <v>2</v>
      </c>
      <c r="S381" s="112" t="inlineStr">
        <is>
          <t>계</t>
        </is>
      </c>
      <c r="T381" s="5" t="n">
        <v>83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2">
        <f>S381</f>
        <v/>
      </c>
      <c r="AF381" s="112">
        <f>Q381&amp;"/"&amp;R381</f>
        <v/>
      </c>
      <c r="AH381" s="20">
        <f>IF(A381="","",A381)</f>
        <v/>
      </c>
      <c r="AI381" s="126">
        <f>IF(E381="","",E381)</f>
        <v/>
      </c>
      <c r="AJ381" s="112">
        <f>IF(AI381="","",$AJ$2)</f>
        <v/>
      </c>
      <c r="AK381" s="112" t="inlineStr">
        <is>
          <t>A</t>
        </is>
      </c>
      <c r="AL381" s="112" t="inlineStr">
        <is>
          <t>A+</t>
        </is>
      </c>
      <c r="AM381" s="112" t="inlineStr">
        <is>
          <t>B+</t>
        </is>
      </c>
      <c r="AN381" s="112">
        <f>IF(AI381="","",$AN$2)</f>
        <v/>
      </c>
      <c r="AO381" s="112">
        <f>IF(N381="","",IF(N381&gt;=$AO$1/100,"O","X"))</f>
        <v/>
      </c>
      <c r="AP381" s="112">
        <f>IF(I381="","",IF(I381&lt;=$AP$1,"O","X"))</f>
        <v/>
      </c>
      <c r="AQ381" s="112">
        <f>IF(O381="","",IF(O381&lt;=$AQ$1,"O","X"))</f>
        <v/>
      </c>
      <c r="AR381" s="112">
        <f>IF(M381="","",IF(M381&lt;=$AR$1,"O","X"))</f>
        <v/>
      </c>
      <c r="AS381" s="112" t="inlineStr">
        <is>
          <t>X</t>
        </is>
      </c>
      <c r="AT381" s="112">
        <f>IF(OR(F381="",AI381=""),"",IF(AND((F381&lt;=85),(AI381&gt;=15)),"O","X"))</f>
        <v/>
      </c>
      <c r="AU381" s="112">
        <f>IF(C381="","",IF(C381&gt;=$AU$1,"O","X"))</f>
        <v/>
      </c>
      <c r="AV381" s="112">
        <f>IF(AO381="","",IF(AND(AO381="O",AP381="O",AR381="O",AT381="O",AU381="O"),"후보","X"))</f>
        <v/>
      </c>
    </row>
    <row r="382" ht="12" customFormat="1" customHeight="1" s="38">
      <c r="A382" s="115" t="inlineStr">
        <is>
          <t>범어동 e편한세상범어</t>
        </is>
      </c>
      <c r="B382" s="116" t="inlineStr">
        <is>
          <t>15.09.</t>
        </is>
      </c>
      <c r="C382" s="124" t="n">
        <v>842</v>
      </c>
      <c r="D382" s="125" t="n">
        <v>110</v>
      </c>
      <c r="E382" s="126" t="n">
        <v>33</v>
      </c>
      <c r="F382" s="125" t="n">
        <v>84.8</v>
      </c>
      <c r="G382" s="17" t="n">
        <v>26</v>
      </c>
      <c r="H382" s="127" t="n">
        <v>114</v>
      </c>
      <c r="I382" s="128" t="n">
        <v>76000</v>
      </c>
      <c r="J382" s="128" t="inlineStr">
        <is>
          <t>중</t>
        </is>
      </c>
      <c r="K382" s="128" t="n">
        <v>38000</v>
      </c>
      <c r="L382" s="128" t="inlineStr">
        <is>
          <t>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2</v>
      </c>
      <c r="S382" s="112" t="inlineStr">
        <is>
          <t>계</t>
        </is>
      </c>
      <c r="T382" s="5" t="inlineStr">
        <is>
          <t>109C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2">
        <f>S382</f>
        <v/>
      </c>
      <c r="AF382" s="112">
        <f>Q382&amp;"/"&amp;R382</f>
        <v/>
      </c>
      <c r="AH382" s="20">
        <f>IF(A382="","",A382)</f>
        <v/>
      </c>
      <c r="AI382" s="126">
        <f>IF(E382="","",E382)</f>
        <v/>
      </c>
      <c r="AJ382" s="112">
        <f>IF(AI382="","",$AJ$2)</f>
        <v/>
      </c>
      <c r="AK382" s="112" t="inlineStr">
        <is>
          <t>A</t>
        </is>
      </c>
      <c r="AL382" s="112" t="inlineStr">
        <is>
          <t>A+</t>
        </is>
      </c>
      <c r="AM382" s="112" t="inlineStr">
        <is>
          <t>B+</t>
        </is>
      </c>
      <c r="AN382" s="112">
        <f>IF(AI382="","",$AN$2)</f>
        <v/>
      </c>
      <c r="AO382" s="112">
        <f>IF(N382="","",IF(N382&gt;=$AO$1/100,"O","X"))</f>
        <v/>
      </c>
      <c r="AP382" s="112">
        <f>IF(I382="","",IF(I382&lt;=$AP$1,"O","X"))</f>
        <v/>
      </c>
      <c r="AQ382" s="112">
        <f>IF(O382="","",IF(O382&lt;=$AQ$1,"O","X"))</f>
        <v/>
      </c>
      <c r="AR382" s="112">
        <f>IF(M382="","",IF(M382&lt;=$AR$1,"O","X"))</f>
        <v/>
      </c>
      <c r="AS382" s="112" t="inlineStr">
        <is>
          <t>X</t>
        </is>
      </c>
      <c r="AT382" s="112">
        <f>IF(OR(F382="",AI382=""),"",IF(AND((F382&lt;=85),(AI382&gt;=15)),"O","X"))</f>
        <v/>
      </c>
      <c r="AU382" s="112">
        <f>IF(C382="","",IF(C382&gt;=$AU$1,"O","X"))</f>
        <v/>
      </c>
      <c r="AV382" s="112">
        <f>IF(AO382="","",IF(AND(AO382="O",AP382="O",AR382="O",AT382="O",AU382="O"),"후보","X"))</f>
        <v/>
      </c>
    </row>
    <row r="383" ht="12" customFormat="1" customHeight="1" s="38">
      <c r="A383" s="115" t="inlineStr">
        <is>
          <t>범어동 e편한세상범어</t>
        </is>
      </c>
      <c r="B383" s="116" t="inlineStr">
        <is>
          <t>15.09.</t>
        </is>
      </c>
      <c r="C383" s="124" t="n">
        <v>842</v>
      </c>
      <c r="D383" s="125" t="n">
        <v>110.5</v>
      </c>
      <c r="E383" s="126" t="n">
        <v>33</v>
      </c>
      <c r="F383" s="125" t="n">
        <v>84.8</v>
      </c>
      <c r="G383" s="17" t="n">
        <v>26</v>
      </c>
      <c r="H383" s="127" t="n">
        <v>490</v>
      </c>
      <c r="I383" s="128" t="n">
        <v>74000</v>
      </c>
      <c r="J383" s="128" t="inlineStr">
        <is>
          <t>19</t>
        </is>
      </c>
      <c r="K383" s="128" t="n">
        <v>37000</v>
      </c>
      <c r="L383" s="128" t="inlineStr">
        <is>
          <t>21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inlineStr">
        <is>
          <t>110A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2">
        <f>S383</f>
        <v/>
      </c>
      <c r="AF383" s="112">
        <f>Q383&amp;"/"&amp;R383</f>
        <v/>
      </c>
      <c r="AH383" s="20">
        <f>IF(A383="","",A383)</f>
        <v/>
      </c>
      <c r="AI383" s="126">
        <f>IF(E383="","",E383)</f>
        <v/>
      </c>
      <c r="AJ383" s="112">
        <f>IF(AI383="","",$AJ$2)</f>
        <v/>
      </c>
      <c r="AK383" s="112" t="inlineStr">
        <is>
          <t>A</t>
        </is>
      </c>
      <c r="AL383" s="112" t="inlineStr">
        <is>
          <t>A+</t>
        </is>
      </c>
      <c r="AM383" s="112" t="inlineStr">
        <is>
          <t>B+</t>
        </is>
      </c>
      <c r="AN383" s="112">
        <f>IF(AI383="","",$AN$2)</f>
        <v/>
      </c>
      <c r="AO383" s="112">
        <f>IF(N383="","",IF(N383&gt;=$AO$1/100,"O","X"))</f>
        <v/>
      </c>
      <c r="AP383" s="112">
        <f>IF(I383="","",IF(I383&lt;=$AP$1,"O","X"))</f>
        <v/>
      </c>
      <c r="AQ383" s="112">
        <f>IF(O383="","",IF(O383&lt;=$AQ$1,"O","X"))</f>
        <v/>
      </c>
      <c r="AR383" s="112">
        <f>IF(M383="","",IF(M383&lt;=$AR$1,"O","X"))</f>
        <v/>
      </c>
      <c r="AS383" s="112" t="inlineStr">
        <is>
          <t>X</t>
        </is>
      </c>
      <c r="AT383" s="112">
        <f>IF(OR(F383="",AI383=""),"",IF(AND((F383&lt;=85),(AI383&gt;=15)),"O","X"))</f>
        <v/>
      </c>
      <c r="AU383" s="112">
        <f>IF(C383="","",IF(C383&gt;=$AU$1,"O","X"))</f>
        <v/>
      </c>
      <c r="AV383" s="112">
        <f>IF(AO383="","",IF(AND(AO383="O",AP383="O",AR383="O",AT383="O",AU383="O"),"후보","X"))</f>
        <v/>
      </c>
    </row>
    <row r="384" ht="12" customFormat="1" customHeight="1" s="38">
      <c r="A384" s="115" t="inlineStr">
        <is>
          <t>범어동 e편한세상범어</t>
        </is>
      </c>
      <c r="B384" s="116" t="inlineStr">
        <is>
          <t>15.09.</t>
        </is>
      </c>
      <c r="C384" s="124" t="n">
        <v>842</v>
      </c>
      <c r="D384" s="125" t="n">
        <v>112.5</v>
      </c>
      <c r="E384" s="126" t="n">
        <v>34</v>
      </c>
      <c r="F384" s="125" t="n">
        <v>85</v>
      </c>
      <c r="G384" s="17" t="n">
        <v>26</v>
      </c>
      <c r="H384" s="127" t="n">
        <v>174</v>
      </c>
      <c r="I384" s="128" t="n">
        <v>69000</v>
      </c>
      <c r="J384" s="128" t="inlineStr">
        <is>
          <t>17</t>
        </is>
      </c>
      <c r="K384" s="128" t="n">
        <v>38000</v>
      </c>
      <c r="L384" s="128" t="inlineStr">
        <is>
          <t>15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2</v>
      </c>
      <c r="S384" s="112" t="inlineStr">
        <is>
          <t>계</t>
        </is>
      </c>
      <c r="T384" s="5" t="inlineStr">
        <is>
          <t>112B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2">
        <f>S384</f>
        <v/>
      </c>
      <c r="AF384" s="112">
        <f>Q384&amp;"/"&amp;R384</f>
        <v/>
      </c>
      <c r="AH384" s="20">
        <f>IF(A384="","",A384)</f>
        <v/>
      </c>
      <c r="AI384" s="126">
        <f>IF(E384="","",E384)</f>
        <v/>
      </c>
      <c r="AJ384" s="112">
        <f>IF(AI384="","",$AJ$2)</f>
        <v/>
      </c>
      <c r="AK384" s="112" t="inlineStr">
        <is>
          <t>A</t>
        </is>
      </c>
      <c r="AL384" s="112" t="inlineStr">
        <is>
          <t>A+</t>
        </is>
      </c>
      <c r="AM384" s="112" t="inlineStr">
        <is>
          <t>B+</t>
        </is>
      </c>
      <c r="AN384" s="112">
        <f>IF(AI384="","",$AN$2)</f>
        <v/>
      </c>
      <c r="AO384" s="112">
        <f>IF(N384="","",IF(N384&gt;=$AO$1/100,"O","X"))</f>
        <v/>
      </c>
      <c r="AP384" s="112">
        <f>IF(I384="","",IF(I384&lt;=$AP$1,"O","X"))</f>
        <v/>
      </c>
      <c r="AQ384" s="112">
        <f>IF(O384="","",IF(O384&lt;=$AQ$1,"O","X"))</f>
        <v/>
      </c>
      <c r="AR384" s="112">
        <f>IF(M384="","",IF(M384&lt;=$AR$1,"O","X"))</f>
        <v/>
      </c>
      <c r="AS384" s="112" t="inlineStr">
        <is>
          <t>X</t>
        </is>
      </c>
      <c r="AT384" s="112">
        <f>IF(OR(F384="",AI384=""),"",IF(AND((F384&lt;=85),(AI384&gt;=15)),"O","X"))</f>
        <v/>
      </c>
      <c r="AU384" s="112">
        <f>IF(C384="","",IF(C384&gt;=$AU$1,"O","X"))</f>
        <v/>
      </c>
      <c r="AV384" s="112">
        <f>IF(AO384="","",IF(AND(AO384="O",AP384="O",AR384="O",AT384="O",AU384="O"),"후보","X"))</f>
        <v/>
      </c>
    </row>
    <row r="385" ht="12" customFormat="1" customHeight="1" s="38">
      <c r="A385" s="115" t="inlineStr">
        <is>
          <t>범어동 범어에일린의뜰</t>
        </is>
      </c>
      <c r="B385" s="116" t="inlineStr">
        <is>
          <t>21.03.</t>
        </is>
      </c>
      <c r="C385" s="124" t="n">
        <v>719</v>
      </c>
      <c r="D385" s="125" t="n">
        <v>90.90000000000001</v>
      </c>
      <c r="E385" s="126" t="n">
        <v>28</v>
      </c>
      <c r="F385" s="125" t="n">
        <v>70.3</v>
      </c>
      <c r="G385" s="17" t="n">
        <v>21</v>
      </c>
      <c r="H385" s="127" t="n">
        <v>143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inlineStr">
        <is>
          <t>90A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2">
        <f>S385</f>
        <v/>
      </c>
      <c r="AF385" s="112">
        <f>Q385&amp;"/"&amp;R385</f>
        <v/>
      </c>
      <c r="AH385" s="20">
        <f>IF(A385="","",A385)</f>
        <v/>
      </c>
      <c r="AI385" s="126">
        <f>IF(E385="","",E385)</f>
        <v/>
      </c>
      <c r="AJ385" s="112">
        <f>IF(AI385="","",$AJ$2)</f>
        <v/>
      </c>
      <c r="AK385" s="112" t="inlineStr">
        <is>
          <t>A</t>
        </is>
      </c>
      <c r="AL385" s="112" t="inlineStr">
        <is>
          <t>A+</t>
        </is>
      </c>
      <c r="AM385" s="112" t="inlineStr">
        <is>
          <t>B+</t>
        </is>
      </c>
      <c r="AN385" s="112">
        <f>IF(AI385="","",$AN$2)</f>
        <v/>
      </c>
      <c r="AO385" s="112">
        <f>IF(N385="","",IF(N385&gt;=$AO$1/100,"O","X"))</f>
        <v/>
      </c>
      <c r="AP385" s="112">
        <f>IF(I385="","",IF(I385&lt;=$AP$1,"O","X"))</f>
        <v/>
      </c>
      <c r="AQ385" s="112">
        <f>IF(O385="","",IF(O385&lt;=$AQ$1,"O","X"))</f>
        <v/>
      </c>
      <c r="AR385" s="112">
        <f>IF(M385="","",IF(M385&lt;=$AR$1,"O","X"))</f>
        <v/>
      </c>
      <c r="AS385" s="112" t="inlineStr">
        <is>
          <t>X</t>
        </is>
      </c>
      <c r="AT385" s="112">
        <f>IF(OR(F385="",AI385=""),"",IF(AND((F385&lt;=85),(AI385&gt;=15)),"O","X"))</f>
        <v/>
      </c>
      <c r="AU385" s="112">
        <f>IF(C385="","",IF(C385&gt;=$AU$1,"O","X"))</f>
        <v/>
      </c>
      <c r="AV385" s="112">
        <f>IF(AO385="","",IF(AND(AO385="O",AP385="O",AR385="O",AT385="O",AU385="O"),"후보","X"))</f>
        <v/>
      </c>
    </row>
    <row r="386" ht="12" customFormat="1" customHeight="1" s="38">
      <c r="A386" s="115" t="inlineStr">
        <is>
          <t>범어동 범어에일린의뜰</t>
        </is>
      </c>
      <c r="B386" s="116" t="inlineStr">
        <is>
          <t>21.03.</t>
        </is>
      </c>
      <c r="C386" s="124" t="n">
        <v>719</v>
      </c>
      <c r="D386" s="125" t="n">
        <v>92.40000000000001</v>
      </c>
      <c r="E386" s="126" t="n">
        <v>28</v>
      </c>
      <c r="F386" s="125" t="n">
        <v>71.2</v>
      </c>
      <c r="G386" s="17" t="n">
        <v>22</v>
      </c>
      <c r="H386" s="127" t="n">
        <v>63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3</v>
      </c>
      <c r="R386" s="112" t="n">
        <v>2</v>
      </c>
      <c r="S386" s="112" t="inlineStr">
        <is>
          <t>계</t>
        </is>
      </c>
      <c r="T386" s="5" t="inlineStr">
        <is>
          <t>92B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2">
        <f>S386</f>
        <v/>
      </c>
      <c r="AF386" s="112">
        <f>Q386&amp;"/"&amp;R386</f>
        <v/>
      </c>
      <c r="AH386" s="20">
        <f>IF(A386="","",A386)</f>
        <v/>
      </c>
      <c r="AI386" s="126">
        <f>IF(E386="","",E386)</f>
        <v/>
      </c>
      <c r="AJ386" s="112">
        <f>IF(AI386="","",$AJ$2)</f>
        <v/>
      </c>
      <c r="AK386" s="112" t="inlineStr">
        <is>
          <t>A</t>
        </is>
      </c>
      <c r="AL386" s="112" t="inlineStr">
        <is>
          <t>A+</t>
        </is>
      </c>
      <c r="AM386" s="112" t="inlineStr">
        <is>
          <t>B+</t>
        </is>
      </c>
      <c r="AN386" s="112">
        <f>IF(AI386="","",$AN$2)</f>
        <v/>
      </c>
      <c r="AO386" s="112">
        <f>IF(N386="","",IF(N386&gt;=$AO$1/100,"O","X"))</f>
        <v/>
      </c>
      <c r="AP386" s="112">
        <f>IF(I386="","",IF(I386&lt;=$AP$1,"O","X"))</f>
        <v/>
      </c>
      <c r="AQ386" s="112">
        <f>IF(O386="","",IF(O386&lt;=$AQ$1,"O","X"))</f>
        <v/>
      </c>
      <c r="AR386" s="112">
        <f>IF(M386="","",IF(M386&lt;=$AR$1,"O","X"))</f>
        <v/>
      </c>
      <c r="AS386" s="112" t="inlineStr">
        <is>
          <t>X</t>
        </is>
      </c>
      <c r="AT386" s="112">
        <f>IF(OR(F386="",AI386=""),"",IF(AND((F386&lt;=85),(AI386&gt;=15)),"O","X"))</f>
        <v/>
      </c>
      <c r="AU386" s="112">
        <f>IF(C386="","",IF(C386&gt;=$AU$1,"O","X"))</f>
        <v/>
      </c>
      <c r="AV386" s="112">
        <f>IF(AO386="","",IF(AND(AO386="O",AP386="O",AR386="O",AT386="O",AU386="O"),"후보","X"))</f>
        <v/>
      </c>
    </row>
    <row r="387" ht="12" customFormat="1" customHeight="1" s="38">
      <c r="A387" s="115" t="inlineStr">
        <is>
          <t>범어동 범어에일린의뜰</t>
        </is>
      </c>
      <c r="B387" s="116" t="inlineStr">
        <is>
          <t>21.03.</t>
        </is>
      </c>
      <c r="C387" s="124" t="n">
        <v>719</v>
      </c>
      <c r="D387" s="125" t="n">
        <v>95.3</v>
      </c>
      <c r="E387" s="126" t="n">
        <v>29</v>
      </c>
      <c r="F387" s="125" t="n">
        <v>73</v>
      </c>
      <c r="G387" s="17" t="n">
        <v>22</v>
      </c>
      <c r="H387" s="127" t="n">
        <v>79</v>
      </c>
      <c r="I387" s="128" t="n"/>
      <c r="J387" s="128" t="n"/>
      <c r="K387" s="128" t="n">
        <v>50000</v>
      </c>
      <c r="L387" s="128" t="inlineStr">
        <is>
          <t>고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3</v>
      </c>
      <c r="R387" s="112" t="n">
        <v>2</v>
      </c>
      <c r="S387" s="112" t="inlineStr">
        <is>
          <t>계</t>
        </is>
      </c>
      <c r="T387" s="5" t="n">
        <v>95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2">
        <f>S387</f>
        <v/>
      </c>
      <c r="AF387" s="112">
        <f>Q387&amp;"/"&amp;R387</f>
        <v/>
      </c>
      <c r="AH387" s="20">
        <f>IF(A387="","",A387)</f>
        <v/>
      </c>
      <c r="AI387" s="126">
        <f>IF(E387="","",E387)</f>
        <v/>
      </c>
      <c r="AJ387" s="112">
        <f>IF(AI387="","",$AJ$2)</f>
        <v/>
      </c>
      <c r="AK387" s="112" t="inlineStr">
        <is>
          <t>A</t>
        </is>
      </c>
      <c r="AL387" s="112" t="inlineStr">
        <is>
          <t>A+</t>
        </is>
      </c>
      <c r="AM387" s="112" t="inlineStr">
        <is>
          <t>B+</t>
        </is>
      </c>
      <c r="AN387" s="112">
        <f>IF(AI387="","",$AN$2)</f>
        <v/>
      </c>
      <c r="AO387" s="112">
        <f>IF(N387="","",IF(N387&gt;=$AO$1/100,"O","X"))</f>
        <v/>
      </c>
      <c r="AP387" s="112">
        <f>IF(I387="","",IF(I387&lt;=$AP$1,"O","X"))</f>
        <v/>
      </c>
      <c r="AQ387" s="112">
        <f>IF(O387="","",IF(O387&lt;=$AQ$1,"O","X"))</f>
        <v/>
      </c>
      <c r="AR387" s="112">
        <f>IF(M387="","",IF(M387&lt;=$AR$1,"O","X"))</f>
        <v/>
      </c>
      <c r="AS387" s="112" t="inlineStr">
        <is>
          <t>X</t>
        </is>
      </c>
      <c r="AT387" s="112">
        <f>IF(OR(F387="",AI387=""),"",IF(AND((F387&lt;=85),(AI387&gt;=15)),"O","X"))</f>
        <v/>
      </c>
      <c r="AU387" s="112">
        <f>IF(C387="","",IF(C387&gt;=$AU$1,"O","X"))</f>
        <v/>
      </c>
      <c r="AV387" s="112">
        <f>IF(AO387="","",IF(AND(AO387="O",AP387="O",AR387="O",AT387="O",AU387="O"),"후보","X"))</f>
        <v/>
      </c>
    </row>
    <row r="388" ht="12" customFormat="1" customHeight="1" s="38">
      <c r="A388" s="115" t="inlineStr">
        <is>
          <t>범어동 범어에일린의뜰</t>
        </is>
      </c>
      <c r="B388" s="116" t="inlineStr">
        <is>
          <t>21.03.</t>
        </is>
      </c>
      <c r="C388" s="124" t="n">
        <v>719</v>
      </c>
      <c r="D388" s="125" t="n">
        <v>109.7</v>
      </c>
      <c r="E388" s="126" t="n">
        <v>33</v>
      </c>
      <c r="F388" s="125" t="n">
        <v>85</v>
      </c>
      <c r="G388" s="17" t="n">
        <v>26</v>
      </c>
      <c r="H388" s="127" t="n">
        <v>174</v>
      </c>
      <c r="I388" s="128" t="n">
        <v>129000</v>
      </c>
      <c r="J388" s="128" t="inlineStr">
        <is>
          <t>고</t>
        </is>
      </c>
      <c r="K388" s="128" t="n">
        <v>72000</v>
      </c>
      <c r="L388" s="128" t="inlineStr">
        <is>
          <t>22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3</v>
      </c>
      <c r="R388" s="112" t="n">
        <v>2</v>
      </c>
      <c r="S388" s="112" t="inlineStr">
        <is>
          <t>계</t>
        </is>
      </c>
      <c r="T388" s="5" t="inlineStr">
        <is>
          <t>109A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2">
        <f>S388</f>
        <v/>
      </c>
      <c r="AF388" s="112">
        <f>Q388&amp;"/"&amp;R388</f>
        <v/>
      </c>
      <c r="AH388" s="20">
        <f>IF(A388="","",A388)</f>
        <v/>
      </c>
      <c r="AI388" s="126">
        <f>IF(E388="","",E388)</f>
        <v/>
      </c>
      <c r="AJ388" s="112">
        <f>IF(AI388="","",$AJ$2)</f>
        <v/>
      </c>
      <c r="AK388" s="112" t="inlineStr">
        <is>
          <t>A</t>
        </is>
      </c>
      <c r="AL388" s="112" t="inlineStr">
        <is>
          <t>A+</t>
        </is>
      </c>
      <c r="AM388" s="112" t="inlineStr">
        <is>
          <t>B+</t>
        </is>
      </c>
      <c r="AN388" s="112">
        <f>IF(AI388="","",$AN$2)</f>
        <v/>
      </c>
      <c r="AO388" s="112">
        <f>IF(N388="","",IF(N388&gt;=$AO$1/100,"O","X"))</f>
        <v/>
      </c>
      <c r="AP388" s="112">
        <f>IF(I388="","",IF(I388&lt;=$AP$1,"O","X"))</f>
        <v/>
      </c>
      <c r="AQ388" s="112">
        <f>IF(O388="","",IF(O388&lt;=$AQ$1,"O","X"))</f>
        <v/>
      </c>
      <c r="AR388" s="112">
        <f>IF(M388="","",IF(M388&lt;=$AR$1,"O","X"))</f>
        <v/>
      </c>
      <c r="AS388" s="112" t="inlineStr">
        <is>
          <t>X</t>
        </is>
      </c>
      <c r="AT388" s="112">
        <f>IF(OR(F388="",AI388=""),"",IF(AND((F388&lt;=85),(AI388&gt;=15)),"O","X"))</f>
        <v/>
      </c>
      <c r="AU388" s="112">
        <f>IF(C388="","",IF(C388&gt;=$AU$1,"O","X"))</f>
        <v/>
      </c>
      <c r="AV388" s="112">
        <f>IF(AO388="","",IF(AND(AO388="O",AP388="O",AR388="O",AT388="O",AU388="O"),"후보","X"))</f>
        <v/>
      </c>
    </row>
    <row r="389" ht="12" customFormat="1" customHeight="1" s="38">
      <c r="A389" s="115" t="inlineStr">
        <is>
          <t>범어동 범어에일린의뜰</t>
        </is>
      </c>
      <c r="B389" s="116" t="inlineStr">
        <is>
          <t>21.03.</t>
        </is>
      </c>
      <c r="C389" s="124" t="n">
        <v>719</v>
      </c>
      <c r="D389" s="125" t="n">
        <v>109.9</v>
      </c>
      <c r="E389" s="126" t="n">
        <v>33</v>
      </c>
      <c r="F389" s="125" t="n">
        <v>85</v>
      </c>
      <c r="G389" s="17" t="n">
        <v>26</v>
      </c>
      <c r="H389" s="127" t="n">
        <v>69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inlineStr">
        <is>
          <t>109C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2">
        <f>S389</f>
        <v/>
      </c>
      <c r="AF389" s="112">
        <f>Q389&amp;"/"&amp;R389</f>
        <v/>
      </c>
      <c r="AH389" s="20">
        <f>IF(A389="","",A389)</f>
        <v/>
      </c>
      <c r="AI389" s="126">
        <f>IF(E389="","",E389)</f>
        <v/>
      </c>
      <c r="AJ389" s="112">
        <f>IF(AI389="","",$AJ$2)</f>
        <v/>
      </c>
      <c r="AK389" s="112" t="inlineStr">
        <is>
          <t>A</t>
        </is>
      </c>
      <c r="AL389" s="112" t="inlineStr">
        <is>
          <t>A+</t>
        </is>
      </c>
      <c r="AM389" s="112" t="inlineStr">
        <is>
          <t>B+</t>
        </is>
      </c>
      <c r="AN389" s="112">
        <f>IF(AI389="","",$AN$2)</f>
        <v/>
      </c>
      <c r="AO389" s="112">
        <f>IF(N389="","",IF(N389&gt;=$AO$1/100,"O","X"))</f>
        <v/>
      </c>
      <c r="AP389" s="112">
        <f>IF(I389="","",IF(I389&lt;=$AP$1,"O","X"))</f>
        <v/>
      </c>
      <c r="AQ389" s="112">
        <f>IF(O389="","",IF(O389&lt;=$AQ$1,"O","X"))</f>
        <v/>
      </c>
      <c r="AR389" s="112">
        <f>IF(M389="","",IF(M389&lt;=$AR$1,"O","X"))</f>
        <v/>
      </c>
      <c r="AS389" s="112" t="inlineStr">
        <is>
          <t>X</t>
        </is>
      </c>
      <c r="AT389" s="112">
        <f>IF(OR(F389="",AI389=""),"",IF(AND((F389&lt;=85),(AI389&gt;=15)),"O","X"))</f>
        <v/>
      </c>
      <c r="AU389" s="112">
        <f>IF(C389="","",IF(C389&gt;=$AU$1,"O","X"))</f>
        <v/>
      </c>
      <c r="AV389" s="112">
        <f>IF(AO389="","",IF(AND(AO389="O",AP389="O",AR389="O",AT389="O",AU389="O"),"후보","X"))</f>
        <v/>
      </c>
    </row>
    <row r="390" ht="12" customFormat="1" customHeight="1" s="38">
      <c r="A390" s="115" t="inlineStr">
        <is>
          <t>범어동 범어에일린의뜰</t>
        </is>
      </c>
      <c r="B390" s="116" t="inlineStr">
        <is>
          <t>21.03.</t>
        </is>
      </c>
      <c r="C390" s="124" t="n">
        <v>719</v>
      </c>
      <c r="D390" s="125" t="n">
        <v>110.1</v>
      </c>
      <c r="E390" s="126" t="n">
        <v>33</v>
      </c>
      <c r="F390" s="125" t="n">
        <v>84.90000000000001</v>
      </c>
      <c r="G390" s="17" t="n">
        <v>26</v>
      </c>
      <c r="H390" s="127" t="n">
        <v>127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inlineStr">
        <is>
          <t>110B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2">
        <f>S390</f>
        <v/>
      </c>
      <c r="AF390" s="112">
        <f>Q390&amp;"/"&amp;R390</f>
        <v/>
      </c>
      <c r="AH390" s="20">
        <f>IF(A390="","",A390)</f>
        <v/>
      </c>
      <c r="AI390" s="126">
        <f>IF(E390="","",E390)</f>
        <v/>
      </c>
      <c r="AJ390" s="112">
        <f>IF(AI390="","",$AJ$2)</f>
        <v/>
      </c>
      <c r="AK390" s="112" t="inlineStr">
        <is>
          <t>A</t>
        </is>
      </c>
      <c r="AL390" s="112" t="inlineStr">
        <is>
          <t>A+</t>
        </is>
      </c>
      <c r="AM390" s="112" t="inlineStr">
        <is>
          <t>B+</t>
        </is>
      </c>
      <c r="AN390" s="112">
        <f>IF(AI390="","",$AN$2)</f>
        <v/>
      </c>
      <c r="AO390" s="112">
        <f>IF(N390="","",IF(N390&gt;=$AO$1/100,"O","X"))</f>
        <v/>
      </c>
      <c r="AP390" s="112">
        <f>IF(I390="","",IF(I390&lt;=$AP$1,"O","X"))</f>
        <v/>
      </c>
      <c r="AQ390" s="112">
        <f>IF(O390="","",IF(O390&lt;=$AQ$1,"O","X"))</f>
        <v/>
      </c>
      <c r="AR390" s="112">
        <f>IF(M390="","",IF(M390&lt;=$AR$1,"O","X"))</f>
        <v/>
      </c>
      <c r="AS390" s="112" t="inlineStr">
        <is>
          <t>X</t>
        </is>
      </c>
      <c r="AT390" s="112">
        <f>IF(OR(F390="",AI390=""),"",IF(AND((F390&lt;=85),(AI390&gt;=15)),"O","X"))</f>
        <v/>
      </c>
      <c r="AU390" s="112">
        <f>IF(C390="","",IF(C390&gt;=$AU$1,"O","X"))</f>
        <v/>
      </c>
      <c r="AV390" s="112">
        <f>IF(AO390="","",IF(AND(AO390="O",AP390="O",AR390="O",AT390="O",AU390="O"),"후보","X"))</f>
        <v/>
      </c>
    </row>
    <row r="391" ht="12" customFormat="1" customHeight="1" s="38">
      <c r="A391" s="115" t="inlineStr">
        <is>
          <t>범어동 범어에일린의뜰</t>
        </is>
      </c>
      <c r="B391" s="116" t="inlineStr">
        <is>
          <t>21.03.</t>
        </is>
      </c>
      <c r="C391" s="124" t="n">
        <v>719</v>
      </c>
      <c r="D391" s="125" t="n">
        <v>131.1</v>
      </c>
      <c r="E391" s="126" t="n">
        <v>40</v>
      </c>
      <c r="F391" s="125" t="n">
        <v>102.5</v>
      </c>
      <c r="G391" s="17" t="n">
        <v>31</v>
      </c>
      <c r="H391" s="127" t="n">
        <v>46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2</v>
      </c>
      <c r="S391" s="112" t="inlineStr">
        <is>
          <t>계</t>
        </is>
      </c>
      <c r="T391" s="5" t="n">
        <v>131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2">
        <f>S391</f>
        <v/>
      </c>
      <c r="AF391" s="112">
        <f>Q391&amp;"/"&amp;R391</f>
        <v/>
      </c>
      <c r="AH391" s="20">
        <f>IF(A391="","",A391)</f>
        <v/>
      </c>
      <c r="AI391" s="126">
        <f>IF(E391="","",E391)</f>
        <v/>
      </c>
      <c r="AJ391" s="112">
        <f>IF(AI391="","",$AJ$2)</f>
        <v/>
      </c>
      <c r="AK391" s="112" t="inlineStr">
        <is>
          <t>A</t>
        </is>
      </c>
      <c r="AL391" s="112" t="inlineStr">
        <is>
          <t>A+</t>
        </is>
      </c>
      <c r="AM391" s="112" t="inlineStr">
        <is>
          <t>B+</t>
        </is>
      </c>
      <c r="AN391" s="112">
        <f>IF(AI391="","",$AN$2)</f>
        <v/>
      </c>
      <c r="AO391" s="112">
        <f>IF(N391="","",IF(N391&gt;=$AO$1/100,"O","X"))</f>
        <v/>
      </c>
      <c r="AP391" s="112">
        <f>IF(I391="","",IF(I391&lt;=$AP$1,"O","X"))</f>
        <v/>
      </c>
      <c r="AQ391" s="112">
        <f>IF(O391="","",IF(O391&lt;=$AQ$1,"O","X"))</f>
        <v/>
      </c>
      <c r="AR391" s="112">
        <f>IF(M391="","",IF(M391&lt;=$AR$1,"O","X"))</f>
        <v/>
      </c>
      <c r="AS391" s="112" t="inlineStr">
        <is>
          <t>X</t>
        </is>
      </c>
      <c r="AT391" s="112">
        <f>IF(OR(F391="",AI391=""),"",IF(AND((F391&lt;=85),(AI391&gt;=15)),"O","X"))</f>
        <v/>
      </c>
      <c r="AU391" s="112">
        <f>IF(C391="","",IF(C391&gt;=$AU$1,"O","X"))</f>
        <v/>
      </c>
      <c r="AV391" s="112">
        <f>IF(AO391="","",IF(AND(AO391="O",AP391="O",AR391="O",AT391="O",AU391="O"),"후보","X"))</f>
        <v/>
      </c>
    </row>
    <row r="392" ht="12" customFormat="1" customHeight="1" s="38">
      <c r="A392" s="115" t="inlineStr">
        <is>
          <t>범어동 범어에일린의뜰</t>
        </is>
      </c>
      <c r="B392" s="116" t="inlineStr">
        <is>
          <t>21.03.</t>
        </is>
      </c>
      <c r="C392" s="124" t="n">
        <v>719</v>
      </c>
      <c r="D392" s="125" t="n">
        <v>135.8</v>
      </c>
      <c r="E392" s="126" t="n">
        <v>41</v>
      </c>
      <c r="F392" s="125" t="n">
        <v>104.6</v>
      </c>
      <c r="G392" s="17" t="n">
        <v>32</v>
      </c>
      <c r="H392" s="127" t="n">
        <v>2</v>
      </c>
      <c r="I392" s="128" t="n"/>
      <c r="J392" s="128" t="n"/>
      <c r="K392" s="128" t="n">
        <v>95000</v>
      </c>
      <c r="L392" s="128" t="inlineStr">
        <is>
          <t>고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3</v>
      </c>
      <c r="R392" s="112" t="n">
        <v>2</v>
      </c>
      <c r="S392" s="112" t="inlineStr">
        <is>
          <t>계</t>
        </is>
      </c>
      <c r="T392" s="5" t="inlineStr">
        <is>
          <t>135D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2">
        <f>S392</f>
        <v/>
      </c>
      <c r="AF392" s="112">
        <f>Q392&amp;"/"&amp;R392</f>
        <v/>
      </c>
      <c r="AH392" s="20">
        <f>IF(A392="","",A392)</f>
        <v/>
      </c>
      <c r="AI392" s="126">
        <f>IF(E392="","",E392)</f>
        <v/>
      </c>
      <c r="AJ392" s="112">
        <f>IF(AI392="","",$AJ$2)</f>
        <v/>
      </c>
      <c r="AK392" s="112" t="inlineStr">
        <is>
          <t>A</t>
        </is>
      </c>
      <c r="AL392" s="112" t="inlineStr">
        <is>
          <t>A+</t>
        </is>
      </c>
      <c r="AM392" s="112" t="inlineStr">
        <is>
          <t>B+</t>
        </is>
      </c>
      <c r="AN392" s="112">
        <f>IF(AI392="","",$AN$2)</f>
        <v/>
      </c>
      <c r="AO392" s="112">
        <f>IF(N392="","",IF(N392&gt;=$AO$1/100,"O","X"))</f>
        <v/>
      </c>
      <c r="AP392" s="112">
        <f>IF(I392="","",IF(I392&lt;=$AP$1,"O","X"))</f>
        <v/>
      </c>
      <c r="AQ392" s="112">
        <f>IF(O392="","",IF(O392&lt;=$AQ$1,"O","X"))</f>
        <v/>
      </c>
      <c r="AR392" s="112">
        <f>IF(M392="","",IF(M392&lt;=$AR$1,"O","X"))</f>
        <v/>
      </c>
      <c r="AS392" s="112" t="inlineStr">
        <is>
          <t>X</t>
        </is>
      </c>
      <c r="AT392" s="112">
        <f>IF(OR(F392="",AI392=""),"",IF(AND((F392&lt;=85),(AI392&gt;=15)),"O","X"))</f>
        <v/>
      </c>
      <c r="AU392" s="112">
        <f>IF(C392="","",IF(C392&gt;=$AU$1,"O","X"))</f>
        <v/>
      </c>
      <c r="AV392" s="112">
        <f>IF(AO392="","",IF(AND(AO392="O",AP392="O",AR392="O",AT392="O",AU392="O"),"후보","X"))</f>
        <v/>
      </c>
    </row>
    <row r="393" ht="12" customFormat="1" customHeight="1" s="38">
      <c r="A393" s="115" t="inlineStr">
        <is>
          <t>범어동 범어에일린의뜰</t>
        </is>
      </c>
      <c r="B393" s="116" t="inlineStr">
        <is>
          <t>21.03.</t>
        </is>
      </c>
      <c r="C393" s="124" t="n">
        <v>719</v>
      </c>
      <c r="D393" s="125" t="n">
        <v>144.9</v>
      </c>
      <c r="E393" s="126" t="n">
        <v>44</v>
      </c>
      <c r="F393" s="125" t="n">
        <v>112</v>
      </c>
      <c r="G393" s="17" t="n">
        <v>34</v>
      </c>
      <c r="H393" s="127" t="n">
        <v>7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5</v>
      </c>
      <c r="R393" s="112" t="n">
        <v>2</v>
      </c>
      <c r="S393" s="112" t="inlineStr">
        <is>
          <t>계</t>
        </is>
      </c>
      <c r="T393" s="5" t="inlineStr">
        <is>
          <t>144C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2">
        <f>S393</f>
        <v/>
      </c>
      <c r="AF393" s="112">
        <f>Q393&amp;"/"&amp;R393</f>
        <v/>
      </c>
      <c r="AH393" s="20">
        <f>IF(A393="","",A393)</f>
        <v/>
      </c>
      <c r="AI393" s="126">
        <f>IF(E393="","",E393)</f>
        <v/>
      </c>
      <c r="AJ393" s="112">
        <f>IF(AI393="","",$AJ$2)</f>
        <v/>
      </c>
      <c r="AK393" s="112" t="inlineStr">
        <is>
          <t>A</t>
        </is>
      </c>
      <c r="AL393" s="112" t="inlineStr">
        <is>
          <t>A+</t>
        </is>
      </c>
      <c r="AM393" s="112" t="inlineStr">
        <is>
          <t>B+</t>
        </is>
      </c>
      <c r="AN393" s="112">
        <f>IF(AI393="","",$AN$2)</f>
        <v/>
      </c>
      <c r="AO393" s="112">
        <f>IF(N393="","",IF(N393&gt;=$AO$1/100,"O","X"))</f>
        <v/>
      </c>
      <c r="AP393" s="112">
        <f>IF(I393="","",IF(I393&lt;=$AP$1,"O","X"))</f>
        <v/>
      </c>
      <c r="AQ393" s="112">
        <f>IF(O393="","",IF(O393&lt;=$AQ$1,"O","X"))</f>
        <v/>
      </c>
      <c r="AR393" s="112">
        <f>IF(M393="","",IF(M393&lt;=$AR$1,"O","X"))</f>
        <v/>
      </c>
      <c r="AS393" s="112" t="inlineStr">
        <is>
          <t>X</t>
        </is>
      </c>
      <c r="AT393" s="112">
        <f>IF(OR(F393="",AI393=""),"",IF(AND((F393&lt;=85),(AI393&gt;=15)),"O","X"))</f>
        <v/>
      </c>
      <c r="AU393" s="112">
        <f>IF(C393="","",IF(C393&gt;=$AU$1,"O","X"))</f>
        <v/>
      </c>
      <c r="AV393" s="112">
        <f>IF(AO393="","",IF(AND(AO393="O",AP393="O",AR393="O",AT393="O",AU393="O"),"후보","X"))</f>
        <v/>
      </c>
    </row>
    <row r="394" ht="12" customFormat="1" customHeight="1" s="38">
      <c r="A394" s="115" t="inlineStr">
        <is>
          <t>범어동 범어에일린의뜰</t>
        </is>
      </c>
      <c r="B394" s="116" t="inlineStr">
        <is>
          <t>21.03.</t>
        </is>
      </c>
      <c r="C394" s="124" t="n">
        <v>719</v>
      </c>
      <c r="D394" s="125" t="n">
        <v>162.9</v>
      </c>
      <c r="E394" s="126" t="n">
        <v>49</v>
      </c>
      <c r="F394" s="125" t="n">
        <v>125.9</v>
      </c>
      <c r="G394" s="17" t="n">
        <v>38</v>
      </c>
      <c r="H394" s="127" t="n">
        <v>3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3</v>
      </c>
      <c r="S394" s="112" t="inlineStr">
        <is>
          <t>계</t>
        </is>
      </c>
      <c r="T394" s="5" t="inlineStr">
        <is>
          <t>162A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2">
        <f>S394</f>
        <v/>
      </c>
      <c r="AF394" s="112">
        <f>Q394&amp;"/"&amp;R394</f>
        <v/>
      </c>
      <c r="AH394" s="20">
        <f>IF(A394="","",A394)</f>
        <v/>
      </c>
      <c r="AI394" s="126">
        <f>IF(E394="","",E394)</f>
        <v/>
      </c>
      <c r="AJ394" s="112">
        <f>IF(AI394="","",$AJ$2)</f>
        <v/>
      </c>
      <c r="AK394" s="112" t="inlineStr">
        <is>
          <t>A</t>
        </is>
      </c>
      <c r="AL394" s="112" t="inlineStr">
        <is>
          <t>A+</t>
        </is>
      </c>
      <c r="AM394" s="112" t="inlineStr">
        <is>
          <t>B+</t>
        </is>
      </c>
      <c r="AN394" s="112">
        <f>IF(AI394="","",$AN$2)</f>
        <v/>
      </c>
      <c r="AO394" s="112">
        <f>IF(N394="","",IF(N394&gt;=$AO$1/100,"O","X"))</f>
        <v/>
      </c>
      <c r="AP394" s="112">
        <f>IF(I394="","",IF(I394&lt;=$AP$1,"O","X"))</f>
        <v/>
      </c>
      <c r="AQ394" s="112">
        <f>IF(O394="","",IF(O394&lt;=$AQ$1,"O","X"))</f>
        <v/>
      </c>
      <c r="AR394" s="112">
        <f>IF(M394="","",IF(M394&lt;=$AR$1,"O","X"))</f>
        <v/>
      </c>
      <c r="AS394" s="112" t="inlineStr">
        <is>
          <t>X</t>
        </is>
      </c>
      <c r="AT394" s="112">
        <f>IF(OR(F394="",AI394=""),"",IF(AND((F394&lt;=85),(AI394&gt;=15)),"O","X"))</f>
        <v/>
      </c>
      <c r="AU394" s="112">
        <f>IF(C394="","",IF(C394&gt;=$AU$1,"O","X"))</f>
        <v/>
      </c>
      <c r="AV394" s="112">
        <f>IF(AO394="","",IF(AND(AO394="O",AP394="O",AR394="O",AT394="O",AU394="O"),"후보","X"))</f>
        <v/>
      </c>
    </row>
    <row r="395" ht="12" customFormat="1" customHeight="1" s="38">
      <c r="A395" s="115" t="inlineStr">
        <is>
          <t>범어동 범어에일린의뜰</t>
        </is>
      </c>
      <c r="B395" s="116" t="inlineStr">
        <is>
          <t>21.03.</t>
        </is>
      </c>
      <c r="C395" s="124" t="n">
        <v>719</v>
      </c>
      <c r="D395" s="125" t="n">
        <v>163</v>
      </c>
      <c r="E395" s="126" t="n">
        <v>49</v>
      </c>
      <c r="F395" s="125" t="n">
        <v>124.1</v>
      </c>
      <c r="G395" s="17" t="n">
        <v>38</v>
      </c>
      <c r="H395" s="127" t="n">
        <v>1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5</v>
      </c>
      <c r="R395" s="112" t="n">
        <v>3</v>
      </c>
      <c r="S395" s="112" t="inlineStr">
        <is>
          <t>계</t>
        </is>
      </c>
      <c r="T395" s="5" t="inlineStr">
        <is>
          <t>162B1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2">
        <f>S395</f>
        <v/>
      </c>
      <c r="AF395" s="112">
        <f>Q395&amp;"/"&amp;R395</f>
        <v/>
      </c>
      <c r="AH395" s="20">
        <f>IF(A395="","",A395)</f>
        <v/>
      </c>
      <c r="AI395" s="126">
        <f>IF(E395="","",E395)</f>
        <v/>
      </c>
      <c r="AJ395" s="112">
        <f>IF(AI395="","",$AJ$2)</f>
        <v/>
      </c>
      <c r="AK395" s="112" t="inlineStr">
        <is>
          <t>A</t>
        </is>
      </c>
      <c r="AL395" s="112" t="inlineStr">
        <is>
          <t>A+</t>
        </is>
      </c>
      <c r="AM395" s="112" t="inlineStr">
        <is>
          <t>B+</t>
        </is>
      </c>
      <c r="AN395" s="112">
        <f>IF(AI395="","",$AN$2)</f>
        <v/>
      </c>
      <c r="AO395" s="112">
        <f>IF(N395="","",IF(N395&gt;=$AO$1/100,"O","X"))</f>
        <v/>
      </c>
      <c r="AP395" s="112">
        <f>IF(I395="","",IF(I395&lt;=$AP$1,"O","X"))</f>
        <v/>
      </c>
      <c r="AQ395" s="112">
        <f>IF(O395="","",IF(O395&lt;=$AQ$1,"O","X"))</f>
        <v/>
      </c>
      <c r="AR395" s="112">
        <f>IF(M395="","",IF(M395&lt;=$AR$1,"O","X"))</f>
        <v/>
      </c>
      <c r="AS395" s="112" t="inlineStr">
        <is>
          <t>X</t>
        </is>
      </c>
      <c r="AT395" s="112">
        <f>IF(OR(F395="",AI395=""),"",IF(AND((F395&lt;=85),(AI395&gt;=15)),"O","X"))</f>
        <v/>
      </c>
      <c r="AU395" s="112">
        <f>IF(C395="","",IF(C395&gt;=$AU$1,"O","X"))</f>
        <v/>
      </c>
      <c r="AV395" s="112">
        <f>IF(AO395="","",IF(AND(AO395="O",AP395="O",AR395="O",AT395="O",AU395="O"),"후보","X"))</f>
        <v/>
      </c>
    </row>
    <row r="396" ht="12" customFormat="1" customHeight="1" s="38">
      <c r="A396" s="115" t="inlineStr">
        <is>
          <t>범어동 범어에일린의뜰</t>
        </is>
      </c>
      <c r="B396" s="116" t="inlineStr">
        <is>
          <t>21.03.</t>
        </is>
      </c>
      <c r="C396" s="124" t="n">
        <v>719</v>
      </c>
      <c r="D396" s="125" t="n">
        <v>162.9</v>
      </c>
      <c r="E396" s="126" t="n">
        <v>49</v>
      </c>
      <c r="F396" s="125" t="n">
        <v>124.2</v>
      </c>
      <c r="G396" s="17" t="n">
        <v>38</v>
      </c>
      <c r="H396" s="127" t="n">
        <v>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5</v>
      </c>
      <c r="R396" s="112" t="n">
        <v>3</v>
      </c>
      <c r="S396" s="112" t="inlineStr">
        <is>
          <t>계</t>
        </is>
      </c>
      <c r="T396" s="5" t="inlineStr">
        <is>
          <t>162E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2">
        <f>S396</f>
        <v/>
      </c>
      <c r="AF396" s="112">
        <f>Q396&amp;"/"&amp;R396</f>
        <v/>
      </c>
      <c r="AH396" s="20">
        <f>IF(A396="","",A396)</f>
        <v/>
      </c>
      <c r="AI396" s="126">
        <f>IF(E396="","",E396)</f>
        <v/>
      </c>
      <c r="AJ396" s="112">
        <f>IF(AI396="","",$AJ$2)</f>
        <v/>
      </c>
      <c r="AK396" s="112" t="inlineStr">
        <is>
          <t>A</t>
        </is>
      </c>
      <c r="AL396" s="112" t="inlineStr">
        <is>
          <t>A+</t>
        </is>
      </c>
      <c r="AM396" s="112" t="inlineStr">
        <is>
          <t>B+</t>
        </is>
      </c>
      <c r="AN396" s="112">
        <f>IF(AI396="","",$AN$2)</f>
        <v/>
      </c>
      <c r="AO396" s="112">
        <f>IF(N396="","",IF(N396&gt;=$AO$1/100,"O","X"))</f>
        <v/>
      </c>
      <c r="AP396" s="112">
        <f>IF(I396="","",IF(I396&lt;=$AP$1,"O","X"))</f>
        <v/>
      </c>
      <c r="AQ396" s="112">
        <f>IF(O396="","",IF(O396&lt;=$AQ$1,"O","X"))</f>
        <v/>
      </c>
      <c r="AR396" s="112">
        <f>IF(M396="","",IF(M396&lt;=$AR$1,"O","X"))</f>
        <v/>
      </c>
      <c r="AS396" s="112" t="inlineStr">
        <is>
          <t>X</t>
        </is>
      </c>
      <c r="AT396" s="112">
        <f>IF(OR(F396="",AI396=""),"",IF(AND((F396&lt;=85),(AI396&gt;=15)),"O","X"))</f>
        <v/>
      </c>
      <c r="AU396" s="112">
        <f>IF(C396="","",IF(C396&gt;=$AU$1,"O","X"))</f>
        <v/>
      </c>
      <c r="AV396" s="112">
        <f>IF(AO396="","",IF(AND(AO396="O",AP396="O",AR396="O",AT396="O",AU396="O"),"후보","X"))</f>
        <v/>
      </c>
    </row>
    <row r="397" ht="12" customFormat="1" customHeight="1" s="38">
      <c r="A397" s="115" t="inlineStr">
        <is>
          <t>범어동 범어에일린의뜰</t>
        </is>
      </c>
      <c r="B397" s="116" t="inlineStr">
        <is>
          <t>21.03.</t>
        </is>
      </c>
      <c r="C397" s="124" t="n">
        <v>719</v>
      </c>
      <c r="D397" s="125" t="n">
        <v>163.2</v>
      </c>
      <c r="E397" s="126" t="n">
        <v>49</v>
      </c>
      <c r="F397" s="125" t="n">
        <v>124.4</v>
      </c>
      <c r="G397" s="17" t="n">
        <v>38</v>
      </c>
      <c r="H397" s="127" t="n">
        <v>1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5</v>
      </c>
      <c r="R397" s="112" t="n">
        <v>3</v>
      </c>
      <c r="S397" s="112" t="inlineStr">
        <is>
          <t>계</t>
        </is>
      </c>
      <c r="T397" s="5" t="inlineStr">
        <is>
          <t>163B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2">
        <f>S397</f>
        <v/>
      </c>
      <c r="AF397" s="112">
        <f>Q397&amp;"/"&amp;R397</f>
        <v/>
      </c>
      <c r="AH397" s="20">
        <f>IF(A397="","",A397)</f>
        <v/>
      </c>
      <c r="AI397" s="126">
        <f>IF(E397="","",E397)</f>
        <v/>
      </c>
      <c r="AJ397" s="112">
        <f>IF(AI397="","",$AJ$2)</f>
        <v/>
      </c>
      <c r="AK397" s="112" t="inlineStr">
        <is>
          <t>A</t>
        </is>
      </c>
      <c r="AL397" s="112" t="inlineStr">
        <is>
          <t>A+</t>
        </is>
      </c>
      <c r="AM397" s="112" t="inlineStr">
        <is>
          <t>B+</t>
        </is>
      </c>
      <c r="AN397" s="112">
        <f>IF(AI397="","",$AN$2)</f>
        <v/>
      </c>
      <c r="AO397" s="112">
        <f>IF(N397="","",IF(N397&gt;=$AO$1/100,"O","X"))</f>
        <v/>
      </c>
      <c r="AP397" s="112">
        <f>IF(I397="","",IF(I397&lt;=$AP$1,"O","X"))</f>
        <v/>
      </c>
      <c r="AQ397" s="112">
        <f>IF(O397="","",IF(O397&lt;=$AQ$1,"O","X"))</f>
        <v/>
      </c>
      <c r="AR397" s="112">
        <f>IF(M397="","",IF(M397&lt;=$AR$1,"O","X"))</f>
        <v/>
      </c>
      <c r="AS397" s="112" t="inlineStr">
        <is>
          <t>X</t>
        </is>
      </c>
      <c r="AT397" s="112">
        <f>IF(OR(F397="",AI397=""),"",IF(AND((F397&lt;=85),(AI397&gt;=15)),"O","X"))</f>
        <v/>
      </c>
      <c r="AU397" s="112">
        <f>IF(C397="","",IF(C397&gt;=$AU$1,"O","X"))</f>
        <v/>
      </c>
      <c r="AV397" s="112">
        <f>IF(AO397="","",IF(AND(AO397="O",AP397="O",AR397="O",AT397="O",AU397="O"),"후보","X"))</f>
        <v/>
      </c>
    </row>
    <row r="398" ht="12" customFormat="1" customHeight="1" s="38">
      <c r="A398" s="115" t="inlineStr">
        <is>
          <t>범어동 범어에일린의뜰</t>
        </is>
      </c>
      <c r="B398" s="116" t="inlineStr">
        <is>
          <t>21.03.</t>
        </is>
      </c>
      <c r="C398" s="124" t="n">
        <v>719</v>
      </c>
      <c r="D398" s="125" t="n">
        <v>168.3</v>
      </c>
      <c r="E398" s="126" t="n">
        <v>51</v>
      </c>
      <c r="F398" s="125" t="n">
        <v>130.4</v>
      </c>
      <c r="G398" s="17" t="n">
        <v>39</v>
      </c>
      <c r="H398" s="127" t="n">
        <v>3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3</v>
      </c>
      <c r="R398" s="112" t="n">
        <v>3</v>
      </c>
      <c r="S398" s="112" t="inlineStr">
        <is>
          <t>계</t>
        </is>
      </c>
      <c r="T398" s="5" t="inlineStr">
        <is>
          <t>168F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2">
        <f>S398</f>
        <v/>
      </c>
      <c r="AF398" s="112">
        <f>Q398&amp;"/"&amp;R398</f>
        <v/>
      </c>
      <c r="AH398" s="20">
        <f>IF(A398="","",A398)</f>
        <v/>
      </c>
      <c r="AI398" s="126">
        <f>IF(E398="","",E398)</f>
        <v/>
      </c>
      <c r="AJ398" s="112">
        <f>IF(AI398="","",$AJ$2)</f>
        <v/>
      </c>
      <c r="AK398" s="112" t="inlineStr">
        <is>
          <t>A</t>
        </is>
      </c>
      <c r="AL398" s="112" t="inlineStr">
        <is>
          <t>A+</t>
        </is>
      </c>
      <c r="AM398" s="112" t="inlineStr">
        <is>
          <t>B+</t>
        </is>
      </c>
      <c r="AN398" s="112">
        <f>IF(AI398="","",$AN$2)</f>
        <v/>
      </c>
      <c r="AO398" s="112">
        <f>IF(N398="","",IF(N398&gt;=$AO$1/100,"O","X"))</f>
        <v/>
      </c>
      <c r="AP398" s="112">
        <f>IF(I398="","",IF(I398&lt;=$AP$1,"O","X"))</f>
        <v/>
      </c>
      <c r="AQ398" s="112">
        <f>IF(O398="","",IF(O398&lt;=$AQ$1,"O","X"))</f>
        <v/>
      </c>
      <c r="AR398" s="112">
        <f>IF(M398="","",IF(M398&lt;=$AR$1,"O","X"))</f>
        <v/>
      </c>
      <c r="AS398" s="112" t="inlineStr">
        <is>
          <t>X</t>
        </is>
      </c>
      <c r="AT398" s="112">
        <f>IF(OR(F398="",AI398=""),"",IF(AND((F398&lt;=85),(AI398&gt;=15)),"O","X"))</f>
        <v/>
      </c>
      <c r="AU398" s="112">
        <f>IF(C398="","",IF(C398&gt;=$AU$1,"O","X"))</f>
        <v/>
      </c>
      <c r="AV398" s="112">
        <f>IF(AO398="","",IF(AND(AO398="O",AP398="O",AR398="O",AT398="O",AU398="O"),"후보","X"))</f>
        <v/>
      </c>
    </row>
    <row r="399" ht="12" customFormat="1" customHeight="1" s="38">
      <c r="A399" s="115" t="inlineStr">
        <is>
          <t>범어동 범어SK뷰</t>
        </is>
      </c>
      <c r="B399" s="116" t="inlineStr">
        <is>
          <t>09.02.</t>
        </is>
      </c>
      <c r="C399" s="124" t="n">
        <v>444</v>
      </c>
      <c r="D399" s="125" t="n">
        <v>94.59999999999999</v>
      </c>
      <c r="E399" s="126" t="n">
        <v>29</v>
      </c>
      <c r="F399" s="125" t="n">
        <v>68.5</v>
      </c>
      <c r="G399" s="17" t="n">
        <v>21</v>
      </c>
      <c r="H399" s="127" t="n">
        <v>32</v>
      </c>
      <c r="I399" s="128" t="n">
        <v>120000</v>
      </c>
      <c r="J399" s="128" t="inlineStr">
        <is>
          <t>16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3</v>
      </c>
      <c r="R399" s="112" t="n">
        <v>2</v>
      </c>
      <c r="S399" s="112" t="inlineStr">
        <is>
          <t>계</t>
        </is>
      </c>
      <c r="T399" s="5" t="inlineStr">
        <is>
          <t>94A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2">
        <f>S399</f>
        <v/>
      </c>
      <c r="AF399" s="112">
        <f>Q399&amp;"/"&amp;R399</f>
        <v/>
      </c>
      <c r="AH399" s="20">
        <f>IF(A399="","",A399)</f>
        <v/>
      </c>
      <c r="AI399" s="126">
        <f>IF(E399="","",E399)</f>
        <v/>
      </c>
      <c r="AJ399" s="112">
        <f>IF(AI399="","",$AJ$2)</f>
        <v/>
      </c>
      <c r="AK399" s="112" t="inlineStr">
        <is>
          <t>A</t>
        </is>
      </c>
      <c r="AL399" s="112" t="inlineStr">
        <is>
          <t>A+</t>
        </is>
      </c>
      <c r="AM399" s="112" t="inlineStr">
        <is>
          <t>B+</t>
        </is>
      </c>
      <c r="AN399" s="112">
        <f>IF(AI399="","",$AN$2)</f>
        <v/>
      </c>
      <c r="AO399" s="112">
        <f>IF(N399="","",IF(N399&gt;=$AO$1/100,"O","X"))</f>
        <v/>
      </c>
      <c r="AP399" s="112">
        <f>IF(I399="","",IF(I399&lt;=$AP$1,"O","X"))</f>
        <v/>
      </c>
      <c r="AQ399" s="112">
        <f>IF(O399="","",IF(O399&lt;=$AQ$1,"O","X"))</f>
        <v/>
      </c>
      <c r="AR399" s="112">
        <f>IF(M399="","",IF(M399&lt;=$AR$1,"O","X"))</f>
        <v/>
      </c>
      <c r="AS399" s="112" t="inlineStr">
        <is>
          <t>X</t>
        </is>
      </c>
      <c r="AT399" s="112">
        <f>IF(OR(F399="",AI399=""),"",IF(AND((F399&lt;=85),(AI399&gt;=15)),"O","X"))</f>
        <v/>
      </c>
      <c r="AU399" s="112">
        <f>IF(C399="","",IF(C399&gt;=$AU$1,"O","X"))</f>
        <v/>
      </c>
      <c r="AV399" s="112">
        <f>IF(AO399="","",IF(AND(AO399="O",AP399="O",AR399="O",AT399="O",AU399="O"),"후보","X"))</f>
        <v/>
      </c>
    </row>
    <row r="400" ht="12" customFormat="1" customHeight="1" s="38">
      <c r="A400" s="115" t="inlineStr">
        <is>
          <t>범어동 범어SK뷰</t>
        </is>
      </c>
      <c r="B400" s="116" t="inlineStr">
        <is>
          <t>09.02.</t>
        </is>
      </c>
      <c r="C400" s="124" t="n">
        <v>444</v>
      </c>
      <c r="D400" s="125" t="n">
        <v>94.59999999999999</v>
      </c>
      <c r="E400" s="126" t="n">
        <v>29</v>
      </c>
      <c r="F400" s="125" t="n">
        <v>68.5</v>
      </c>
      <c r="G400" s="17" t="n">
        <v>21</v>
      </c>
      <c r="H400" s="127" t="n">
        <v>5</v>
      </c>
      <c r="I400" s="128" t="n">
        <v>120000</v>
      </c>
      <c r="J400" s="128" t="inlineStr">
        <is>
          <t>16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3</v>
      </c>
      <c r="R400" s="112" t="n">
        <v>2</v>
      </c>
      <c r="S400" s="112" t="inlineStr">
        <is>
          <t>계</t>
        </is>
      </c>
      <c r="T400" s="5" t="inlineStr">
        <is>
          <t>94B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2">
        <f>S400</f>
        <v/>
      </c>
      <c r="AF400" s="112">
        <f>Q400&amp;"/"&amp;R400</f>
        <v/>
      </c>
      <c r="AH400" s="20">
        <f>IF(A400="","",A400)</f>
        <v/>
      </c>
      <c r="AI400" s="126">
        <f>IF(E400="","",E400)</f>
        <v/>
      </c>
      <c r="AJ400" s="112">
        <f>IF(AI400="","",$AJ$2)</f>
        <v/>
      </c>
      <c r="AK400" s="112" t="inlineStr">
        <is>
          <t>A</t>
        </is>
      </c>
      <c r="AL400" s="112" t="inlineStr">
        <is>
          <t>A+</t>
        </is>
      </c>
      <c r="AM400" s="112" t="inlineStr">
        <is>
          <t>B+</t>
        </is>
      </c>
      <c r="AN400" s="112">
        <f>IF(AI400="","",$AN$2)</f>
        <v/>
      </c>
      <c r="AO400" s="112">
        <f>IF(N400="","",IF(N400&gt;=$AO$1/100,"O","X"))</f>
        <v/>
      </c>
      <c r="AP400" s="112">
        <f>IF(I400="","",IF(I400&lt;=$AP$1,"O","X"))</f>
        <v/>
      </c>
      <c r="AQ400" s="112">
        <f>IF(O400="","",IF(O400&lt;=$AQ$1,"O","X"))</f>
        <v/>
      </c>
      <c r="AR400" s="112">
        <f>IF(M400="","",IF(M400&lt;=$AR$1,"O","X"))</f>
        <v/>
      </c>
      <c r="AS400" s="112" t="inlineStr">
        <is>
          <t>X</t>
        </is>
      </c>
      <c r="AT400" s="112">
        <f>IF(OR(F400="",AI400=""),"",IF(AND((F400&lt;=85),(AI400&gt;=15)),"O","X"))</f>
        <v/>
      </c>
      <c r="AU400" s="112">
        <f>IF(C400="","",IF(C400&gt;=$AU$1,"O","X"))</f>
        <v/>
      </c>
      <c r="AV400" s="112">
        <f>IF(AO400="","",IF(AND(AO400="O",AP400="O",AR400="O",AT400="O",AU400="O"),"후보","X"))</f>
        <v/>
      </c>
    </row>
    <row r="401" ht="12" customFormat="1" customHeight="1" s="38">
      <c r="A401" s="115" t="inlineStr">
        <is>
          <t>범어동 범어SK뷰</t>
        </is>
      </c>
      <c r="B401" s="116" t="inlineStr">
        <is>
          <t>09.02.</t>
        </is>
      </c>
      <c r="C401" s="124" t="n">
        <v>444</v>
      </c>
      <c r="D401" s="125" t="n">
        <v>113.8</v>
      </c>
      <c r="E401" s="126" t="n">
        <v>34</v>
      </c>
      <c r="F401" s="125" t="n">
        <v>85</v>
      </c>
      <c r="G401" s="17" t="n">
        <v>26</v>
      </c>
      <c r="H401" s="127" t="n">
        <v>161</v>
      </c>
      <c r="I401" s="128" t="n">
        <v>128000</v>
      </c>
      <c r="J401" s="128" t="inlineStr">
        <is>
          <t>중</t>
        </is>
      </c>
      <c r="K401" s="128" t="n">
        <v>68000</v>
      </c>
      <c r="L401" s="128" t="inlineStr">
        <is>
          <t>18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2</v>
      </c>
      <c r="S401" s="112" t="inlineStr">
        <is>
          <t>계</t>
        </is>
      </c>
      <c r="T401" s="5" t="inlineStr">
        <is>
          <t>113A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2">
        <f>S401</f>
        <v/>
      </c>
      <c r="AF401" s="112">
        <f>Q401&amp;"/"&amp;R401</f>
        <v/>
      </c>
      <c r="AH401" s="20">
        <f>IF(A401="","",A401)</f>
        <v/>
      </c>
      <c r="AI401" s="126">
        <f>IF(E401="","",E401)</f>
        <v/>
      </c>
      <c r="AJ401" s="112">
        <f>IF(AI401="","",$AJ$2)</f>
        <v/>
      </c>
      <c r="AK401" s="112" t="inlineStr">
        <is>
          <t>A</t>
        </is>
      </c>
      <c r="AL401" s="112" t="inlineStr">
        <is>
          <t>A+</t>
        </is>
      </c>
      <c r="AM401" s="112" t="inlineStr">
        <is>
          <t>B+</t>
        </is>
      </c>
      <c r="AN401" s="112">
        <f>IF(AI401="","",$AN$2)</f>
        <v/>
      </c>
      <c r="AO401" s="112">
        <f>IF(N401="","",IF(N401&gt;=$AO$1/100,"O","X"))</f>
        <v/>
      </c>
      <c r="AP401" s="112">
        <f>IF(I401="","",IF(I401&lt;=$AP$1,"O","X"))</f>
        <v/>
      </c>
      <c r="AQ401" s="112">
        <f>IF(O401="","",IF(O401&lt;=$AQ$1,"O","X"))</f>
        <v/>
      </c>
      <c r="AR401" s="112">
        <f>IF(M401="","",IF(M401&lt;=$AR$1,"O","X"))</f>
        <v/>
      </c>
      <c r="AS401" s="112" t="inlineStr">
        <is>
          <t>X</t>
        </is>
      </c>
      <c r="AT401" s="112">
        <f>IF(OR(F401="",AI401=""),"",IF(AND((F401&lt;=85),(AI401&gt;=15)),"O","X"))</f>
        <v/>
      </c>
      <c r="AU401" s="112">
        <f>IF(C401="","",IF(C401&gt;=$AU$1,"O","X"))</f>
        <v/>
      </c>
      <c r="AV401" s="112">
        <f>IF(AO401="","",IF(AND(AO401="O",AP401="O",AR401="O",AT401="O",AU401="O"),"후보","X"))</f>
        <v/>
      </c>
    </row>
    <row r="402" ht="12" customFormat="1" customHeight="1" s="38">
      <c r="A402" s="115" t="inlineStr">
        <is>
          <t>범어동 범어SK뷰</t>
        </is>
      </c>
      <c r="B402" s="116" t="inlineStr">
        <is>
          <t>09.02.</t>
        </is>
      </c>
      <c r="C402" s="124" t="n">
        <v>444</v>
      </c>
      <c r="D402" s="125" t="n">
        <v>113.5</v>
      </c>
      <c r="E402" s="126" t="n">
        <v>34</v>
      </c>
      <c r="F402" s="125" t="n">
        <v>85</v>
      </c>
      <c r="G402" s="17" t="n">
        <v>26</v>
      </c>
      <c r="H402" s="127" t="n">
        <v>114</v>
      </c>
      <c r="I402" s="128" t="n">
        <v>130000</v>
      </c>
      <c r="J402" s="128" t="inlineStr">
        <is>
          <t>5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2</v>
      </c>
      <c r="S402" s="112" t="inlineStr">
        <is>
          <t>계</t>
        </is>
      </c>
      <c r="T402" s="5" t="inlineStr">
        <is>
          <t>113B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2">
        <f>S402</f>
        <v/>
      </c>
      <c r="AF402" s="112">
        <f>Q402&amp;"/"&amp;R402</f>
        <v/>
      </c>
      <c r="AH402" s="20">
        <f>IF(A402="","",A402)</f>
        <v/>
      </c>
      <c r="AI402" s="126">
        <f>IF(E402="","",E402)</f>
        <v/>
      </c>
      <c r="AJ402" s="112">
        <f>IF(AI402="","",$AJ$2)</f>
        <v/>
      </c>
      <c r="AK402" s="112" t="inlineStr">
        <is>
          <t>A</t>
        </is>
      </c>
      <c r="AL402" s="112" t="inlineStr">
        <is>
          <t>A+</t>
        </is>
      </c>
      <c r="AM402" s="112" t="inlineStr">
        <is>
          <t>B+</t>
        </is>
      </c>
      <c r="AN402" s="112">
        <f>IF(AI402="","",$AN$2)</f>
        <v/>
      </c>
      <c r="AO402" s="112">
        <f>IF(N402="","",IF(N402&gt;=$AO$1/100,"O","X"))</f>
        <v/>
      </c>
      <c r="AP402" s="112">
        <f>IF(I402="","",IF(I402&lt;=$AP$1,"O","X"))</f>
        <v/>
      </c>
      <c r="AQ402" s="112">
        <f>IF(O402="","",IF(O402&lt;=$AQ$1,"O","X"))</f>
        <v/>
      </c>
      <c r="AR402" s="112">
        <f>IF(M402="","",IF(M402&lt;=$AR$1,"O","X"))</f>
        <v/>
      </c>
      <c r="AS402" s="112" t="inlineStr">
        <is>
          <t>X</t>
        </is>
      </c>
      <c r="AT402" s="112">
        <f>IF(OR(F402="",AI402=""),"",IF(AND((F402&lt;=85),(AI402&gt;=15)),"O","X"))</f>
        <v/>
      </c>
      <c r="AU402" s="112">
        <f>IF(C402="","",IF(C402&gt;=$AU$1,"O","X"))</f>
        <v/>
      </c>
      <c r="AV402" s="112">
        <f>IF(AO402="","",IF(AND(AO402="O",AP402="O",AR402="O",AT402="O",AU402="O"),"후보","X"))</f>
        <v/>
      </c>
    </row>
    <row r="403" ht="12" customFormat="1" customHeight="1" s="38">
      <c r="A403" s="115" t="inlineStr">
        <is>
          <t>범어동 범어SK뷰</t>
        </is>
      </c>
      <c r="B403" s="116" t="inlineStr">
        <is>
          <t>09.02.</t>
        </is>
      </c>
      <c r="C403" s="124" t="n">
        <v>444</v>
      </c>
      <c r="D403" s="125" t="n">
        <v>113.8</v>
      </c>
      <c r="E403" s="126" t="n">
        <v>34</v>
      </c>
      <c r="F403" s="125" t="n">
        <v>84.90000000000001</v>
      </c>
      <c r="G403" s="17" t="n">
        <v>26</v>
      </c>
      <c r="H403" s="127" t="n">
        <v>21</v>
      </c>
      <c r="I403" s="128" t="n">
        <v>129000</v>
      </c>
      <c r="J403" s="128" t="inlineStr">
        <is>
          <t>10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2</v>
      </c>
      <c r="S403" s="112" t="inlineStr">
        <is>
          <t>계</t>
        </is>
      </c>
      <c r="T403" s="5" t="inlineStr">
        <is>
          <t>113C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2">
        <f>S403</f>
        <v/>
      </c>
      <c r="AF403" s="112">
        <f>Q403&amp;"/"&amp;R403</f>
        <v/>
      </c>
      <c r="AH403" s="20">
        <f>IF(A403="","",A403)</f>
        <v/>
      </c>
      <c r="AI403" s="126">
        <f>IF(E403="","",E403)</f>
        <v/>
      </c>
      <c r="AJ403" s="112">
        <f>IF(AI403="","",$AJ$2)</f>
        <v/>
      </c>
      <c r="AK403" s="112" t="inlineStr">
        <is>
          <t>A</t>
        </is>
      </c>
      <c r="AL403" s="112" t="inlineStr">
        <is>
          <t>A+</t>
        </is>
      </c>
      <c r="AM403" s="112" t="inlineStr">
        <is>
          <t>B+</t>
        </is>
      </c>
      <c r="AN403" s="112">
        <f>IF(AI403="","",$AN$2)</f>
        <v/>
      </c>
      <c r="AO403" s="112">
        <f>IF(N403="","",IF(N403&gt;=$AO$1/100,"O","X"))</f>
        <v/>
      </c>
      <c r="AP403" s="112">
        <f>IF(I403="","",IF(I403&lt;=$AP$1,"O","X"))</f>
        <v/>
      </c>
      <c r="AQ403" s="112">
        <f>IF(O403="","",IF(O403&lt;=$AQ$1,"O","X"))</f>
        <v/>
      </c>
      <c r="AR403" s="112">
        <f>IF(M403="","",IF(M403&lt;=$AR$1,"O","X"))</f>
        <v/>
      </c>
      <c r="AS403" s="112" t="inlineStr">
        <is>
          <t>X</t>
        </is>
      </c>
      <c r="AT403" s="112">
        <f>IF(OR(F403="",AI403=""),"",IF(AND((F403&lt;=85),(AI403&gt;=15)),"O","X"))</f>
        <v/>
      </c>
      <c r="AU403" s="112">
        <f>IF(C403="","",IF(C403&gt;=$AU$1,"O","X"))</f>
        <v/>
      </c>
      <c r="AV403" s="112">
        <f>IF(AO403="","",IF(AND(AO403="O",AP403="O",AR403="O",AT403="O",AU403="O"),"후보","X"))</f>
        <v/>
      </c>
    </row>
    <row r="404" ht="12" customFormat="1" customHeight="1" s="38">
      <c r="A404" s="115" t="inlineStr">
        <is>
          <t>범어동 범어SK뷰</t>
        </is>
      </c>
      <c r="B404" s="116" t="inlineStr">
        <is>
          <t>09.02.</t>
        </is>
      </c>
      <c r="C404" s="124" t="n">
        <v>444</v>
      </c>
      <c r="D404" s="125" t="n">
        <v>122.9</v>
      </c>
      <c r="E404" s="126" t="n">
        <v>37</v>
      </c>
      <c r="F404" s="125" t="n">
        <v>93.3</v>
      </c>
      <c r="G404" s="17" t="n">
        <v>28</v>
      </c>
      <c r="H404" s="127" t="n">
        <v>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3</v>
      </c>
      <c r="R404" s="112" t="n">
        <v>2</v>
      </c>
      <c r="S404" s="112" t="inlineStr">
        <is>
          <t>계</t>
        </is>
      </c>
      <c r="T404" s="5" t="n">
        <v>122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2">
        <f>S404</f>
        <v/>
      </c>
      <c r="AF404" s="112">
        <f>Q404&amp;"/"&amp;R404</f>
        <v/>
      </c>
      <c r="AH404" s="20">
        <f>IF(A404="","",A404)</f>
        <v/>
      </c>
      <c r="AI404" s="126">
        <f>IF(E404="","",E404)</f>
        <v/>
      </c>
      <c r="AJ404" s="112">
        <f>IF(AI404="","",$AJ$2)</f>
        <v/>
      </c>
      <c r="AK404" s="112" t="inlineStr">
        <is>
          <t>A</t>
        </is>
      </c>
      <c r="AL404" s="112" t="inlineStr">
        <is>
          <t>A+</t>
        </is>
      </c>
      <c r="AM404" s="112" t="inlineStr">
        <is>
          <t>B+</t>
        </is>
      </c>
      <c r="AN404" s="112">
        <f>IF(AI404="","",$AN$2)</f>
        <v/>
      </c>
      <c r="AO404" s="112">
        <f>IF(N404="","",IF(N404&gt;=$AO$1/100,"O","X"))</f>
        <v/>
      </c>
      <c r="AP404" s="112">
        <f>IF(I404="","",IF(I404&lt;=$AP$1,"O","X"))</f>
        <v/>
      </c>
      <c r="AQ404" s="112">
        <f>IF(O404="","",IF(O404&lt;=$AQ$1,"O","X"))</f>
        <v/>
      </c>
      <c r="AR404" s="112">
        <f>IF(M404="","",IF(M404&lt;=$AR$1,"O","X"))</f>
        <v/>
      </c>
      <c r="AS404" s="112" t="inlineStr">
        <is>
          <t>X</t>
        </is>
      </c>
      <c r="AT404" s="112">
        <f>IF(OR(F404="",AI404=""),"",IF(AND((F404&lt;=85),(AI404&gt;=15)),"O","X"))</f>
        <v/>
      </c>
      <c r="AU404" s="112">
        <f>IF(C404="","",IF(C404&gt;=$AU$1,"O","X"))</f>
        <v/>
      </c>
      <c r="AV404" s="112">
        <f>IF(AO404="","",IF(AND(AO404="O",AP404="O",AR404="O",AT404="O",AU404="O"),"후보","X"))</f>
        <v/>
      </c>
    </row>
    <row r="405" ht="12" customFormat="1" customHeight="1" s="38">
      <c r="A405" s="115" t="inlineStr">
        <is>
          <t>범어동 범어SK뷰</t>
        </is>
      </c>
      <c r="B405" s="116" t="inlineStr">
        <is>
          <t>09.02.</t>
        </is>
      </c>
      <c r="C405" s="124" t="n">
        <v>444</v>
      </c>
      <c r="D405" s="125" t="n">
        <v>155.7</v>
      </c>
      <c r="E405" s="126" t="n">
        <v>47</v>
      </c>
      <c r="F405" s="125" t="n">
        <v>123.3</v>
      </c>
      <c r="G405" s="17" t="n">
        <v>37</v>
      </c>
      <c r="H405" s="127" t="n">
        <v>105</v>
      </c>
      <c r="I405" s="128" t="n">
        <v>230000</v>
      </c>
      <c r="J405" s="128" t="inlineStr">
        <is>
          <t>고</t>
        </is>
      </c>
      <c r="K405" s="128" t="n">
        <v>130000</v>
      </c>
      <c r="L405" s="128" t="inlineStr">
        <is>
          <t>중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4</v>
      </c>
      <c r="R405" s="112" t="n">
        <v>2</v>
      </c>
      <c r="S405" s="112" t="inlineStr">
        <is>
          <t>계</t>
        </is>
      </c>
      <c r="T405" s="5" t="n">
        <v>155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2">
        <f>S405</f>
        <v/>
      </c>
      <c r="AF405" s="112">
        <f>Q405&amp;"/"&amp;R405</f>
        <v/>
      </c>
      <c r="AH405" s="20">
        <f>IF(A405="","",A405)</f>
        <v/>
      </c>
      <c r="AI405" s="126">
        <f>IF(E405="","",E405)</f>
        <v/>
      </c>
      <c r="AJ405" s="112">
        <f>IF(AI405="","",$AJ$2)</f>
        <v/>
      </c>
      <c r="AK405" s="112" t="inlineStr">
        <is>
          <t>A</t>
        </is>
      </c>
      <c r="AL405" s="112" t="inlineStr">
        <is>
          <t>A+</t>
        </is>
      </c>
      <c r="AM405" s="112" t="inlineStr">
        <is>
          <t>B+</t>
        </is>
      </c>
      <c r="AN405" s="112">
        <f>IF(AI405="","",$AN$2)</f>
        <v/>
      </c>
      <c r="AO405" s="112">
        <f>IF(N405="","",IF(N405&gt;=$AO$1/100,"O","X"))</f>
        <v/>
      </c>
      <c r="AP405" s="112">
        <f>IF(I405="","",IF(I405&lt;=$AP$1,"O","X"))</f>
        <v/>
      </c>
      <c r="AQ405" s="112">
        <f>IF(O405="","",IF(O405&lt;=$AQ$1,"O","X"))</f>
        <v/>
      </c>
      <c r="AR405" s="112">
        <f>IF(M405="","",IF(M405&lt;=$AR$1,"O","X"))</f>
        <v/>
      </c>
      <c r="AS405" s="112" t="inlineStr">
        <is>
          <t>X</t>
        </is>
      </c>
      <c r="AT405" s="112">
        <f>IF(OR(F405="",AI405=""),"",IF(AND((F405&lt;=85),(AI405&gt;=15)),"O","X"))</f>
        <v/>
      </c>
      <c r="AU405" s="112">
        <f>IF(C405="","",IF(C405&gt;=$AU$1,"O","X"))</f>
        <v/>
      </c>
      <c r="AV405" s="112">
        <f>IF(AO405="","",IF(AND(AO405="O",AP405="O",AR405="O",AT405="O",AU405="O"),"후보","X"))</f>
        <v/>
      </c>
    </row>
    <row r="406" ht="12" customFormat="1" customHeight="1" s="38">
      <c r="A406" s="115" t="inlineStr">
        <is>
          <t>범어동 범어SK뷰</t>
        </is>
      </c>
      <c r="B406" s="116" t="inlineStr">
        <is>
          <t>09.02.</t>
        </is>
      </c>
      <c r="C406" s="124" t="n">
        <v>444</v>
      </c>
      <c r="D406" s="125" t="n">
        <v>271.1</v>
      </c>
      <c r="E406" s="126" t="n">
        <v>82</v>
      </c>
      <c r="F406" s="125" t="n">
        <v>214.4</v>
      </c>
      <c r="G406" s="17" t="n">
        <v>65</v>
      </c>
      <c r="H406" s="127" t="n">
        <v>4</v>
      </c>
      <c r="I406" s="128" t="n">
        <v>370000</v>
      </c>
      <c r="J406" s="128" t="inlineStr">
        <is>
          <t>20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5</v>
      </c>
      <c r="R406" s="112" t="n">
        <v>4</v>
      </c>
      <c r="S406" s="112" t="inlineStr">
        <is>
          <t>계</t>
        </is>
      </c>
      <c r="T406" s="5" t="n">
        <v>271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2">
        <f>S406</f>
        <v/>
      </c>
      <c r="AF406" s="112">
        <f>Q406&amp;"/"&amp;R406</f>
        <v/>
      </c>
      <c r="AH406" s="20">
        <f>IF(A406="","",A406)</f>
        <v/>
      </c>
      <c r="AI406" s="126">
        <f>IF(E406="","",E406)</f>
        <v/>
      </c>
      <c r="AJ406" s="112">
        <f>IF(AI406="","",$AJ$2)</f>
        <v/>
      </c>
      <c r="AK406" s="112" t="inlineStr">
        <is>
          <t>A</t>
        </is>
      </c>
      <c r="AL406" s="112" t="inlineStr">
        <is>
          <t>A+</t>
        </is>
      </c>
      <c r="AM406" s="112" t="inlineStr">
        <is>
          <t>B+</t>
        </is>
      </c>
      <c r="AN406" s="112">
        <f>IF(AI406="","",$AN$2)</f>
        <v/>
      </c>
      <c r="AO406" s="112">
        <f>IF(N406="","",IF(N406&gt;=$AO$1/100,"O","X"))</f>
        <v/>
      </c>
      <c r="AP406" s="112">
        <f>IF(I406="","",IF(I406&lt;=$AP$1,"O","X"))</f>
        <v/>
      </c>
      <c r="AQ406" s="112">
        <f>IF(O406="","",IF(O406&lt;=$AQ$1,"O","X"))</f>
        <v/>
      </c>
      <c r="AR406" s="112">
        <f>IF(M406="","",IF(M406&lt;=$AR$1,"O","X"))</f>
        <v/>
      </c>
      <c r="AS406" s="112" t="inlineStr">
        <is>
          <t>X</t>
        </is>
      </c>
      <c r="AT406" s="112">
        <f>IF(OR(F406="",AI406=""),"",IF(AND((F406&lt;=85),(AI406&gt;=15)),"O","X"))</f>
        <v/>
      </c>
      <c r="AU406" s="112">
        <f>IF(C406="","",IF(C406&gt;=$AU$1,"O","X"))</f>
        <v/>
      </c>
      <c r="AV406" s="112">
        <f>IF(AO406="","",IF(AND(AO406="O",AP406="O",AR406="O",AT406="O",AU406="O"),"후보","X"))</f>
        <v/>
      </c>
    </row>
    <row r="407" ht="12" customFormat="1" customHeight="1" s="38">
      <c r="A407" s="115" t="inlineStr">
        <is>
          <t>범어동 빌리브범어</t>
        </is>
      </c>
      <c r="B407" s="116" t="inlineStr">
        <is>
          <t>19.01.</t>
        </is>
      </c>
      <c r="C407" s="124" t="n">
        <v>227</v>
      </c>
      <c r="D407" s="125" t="n">
        <v>108.6</v>
      </c>
      <c r="E407" s="126" t="n">
        <v>33</v>
      </c>
      <c r="F407" s="125" t="n">
        <v>85</v>
      </c>
      <c r="G407" s="17" t="n">
        <v>26</v>
      </c>
      <c r="H407" s="127" t="n">
        <v>144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3</v>
      </c>
      <c r="R407" s="112" t="n">
        <v>2</v>
      </c>
      <c r="S407" s="112" t="inlineStr">
        <is>
          <t>계</t>
        </is>
      </c>
      <c r="T407" s="5" t="inlineStr">
        <is>
          <t>108B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2">
        <f>S407</f>
        <v/>
      </c>
      <c r="AF407" s="112">
        <f>Q407&amp;"/"&amp;R407</f>
        <v/>
      </c>
      <c r="AH407" s="20">
        <f>IF(A407="","",A407)</f>
        <v/>
      </c>
      <c r="AI407" s="126">
        <f>IF(E407="","",E407)</f>
        <v/>
      </c>
      <c r="AJ407" s="112">
        <f>IF(AI407="","",$AJ$2)</f>
        <v/>
      </c>
      <c r="AK407" s="112" t="inlineStr">
        <is>
          <t>A</t>
        </is>
      </c>
      <c r="AL407" s="112" t="inlineStr">
        <is>
          <t>A+</t>
        </is>
      </c>
      <c r="AM407" s="112" t="inlineStr">
        <is>
          <t>B+</t>
        </is>
      </c>
      <c r="AN407" s="112">
        <f>IF(AI407="","",$AN$2)</f>
        <v/>
      </c>
      <c r="AO407" s="112">
        <f>IF(N407="","",IF(N407&gt;=$AO$1/100,"O","X"))</f>
        <v/>
      </c>
      <c r="AP407" s="112">
        <f>IF(I407="","",IF(I407&lt;=$AP$1,"O","X"))</f>
        <v/>
      </c>
      <c r="AQ407" s="112">
        <f>IF(O407="","",IF(O407&lt;=$AQ$1,"O","X"))</f>
        <v/>
      </c>
      <c r="AR407" s="112">
        <f>IF(M407="","",IF(M407&lt;=$AR$1,"O","X"))</f>
        <v/>
      </c>
      <c r="AS407" s="112" t="inlineStr">
        <is>
          <t>X</t>
        </is>
      </c>
      <c r="AT407" s="112">
        <f>IF(OR(F407="",AI407=""),"",IF(AND((F407&lt;=85),(AI407&gt;=15)),"O","X"))</f>
        <v/>
      </c>
      <c r="AU407" s="112">
        <f>IF(C407="","",IF(C407&gt;=$AU$1,"O","X"))</f>
        <v/>
      </c>
      <c r="AV407" s="112">
        <f>IF(AO407="","",IF(AND(AO407="O",AP407="O",AR407="O",AT407="O",AU407="O"),"후보","X"))</f>
        <v/>
      </c>
    </row>
    <row r="408" ht="12" customFormat="1" customHeight="1" s="38">
      <c r="A408" s="115" t="inlineStr">
        <is>
          <t>범어동 빌리브범어</t>
        </is>
      </c>
      <c r="B408" s="116" t="inlineStr">
        <is>
          <t>19.01.</t>
        </is>
      </c>
      <c r="C408" s="124" t="n">
        <v>227</v>
      </c>
      <c r="D408" s="125" t="n">
        <v>108.9</v>
      </c>
      <c r="E408" s="126" t="n">
        <v>33</v>
      </c>
      <c r="F408" s="125" t="n">
        <v>85</v>
      </c>
      <c r="G408" s="17" t="n">
        <v>26</v>
      </c>
      <c r="H408" s="127" t="n">
        <v>83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3</v>
      </c>
      <c r="R408" s="112" t="n">
        <v>2</v>
      </c>
      <c r="S408" s="112" t="inlineStr">
        <is>
          <t>계</t>
        </is>
      </c>
      <c r="T408" s="5" t="inlineStr">
        <is>
          <t>108A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2">
        <f>S408</f>
        <v/>
      </c>
      <c r="AF408" s="112">
        <f>Q408&amp;"/"&amp;R408</f>
        <v/>
      </c>
      <c r="AH408" s="20">
        <f>IF(A408="","",A408)</f>
        <v/>
      </c>
      <c r="AI408" s="126">
        <f>IF(E408="","",E408)</f>
        <v/>
      </c>
      <c r="AJ408" s="112">
        <f>IF(AI408="","",$AJ$2)</f>
        <v/>
      </c>
      <c r="AK408" s="112" t="inlineStr">
        <is>
          <t>A</t>
        </is>
      </c>
      <c r="AL408" s="112" t="inlineStr">
        <is>
          <t>A+</t>
        </is>
      </c>
      <c r="AM408" s="112" t="inlineStr">
        <is>
          <t>B+</t>
        </is>
      </c>
      <c r="AN408" s="112">
        <f>IF(AI408="","",$AN$2)</f>
        <v/>
      </c>
      <c r="AO408" s="112">
        <f>IF(N408="","",IF(N408&gt;=$AO$1/100,"O","X"))</f>
        <v/>
      </c>
      <c r="AP408" s="112">
        <f>IF(I408="","",IF(I408&lt;=$AP$1,"O","X"))</f>
        <v/>
      </c>
      <c r="AQ408" s="112">
        <f>IF(O408="","",IF(O408&lt;=$AQ$1,"O","X"))</f>
        <v/>
      </c>
      <c r="AR408" s="112">
        <f>IF(M408="","",IF(M408&lt;=$AR$1,"O","X"))</f>
        <v/>
      </c>
      <c r="AS408" s="112" t="inlineStr">
        <is>
          <t>X</t>
        </is>
      </c>
      <c r="AT408" s="112">
        <f>IF(OR(F408="",AI408=""),"",IF(AND((F408&lt;=85),(AI408&gt;=15)),"O","X"))</f>
        <v/>
      </c>
      <c r="AU408" s="112">
        <f>IF(C408="","",IF(C408&gt;=$AU$1,"O","X"))</f>
        <v/>
      </c>
      <c r="AV408" s="112">
        <f>IF(AO408="","",IF(AND(AO408="O",AP408="O",AR408="O",AT408="O",AU408="O"),"후보","X"))</f>
        <v/>
      </c>
    </row>
    <row r="409" ht="12" customFormat="1" customHeight="1" s="38">
      <c r="A409" s="115" t="inlineStr">
        <is>
          <t>범어동 가든하이츠3차</t>
        </is>
      </c>
      <c r="B409" s="116" t="inlineStr">
        <is>
          <t>90.05.</t>
        </is>
      </c>
      <c r="C409" s="124" t="n">
        <v>282</v>
      </c>
      <c r="D409" s="125" t="n">
        <v>113.7</v>
      </c>
      <c r="E409" s="126" t="n">
        <v>34</v>
      </c>
      <c r="F409" s="125" t="n">
        <v>85</v>
      </c>
      <c r="G409" s="17" t="n">
        <v>26</v>
      </c>
      <c r="H409" s="127" t="n">
        <v>60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3</v>
      </c>
      <c r="R409" s="112" t="n">
        <v>2</v>
      </c>
      <c r="S409" s="112" t="inlineStr">
        <is>
          <t>계</t>
        </is>
      </c>
      <c r="T409" s="5" t="n">
        <v>113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2">
        <f>S409</f>
        <v/>
      </c>
      <c r="AF409" s="112">
        <f>Q409&amp;"/"&amp;R409</f>
        <v/>
      </c>
      <c r="AH409" s="20">
        <f>IF(A409="","",A409)</f>
        <v/>
      </c>
      <c r="AI409" s="126">
        <f>IF(E409="","",E409)</f>
        <v/>
      </c>
      <c r="AJ409" s="112">
        <f>IF(AI409="","",$AJ$2)</f>
        <v/>
      </c>
      <c r="AK409" s="112" t="inlineStr">
        <is>
          <t>A</t>
        </is>
      </c>
      <c r="AL409" s="112" t="inlineStr">
        <is>
          <t>A+</t>
        </is>
      </c>
      <c r="AM409" s="112" t="inlineStr">
        <is>
          <t>B+</t>
        </is>
      </c>
      <c r="AN409" s="112">
        <f>IF(AI409="","",$AN$2)</f>
        <v/>
      </c>
      <c r="AO409" s="112">
        <f>IF(N409="","",IF(N409&gt;=$AO$1/100,"O","X"))</f>
        <v/>
      </c>
      <c r="AP409" s="112">
        <f>IF(I409="","",IF(I409&lt;=$AP$1,"O","X"))</f>
        <v/>
      </c>
      <c r="AQ409" s="112">
        <f>IF(O409="","",IF(O409&lt;=$AQ$1,"O","X"))</f>
        <v/>
      </c>
      <c r="AR409" s="112">
        <f>IF(M409="","",IF(M409&lt;=$AR$1,"O","X"))</f>
        <v/>
      </c>
      <c r="AS409" s="112" t="inlineStr">
        <is>
          <t>X</t>
        </is>
      </c>
      <c r="AT409" s="112">
        <f>IF(OR(F409="",AI409=""),"",IF(AND((F409&lt;=85),(AI409&gt;=15)),"O","X"))</f>
        <v/>
      </c>
      <c r="AU409" s="112">
        <f>IF(C409="","",IF(C409&gt;=$AU$1,"O","X"))</f>
        <v/>
      </c>
      <c r="AV409" s="112">
        <f>IF(AO409="","",IF(AND(AO409="O",AP409="O",AR409="O",AT409="O",AU409="O"),"후보","X"))</f>
        <v/>
      </c>
    </row>
    <row r="410" ht="12" customFormat="1" customHeight="1" s="38">
      <c r="A410" s="115" t="inlineStr">
        <is>
          <t>범어동 가든하이츠3차</t>
        </is>
      </c>
      <c r="B410" s="116" t="inlineStr">
        <is>
          <t>90.05.</t>
        </is>
      </c>
      <c r="C410" s="124" t="n">
        <v>282</v>
      </c>
      <c r="D410" s="125" t="n">
        <v>142.7</v>
      </c>
      <c r="E410" s="126" t="n">
        <v>43</v>
      </c>
      <c r="F410" s="125" t="n">
        <v>116.7</v>
      </c>
      <c r="G410" s="17" t="n">
        <v>35</v>
      </c>
      <c r="H410" s="127" t="n">
        <v>108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4</v>
      </c>
      <c r="R410" s="112" t="n">
        <v>2</v>
      </c>
      <c r="S410" s="112" t="inlineStr">
        <is>
          <t>계</t>
        </is>
      </c>
      <c r="T410" s="5" t="n">
        <v>142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2">
        <f>S410</f>
        <v/>
      </c>
      <c r="AF410" s="112">
        <f>Q410&amp;"/"&amp;R410</f>
        <v/>
      </c>
      <c r="AH410" s="20">
        <f>IF(A410="","",A410)</f>
        <v/>
      </c>
      <c r="AI410" s="126">
        <f>IF(E410="","",E410)</f>
        <v/>
      </c>
      <c r="AJ410" s="112">
        <f>IF(AI410="","",$AJ$2)</f>
        <v/>
      </c>
      <c r="AK410" s="112" t="inlineStr">
        <is>
          <t>A</t>
        </is>
      </c>
      <c r="AL410" s="112" t="inlineStr">
        <is>
          <t>A+</t>
        </is>
      </c>
      <c r="AM410" s="112" t="inlineStr">
        <is>
          <t>B+</t>
        </is>
      </c>
      <c r="AN410" s="112">
        <f>IF(AI410="","",$AN$2)</f>
        <v/>
      </c>
      <c r="AO410" s="112">
        <f>IF(N410="","",IF(N410&gt;=$AO$1/100,"O","X"))</f>
        <v/>
      </c>
      <c r="AP410" s="112">
        <f>IF(I410="","",IF(I410&lt;=$AP$1,"O","X"))</f>
        <v/>
      </c>
      <c r="AQ410" s="112">
        <f>IF(O410="","",IF(O410&lt;=$AQ$1,"O","X"))</f>
        <v/>
      </c>
      <c r="AR410" s="112">
        <f>IF(M410="","",IF(M410&lt;=$AR$1,"O","X"))</f>
        <v/>
      </c>
      <c r="AS410" s="112" t="inlineStr">
        <is>
          <t>X</t>
        </is>
      </c>
      <c r="AT410" s="112">
        <f>IF(OR(F410="",AI410=""),"",IF(AND((F410&lt;=85),(AI410&gt;=15)),"O","X"))</f>
        <v/>
      </c>
      <c r="AU410" s="112">
        <f>IF(C410="","",IF(C410&gt;=$AU$1,"O","X"))</f>
        <v/>
      </c>
      <c r="AV410" s="112">
        <f>IF(AO410="","",IF(AND(AO410="O",AP410="O",AR410="O",AT410="O",AU410="O"),"후보","X"))</f>
        <v/>
      </c>
    </row>
    <row r="411" ht="12" customFormat="1" customHeight="1" s="38">
      <c r="A411" s="115" t="inlineStr">
        <is>
          <t>범어동 가든하이츠3차</t>
        </is>
      </c>
      <c r="B411" s="116" t="inlineStr">
        <is>
          <t>90.05.</t>
        </is>
      </c>
      <c r="C411" s="124" t="n">
        <v>282</v>
      </c>
      <c r="D411" s="125" t="n">
        <v>162.1</v>
      </c>
      <c r="E411" s="126" t="n">
        <v>49</v>
      </c>
      <c r="F411" s="125" t="n">
        <v>134.9</v>
      </c>
      <c r="G411" s="17" t="n">
        <v>41</v>
      </c>
      <c r="H411" s="127" t="n">
        <v>48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4</v>
      </c>
      <c r="R411" s="112" t="n">
        <v>2</v>
      </c>
      <c r="S411" s="112" t="inlineStr">
        <is>
          <t>계</t>
        </is>
      </c>
      <c r="T411" s="5" t="n">
        <v>162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2">
        <f>S411</f>
        <v/>
      </c>
      <c r="AF411" s="112">
        <f>Q411&amp;"/"&amp;R411</f>
        <v/>
      </c>
      <c r="AH411" s="20">
        <f>IF(A411="","",A411)</f>
        <v/>
      </c>
      <c r="AI411" s="126">
        <f>IF(E411="","",E411)</f>
        <v/>
      </c>
      <c r="AJ411" s="112">
        <f>IF(AI411="","",$AJ$2)</f>
        <v/>
      </c>
      <c r="AK411" s="112" t="inlineStr">
        <is>
          <t>A</t>
        </is>
      </c>
      <c r="AL411" s="112" t="inlineStr">
        <is>
          <t>A+</t>
        </is>
      </c>
      <c r="AM411" s="112" t="inlineStr">
        <is>
          <t>B+</t>
        </is>
      </c>
      <c r="AN411" s="112">
        <f>IF(AI411="","",$AN$2)</f>
        <v/>
      </c>
      <c r="AO411" s="112">
        <f>IF(N411="","",IF(N411&gt;=$AO$1/100,"O","X"))</f>
        <v/>
      </c>
      <c r="AP411" s="112">
        <f>IF(I411="","",IF(I411&lt;=$AP$1,"O","X"))</f>
        <v/>
      </c>
      <c r="AQ411" s="112">
        <f>IF(O411="","",IF(O411&lt;=$AQ$1,"O","X"))</f>
        <v/>
      </c>
      <c r="AR411" s="112">
        <f>IF(M411="","",IF(M411&lt;=$AR$1,"O","X"))</f>
        <v/>
      </c>
      <c r="AS411" s="112" t="inlineStr">
        <is>
          <t>X</t>
        </is>
      </c>
      <c r="AT411" s="112">
        <f>IF(OR(F411="",AI411=""),"",IF(AND((F411&lt;=85),(AI411&gt;=15)),"O","X"))</f>
        <v/>
      </c>
      <c r="AU411" s="112">
        <f>IF(C411="","",IF(C411&gt;=$AU$1,"O","X"))</f>
        <v/>
      </c>
      <c r="AV411" s="112">
        <f>IF(AO411="","",IF(AND(AO411="O",AP411="O",AR411="O",AT411="O",AU411="O"),"후보","X"))</f>
        <v/>
      </c>
    </row>
    <row r="412" ht="12" customFormat="1" customHeight="1" s="38">
      <c r="A412" s="115" t="inlineStr">
        <is>
          <t>범어동 가든하이츠3차</t>
        </is>
      </c>
      <c r="B412" s="116" t="inlineStr">
        <is>
          <t>90.05.</t>
        </is>
      </c>
      <c r="C412" s="124" t="n">
        <v>282</v>
      </c>
      <c r="D412" s="125" t="n">
        <v>227.6</v>
      </c>
      <c r="E412" s="126" t="n">
        <v>69</v>
      </c>
      <c r="F412" s="125" t="n">
        <v>192.4</v>
      </c>
      <c r="G412" s="17" t="n">
        <v>58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5</v>
      </c>
      <c r="R412" s="112" t="n">
        <v>2</v>
      </c>
      <c r="S412" s="112" t="inlineStr">
        <is>
          <t>계</t>
        </is>
      </c>
      <c r="T412" s="5" t="n">
        <v>227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2">
        <f>S412</f>
        <v/>
      </c>
      <c r="AF412" s="112">
        <f>Q412&amp;"/"&amp;R412</f>
        <v/>
      </c>
      <c r="AH412" s="20">
        <f>IF(A412="","",A412)</f>
        <v/>
      </c>
      <c r="AI412" s="126">
        <f>IF(E412="","",E412)</f>
        <v/>
      </c>
      <c r="AJ412" s="112">
        <f>IF(AI412="","",$AJ$2)</f>
        <v/>
      </c>
      <c r="AK412" s="112" t="inlineStr">
        <is>
          <t>A</t>
        </is>
      </c>
      <c r="AL412" s="112" t="inlineStr">
        <is>
          <t>A+</t>
        </is>
      </c>
      <c r="AM412" s="112" t="inlineStr">
        <is>
          <t>B+</t>
        </is>
      </c>
      <c r="AN412" s="112">
        <f>IF(AI412="","",$AN$2)</f>
        <v/>
      </c>
      <c r="AO412" s="112">
        <f>IF(N412="","",IF(N412&gt;=$AO$1/100,"O","X"))</f>
        <v/>
      </c>
      <c r="AP412" s="112">
        <f>IF(I412="","",IF(I412&lt;=$AP$1,"O","X"))</f>
        <v/>
      </c>
      <c r="AQ412" s="112">
        <f>IF(O412="","",IF(O412&lt;=$AQ$1,"O","X"))</f>
        <v/>
      </c>
      <c r="AR412" s="112">
        <f>IF(M412="","",IF(M412&lt;=$AR$1,"O","X"))</f>
        <v/>
      </c>
      <c r="AS412" s="112" t="inlineStr">
        <is>
          <t>X</t>
        </is>
      </c>
      <c r="AT412" s="112">
        <f>IF(OR(F412="",AI412=""),"",IF(AND((F412&lt;=85),(AI412&gt;=15)),"O","X"))</f>
        <v/>
      </c>
      <c r="AU412" s="112">
        <f>IF(C412="","",IF(C412&gt;=$AU$1,"O","X"))</f>
        <v/>
      </c>
      <c r="AV412" s="112">
        <f>IF(AO412="","",IF(AND(AO412="O",AP412="O",AR412="O",AT412="O",AU412="O"),"후보","X"))</f>
        <v/>
      </c>
    </row>
    <row r="413" ht="12" customFormat="1" customHeight="1" s="38">
      <c r="A413" s="115" t="inlineStr">
        <is>
          <t>범어동 가든하이츠3차</t>
        </is>
      </c>
      <c r="B413" s="116" t="inlineStr">
        <is>
          <t>90.05.</t>
        </is>
      </c>
      <c r="C413" s="124" t="n">
        <v>282</v>
      </c>
      <c r="D413" s="125" t="n">
        <v>292.6</v>
      </c>
      <c r="E413" s="126" t="n">
        <v>89</v>
      </c>
      <c r="F413" s="125" t="n">
        <v>249.6</v>
      </c>
      <c r="G413" s="17" t="n">
        <v>76</v>
      </c>
      <c r="H413" s="127" t="n">
        <v>24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5</v>
      </c>
      <c r="R413" s="112" t="n">
        <v>3</v>
      </c>
      <c r="S413" s="112" t="inlineStr">
        <is>
          <t>계</t>
        </is>
      </c>
      <c r="T413" s="5" t="n">
        <v>292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2">
        <f>S413</f>
        <v/>
      </c>
      <c r="AF413" s="112">
        <f>Q413&amp;"/"&amp;R413</f>
        <v/>
      </c>
      <c r="AH413" s="20">
        <f>IF(A413="","",A413)</f>
        <v/>
      </c>
      <c r="AI413" s="126">
        <f>IF(E413="","",E413)</f>
        <v/>
      </c>
      <c r="AJ413" s="112">
        <f>IF(AI413="","",$AJ$2)</f>
        <v/>
      </c>
      <c r="AK413" s="112" t="inlineStr">
        <is>
          <t>A</t>
        </is>
      </c>
      <c r="AL413" s="112" t="inlineStr">
        <is>
          <t>A+</t>
        </is>
      </c>
      <c r="AM413" s="112" t="inlineStr">
        <is>
          <t>B+</t>
        </is>
      </c>
      <c r="AN413" s="112">
        <f>IF(AI413="","",$AN$2)</f>
        <v/>
      </c>
      <c r="AO413" s="112">
        <f>IF(N413="","",IF(N413&gt;=$AO$1/100,"O","X"))</f>
        <v/>
      </c>
      <c r="AP413" s="112">
        <f>IF(I413="","",IF(I413&lt;=$AP$1,"O","X"))</f>
        <v/>
      </c>
      <c r="AQ413" s="112">
        <f>IF(O413="","",IF(O413&lt;=$AQ$1,"O","X"))</f>
        <v/>
      </c>
      <c r="AR413" s="112">
        <f>IF(M413="","",IF(M413&lt;=$AR$1,"O","X"))</f>
        <v/>
      </c>
      <c r="AS413" s="112" t="inlineStr">
        <is>
          <t>X</t>
        </is>
      </c>
      <c r="AT413" s="112">
        <f>IF(OR(F413="",AI413=""),"",IF(AND((F413&lt;=85),(AI413&gt;=15)),"O","X"))</f>
        <v/>
      </c>
      <c r="AU413" s="112">
        <f>IF(C413="","",IF(C413&gt;=$AU$1,"O","X"))</f>
        <v/>
      </c>
      <c r="AV413" s="112">
        <f>IF(AO413="","",IF(AND(AO413="O",AP413="O",AR413="O",AT413="O",AU413="O"),"후보","X"))</f>
        <v/>
      </c>
    </row>
    <row r="414" ht="12" customFormat="1" customHeight="1" s="38">
      <c r="A414" s="115" t="inlineStr">
        <is>
          <t>범어동 가든하이츠3차</t>
        </is>
      </c>
      <c r="B414" s="116" t="inlineStr">
        <is>
          <t>90.05.</t>
        </is>
      </c>
      <c r="C414" s="124" t="n">
        <v>282</v>
      </c>
      <c r="D414" s="125" t="n">
        <v>297.3</v>
      </c>
      <c r="E414" s="126" t="n">
        <v>90</v>
      </c>
      <c r="F414" s="125" t="n">
        <v>248.4</v>
      </c>
      <c r="G414" s="17" t="n">
        <v>75</v>
      </c>
      <c r="H414" s="127" t="n">
        <v>12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6</v>
      </c>
      <c r="R414" s="112" t="n">
        <v>3</v>
      </c>
      <c r="S414" s="112" t="inlineStr">
        <is>
          <t>계</t>
        </is>
      </c>
      <c r="T414" s="5" t="n">
        <v>297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2">
        <f>S414</f>
        <v/>
      </c>
      <c r="AF414" s="112">
        <f>Q414&amp;"/"&amp;R414</f>
        <v/>
      </c>
      <c r="AH414" s="20">
        <f>IF(A414="","",A414)</f>
        <v/>
      </c>
      <c r="AI414" s="126">
        <f>IF(E414="","",E414)</f>
        <v/>
      </c>
      <c r="AJ414" s="112">
        <f>IF(AI414="","",$AJ$2)</f>
        <v/>
      </c>
      <c r="AK414" s="112" t="inlineStr">
        <is>
          <t>A</t>
        </is>
      </c>
      <c r="AL414" s="112" t="inlineStr">
        <is>
          <t>A+</t>
        </is>
      </c>
      <c r="AM414" s="112" t="inlineStr">
        <is>
          <t>B+</t>
        </is>
      </c>
      <c r="AN414" s="112">
        <f>IF(AI414="","",$AN$2)</f>
        <v/>
      </c>
      <c r="AO414" s="112">
        <f>IF(N414="","",IF(N414&gt;=$AO$1/100,"O","X"))</f>
        <v/>
      </c>
      <c r="AP414" s="112">
        <f>IF(I414="","",IF(I414&lt;=$AP$1,"O","X"))</f>
        <v/>
      </c>
      <c r="AQ414" s="112">
        <f>IF(O414="","",IF(O414&lt;=$AQ$1,"O","X"))</f>
        <v/>
      </c>
      <c r="AR414" s="112">
        <f>IF(M414="","",IF(M414&lt;=$AR$1,"O","X"))</f>
        <v/>
      </c>
      <c r="AS414" s="112" t="inlineStr">
        <is>
          <t>X</t>
        </is>
      </c>
      <c r="AT414" s="112">
        <f>IF(OR(F414="",AI414=""),"",IF(AND((F414&lt;=85),(AI414&gt;=15)),"O","X"))</f>
        <v/>
      </c>
      <c r="AU414" s="112">
        <f>IF(C414="","",IF(C414&gt;=$AU$1,"O","X"))</f>
        <v/>
      </c>
      <c r="AV414" s="112">
        <f>IF(AO414="","",IF(AND(AO414="O",AP414="O",AR414="O",AT414="O",AU414="O"),"후보","X"))</f>
        <v/>
      </c>
    </row>
    <row r="415" ht="12" customFormat="1" customHeight="1" s="38">
      <c r="A415" s="115" t="inlineStr">
        <is>
          <t>범어동 경남타운</t>
        </is>
      </c>
      <c r="B415" s="116" t="inlineStr">
        <is>
          <t>82.06.</t>
        </is>
      </c>
      <c r="C415" s="124" t="n">
        <v>312</v>
      </c>
      <c r="D415" s="125" t="n">
        <v>105.9</v>
      </c>
      <c r="E415" s="126" t="n">
        <v>32</v>
      </c>
      <c r="F415" s="125" t="n">
        <v>84.59999999999999</v>
      </c>
      <c r="G415" s="17" t="n">
        <v>26</v>
      </c>
      <c r="H415" s="127" t="n">
        <v>192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3</v>
      </c>
      <c r="R415" s="112" t="n">
        <v>1</v>
      </c>
      <c r="S415" s="112" t="inlineStr">
        <is>
          <t>계</t>
        </is>
      </c>
      <c r="T415" s="5" t="n">
        <v>105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2">
        <f>S415</f>
        <v/>
      </c>
      <c r="AF415" s="112">
        <f>Q415&amp;"/"&amp;R415</f>
        <v/>
      </c>
      <c r="AH415" s="20">
        <f>IF(A415="","",A415)</f>
        <v/>
      </c>
      <c r="AI415" s="126">
        <f>IF(E415="","",E415)</f>
        <v/>
      </c>
      <c r="AJ415" s="112">
        <f>IF(AI415="","",$AJ$2)</f>
        <v/>
      </c>
      <c r="AK415" s="112" t="inlineStr">
        <is>
          <t>A</t>
        </is>
      </c>
      <c r="AL415" s="112" t="inlineStr">
        <is>
          <t>A+</t>
        </is>
      </c>
      <c r="AM415" s="112" t="inlineStr">
        <is>
          <t>B+</t>
        </is>
      </c>
      <c r="AN415" s="112">
        <f>IF(AI415="","",$AN$2)</f>
        <v/>
      </c>
      <c r="AO415" s="112">
        <f>IF(N415="","",IF(N415&gt;=$AO$1/100,"O","X"))</f>
        <v/>
      </c>
      <c r="AP415" s="112">
        <f>IF(I415="","",IF(I415&lt;=$AP$1,"O","X"))</f>
        <v/>
      </c>
      <c r="AQ415" s="112">
        <f>IF(O415="","",IF(O415&lt;=$AQ$1,"O","X"))</f>
        <v/>
      </c>
      <c r="AR415" s="112">
        <f>IF(M415="","",IF(M415&lt;=$AR$1,"O","X"))</f>
        <v/>
      </c>
      <c r="AS415" s="112" t="inlineStr">
        <is>
          <t>X</t>
        </is>
      </c>
      <c r="AT415" s="112">
        <f>IF(OR(F415="",AI415=""),"",IF(AND((F415&lt;=85),(AI415&gt;=15)),"O","X"))</f>
        <v/>
      </c>
      <c r="AU415" s="112">
        <f>IF(C415="","",IF(C415&gt;=$AU$1,"O","X"))</f>
        <v/>
      </c>
      <c r="AV415" s="112">
        <f>IF(AO415="","",IF(AND(AO415="O",AP415="O",AR415="O",AT415="O",AU415="O"),"후보","X"))</f>
        <v/>
      </c>
    </row>
    <row r="416" ht="12" customFormat="1" customHeight="1" s="38">
      <c r="A416" s="115" t="inlineStr">
        <is>
          <t>범어동 경남타운</t>
        </is>
      </c>
      <c r="B416" s="116" t="inlineStr">
        <is>
          <t>82.06.</t>
        </is>
      </c>
      <c r="C416" s="124" t="n">
        <v>312</v>
      </c>
      <c r="D416" s="125" t="n">
        <v>140</v>
      </c>
      <c r="E416" s="126" t="n">
        <v>42</v>
      </c>
      <c r="F416" s="125" t="n">
        <v>115.6</v>
      </c>
      <c r="G416" s="17" t="n">
        <v>35</v>
      </c>
      <c r="H416" s="127" t="n">
        <v>120</v>
      </c>
      <c r="I416" s="128" t="n">
        <v>224200</v>
      </c>
      <c r="J416" s="128" t="inlineStr">
        <is>
          <t>중</t>
        </is>
      </c>
      <c r="K416" s="128" t="n">
        <v>45000</v>
      </c>
      <c r="L416" s="128" t="inlineStr">
        <is>
          <t>12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4</v>
      </c>
      <c r="R416" s="112" t="n">
        <v>2</v>
      </c>
      <c r="S416" s="112" t="inlineStr">
        <is>
          <t>계</t>
        </is>
      </c>
      <c r="T416" s="5" t="n">
        <v>140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2">
        <f>S416</f>
        <v/>
      </c>
      <c r="AF416" s="112">
        <f>Q416&amp;"/"&amp;R416</f>
        <v/>
      </c>
      <c r="AH416" s="20">
        <f>IF(A416="","",A416)</f>
        <v/>
      </c>
      <c r="AI416" s="126">
        <f>IF(E416="","",E416)</f>
        <v/>
      </c>
      <c r="AJ416" s="112">
        <f>IF(AI416="","",$AJ$2)</f>
        <v/>
      </c>
      <c r="AK416" s="112" t="inlineStr">
        <is>
          <t>A</t>
        </is>
      </c>
      <c r="AL416" s="112" t="inlineStr">
        <is>
          <t>A+</t>
        </is>
      </c>
      <c r="AM416" s="112" t="inlineStr">
        <is>
          <t>B+</t>
        </is>
      </c>
      <c r="AN416" s="112">
        <f>IF(AI416="","",$AN$2)</f>
        <v/>
      </c>
      <c r="AO416" s="112">
        <f>IF(N416="","",IF(N416&gt;=$AO$1/100,"O","X"))</f>
        <v/>
      </c>
      <c r="AP416" s="112">
        <f>IF(I416="","",IF(I416&lt;=$AP$1,"O","X"))</f>
        <v/>
      </c>
      <c r="AQ416" s="112">
        <f>IF(O416="","",IF(O416&lt;=$AQ$1,"O","X"))</f>
        <v/>
      </c>
      <c r="AR416" s="112">
        <f>IF(M416="","",IF(M416&lt;=$AR$1,"O","X"))</f>
        <v/>
      </c>
      <c r="AS416" s="112" t="inlineStr">
        <is>
          <t>X</t>
        </is>
      </c>
      <c r="AT416" s="112">
        <f>IF(OR(F416="",AI416=""),"",IF(AND((F416&lt;=85),(AI416&gt;=15)),"O","X"))</f>
        <v/>
      </c>
      <c r="AU416" s="112">
        <f>IF(C416="","",IF(C416&gt;=$AU$1,"O","X"))</f>
        <v/>
      </c>
      <c r="AV416" s="112">
        <f>IF(AO416="","",IF(AND(AO416="O",AP416="O",AR416="O",AT416="O",AU416="O"),"후보","X"))</f>
        <v/>
      </c>
    </row>
    <row r="417" ht="12" customFormat="1" customHeight="1" s="38">
      <c r="A417" s="115" t="inlineStr">
        <is>
          <t>범어동 범어청구하이츠</t>
        </is>
      </c>
      <c r="B417" s="116" t="inlineStr">
        <is>
          <t>00.12.</t>
        </is>
      </c>
      <c r="C417" s="124" t="n">
        <v>240</v>
      </c>
      <c r="D417" s="125" t="n">
        <v>78.40000000000001</v>
      </c>
      <c r="E417" s="126" t="n">
        <v>24</v>
      </c>
      <c r="F417" s="125" t="n">
        <v>60</v>
      </c>
      <c r="G417" s="17" t="n">
        <v>18</v>
      </c>
      <c r="H417" s="127" t="n">
        <v>38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2</v>
      </c>
      <c r="R417" s="112" t="n">
        <v>1</v>
      </c>
      <c r="S417" s="112" t="inlineStr">
        <is>
          <t>계</t>
        </is>
      </c>
      <c r="T417" s="5" t="n">
        <v>78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2">
        <f>S417</f>
        <v/>
      </c>
      <c r="AF417" s="112">
        <f>Q417&amp;"/"&amp;R417</f>
        <v/>
      </c>
      <c r="AH417" s="20">
        <f>IF(A417="","",A417)</f>
        <v/>
      </c>
      <c r="AI417" s="126">
        <f>IF(E417="","",E417)</f>
        <v/>
      </c>
      <c r="AJ417" s="112">
        <f>IF(AI417="","",$AJ$2)</f>
        <v/>
      </c>
      <c r="AK417" s="112" t="inlineStr">
        <is>
          <t>A</t>
        </is>
      </c>
      <c r="AL417" s="112" t="inlineStr">
        <is>
          <t>A+</t>
        </is>
      </c>
      <c r="AM417" s="112" t="inlineStr">
        <is>
          <t>B+</t>
        </is>
      </c>
      <c r="AN417" s="112">
        <f>IF(AI417="","",$AN$2)</f>
        <v/>
      </c>
      <c r="AO417" s="112">
        <f>IF(N417="","",IF(N417&gt;=$AO$1/100,"O","X"))</f>
        <v/>
      </c>
      <c r="AP417" s="112">
        <f>IF(I417="","",IF(I417&lt;=$AP$1,"O","X"))</f>
        <v/>
      </c>
      <c r="AQ417" s="112">
        <f>IF(O417="","",IF(O417&lt;=$AQ$1,"O","X"))</f>
        <v/>
      </c>
      <c r="AR417" s="112">
        <f>IF(M417="","",IF(M417&lt;=$AR$1,"O","X"))</f>
        <v/>
      </c>
      <c r="AS417" s="112" t="inlineStr">
        <is>
          <t>X</t>
        </is>
      </c>
      <c r="AT417" s="112">
        <f>IF(OR(F417="",AI417=""),"",IF(AND((F417&lt;=85),(AI417&gt;=15)),"O","X"))</f>
        <v/>
      </c>
      <c r="AU417" s="112">
        <f>IF(C417="","",IF(C417&gt;=$AU$1,"O","X"))</f>
        <v/>
      </c>
      <c r="AV417" s="112">
        <f>IF(AO417="","",IF(AND(AO417="O",AP417="O",AR417="O",AT417="O",AU417="O"),"후보","X"))</f>
        <v/>
      </c>
    </row>
    <row r="418" ht="12" customFormat="1" customHeight="1" s="38">
      <c r="A418" s="115" t="inlineStr">
        <is>
          <t>범어동 범어청구하이츠</t>
        </is>
      </c>
      <c r="B418" s="116" t="inlineStr">
        <is>
          <t>00.12.</t>
        </is>
      </c>
      <c r="C418" s="124" t="n">
        <v>240</v>
      </c>
      <c r="D418" s="125" t="n">
        <v>92.5</v>
      </c>
      <c r="E418" s="126" t="n">
        <v>28</v>
      </c>
      <c r="F418" s="125" t="n">
        <v>60</v>
      </c>
      <c r="G418" s="17" t="n">
        <v>18</v>
      </c>
      <c r="H418" s="127" t="n">
        <v>19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2</v>
      </c>
      <c r="R418" s="112" t="n">
        <v>1</v>
      </c>
      <c r="S418" s="112" t="inlineStr">
        <is>
          <t>계</t>
        </is>
      </c>
      <c r="T418" s="5" t="n">
        <v>92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2">
        <f>S418</f>
        <v/>
      </c>
      <c r="AF418" s="112">
        <f>Q418&amp;"/"&amp;R418</f>
        <v/>
      </c>
      <c r="AH418" s="20">
        <f>IF(A418="","",A418)</f>
        <v/>
      </c>
      <c r="AI418" s="126">
        <f>IF(E418="","",E418)</f>
        <v/>
      </c>
      <c r="AJ418" s="112">
        <f>IF(AI418="","",$AJ$2)</f>
        <v/>
      </c>
      <c r="AK418" s="112" t="inlineStr">
        <is>
          <t>A</t>
        </is>
      </c>
      <c r="AL418" s="112" t="inlineStr">
        <is>
          <t>A+</t>
        </is>
      </c>
      <c r="AM418" s="112" t="inlineStr">
        <is>
          <t>B+</t>
        </is>
      </c>
      <c r="AN418" s="112">
        <f>IF(AI418="","",$AN$2)</f>
        <v/>
      </c>
      <c r="AO418" s="112">
        <f>IF(N418="","",IF(N418&gt;=$AO$1/100,"O","X"))</f>
        <v/>
      </c>
      <c r="AP418" s="112">
        <f>IF(I418="","",IF(I418&lt;=$AP$1,"O","X"))</f>
        <v/>
      </c>
      <c r="AQ418" s="112">
        <f>IF(O418="","",IF(O418&lt;=$AQ$1,"O","X"))</f>
        <v/>
      </c>
      <c r="AR418" s="112">
        <f>IF(M418="","",IF(M418&lt;=$AR$1,"O","X"))</f>
        <v/>
      </c>
      <c r="AS418" s="112" t="inlineStr">
        <is>
          <t>X</t>
        </is>
      </c>
      <c r="AT418" s="112">
        <f>IF(OR(F418="",AI418=""),"",IF(AND((F418&lt;=85),(AI418&gt;=15)),"O","X"))</f>
        <v/>
      </c>
      <c r="AU418" s="112">
        <f>IF(C418="","",IF(C418&gt;=$AU$1,"O","X"))</f>
        <v/>
      </c>
      <c r="AV418" s="112">
        <f>IF(AO418="","",IF(AND(AO418="O",AP418="O",AR418="O",AT418="O",AU418="O"),"후보","X"))</f>
        <v/>
      </c>
    </row>
    <row r="419" ht="12" customFormat="1" customHeight="1" s="38">
      <c r="A419" s="115" t="inlineStr">
        <is>
          <t>범어동 범어청구하이츠</t>
        </is>
      </c>
      <c r="B419" s="116" t="inlineStr">
        <is>
          <t>00.12.</t>
        </is>
      </c>
      <c r="C419" s="124" t="n">
        <v>240</v>
      </c>
      <c r="D419" s="125" t="n">
        <v>107.9</v>
      </c>
      <c r="E419" s="126" t="n">
        <v>33</v>
      </c>
      <c r="F419" s="125" t="n">
        <v>85</v>
      </c>
      <c r="G419" s="17" t="n">
        <v>26</v>
      </c>
      <c r="H419" s="127" t="n">
        <v>107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3</v>
      </c>
      <c r="R419" s="112" t="n">
        <v>2</v>
      </c>
      <c r="S419" s="112" t="inlineStr">
        <is>
          <t>계</t>
        </is>
      </c>
      <c r="T419" s="5" t="n">
        <v>107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2">
        <f>S419</f>
        <v/>
      </c>
      <c r="AF419" s="112">
        <f>Q419&amp;"/"&amp;R419</f>
        <v/>
      </c>
      <c r="AH419" s="20">
        <f>IF(A419="","",A419)</f>
        <v/>
      </c>
      <c r="AI419" s="126">
        <f>IF(E419="","",E419)</f>
        <v/>
      </c>
      <c r="AJ419" s="112">
        <f>IF(AI419="","",$AJ$2)</f>
        <v/>
      </c>
      <c r="AK419" s="112" t="inlineStr">
        <is>
          <t>A</t>
        </is>
      </c>
      <c r="AL419" s="112" t="inlineStr">
        <is>
          <t>A+</t>
        </is>
      </c>
      <c r="AM419" s="112" t="inlineStr">
        <is>
          <t>B+</t>
        </is>
      </c>
      <c r="AN419" s="112">
        <f>IF(AI419="","",$AN$2)</f>
        <v/>
      </c>
      <c r="AO419" s="112">
        <f>IF(N419="","",IF(N419&gt;=$AO$1/100,"O","X"))</f>
        <v/>
      </c>
      <c r="AP419" s="112">
        <f>IF(I419="","",IF(I419&lt;=$AP$1,"O","X"))</f>
        <v/>
      </c>
      <c r="AQ419" s="112">
        <f>IF(O419="","",IF(O419&lt;=$AQ$1,"O","X"))</f>
        <v/>
      </c>
      <c r="AR419" s="112">
        <f>IF(M419="","",IF(M419&lt;=$AR$1,"O","X"))</f>
        <v/>
      </c>
      <c r="AS419" s="112" t="inlineStr">
        <is>
          <t>X</t>
        </is>
      </c>
      <c r="AT419" s="112">
        <f>IF(OR(F419="",AI419=""),"",IF(AND((F419&lt;=85),(AI419&gt;=15)),"O","X"))</f>
        <v/>
      </c>
      <c r="AU419" s="112">
        <f>IF(C419="","",IF(C419&gt;=$AU$1,"O","X"))</f>
        <v/>
      </c>
      <c r="AV419" s="112">
        <f>IF(AO419="","",IF(AND(AO419="O",AP419="O",AR419="O",AT419="O",AU419="O"),"후보","X"))</f>
        <v/>
      </c>
    </row>
    <row r="420" ht="12" customFormat="1" customHeight="1" s="38">
      <c r="A420" s="115" t="inlineStr">
        <is>
          <t>범어동 범어청구하이츠</t>
        </is>
      </c>
      <c r="B420" s="116" t="inlineStr">
        <is>
          <t>00.12.</t>
        </is>
      </c>
      <c r="C420" s="124" t="n">
        <v>240</v>
      </c>
      <c r="D420" s="125" t="n">
        <v>167.7</v>
      </c>
      <c r="E420" s="126" t="n">
        <v>51</v>
      </c>
      <c r="F420" s="125" t="n">
        <v>135</v>
      </c>
      <c r="G420" s="17" t="n">
        <v>41</v>
      </c>
      <c r="H420" s="127" t="n">
        <v>36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4</v>
      </c>
      <c r="R420" s="112" t="n">
        <v>2</v>
      </c>
      <c r="S420" s="112" t="inlineStr">
        <is>
          <t>계</t>
        </is>
      </c>
      <c r="T420" s="5" t="n">
        <v>167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2">
        <f>S420</f>
        <v/>
      </c>
      <c r="AF420" s="112">
        <f>Q420&amp;"/"&amp;R420</f>
        <v/>
      </c>
      <c r="AH420" s="20">
        <f>IF(A420="","",A420)</f>
        <v/>
      </c>
      <c r="AI420" s="126">
        <f>IF(E420="","",E420)</f>
        <v/>
      </c>
      <c r="AJ420" s="112">
        <f>IF(AI420="","",$AJ$2)</f>
        <v/>
      </c>
      <c r="AK420" s="112" t="inlineStr">
        <is>
          <t>A</t>
        </is>
      </c>
      <c r="AL420" s="112" t="inlineStr">
        <is>
          <t>A+</t>
        </is>
      </c>
      <c r="AM420" s="112" t="inlineStr">
        <is>
          <t>B+</t>
        </is>
      </c>
      <c r="AN420" s="112">
        <f>IF(AI420="","",$AN$2)</f>
        <v/>
      </c>
      <c r="AO420" s="112">
        <f>IF(N420="","",IF(N420&gt;=$AO$1/100,"O","X"))</f>
        <v/>
      </c>
      <c r="AP420" s="112">
        <f>IF(I420="","",IF(I420&lt;=$AP$1,"O","X"))</f>
        <v/>
      </c>
      <c r="AQ420" s="112">
        <f>IF(O420="","",IF(O420&lt;=$AQ$1,"O","X"))</f>
        <v/>
      </c>
      <c r="AR420" s="112">
        <f>IF(M420="","",IF(M420&lt;=$AR$1,"O","X"))</f>
        <v/>
      </c>
      <c r="AS420" s="112" t="inlineStr">
        <is>
          <t>X</t>
        </is>
      </c>
      <c r="AT420" s="112">
        <f>IF(OR(F420="",AI420=""),"",IF(AND((F420&lt;=85),(AI420&gt;=15)),"O","X"))</f>
        <v/>
      </c>
      <c r="AU420" s="112">
        <f>IF(C420="","",IF(C420&gt;=$AU$1,"O","X"))</f>
        <v/>
      </c>
      <c r="AV420" s="112">
        <f>IF(AO420="","",IF(AND(AO420="O",AP420="O",AR420="O",AT420="O",AU420="O"),"후보","X"))</f>
        <v/>
      </c>
    </row>
    <row r="421" ht="12" customFormat="1" customHeight="1" s="38">
      <c r="A421" s="115" t="inlineStr">
        <is>
          <t>범어동 범어청구하이츠</t>
        </is>
      </c>
      <c r="B421" s="116" t="inlineStr">
        <is>
          <t>00.12.</t>
        </is>
      </c>
      <c r="C421" s="124" t="n">
        <v>240</v>
      </c>
      <c r="D421" s="125" t="n">
        <v>222.3</v>
      </c>
      <c r="E421" s="126" t="n">
        <v>67</v>
      </c>
      <c r="F421" s="125" t="n">
        <v>186</v>
      </c>
      <c r="G421" s="17" t="n">
        <v>56</v>
      </c>
      <c r="H421" s="127" t="n">
        <v>40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222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2">
        <f>S421</f>
        <v/>
      </c>
      <c r="AF421" s="112">
        <f>Q421&amp;"/"&amp;R421</f>
        <v/>
      </c>
      <c r="AH421" s="20">
        <f>IF(A421="","",A421)</f>
        <v/>
      </c>
      <c r="AI421" s="126">
        <f>IF(E421="","",E421)</f>
        <v/>
      </c>
      <c r="AJ421" s="112">
        <f>IF(AI421="","",$AJ$2)</f>
        <v/>
      </c>
      <c r="AK421" s="112" t="inlineStr">
        <is>
          <t>A</t>
        </is>
      </c>
      <c r="AL421" s="112" t="inlineStr">
        <is>
          <t>A+</t>
        </is>
      </c>
      <c r="AM421" s="112" t="inlineStr">
        <is>
          <t>B+</t>
        </is>
      </c>
      <c r="AN421" s="112">
        <f>IF(AI421="","",$AN$2)</f>
        <v/>
      </c>
      <c r="AO421" s="112">
        <f>IF(N421="","",IF(N421&gt;=$AO$1/100,"O","X"))</f>
        <v/>
      </c>
      <c r="AP421" s="112">
        <f>IF(I421="","",IF(I421&lt;=$AP$1,"O","X"))</f>
        <v/>
      </c>
      <c r="AQ421" s="112">
        <f>IF(O421="","",IF(O421&lt;=$AQ$1,"O","X"))</f>
        <v/>
      </c>
      <c r="AR421" s="112">
        <f>IF(M421="","",IF(M421&lt;=$AR$1,"O","X"))</f>
        <v/>
      </c>
      <c r="AS421" s="112" t="inlineStr">
        <is>
          <t>X</t>
        </is>
      </c>
      <c r="AT421" s="112">
        <f>IF(OR(F421="",AI421=""),"",IF(AND((F421&lt;=85),(AI421&gt;=15)),"O","X"))</f>
        <v/>
      </c>
      <c r="AU421" s="112">
        <f>IF(C421="","",IF(C421&gt;=$AU$1,"O","X"))</f>
        <v/>
      </c>
      <c r="AV421" s="112">
        <f>IF(AO421="","",IF(AND(AO421="O",AP421="O",AR421="O",AT421="O",AU421="O"),"후보","X"))</f>
        <v/>
      </c>
    </row>
    <row r="422" ht="12" customFormat="1" customHeight="1" s="38">
      <c r="A422" s="115" t="inlineStr">
        <is>
          <t>범어동 태왕유성하이빌</t>
        </is>
      </c>
      <c r="B422" s="116" t="inlineStr">
        <is>
          <t>03.04.</t>
        </is>
      </c>
      <c r="C422" s="124" t="n">
        <v>277</v>
      </c>
      <c r="D422" s="125" t="n">
        <v>107.7</v>
      </c>
      <c r="E422" s="126" t="n">
        <v>33</v>
      </c>
      <c r="F422" s="125" t="n">
        <v>85</v>
      </c>
      <c r="G422" s="17" t="n">
        <v>26</v>
      </c>
      <c r="H422" s="127" t="n">
        <v>80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3</v>
      </c>
      <c r="R422" s="112" t="n">
        <v>2</v>
      </c>
      <c r="S422" s="112" t="inlineStr">
        <is>
          <t>계</t>
        </is>
      </c>
      <c r="T422" s="5" t="inlineStr">
        <is>
          <t>107B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2">
        <f>S422</f>
        <v/>
      </c>
      <c r="AF422" s="112">
        <f>Q422&amp;"/"&amp;R422</f>
        <v/>
      </c>
      <c r="AH422" s="20">
        <f>IF(A422="","",A422)</f>
        <v/>
      </c>
      <c r="AI422" s="126">
        <f>IF(E422="","",E422)</f>
        <v/>
      </c>
      <c r="AJ422" s="112">
        <f>IF(AI422="","",$AJ$2)</f>
        <v/>
      </c>
      <c r="AK422" s="112" t="inlineStr">
        <is>
          <t>A</t>
        </is>
      </c>
      <c r="AL422" s="112" t="inlineStr">
        <is>
          <t>A+</t>
        </is>
      </c>
      <c r="AM422" s="112" t="inlineStr">
        <is>
          <t>B+</t>
        </is>
      </c>
      <c r="AN422" s="112">
        <f>IF(AI422="","",$AN$2)</f>
        <v/>
      </c>
      <c r="AO422" s="112">
        <f>IF(N422="","",IF(N422&gt;=$AO$1/100,"O","X"))</f>
        <v/>
      </c>
      <c r="AP422" s="112">
        <f>IF(I422="","",IF(I422&lt;=$AP$1,"O","X"))</f>
        <v/>
      </c>
      <c r="AQ422" s="112">
        <f>IF(O422="","",IF(O422&lt;=$AQ$1,"O","X"))</f>
        <v/>
      </c>
      <c r="AR422" s="112">
        <f>IF(M422="","",IF(M422&lt;=$AR$1,"O","X"))</f>
        <v/>
      </c>
      <c r="AS422" s="112" t="inlineStr">
        <is>
          <t>X</t>
        </is>
      </c>
      <c r="AT422" s="112">
        <f>IF(OR(F422="",AI422=""),"",IF(AND((F422&lt;=85),(AI422&gt;=15)),"O","X"))</f>
        <v/>
      </c>
      <c r="AU422" s="112">
        <f>IF(C422="","",IF(C422&gt;=$AU$1,"O","X"))</f>
        <v/>
      </c>
      <c r="AV422" s="112">
        <f>IF(AO422="","",IF(AND(AO422="O",AP422="O",AR422="O",AT422="O",AU422="O"),"후보","X"))</f>
        <v/>
      </c>
    </row>
    <row r="423" ht="12" customFormat="1" customHeight="1" s="38">
      <c r="A423" s="115" t="inlineStr">
        <is>
          <t>범어동 태왕유성하이빌</t>
        </is>
      </c>
      <c r="B423" s="116" t="inlineStr">
        <is>
          <t>03.04.</t>
        </is>
      </c>
      <c r="C423" s="124" t="n">
        <v>277</v>
      </c>
      <c r="D423" s="125" t="n">
        <v>111.8</v>
      </c>
      <c r="E423" s="126" t="n">
        <v>34</v>
      </c>
      <c r="F423" s="125" t="n">
        <v>84.8</v>
      </c>
      <c r="G423" s="17" t="n">
        <v>26</v>
      </c>
      <c r="H423" s="127" t="n">
        <v>58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3</v>
      </c>
      <c r="R423" s="112" t="n">
        <v>2</v>
      </c>
      <c r="S423" s="112" t="inlineStr">
        <is>
          <t>계</t>
        </is>
      </c>
      <c r="T423" s="5" t="n">
        <v>111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2">
        <f>S423</f>
        <v/>
      </c>
      <c r="AF423" s="112">
        <f>Q423&amp;"/"&amp;R423</f>
        <v/>
      </c>
      <c r="AH423" s="20">
        <f>IF(A423="","",A423)</f>
        <v/>
      </c>
      <c r="AI423" s="126">
        <f>IF(E423="","",E423)</f>
        <v/>
      </c>
      <c r="AJ423" s="112">
        <f>IF(AI423="","",$AJ$2)</f>
        <v/>
      </c>
      <c r="AK423" s="112" t="inlineStr">
        <is>
          <t>A</t>
        </is>
      </c>
      <c r="AL423" s="112" t="inlineStr">
        <is>
          <t>A+</t>
        </is>
      </c>
      <c r="AM423" s="112" t="inlineStr">
        <is>
          <t>B+</t>
        </is>
      </c>
      <c r="AN423" s="112">
        <f>IF(AI423="","",$AN$2)</f>
        <v/>
      </c>
      <c r="AO423" s="112">
        <f>IF(N423="","",IF(N423&gt;=$AO$1/100,"O","X"))</f>
        <v/>
      </c>
      <c r="AP423" s="112">
        <f>IF(I423="","",IF(I423&lt;=$AP$1,"O","X"))</f>
        <v/>
      </c>
      <c r="AQ423" s="112">
        <f>IF(O423="","",IF(O423&lt;=$AQ$1,"O","X"))</f>
        <v/>
      </c>
      <c r="AR423" s="112">
        <f>IF(M423="","",IF(M423&lt;=$AR$1,"O","X"))</f>
        <v/>
      </c>
      <c r="AS423" s="112" t="inlineStr">
        <is>
          <t>X</t>
        </is>
      </c>
      <c r="AT423" s="112">
        <f>IF(OR(F423="",AI423=""),"",IF(AND((F423&lt;=85),(AI423&gt;=15)),"O","X"))</f>
        <v/>
      </c>
      <c r="AU423" s="112">
        <f>IF(C423="","",IF(C423&gt;=$AU$1,"O","X"))</f>
        <v/>
      </c>
      <c r="AV423" s="112">
        <f>IF(AO423="","",IF(AND(AO423="O",AP423="O",AR423="O",AT423="O",AU423="O"),"후보","X"))</f>
        <v/>
      </c>
    </row>
    <row r="424" ht="12" customFormat="1" customHeight="1" s="38">
      <c r="A424" s="115" t="inlineStr">
        <is>
          <t>범어동 태왕유성하이빌</t>
        </is>
      </c>
      <c r="B424" s="116" t="inlineStr">
        <is>
          <t>03.04.</t>
        </is>
      </c>
      <c r="C424" s="124" t="n">
        <v>277</v>
      </c>
      <c r="D424" s="125" t="n">
        <v>112.7</v>
      </c>
      <c r="E424" s="126" t="n">
        <v>34</v>
      </c>
      <c r="F424" s="125" t="n">
        <v>85</v>
      </c>
      <c r="G424" s="17" t="n">
        <v>26</v>
      </c>
      <c r="H424" s="127" t="n">
        <v>60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3</v>
      </c>
      <c r="R424" s="112" t="n">
        <v>2</v>
      </c>
      <c r="S424" s="112" t="inlineStr">
        <is>
          <t>계</t>
        </is>
      </c>
      <c r="T424" s="5" t="inlineStr">
        <is>
          <t>112A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2">
        <f>S424</f>
        <v/>
      </c>
      <c r="AF424" s="112">
        <f>Q424&amp;"/"&amp;R424</f>
        <v/>
      </c>
      <c r="AH424" s="20">
        <f>IF(A424="","",A424)</f>
        <v/>
      </c>
      <c r="AI424" s="126">
        <f>IF(E424="","",E424)</f>
        <v/>
      </c>
      <c r="AJ424" s="112">
        <f>IF(AI424="","",$AJ$2)</f>
        <v/>
      </c>
      <c r="AK424" s="112" t="inlineStr">
        <is>
          <t>A</t>
        </is>
      </c>
      <c r="AL424" s="112" t="inlineStr">
        <is>
          <t>A+</t>
        </is>
      </c>
      <c r="AM424" s="112" t="inlineStr">
        <is>
          <t>B+</t>
        </is>
      </c>
      <c r="AN424" s="112">
        <f>IF(AI424="","",$AN$2)</f>
        <v/>
      </c>
      <c r="AO424" s="112">
        <f>IF(N424="","",IF(N424&gt;=$AO$1/100,"O","X"))</f>
        <v/>
      </c>
      <c r="AP424" s="112">
        <f>IF(I424="","",IF(I424&lt;=$AP$1,"O","X"))</f>
        <v/>
      </c>
      <c r="AQ424" s="112">
        <f>IF(O424="","",IF(O424&lt;=$AQ$1,"O","X"))</f>
        <v/>
      </c>
      <c r="AR424" s="112">
        <f>IF(M424="","",IF(M424&lt;=$AR$1,"O","X"))</f>
        <v/>
      </c>
      <c r="AS424" s="112" t="inlineStr">
        <is>
          <t>X</t>
        </is>
      </c>
      <c r="AT424" s="112">
        <f>IF(OR(F424="",AI424=""),"",IF(AND((F424&lt;=85),(AI424&gt;=15)),"O","X"))</f>
        <v/>
      </c>
      <c r="AU424" s="112">
        <f>IF(C424="","",IF(C424&gt;=$AU$1,"O","X"))</f>
        <v/>
      </c>
      <c r="AV424" s="112">
        <f>IF(AO424="","",IF(AND(AO424="O",AP424="O",AR424="O",AT424="O",AU424="O"),"후보","X"))</f>
        <v/>
      </c>
    </row>
    <row r="425" ht="12" customFormat="1" customHeight="1" s="38">
      <c r="A425" s="115" t="inlineStr">
        <is>
          <t>범어동 태왕유성하이빌</t>
        </is>
      </c>
      <c r="B425" s="116" t="inlineStr">
        <is>
          <t>03.04.</t>
        </is>
      </c>
      <c r="C425" s="124" t="n">
        <v>277</v>
      </c>
      <c r="D425" s="125" t="n">
        <v>167.1</v>
      </c>
      <c r="E425" s="126" t="n">
        <v>51</v>
      </c>
      <c r="F425" s="125" t="n">
        <v>135</v>
      </c>
      <c r="G425" s="17" t="n">
        <v>41</v>
      </c>
      <c r="H425" s="127" t="n">
        <v>60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4</v>
      </c>
      <c r="R425" s="112" t="n">
        <v>2</v>
      </c>
      <c r="S425" s="112" t="inlineStr">
        <is>
          <t>계</t>
        </is>
      </c>
      <c r="T425" s="5" t="n">
        <v>167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2">
        <f>S425</f>
        <v/>
      </c>
      <c r="AF425" s="112">
        <f>Q425&amp;"/"&amp;R425</f>
        <v/>
      </c>
      <c r="AH425" s="20">
        <f>IF(A425="","",A425)</f>
        <v/>
      </c>
      <c r="AI425" s="126">
        <f>IF(E425="","",E425)</f>
        <v/>
      </c>
      <c r="AJ425" s="112">
        <f>IF(AI425="","",$AJ$2)</f>
        <v/>
      </c>
      <c r="AK425" s="112" t="inlineStr">
        <is>
          <t>A</t>
        </is>
      </c>
      <c r="AL425" s="112" t="inlineStr">
        <is>
          <t>A+</t>
        </is>
      </c>
      <c r="AM425" s="112" t="inlineStr">
        <is>
          <t>B+</t>
        </is>
      </c>
      <c r="AN425" s="112">
        <f>IF(AI425="","",$AN$2)</f>
        <v/>
      </c>
      <c r="AO425" s="112">
        <f>IF(N425="","",IF(N425&gt;=$AO$1/100,"O","X"))</f>
        <v/>
      </c>
      <c r="AP425" s="112">
        <f>IF(I425="","",IF(I425&lt;=$AP$1,"O","X"))</f>
        <v/>
      </c>
      <c r="AQ425" s="112">
        <f>IF(O425="","",IF(O425&lt;=$AQ$1,"O","X"))</f>
        <v/>
      </c>
      <c r="AR425" s="112">
        <f>IF(M425="","",IF(M425&lt;=$AR$1,"O","X"))</f>
        <v/>
      </c>
      <c r="AS425" s="112" t="inlineStr">
        <is>
          <t>X</t>
        </is>
      </c>
      <c r="AT425" s="112">
        <f>IF(OR(F425="",AI425=""),"",IF(AND((F425&lt;=85),(AI425&gt;=15)),"O","X"))</f>
        <v/>
      </c>
      <c r="AU425" s="112">
        <f>IF(C425="","",IF(C425&gt;=$AU$1,"O","X"))</f>
        <v/>
      </c>
      <c r="AV425" s="112">
        <f>IF(AO425="","",IF(AND(AO425="O",AP425="O",AR425="O",AT425="O",AU425="O"),"후보","X"))</f>
        <v/>
      </c>
    </row>
    <row r="426" ht="12" customFormat="1" customHeight="1" s="38">
      <c r="A426" s="115" t="inlineStr">
        <is>
          <t>범어동 태왕유성하이빌</t>
        </is>
      </c>
      <c r="B426" s="116" t="inlineStr">
        <is>
          <t>03.04.</t>
        </is>
      </c>
      <c r="C426" s="124" t="n">
        <v>277</v>
      </c>
      <c r="D426" s="125" t="n">
        <v>201.5</v>
      </c>
      <c r="E426" s="126" t="n">
        <v>61</v>
      </c>
      <c r="F426" s="125" t="n">
        <v>164.9</v>
      </c>
      <c r="G426" s="17" t="n">
        <v>50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5</v>
      </c>
      <c r="R426" s="112" t="n">
        <v>2</v>
      </c>
      <c r="S426" s="112" t="inlineStr">
        <is>
          <t>계</t>
        </is>
      </c>
      <c r="T426" s="5" t="n">
        <v>201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2">
        <f>S426</f>
        <v/>
      </c>
      <c r="AF426" s="112">
        <f>Q426&amp;"/"&amp;R426</f>
        <v/>
      </c>
      <c r="AH426" s="20">
        <f>IF(A426="","",A426)</f>
        <v/>
      </c>
      <c r="AI426" s="126">
        <f>IF(E426="","",E426)</f>
        <v/>
      </c>
      <c r="AJ426" s="112">
        <f>IF(AI426="","",$AJ$2)</f>
        <v/>
      </c>
      <c r="AK426" s="112" t="inlineStr">
        <is>
          <t>A</t>
        </is>
      </c>
      <c r="AL426" s="112" t="inlineStr">
        <is>
          <t>A+</t>
        </is>
      </c>
      <c r="AM426" s="112" t="inlineStr">
        <is>
          <t>B+</t>
        </is>
      </c>
      <c r="AN426" s="112">
        <f>IF(AI426="","",$AN$2)</f>
        <v/>
      </c>
      <c r="AO426" s="112">
        <f>IF(N426="","",IF(N426&gt;=$AO$1/100,"O","X"))</f>
        <v/>
      </c>
      <c r="AP426" s="112">
        <f>IF(I426="","",IF(I426&lt;=$AP$1,"O","X"))</f>
        <v/>
      </c>
      <c r="AQ426" s="112">
        <f>IF(O426="","",IF(O426&lt;=$AQ$1,"O","X"))</f>
        <v/>
      </c>
      <c r="AR426" s="112">
        <f>IF(M426="","",IF(M426&lt;=$AR$1,"O","X"))</f>
        <v/>
      </c>
      <c r="AS426" s="112" t="inlineStr">
        <is>
          <t>X</t>
        </is>
      </c>
      <c r="AT426" s="112">
        <f>IF(OR(F426="",AI426=""),"",IF(AND((F426&lt;=85),(AI426&gt;=15)),"O","X"))</f>
        <v/>
      </c>
      <c r="AU426" s="112">
        <f>IF(C426="","",IF(C426&gt;=$AU$1,"O","X"))</f>
        <v/>
      </c>
      <c r="AV426" s="112">
        <f>IF(AO426="","",IF(AND(AO426="O",AP426="O",AR426="O",AT426="O",AU426="O"),"후보","X"))</f>
        <v/>
      </c>
    </row>
    <row r="427" ht="12" customFormat="1" customHeight="1" s="38">
      <c r="A427" s="115" t="inlineStr">
        <is>
          <t>범어동 유림노르웨이숲</t>
        </is>
      </c>
      <c r="B427" s="116" t="inlineStr">
        <is>
          <t>06.10.</t>
        </is>
      </c>
      <c r="C427" s="124" t="n">
        <v>576</v>
      </c>
      <c r="D427" s="125" t="n">
        <v>113.9</v>
      </c>
      <c r="E427" s="126" t="n">
        <v>34</v>
      </c>
      <c r="F427" s="125" t="n">
        <v>85</v>
      </c>
      <c r="G427" s="17" t="n">
        <v>26</v>
      </c>
      <c r="H427" s="127" t="n">
        <v>90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3</v>
      </c>
      <c r="R427" s="112" t="n">
        <v>2</v>
      </c>
      <c r="S427" s="112" t="inlineStr">
        <is>
          <t>계</t>
        </is>
      </c>
      <c r="T427" s="5" t="n">
        <v>113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2">
        <f>S427</f>
        <v/>
      </c>
      <c r="AF427" s="112">
        <f>Q427&amp;"/"&amp;R427</f>
        <v/>
      </c>
      <c r="AH427" s="20">
        <f>IF(A427="","",A427)</f>
        <v/>
      </c>
      <c r="AI427" s="126">
        <f>IF(E427="","",E427)</f>
        <v/>
      </c>
      <c r="AJ427" s="112">
        <f>IF(AI427="","",$AJ$2)</f>
        <v/>
      </c>
      <c r="AK427" s="112" t="inlineStr">
        <is>
          <t>A</t>
        </is>
      </c>
      <c r="AL427" s="112" t="inlineStr">
        <is>
          <t>A+</t>
        </is>
      </c>
      <c r="AM427" s="112" t="inlineStr">
        <is>
          <t>B+</t>
        </is>
      </c>
      <c r="AN427" s="112">
        <f>IF(AI427="","",$AN$2)</f>
        <v/>
      </c>
      <c r="AO427" s="112">
        <f>IF(N427="","",IF(N427&gt;=$AO$1/100,"O","X"))</f>
        <v/>
      </c>
      <c r="AP427" s="112">
        <f>IF(I427="","",IF(I427&lt;=$AP$1,"O","X"))</f>
        <v/>
      </c>
      <c r="AQ427" s="112">
        <f>IF(O427="","",IF(O427&lt;=$AQ$1,"O","X"))</f>
        <v/>
      </c>
      <c r="AR427" s="112">
        <f>IF(M427="","",IF(M427&lt;=$AR$1,"O","X"))</f>
        <v/>
      </c>
      <c r="AS427" s="112" t="inlineStr">
        <is>
          <t>X</t>
        </is>
      </c>
      <c r="AT427" s="112">
        <f>IF(OR(F427="",AI427=""),"",IF(AND((F427&lt;=85),(AI427&gt;=15)),"O","X"))</f>
        <v/>
      </c>
      <c r="AU427" s="112">
        <f>IF(C427="","",IF(C427&gt;=$AU$1,"O","X"))</f>
        <v/>
      </c>
      <c r="AV427" s="112">
        <f>IF(AO427="","",IF(AND(AO427="O",AP427="O",AR427="O",AT427="O",AU427="O"),"후보","X"))</f>
        <v/>
      </c>
    </row>
    <row r="428" ht="12" customFormat="1" customHeight="1" s="38">
      <c r="A428" s="115" t="inlineStr">
        <is>
          <t>범어동 유림노르웨이숲</t>
        </is>
      </c>
      <c r="B428" s="116" t="inlineStr">
        <is>
          <t>06.10.</t>
        </is>
      </c>
      <c r="C428" s="124" t="n">
        <v>576</v>
      </c>
      <c r="D428" s="125" t="n">
        <v>145.5</v>
      </c>
      <c r="E428" s="126" t="n">
        <v>44</v>
      </c>
      <c r="F428" s="125" t="n">
        <v>115.1</v>
      </c>
      <c r="G428" s="17" t="n">
        <v>35</v>
      </c>
      <c r="H428" s="127" t="n">
        <v>48</v>
      </c>
      <c r="I428" s="128" t="n">
        <v>120000</v>
      </c>
      <c r="J428" s="128" t="inlineStr">
        <is>
          <t>6</t>
        </is>
      </c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4</v>
      </c>
      <c r="R428" s="112" t="n">
        <v>2</v>
      </c>
      <c r="S428" s="112" t="inlineStr">
        <is>
          <t>계</t>
        </is>
      </c>
      <c r="T428" s="5" t="n">
        <v>145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2">
        <f>S428</f>
        <v/>
      </c>
      <c r="AF428" s="112">
        <f>Q428&amp;"/"&amp;R428</f>
        <v/>
      </c>
      <c r="AH428" s="20">
        <f>IF(A428="","",A428)</f>
        <v/>
      </c>
      <c r="AI428" s="126">
        <f>IF(E428="","",E428)</f>
        <v/>
      </c>
      <c r="AJ428" s="112">
        <f>IF(AI428="","",$AJ$2)</f>
        <v/>
      </c>
      <c r="AK428" s="112" t="inlineStr">
        <is>
          <t>A</t>
        </is>
      </c>
      <c r="AL428" s="112" t="inlineStr">
        <is>
          <t>A+</t>
        </is>
      </c>
      <c r="AM428" s="112" t="inlineStr">
        <is>
          <t>B+</t>
        </is>
      </c>
      <c r="AN428" s="112">
        <f>IF(AI428="","",$AN$2)</f>
        <v/>
      </c>
      <c r="AO428" s="112">
        <f>IF(N428="","",IF(N428&gt;=$AO$1/100,"O","X"))</f>
        <v/>
      </c>
      <c r="AP428" s="112">
        <f>IF(I428="","",IF(I428&lt;=$AP$1,"O","X"))</f>
        <v/>
      </c>
      <c r="AQ428" s="112">
        <f>IF(O428="","",IF(O428&lt;=$AQ$1,"O","X"))</f>
        <v/>
      </c>
      <c r="AR428" s="112">
        <f>IF(M428="","",IF(M428&lt;=$AR$1,"O","X"))</f>
        <v/>
      </c>
      <c r="AS428" s="112" t="inlineStr">
        <is>
          <t>X</t>
        </is>
      </c>
      <c r="AT428" s="112">
        <f>IF(OR(F428="",AI428=""),"",IF(AND((F428&lt;=85),(AI428&gt;=15)),"O","X"))</f>
        <v/>
      </c>
      <c r="AU428" s="112">
        <f>IF(C428="","",IF(C428&gt;=$AU$1,"O","X"))</f>
        <v/>
      </c>
      <c r="AV428" s="112">
        <f>IF(AO428="","",IF(AND(AO428="O",AP428="O",AR428="O",AT428="O",AU428="O"),"후보","X"))</f>
        <v/>
      </c>
    </row>
    <row r="429" ht="12" customFormat="1" customHeight="1" s="38">
      <c r="A429" s="115" t="inlineStr">
        <is>
          <t>범어동 유림노르웨이숲</t>
        </is>
      </c>
      <c r="B429" s="116" t="inlineStr">
        <is>
          <t>06.10.</t>
        </is>
      </c>
      <c r="C429" s="124" t="n">
        <v>576</v>
      </c>
      <c r="D429" s="125" t="n">
        <v>160.5</v>
      </c>
      <c r="E429" s="126" t="n">
        <v>49</v>
      </c>
      <c r="F429" s="125" t="n">
        <v>130.6</v>
      </c>
      <c r="G429" s="17" t="n">
        <v>40</v>
      </c>
      <c r="H429" s="127" t="n">
        <v>248</v>
      </c>
      <c r="I429" s="128" t="n">
        <v>160000</v>
      </c>
      <c r="J429" s="128" t="inlineStr">
        <is>
          <t>11</t>
        </is>
      </c>
      <c r="K429" s="128" t="n">
        <v>70000</v>
      </c>
      <c r="L429" s="128" t="inlineStr">
        <is>
          <t>고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4</v>
      </c>
      <c r="R429" s="112" t="n">
        <v>2</v>
      </c>
      <c r="S429" s="112" t="inlineStr">
        <is>
          <t>계</t>
        </is>
      </c>
      <c r="T429" s="5" t="n">
        <v>160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2">
        <f>S429</f>
        <v/>
      </c>
      <c r="AF429" s="112">
        <f>Q429&amp;"/"&amp;R429</f>
        <v/>
      </c>
      <c r="AH429" s="20">
        <f>IF(A429="","",A429)</f>
        <v/>
      </c>
      <c r="AI429" s="126">
        <f>IF(E429="","",E429)</f>
        <v/>
      </c>
      <c r="AJ429" s="112">
        <f>IF(AI429="","",$AJ$2)</f>
        <v/>
      </c>
      <c r="AK429" s="112" t="inlineStr">
        <is>
          <t>A</t>
        </is>
      </c>
      <c r="AL429" s="112" t="inlineStr">
        <is>
          <t>A+</t>
        </is>
      </c>
      <c r="AM429" s="112" t="inlineStr">
        <is>
          <t>B+</t>
        </is>
      </c>
      <c r="AN429" s="112">
        <f>IF(AI429="","",$AN$2)</f>
        <v/>
      </c>
      <c r="AO429" s="112">
        <f>IF(N429="","",IF(N429&gt;=$AO$1/100,"O","X"))</f>
        <v/>
      </c>
      <c r="AP429" s="112">
        <f>IF(I429="","",IF(I429&lt;=$AP$1,"O","X"))</f>
        <v/>
      </c>
      <c r="AQ429" s="112">
        <f>IF(O429="","",IF(O429&lt;=$AQ$1,"O","X"))</f>
        <v/>
      </c>
      <c r="AR429" s="112">
        <f>IF(M429="","",IF(M429&lt;=$AR$1,"O","X"))</f>
        <v/>
      </c>
      <c r="AS429" s="112" t="inlineStr">
        <is>
          <t>X</t>
        </is>
      </c>
      <c r="AT429" s="112">
        <f>IF(OR(F429="",AI429=""),"",IF(AND((F429&lt;=85),(AI429&gt;=15)),"O","X"))</f>
        <v/>
      </c>
      <c r="AU429" s="112">
        <f>IF(C429="","",IF(C429&gt;=$AU$1,"O","X"))</f>
        <v/>
      </c>
      <c r="AV429" s="112">
        <f>IF(AO429="","",IF(AND(AO429="O",AP429="O",AR429="O",AT429="O",AU429="O"),"후보","X"))</f>
        <v/>
      </c>
    </row>
    <row r="430" ht="12" customFormat="1" customHeight="1" s="38">
      <c r="A430" s="115" t="inlineStr">
        <is>
          <t>범어동 유림노르웨이숲</t>
        </is>
      </c>
      <c r="B430" s="116" t="inlineStr">
        <is>
          <t>06.10.</t>
        </is>
      </c>
      <c r="C430" s="124" t="n">
        <v>576</v>
      </c>
      <c r="D430" s="125" t="n">
        <v>181</v>
      </c>
      <c r="E430" s="126" t="n">
        <v>55</v>
      </c>
      <c r="F430" s="125" t="n">
        <v>147.4</v>
      </c>
      <c r="G430" s="17" t="n">
        <v>45</v>
      </c>
      <c r="H430" s="127" t="n">
        <v>111</v>
      </c>
      <c r="I430" s="128" t="n">
        <v>190000</v>
      </c>
      <c r="J430" s="128" t="inlineStr">
        <is>
          <t>고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계</t>
        </is>
      </c>
      <c r="T430" s="5" t="n">
        <v>181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2">
        <f>S430</f>
        <v/>
      </c>
      <c r="AF430" s="112">
        <f>Q430&amp;"/"&amp;R430</f>
        <v/>
      </c>
      <c r="AH430" s="20">
        <f>IF(A430="","",A430)</f>
        <v/>
      </c>
      <c r="AI430" s="126">
        <f>IF(E430="","",E430)</f>
        <v/>
      </c>
      <c r="AJ430" s="112">
        <f>IF(AI430="","",$AJ$2)</f>
        <v/>
      </c>
      <c r="AK430" s="112" t="inlineStr">
        <is>
          <t>A</t>
        </is>
      </c>
      <c r="AL430" s="112" t="inlineStr">
        <is>
          <t>A+</t>
        </is>
      </c>
      <c r="AM430" s="112" t="inlineStr">
        <is>
          <t>B+</t>
        </is>
      </c>
      <c r="AN430" s="112">
        <f>IF(AI430="","",$AN$2)</f>
        <v/>
      </c>
      <c r="AO430" s="112">
        <f>IF(N430="","",IF(N430&gt;=$AO$1/100,"O","X"))</f>
        <v/>
      </c>
      <c r="AP430" s="112">
        <f>IF(I430="","",IF(I430&lt;=$AP$1,"O","X"))</f>
        <v/>
      </c>
      <c r="AQ430" s="112">
        <f>IF(O430="","",IF(O430&lt;=$AQ$1,"O","X"))</f>
        <v/>
      </c>
      <c r="AR430" s="112">
        <f>IF(M430="","",IF(M430&lt;=$AR$1,"O","X"))</f>
        <v/>
      </c>
      <c r="AS430" s="112" t="inlineStr">
        <is>
          <t>X</t>
        </is>
      </c>
      <c r="AT430" s="112">
        <f>IF(OR(F430="",AI430=""),"",IF(AND((F430&lt;=85),(AI430&gt;=15)),"O","X"))</f>
        <v/>
      </c>
      <c r="AU430" s="112">
        <f>IF(C430="","",IF(C430&gt;=$AU$1,"O","X"))</f>
        <v/>
      </c>
      <c r="AV430" s="112">
        <f>IF(AO430="","",IF(AND(AO430="O",AP430="O",AR430="O",AT430="O",AU430="O"),"후보","X"))</f>
        <v/>
      </c>
    </row>
    <row r="431" ht="12" customFormat="1" customHeight="1" s="38">
      <c r="A431" s="115" t="inlineStr">
        <is>
          <t>범어동 유림노르웨이숲</t>
        </is>
      </c>
      <c r="B431" s="116" t="inlineStr">
        <is>
          <t>06.10.</t>
        </is>
      </c>
      <c r="C431" s="124" t="n">
        <v>576</v>
      </c>
      <c r="D431" s="125" t="n">
        <v>223.6</v>
      </c>
      <c r="E431" s="126" t="n">
        <v>68</v>
      </c>
      <c r="F431" s="125" t="n">
        <v>192.3</v>
      </c>
      <c r="G431" s="17" t="n">
        <v>58</v>
      </c>
      <c r="H431" s="127" t="n">
        <v>73</v>
      </c>
      <c r="I431" s="128" t="n">
        <v>195000</v>
      </c>
      <c r="J431" s="128" t="inlineStr">
        <is>
          <t>고</t>
        </is>
      </c>
      <c r="K431" s="128" t="n">
        <v>150000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5</v>
      </c>
      <c r="R431" s="112" t="n">
        <v>2</v>
      </c>
      <c r="S431" s="112" t="inlineStr">
        <is>
          <t>계</t>
        </is>
      </c>
      <c r="T431" s="5" t="n">
        <v>223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2">
        <f>S431</f>
        <v/>
      </c>
      <c r="AF431" s="112">
        <f>Q431&amp;"/"&amp;R431</f>
        <v/>
      </c>
      <c r="AH431" s="20">
        <f>IF(A431="","",A431)</f>
        <v/>
      </c>
      <c r="AI431" s="126">
        <f>IF(E431="","",E431)</f>
        <v/>
      </c>
      <c r="AJ431" s="112">
        <f>IF(AI431="","",$AJ$2)</f>
        <v/>
      </c>
      <c r="AK431" s="112" t="inlineStr">
        <is>
          <t>A</t>
        </is>
      </c>
      <c r="AL431" s="112" t="inlineStr">
        <is>
          <t>A+</t>
        </is>
      </c>
      <c r="AM431" s="112" t="inlineStr">
        <is>
          <t>B+</t>
        </is>
      </c>
      <c r="AN431" s="112">
        <f>IF(AI431="","",$AN$2)</f>
        <v/>
      </c>
      <c r="AO431" s="112">
        <f>IF(N431="","",IF(N431&gt;=$AO$1/100,"O","X"))</f>
        <v/>
      </c>
      <c r="AP431" s="112">
        <f>IF(I431="","",IF(I431&lt;=$AP$1,"O","X"))</f>
        <v/>
      </c>
      <c r="AQ431" s="112">
        <f>IF(O431="","",IF(O431&lt;=$AQ$1,"O","X"))</f>
        <v/>
      </c>
      <c r="AR431" s="112">
        <f>IF(M431="","",IF(M431&lt;=$AR$1,"O","X"))</f>
        <v/>
      </c>
      <c r="AS431" s="112" t="inlineStr">
        <is>
          <t>X</t>
        </is>
      </c>
      <c r="AT431" s="112">
        <f>IF(OR(F431="",AI431=""),"",IF(AND((F431&lt;=85),(AI431&gt;=15)),"O","X"))</f>
        <v/>
      </c>
      <c r="AU431" s="112">
        <f>IF(C431="","",IF(C431&gt;=$AU$1,"O","X"))</f>
        <v/>
      </c>
      <c r="AV431" s="112">
        <f>IF(AO431="","",IF(AND(AO431="O",AP431="O",AR431="O",AT431="O",AU431="O"),"후보","X"))</f>
        <v/>
      </c>
    </row>
    <row r="432" ht="12" customFormat="1" customHeight="1" s="38">
      <c r="A432" s="115" t="inlineStr">
        <is>
          <t>범어동 유림노르웨이숲</t>
        </is>
      </c>
      <c r="B432" s="116" t="inlineStr">
        <is>
          <t>06.10.</t>
        </is>
      </c>
      <c r="C432" s="124" t="n">
        <v>576</v>
      </c>
      <c r="D432" s="125" t="n">
        <v>289.1</v>
      </c>
      <c r="E432" s="126" t="n">
        <v>87</v>
      </c>
      <c r="F432" s="125" t="n">
        <v>244.7</v>
      </c>
      <c r="G432" s="17" t="n">
        <v>74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5</v>
      </c>
      <c r="R432" s="112" t="n">
        <v>4</v>
      </c>
      <c r="S432" s="112" t="inlineStr">
        <is>
          <t>계</t>
        </is>
      </c>
      <c r="T432" s="5" t="n">
        <v>289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2">
        <f>S432</f>
        <v/>
      </c>
      <c r="AF432" s="112">
        <f>Q432&amp;"/"&amp;R432</f>
        <v/>
      </c>
      <c r="AH432" s="20">
        <f>IF(A432="","",A432)</f>
        <v/>
      </c>
      <c r="AI432" s="126">
        <f>IF(E432="","",E432)</f>
        <v/>
      </c>
      <c r="AJ432" s="112">
        <f>IF(AI432="","",$AJ$2)</f>
        <v/>
      </c>
      <c r="AK432" s="112" t="inlineStr">
        <is>
          <t>A</t>
        </is>
      </c>
      <c r="AL432" s="112" t="inlineStr">
        <is>
          <t>A+</t>
        </is>
      </c>
      <c r="AM432" s="112" t="inlineStr">
        <is>
          <t>B+</t>
        </is>
      </c>
      <c r="AN432" s="112">
        <f>IF(AI432="","",$AN$2)</f>
        <v/>
      </c>
      <c r="AO432" s="112">
        <f>IF(N432="","",IF(N432&gt;=$AO$1/100,"O","X"))</f>
        <v/>
      </c>
      <c r="AP432" s="112">
        <f>IF(I432="","",IF(I432&lt;=$AP$1,"O","X"))</f>
        <v/>
      </c>
      <c r="AQ432" s="112">
        <f>IF(O432="","",IF(O432&lt;=$AQ$1,"O","X"))</f>
        <v/>
      </c>
      <c r="AR432" s="112">
        <f>IF(M432="","",IF(M432&lt;=$AR$1,"O","X"))</f>
        <v/>
      </c>
      <c r="AS432" s="112" t="inlineStr">
        <is>
          <t>X</t>
        </is>
      </c>
      <c r="AT432" s="112">
        <f>IF(OR(F432="",AI432=""),"",IF(AND((F432&lt;=85),(AI432&gt;=15)),"O","X"))</f>
        <v/>
      </c>
      <c r="AU432" s="112">
        <f>IF(C432="","",IF(C432&gt;=$AU$1,"O","X"))</f>
        <v/>
      </c>
      <c r="AV432" s="112">
        <f>IF(AO432="","",IF(AND(AO432="O",AP432="O",AR432="O",AT432="O",AU432="O"),"후보","X"))</f>
        <v/>
      </c>
    </row>
    <row r="433" ht="12" customFormat="1" customHeight="1" s="38">
      <c r="A433" s="115" t="inlineStr">
        <is>
          <t>범어동 유림노르웨이숲</t>
        </is>
      </c>
      <c r="B433" s="116" t="inlineStr">
        <is>
          <t>06.10.</t>
        </is>
      </c>
      <c r="C433" s="124" t="n">
        <v>576</v>
      </c>
      <c r="D433" s="125" t="n">
        <v>337</v>
      </c>
      <c r="E433" s="126" t="n">
        <v>102</v>
      </c>
      <c r="F433" s="125" t="n">
        <v>295.9</v>
      </c>
      <c r="G433" s="17" t="n">
        <v>89</v>
      </c>
      <c r="H433" s="127" t="n">
        <v>4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6</v>
      </c>
      <c r="R433" s="112" t="n">
        <v>4</v>
      </c>
      <c r="S433" s="112" t="inlineStr">
        <is>
          <t>계</t>
        </is>
      </c>
      <c r="T433" s="5" t="n">
        <v>336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2">
        <f>S433</f>
        <v/>
      </c>
      <c r="AF433" s="112">
        <f>Q433&amp;"/"&amp;R433</f>
        <v/>
      </c>
      <c r="AH433" s="20">
        <f>IF(A433="","",A433)</f>
        <v/>
      </c>
      <c r="AI433" s="126">
        <f>IF(E433="","",E433)</f>
        <v/>
      </c>
      <c r="AJ433" s="112">
        <f>IF(AI433="","",$AJ$2)</f>
        <v/>
      </c>
      <c r="AK433" s="112" t="inlineStr">
        <is>
          <t>A</t>
        </is>
      </c>
      <c r="AL433" s="112" t="inlineStr">
        <is>
          <t>A+</t>
        </is>
      </c>
      <c r="AM433" s="112" t="inlineStr">
        <is>
          <t>B+</t>
        </is>
      </c>
      <c r="AN433" s="112">
        <f>IF(AI433="","",$AN$2)</f>
        <v/>
      </c>
      <c r="AO433" s="112">
        <f>IF(N433="","",IF(N433&gt;=$AO$1/100,"O","X"))</f>
        <v/>
      </c>
      <c r="AP433" s="112">
        <f>IF(I433="","",IF(I433&lt;=$AP$1,"O","X"))</f>
        <v/>
      </c>
      <c r="AQ433" s="112">
        <f>IF(O433="","",IF(O433&lt;=$AQ$1,"O","X"))</f>
        <v/>
      </c>
      <c r="AR433" s="112">
        <f>IF(M433="","",IF(M433&lt;=$AR$1,"O","X"))</f>
        <v/>
      </c>
      <c r="AS433" s="112" t="inlineStr">
        <is>
          <t>X</t>
        </is>
      </c>
      <c r="AT433" s="112">
        <f>IF(OR(F433="",AI433=""),"",IF(AND((F433&lt;=85),(AI433&gt;=15)),"O","X"))</f>
        <v/>
      </c>
      <c r="AU433" s="112">
        <f>IF(C433="","",IF(C433&gt;=$AU$1,"O","X"))</f>
        <v/>
      </c>
      <c r="AV433" s="112">
        <f>IF(AO433="","",IF(AND(AO433="O",AP433="O",AR433="O",AT433="O",AU433="O"),"후보","X"))</f>
        <v/>
      </c>
    </row>
    <row r="434" ht="12" customFormat="1" customHeight="1" s="38">
      <c r="A434" s="115" t="inlineStr">
        <is>
          <t>범어동 코오롱하늘채수</t>
        </is>
      </c>
      <c r="B434" s="116" t="inlineStr">
        <is>
          <t>05.07.</t>
        </is>
      </c>
      <c r="C434" s="124" t="n">
        <v>215</v>
      </c>
      <c r="D434" s="125" t="n">
        <v>134.4</v>
      </c>
      <c r="E434" s="126" t="n">
        <v>41</v>
      </c>
      <c r="F434" s="125" t="n">
        <v>106.4</v>
      </c>
      <c r="G434" s="17" t="n">
        <v>32</v>
      </c>
      <c r="H434" s="127" t="n">
        <v>22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3</v>
      </c>
      <c r="R434" s="112" t="n">
        <v>2</v>
      </c>
      <c r="S434" s="112" t="inlineStr">
        <is>
          <t>계</t>
        </is>
      </c>
      <c r="T434" s="5" t="n">
        <v>134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2">
        <f>S434</f>
        <v/>
      </c>
      <c r="AF434" s="112">
        <f>Q434&amp;"/"&amp;R434</f>
        <v/>
      </c>
      <c r="AH434" s="20">
        <f>IF(A434="","",A434)</f>
        <v/>
      </c>
      <c r="AI434" s="126">
        <f>IF(E434="","",E434)</f>
        <v/>
      </c>
      <c r="AJ434" s="112">
        <f>IF(AI434="","",$AJ$2)</f>
        <v/>
      </c>
      <c r="AK434" s="112" t="inlineStr">
        <is>
          <t>A</t>
        </is>
      </c>
      <c r="AL434" s="112" t="inlineStr">
        <is>
          <t>A+</t>
        </is>
      </c>
      <c r="AM434" s="112" t="inlineStr">
        <is>
          <t>B+</t>
        </is>
      </c>
      <c r="AN434" s="112">
        <f>IF(AI434="","",$AN$2)</f>
        <v/>
      </c>
      <c r="AO434" s="112">
        <f>IF(N434="","",IF(N434&gt;=$AO$1/100,"O","X"))</f>
        <v/>
      </c>
      <c r="AP434" s="112">
        <f>IF(I434="","",IF(I434&lt;=$AP$1,"O","X"))</f>
        <v/>
      </c>
      <c r="AQ434" s="112">
        <f>IF(O434="","",IF(O434&lt;=$AQ$1,"O","X"))</f>
        <v/>
      </c>
      <c r="AR434" s="112">
        <f>IF(M434="","",IF(M434&lt;=$AR$1,"O","X"))</f>
        <v/>
      </c>
      <c r="AS434" s="112" t="inlineStr">
        <is>
          <t>X</t>
        </is>
      </c>
      <c r="AT434" s="112">
        <f>IF(OR(F434="",AI434=""),"",IF(AND((F434&lt;=85),(AI434&gt;=15)),"O","X"))</f>
        <v/>
      </c>
      <c r="AU434" s="112">
        <f>IF(C434="","",IF(C434&gt;=$AU$1,"O","X"))</f>
        <v/>
      </c>
      <c r="AV434" s="112">
        <f>IF(AO434="","",IF(AND(AO434="O",AP434="O",AR434="O",AT434="O",AU434="O"),"후보","X"))</f>
        <v/>
      </c>
    </row>
    <row r="435" ht="12" customFormat="1" customHeight="1" s="38">
      <c r="A435" s="115" t="inlineStr">
        <is>
          <t>범어동 코오롱하늘채수</t>
        </is>
      </c>
      <c r="B435" s="116" t="inlineStr">
        <is>
          <t>05.07.</t>
        </is>
      </c>
      <c r="C435" s="124" t="n">
        <v>215</v>
      </c>
      <c r="D435" s="125" t="n">
        <v>143.1</v>
      </c>
      <c r="E435" s="126" t="n">
        <v>43</v>
      </c>
      <c r="F435" s="125" t="n">
        <v>113</v>
      </c>
      <c r="G435" s="17" t="n">
        <v>34</v>
      </c>
      <c r="H435" s="127" t="n">
        <v>28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n">
        <v>143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2">
        <f>S435</f>
        <v/>
      </c>
      <c r="AF435" s="112">
        <f>Q435&amp;"/"&amp;R435</f>
        <v/>
      </c>
      <c r="AH435" s="20">
        <f>IF(A435="","",A435)</f>
        <v/>
      </c>
      <c r="AI435" s="126">
        <f>IF(E435="","",E435)</f>
        <v/>
      </c>
      <c r="AJ435" s="112">
        <f>IF(AI435="","",$AJ$2)</f>
        <v/>
      </c>
      <c r="AK435" s="112" t="inlineStr">
        <is>
          <t>A</t>
        </is>
      </c>
      <c r="AL435" s="112" t="inlineStr">
        <is>
          <t>A+</t>
        </is>
      </c>
      <c r="AM435" s="112" t="inlineStr">
        <is>
          <t>B+</t>
        </is>
      </c>
      <c r="AN435" s="112">
        <f>IF(AI435="","",$AN$2)</f>
        <v/>
      </c>
      <c r="AO435" s="112">
        <f>IF(N435="","",IF(N435&gt;=$AO$1/100,"O","X"))</f>
        <v/>
      </c>
      <c r="AP435" s="112">
        <f>IF(I435="","",IF(I435&lt;=$AP$1,"O","X"))</f>
        <v/>
      </c>
      <c r="AQ435" s="112">
        <f>IF(O435="","",IF(O435&lt;=$AQ$1,"O","X"))</f>
        <v/>
      </c>
      <c r="AR435" s="112">
        <f>IF(M435="","",IF(M435&lt;=$AR$1,"O","X"))</f>
        <v/>
      </c>
      <c r="AS435" s="112" t="inlineStr">
        <is>
          <t>X</t>
        </is>
      </c>
      <c r="AT435" s="112">
        <f>IF(OR(F435="",AI435=""),"",IF(AND((F435&lt;=85),(AI435&gt;=15)),"O","X"))</f>
        <v/>
      </c>
      <c r="AU435" s="112">
        <f>IF(C435="","",IF(C435&gt;=$AU$1,"O","X"))</f>
        <v/>
      </c>
      <c r="AV435" s="112">
        <f>IF(AO435="","",IF(AND(AO435="O",AP435="O",AR435="O",AT435="O",AU435="O"),"후보","X"))</f>
        <v/>
      </c>
    </row>
    <row r="436" ht="12" customFormat="1" customHeight="1" s="38">
      <c r="A436" s="115" t="inlineStr">
        <is>
          <t>범어동 코오롱하늘채수</t>
        </is>
      </c>
      <c r="B436" s="116" t="inlineStr">
        <is>
          <t>05.07.</t>
        </is>
      </c>
      <c r="C436" s="124" t="n">
        <v>215</v>
      </c>
      <c r="D436" s="125" t="n">
        <v>171.5</v>
      </c>
      <c r="E436" s="126" t="n">
        <v>52</v>
      </c>
      <c r="F436" s="125" t="n">
        <v>134.7</v>
      </c>
      <c r="G436" s="17" t="n">
        <v>41</v>
      </c>
      <c r="H436" s="127" t="n">
        <v>52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4</v>
      </c>
      <c r="R436" s="112" t="n">
        <v>2</v>
      </c>
      <c r="S436" s="112" t="inlineStr">
        <is>
          <t>계</t>
        </is>
      </c>
      <c r="T436" s="5" t="n">
        <v>171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2">
        <f>S436</f>
        <v/>
      </c>
      <c r="AF436" s="112">
        <f>Q436&amp;"/"&amp;R436</f>
        <v/>
      </c>
      <c r="AH436" s="20">
        <f>IF(A436="","",A436)</f>
        <v/>
      </c>
      <c r="AI436" s="126">
        <f>IF(E436="","",E436)</f>
        <v/>
      </c>
      <c r="AJ436" s="112">
        <f>IF(AI436="","",$AJ$2)</f>
        <v/>
      </c>
      <c r="AK436" s="112" t="inlineStr">
        <is>
          <t>A</t>
        </is>
      </c>
      <c r="AL436" s="112" t="inlineStr">
        <is>
          <t>A+</t>
        </is>
      </c>
      <c r="AM436" s="112" t="inlineStr">
        <is>
          <t>B+</t>
        </is>
      </c>
      <c r="AN436" s="112">
        <f>IF(AI436="","",$AN$2)</f>
        <v/>
      </c>
      <c r="AO436" s="112">
        <f>IF(N436="","",IF(N436&gt;=$AO$1/100,"O","X"))</f>
        <v/>
      </c>
      <c r="AP436" s="112">
        <f>IF(I436="","",IF(I436&lt;=$AP$1,"O","X"))</f>
        <v/>
      </c>
      <c r="AQ436" s="112">
        <f>IF(O436="","",IF(O436&lt;=$AQ$1,"O","X"))</f>
        <v/>
      </c>
      <c r="AR436" s="112">
        <f>IF(M436="","",IF(M436&lt;=$AR$1,"O","X"))</f>
        <v/>
      </c>
      <c r="AS436" s="112" t="inlineStr">
        <is>
          <t>X</t>
        </is>
      </c>
      <c r="AT436" s="112">
        <f>IF(OR(F436="",AI436=""),"",IF(AND((F436&lt;=85),(AI436&gt;=15)),"O","X"))</f>
        <v/>
      </c>
      <c r="AU436" s="112">
        <f>IF(C436="","",IF(C436&gt;=$AU$1,"O","X"))</f>
        <v/>
      </c>
      <c r="AV436" s="112">
        <f>IF(AO436="","",IF(AND(AO436="O",AP436="O",AR436="O",AT436="O",AU436="O"),"후보","X"))</f>
        <v/>
      </c>
    </row>
    <row r="437" ht="12" customFormat="1" customHeight="1" s="38">
      <c r="A437" s="115" t="inlineStr">
        <is>
          <t>범어동 코오롱하늘채수</t>
        </is>
      </c>
      <c r="B437" s="116" t="inlineStr">
        <is>
          <t>05.07.</t>
        </is>
      </c>
      <c r="C437" s="124" t="n">
        <v>215</v>
      </c>
      <c r="D437" s="125" t="n">
        <v>181.7</v>
      </c>
      <c r="E437" s="126" t="n">
        <v>55</v>
      </c>
      <c r="F437" s="125" t="n">
        <v>143.9</v>
      </c>
      <c r="G437" s="17" t="n">
        <v>44</v>
      </c>
      <c r="H437" s="127" t="n">
        <v>28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4</v>
      </c>
      <c r="R437" s="112" t="n">
        <v>2</v>
      </c>
      <c r="S437" s="112" t="inlineStr">
        <is>
          <t>계</t>
        </is>
      </c>
      <c r="T437" s="5" t="n">
        <v>181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2">
        <f>S437</f>
        <v/>
      </c>
      <c r="AF437" s="112">
        <f>Q437&amp;"/"&amp;R437</f>
        <v/>
      </c>
      <c r="AH437" s="20">
        <f>IF(A437="","",A437)</f>
        <v/>
      </c>
      <c r="AI437" s="126">
        <f>IF(E437="","",E437)</f>
        <v/>
      </c>
      <c r="AJ437" s="112">
        <f>IF(AI437="","",$AJ$2)</f>
        <v/>
      </c>
      <c r="AK437" s="112" t="inlineStr">
        <is>
          <t>A</t>
        </is>
      </c>
      <c r="AL437" s="112" t="inlineStr">
        <is>
          <t>A+</t>
        </is>
      </c>
      <c r="AM437" s="112" t="inlineStr">
        <is>
          <t>B+</t>
        </is>
      </c>
      <c r="AN437" s="112">
        <f>IF(AI437="","",$AN$2)</f>
        <v/>
      </c>
      <c r="AO437" s="112">
        <f>IF(N437="","",IF(N437&gt;=$AO$1/100,"O","X"))</f>
        <v/>
      </c>
      <c r="AP437" s="112">
        <f>IF(I437="","",IF(I437&lt;=$AP$1,"O","X"))</f>
        <v/>
      </c>
      <c r="AQ437" s="112">
        <f>IF(O437="","",IF(O437&lt;=$AQ$1,"O","X"))</f>
        <v/>
      </c>
      <c r="AR437" s="112">
        <f>IF(M437="","",IF(M437&lt;=$AR$1,"O","X"))</f>
        <v/>
      </c>
      <c r="AS437" s="112" t="inlineStr">
        <is>
          <t>X</t>
        </is>
      </c>
      <c r="AT437" s="112">
        <f>IF(OR(F437="",AI437=""),"",IF(AND((F437&lt;=85),(AI437&gt;=15)),"O","X"))</f>
        <v/>
      </c>
      <c r="AU437" s="112">
        <f>IF(C437="","",IF(C437&gt;=$AU$1,"O","X"))</f>
        <v/>
      </c>
      <c r="AV437" s="112">
        <f>IF(AO437="","",IF(AND(AO437="O",AP437="O",AR437="O",AT437="O",AU437="O"),"후보","X"))</f>
        <v/>
      </c>
    </row>
    <row r="438" ht="12" customFormat="1" customHeight="1" s="38">
      <c r="A438" s="115" t="inlineStr">
        <is>
          <t>범어동 코오롱하늘채수</t>
        </is>
      </c>
      <c r="B438" s="116" t="inlineStr">
        <is>
          <t>05.07.</t>
        </is>
      </c>
      <c r="C438" s="124" t="n">
        <v>215</v>
      </c>
      <c r="D438" s="125" t="n">
        <v>214.2</v>
      </c>
      <c r="E438" s="126" t="n">
        <v>65</v>
      </c>
      <c r="F438" s="125" t="n">
        <v>168.5</v>
      </c>
      <c r="G438" s="17" t="n">
        <v>51</v>
      </c>
      <c r="H438" s="127" t="n">
        <v>47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5</v>
      </c>
      <c r="R438" s="112" t="n">
        <v>2</v>
      </c>
      <c r="S438" s="112" t="inlineStr">
        <is>
          <t>계</t>
        </is>
      </c>
      <c r="T438" s="5" t="n">
        <v>214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2">
        <f>S438</f>
        <v/>
      </c>
      <c r="AF438" s="112">
        <f>Q438&amp;"/"&amp;R438</f>
        <v/>
      </c>
      <c r="AH438" s="20">
        <f>IF(A438="","",A438)</f>
        <v/>
      </c>
      <c r="AI438" s="126">
        <f>IF(E438="","",E438)</f>
        <v/>
      </c>
      <c r="AJ438" s="112">
        <f>IF(AI438="","",$AJ$2)</f>
        <v/>
      </c>
      <c r="AK438" s="112" t="inlineStr">
        <is>
          <t>A</t>
        </is>
      </c>
      <c r="AL438" s="112" t="inlineStr">
        <is>
          <t>A+</t>
        </is>
      </c>
      <c r="AM438" s="112" t="inlineStr">
        <is>
          <t>B+</t>
        </is>
      </c>
      <c r="AN438" s="112">
        <f>IF(AI438="","",$AN$2)</f>
        <v/>
      </c>
      <c r="AO438" s="112">
        <f>IF(N438="","",IF(N438&gt;=$AO$1/100,"O","X"))</f>
        <v/>
      </c>
      <c r="AP438" s="112">
        <f>IF(I438="","",IF(I438&lt;=$AP$1,"O","X"))</f>
        <v/>
      </c>
      <c r="AQ438" s="112">
        <f>IF(O438="","",IF(O438&lt;=$AQ$1,"O","X"))</f>
        <v/>
      </c>
      <c r="AR438" s="112">
        <f>IF(M438="","",IF(M438&lt;=$AR$1,"O","X"))</f>
        <v/>
      </c>
      <c r="AS438" s="112" t="inlineStr">
        <is>
          <t>X</t>
        </is>
      </c>
      <c r="AT438" s="112">
        <f>IF(OR(F438="",AI438=""),"",IF(AND((F438&lt;=85),(AI438&gt;=15)),"O","X"))</f>
        <v/>
      </c>
      <c r="AU438" s="112">
        <f>IF(C438="","",IF(C438&gt;=$AU$1,"O","X"))</f>
        <v/>
      </c>
      <c r="AV438" s="112">
        <f>IF(AO438="","",IF(AND(AO438="O",AP438="O",AR438="O",AT438="O",AU438="O"),"후보","X"))</f>
        <v/>
      </c>
    </row>
    <row r="439" ht="12" customFormat="1" customHeight="1" s="38">
      <c r="A439" s="115" t="inlineStr">
        <is>
          <t>범어동 코오롱하늘채수</t>
        </is>
      </c>
      <c r="B439" s="116" t="inlineStr">
        <is>
          <t>05.07.</t>
        </is>
      </c>
      <c r="C439" s="124" t="n">
        <v>215</v>
      </c>
      <c r="D439" s="125" t="n">
        <v>221.8</v>
      </c>
      <c r="E439" s="126" t="n">
        <v>67</v>
      </c>
      <c r="F439" s="125" t="n">
        <v>173.2</v>
      </c>
      <c r="G439" s="17" t="n">
        <v>52</v>
      </c>
      <c r="H439" s="127" t="n">
        <v>38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5</v>
      </c>
      <c r="R439" s="112" t="n">
        <v>2</v>
      </c>
      <c r="S439" s="112" t="inlineStr">
        <is>
          <t>계</t>
        </is>
      </c>
      <c r="T439" s="5" t="n">
        <v>221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2">
        <f>S439</f>
        <v/>
      </c>
      <c r="AF439" s="112">
        <f>Q439&amp;"/"&amp;R439</f>
        <v/>
      </c>
      <c r="AH439" s="20">
        <f>IF(A439="","",A439)</f>
        <v/>
      </c>
      <c r="AI439" s="126">
        <f>IF(E439="","",E439)</f>
        <v/>
      </c>
      <c r="AJ439" s="112">
        <f>IF(AI439="","",$AJ$2)</f>
        <v/>
      </c>
      <c r="AK439" s="112" t="inlineStr">
        <is>
          <t>A</t>
        </is>
      </c>
      <c r="AL439" s="112" t="inlineStr">
        <is>
          <t>A+</t>
        </is>
      </c>
      <c r="AM439" s="112" t="inlineStr">
        <is>
          <t>B+</t>
        </is>
      </c>
      <c r="AN439" s="112">
        <f>IF(AI439="","",$AN$2)</f>
        <v/>
      </c>
      <c r="AO439" s="112">
        <f>IF(N439="","",IF(N439&gt;=$AO$1/100,"O","X"))</f>
        <v/>
      </c>
      <c r="AP439" s="112">
        <f>IF(I439="","",IF(I439&lt;=$AP$1,"O","X"))</f>
        <v/>
      </c>
      <c r="AQ439" s="112">
        <f>IF(O439="","",IF(O439&lt;=$AQ$1,"O","X"))</f>
        <v/>
      </c>
      <c r="AR439" s="112">
        <f>IF(M439="","",IF(M439&lt;=$AR$1,"O","X"))</f>
        <v/>
      </c>
      <c r="AS439" s="112" t="inlineStr">
        <is>
          <t>X</t>
        </is>
      </c>
      <c r="AT439" s="112">
        <f>IF(OR(F439="",AI439=""),"",IF(AND((F439&lt;=85),(AI439&gt;=15)),"O","X"))</f>
        <v/>
      </c>
      <c r="AU439" s="112">
        <f>IF(C439="","",IF(C439&gt;=$AU$1,"O","X"))</f>
        <v/>
      </c>
      <c r="AV439" s="112">
        <f>IF(AO439="","",IF(AND(AO439="O",AP439="O",AR439="O",AT439="O",AU439="O"),"후보","X"))</f>
        <v/>
      </c>
    </row>
    <row r="440" ht="12" customFormat="1" customHeight="1" s="38">
      <c r="A440" s="115" t="inlineStr">
        <is>
          <t>범어동 범어쌍용예가</t>
        </is>
      </c>
      <c r="B440" s="116" t="inlineStr">
        <is>
          <t>09.02.</t>
        </is>
      </c>
      <c r="C440" s="124" t="n">
        <v>400</v>
      </c>
      <c r="D440" s="125" t="n">
        <v>108</v>
      </c>
      <c r="E440" s="126" t="n">
        <v>33</v>
      </c>
      <c r="F440" s="125" t="n">
        <v>85</v>
      </c>
      <c r="G440" s="17" t="n">
        <v>26</v>
      </c>
      <c r="H440" s="127" t="n">
        <v>37</v>
      </c>
      <c r="I440" s="128" t="n">
        <v>105000</v>
      </c>
      <c r="J440" s="128" t="inlineStr">
        <is>
          <t>고</t>
        </is>
      </c>
      <c r="K440" s="128" t="n">
        <v>50000</v>
      </c>
      <c r="L440" s="128" t="inlineStr">
        <is>
          <t>고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3</v>
      </c>
      <c r="R440" s="112" t="n">
        <v>2</v>
      </c>
      <c r="S440" s="112" t="inlineStr">
        <is>
          <t>계</t>
        </is>
      </c>
      <c r="T440" s="5" t="n">
        <v>108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2">
        <f>S440</f>
        <v/>
      </c>
      <c r="AF440" s="112">
        <f>Q440&amp;"/"&amp;R440</f>
        <v/>
      </c>
      <c r="AH440" s="20">
        <f>IF(A440="","",A440)</f>
        <v/>
      </c>
      <c r="AI440" s="126">
        <f>IF(E440="","",E440)</f>
        <v/>
      </c>
      <c r="AJ440" s="112">
        <f>IF(AI440="","",$AJ$2)</f>
        <v/>
      </c>
      <c r="AK440" s="112" t="inlineStr">
        <is>
          <t>A</t>
        </is>
      </c>
      <c r="AL440" s="112" t="inlineStr">
        <is>
          <t>A+</t>
        </is>
      </c>
      <c r="AM440" s="112" t="inlineStr">
        <is>
          <t>B+</t>
        </is>
      </c>
      <c r="AN440" s="112">
        <f>IF(AI440="","",$AN$2)</f>
        <v/>
      </c>
      <c r="AO440" s="112">
        <f>IF(N440="","",IF(N440&gt;=$AO$1/100,"O","X"))</f>
        <v/>
      </c>
      <c r="AP440" s="112">
        <f>IF(I440="","",IF(I440&lt;=$AP$1,"O","X"))</f>
        <v/>
      </c>
      <c r="AQ440" s="112">
        <f>IF(O440="","",IF(O440&lt;=$AQ$1,"O","X"))</f>
        <v/>
      </c>
      <c r="AR440" s="112">
        <f>IF(M440="","",IF(M440&lt;=$AR$1,"O","X"))</f>
        <v/>
      </c>
      <c r="AS440" s="112" t="inlineStr">
        <is>
          <t>X</t>
        </is>
      </c>
      <c r="AT440" s="112">
        <f>IF(OR(F440="",AI440=""),"",IF(AND((F440&lt;=85),(AI440&gt;=15)),"O","X"))</f>
        <v/>
      </c>
      <c r="AU440" s="112">
        <f>IF(C440="","",IF(C440&gt;=$AU$1,"O","X"))</f>
        <v/>
      </c>
      <c r="AV440" s="112">
        <f>IF(AO440="","",IF(AND(AO440="O",AP440="O",AR440="O",AT440="O",AU440="O"),"후보","X"))</f>
        <v/>
      </c>
    </row>
    <row r="441" ht="12" customFormat="1" customHeight="1" s="38">
      <c r="A441" s="115" t="inlineStr">
        <is>
          <t>범어동 범어쌍용예가</t>
        </is>
      </c>
      <c r="B441" s="116" t="inlineStr">
        <is>
          <t>09.02.</t>
        </is>
      </c>
      <c r="C441" s="124" t="n">
        <v>400</v>
      </c>
      <c r="D441" s="125" t="n">
        <v>136.5</v>
      </c>
      <c r="E441" s="126" t="n">
        <v>41</v>
      </c>
      <c r="F441" s="125" t="n">
        <v>99.2</v>
      </c>
      <c r="G441" s="17" t="n">
        <v>30</v>
      </c>
      <c r="H441" s="127" t="n">
        <v>25</v>
      </c>
      <c r="I441" s="128" t="n">
        <v>124000</v>
      </c>
      <c r="J441" s="128" t="inlineStr">
        <is>
          <t>11</t>
        </is>
      </c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3</v>
      </c>
      <c r="R441" s="112" t="n">
        <v>2</v>
      </c>
      <c r="S441" s="112" t="inlineStr">
        <is>
          <t>계</t>
        </is>
      </c>
      <c r="T441" s="5" t="n">
        <v>136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2">
        <f>S441</f>
        <v/>
      </c>
      <c r="AF441" s="112">
        <f>Q441&amp;"/"&amp;R441</f>
        <v/>
      </c>
      <c r="AH441" s="20">
        <f>IF(A441="","",A441)</f>
        <v/>
      </c>
      <c r="AI441" s="126">
        <f>IF(E441="","",E441)</f>
        <v/>
      </c>
      <c r="AJ441" s="112">
        <f>IF(AI441="","",$AJ$2)</f>
        <v/>
      </c>
      <c r="AK441" s="112" t="inlineStr">
        <is>
          <t>A</t>
        </is>
      </c>
      <c r="AL441" s="112" t="inlineStr">
        <is>
          <t>A+</t>
        </is>
      </c>
      <c r="AM441" s="112" t="inlineStr">
        <is>
          <t>B+</t>
        </is>
      </c>
      <c r="AN441" s="112">
        <f>IF(AI441="","",$AN$2)</f>
        <v/>
      </c>
      <c r="AO441" s="112">
        <f>IF(N441="","",IF(N441&gt;=$AO$1/100,"O","X"))</f>
        <v/>
      </c>
      <c r="AP441" s="112">
        <f>IF(I441="","",IF(I441&lt;=$AP$1,"O","X"))</f>
        <v/>
      </c>
      <c r="AQ441" s="112">
        <f>IF(O441="","",IF(O441&lt;=$AQ$1,"O","X"))</f>
        <v/>
      </c>
      <c r="AR441" s="112">
        <f>IF(M441="","",IF(M441&lt;=$AR$1,"O","X"))</f>
        <v/>
      </c>
      <c r="AS441" s="112" t="inlineStr">
        <is>
          <t>X</t>
        </is>
      </c>
      <c r="AT441" s="112">
        <f>IF(OR(F441="",AI441=""),"",IF(AND((F441&lt;=85),(AI441&gt;=15)),"O","X"))</f>
        <v/>
      </c>
      <c r="AU441" s="112">
        <f>IF(C441="","",IF(C441&gt;=$AU$1,"O","X"))</f>
        <v/>
      </c>
      <c r="AV441" s="112">
        <f>IF(AO441="","",IF(AND(AO441="O",AP441="O",AR441="O",AT441="O",AU441="O"),"후보","X"))</f>
        <v/>
      </c>
    </row>
    <row r="442" ht="12" customFormat="1" customHeight="1" s="38">
      <c r="A442" s="115" t="inlineStr">
        <is>
          <t>범어동 범어쌍용예가</t>
        </is>
      </c>
      <c r="B442" s="116" t="inlineStr">
        <is>
          <t>09.02.</t>
        </is>
      </c>
      <c r="C442" s="124" t="n">
        <v>400</v>
      </c>
      <c r="D442" s="125" t="n">
        <v>140.6</v>
      </c>
      <c r="E442" s="126" t="n">
        <v>43</v>
      </c>
      <c r="F442" s="125" t="n">
        <v>112.1</v>
      </c>
      <c r="G442" s="17" t="n">
        <v>34</v>
      </c>
      <c r="H442" s="127" t="n">
        <v>18</v>
      </c>
      <c r="I442" s="128" t="n">
        <v>130000</v>
      </c>
      <c r="J442" s="128" t="inlineStr">
        <is>
          <t>중</t>
        </is>
      </c>
      <c r="K442" s="128" t="n">
        <v>62000</v>
      </c>
      <c r="L442" s="128" t="inlineStr">
        <is>
          <t>중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3</v>
      </c>
      <c r="R442" s="112" t="n">
        <v>2</v>
      </c>
      <c r="S442" s="112" t="inlineStr">
        <is>
          <t>계</t>
        </is>
      </c>
      <c r="T442" s="5" t="n">
        <v>140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2">
        <f>S442</f>
        <v/>
      </c>
      <c r="AF442" s="112">
        <f>Q442&amp;"/"&amp;R442</f>
        <v/>
      </c>
      <c r="AH442" s="20">
        <f>IF(A442="","",A442)</f>
        <v/>
      </c>
      <c r="AI442" s="126">
        <f>IF(E442="","",E442)</f>
        <v/>
      </c>
      <c r="AJ442" s="112">
        <f>IF(AI442="","",$AJ$2)</f>
        <v/>
      </c>
      <c r="AK442" s="112" t="inlineStr">
        <is>
          <t>A</t>
        </is>
      </c>
      <c r="AL442" s="112" t="inlineStr">
        <is>
          <t>A+</t>
        </is>
      </c>
      <c r="AM442" s="112" t="inlineStr">
        <is>
          <t>B+</t>
        </is>
      </c>
      <c r="AN442" s="112">
        <f>IF(AI442="","",$AN$2)</f>
        <v/>
      </c>
      <c r="AO442" s="112">
        <f>IF(N442="","",IF(N442&gt;=$AO$1/100,"O","X"))</f>
        <v/>
      </c>
      <c r="AP442" s="112">
        <f>IF(I442="","",IF(I442&lt;=$AP$1,"O","X"))</f>
        <v/>
      </c>
      <c r="AQ442" s="112">
        <f>IF(O442="","",IF(O442&lt;=$AQ$1,"O","X"))</f>
        <v/>
      </c>
      <c r="AR442" s="112">
        <f>IF(M442="","",IF(M442&lt;=$AR$1,"O","X"))</f>
        <v/>
      </c>
      <c r="AS442" s="112" t="inlineStr">
        <is>
          <t>X</t>
        </is>
      </c>
      <c r="AT442" s="112">
        <f>IF(OR(F442="",AI442=""),"",IF(AND((F442&lt;=85),(AI442&gt;=15)),"O","X"))</f>
        <v/>
      </c>
      <c r="AU442" s="112">
        <f>IF(C442="","",IF(C442&gt;=$AU$1,"O","X"))</f>
        <v/>
      </c>
      <c r="AV442" s="112">
        <f>IF(AO442="","",IF(AND(AO442="O",AP442="O",AR442="O",AT442="O",AU442="O"),"후보","X"))</f>
        <v/>
      </c>
    </row>
    <row r="443" ht="12" customFormat="1" customHeight="1" s="38">
      <c r="A443" s="115" t="inlineStr">
        <is>
          <t>범어동 범어쌍용예가</t>
        </is>
      </c>
      <c r="B443" s="116" t="inlineStr">
        <is>
          <t>09.02.</t>
        </is>
      </c>
      <c r="C443" s="124" t="n">
        <v>400</v>
      </c>
      <c r="D443" s="125" t="n">
        <v>148.1</v>
      </c>
      <c r="E443" s="126" t="n">
        <v>45</v>
      </c>
      <c r="F443" s="125" t="n">
        <v>115.2</v>
      </c>
      <c r="G443" s="17" t="n">
        <v>35</v>
      </c>
      <c r="H443" s="127" t="n">
        <v>197</v>
      </c>
      <c r="I443" s="128" t="n">
        <v>123000</v>
      </c>
      <c r="J443" s="128" t="inlineStr">
        <is>
          <t>중</t>
        </is>
      </c>
      <c r="K443" s="128" t="n">
        <v>49000</v>
      </c>
      <c r="L443" s="128" t="inlineStr">
        <is>
          <t>19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3</v>
      </c>
      <c r="R443" s="112" t="n">
        <v>2</v>
      </c>
      <c r="S443" s="112" t="inlineStr">
        <is>
          <t>계</t>
        </is>
      </c>
      <c r="T443" s="5" t="n">
        <v>148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2">
        <f>S443</f>
        <v/>
      </c>
      <c r="AF443" s="112">
        <f>Q443&amp;"/"&amp;R443</f>
        <v/>
      </c>
      <c r="AH443" s="20">
        <f>IF(A443="","",A443)</f>
        <v/>
      </c>
      <c r="AI443" s="126">
        <f>IF(E443="","",E443)</f>
        <v/>
      </c>
      <c r="AJ443" s="112">
        <f>IF(AI443="","",$AJ$2)</f>
        <v/>
      </c>
      <c r="AK443" s="112" t="inlineStr">
        <is>
          <t>A</t>
        </is>
      </c>
      <c r="AL443" s="112" t="inlineStr">
        <is>
          <t>A+</t>
        </is>
      </c>
      <c r="AM443" s="112" t="inlineStr">
        <is>
          <t>B+</t>
        </is>
      </c>
      <c r="AN443" s="112">
        <f>IF(AI443="","",$AN$2)</f>
        <v/>
      </c>
      <c r="AO443" s="112">
        <f>IF(N443="","",IF(N443&gt;=$AO$1/100,"O","X"))</f>
        <v/>
      </c>
      <c r="AP443" s="112">
        <f>IF(I443="","",IF(I443&lt;=$AP$1,"O","X"))</f>
        <v/>
      </c>
      <c r="AQ443" s="112">
        <f>IF(O443="","",IF(O443&lt;=$AQ$1,"O","X"))</f>
        <v/>
      </c>
      <c r="AR443" s="112">
        <f>IF(M443="","",IF(M443&lt;=$AR$1,"O","X"))</f>
        <v/>
      </c>
      <c r="AS443" s="112" t="inlineStr">
        <is>
          <t>X</t>
        </is>
      </c>
      <c r="AT443" s="112">
        <f>IF(OR(F443="",AI443=""),"",IF(AND((F443&lt;=85),(AI443&gt;=15)),"O","X"))</f>
        <v/>
      </c>
      <c r="AU443" s="112">
        <f>IF(C443="","",IF(C443&gt;=$AU$1,"O","X"))</f>
        <v/>
      </c>
      <c r="AV443" s="112">
        <f>IF(AO443="","",IF(AND(AO443="O",AP443="O",AR443="O",AT443="O",AU443="O"),"후보","X"))</f>
        <v/>
      </c>
    </row>
    <row r="444" ht="12" customFormat="1" customHeight="1" s="38">
      <c r="A444" s="115" t="inlineStr">
        <is>
          <t>범어동 범어쌍용예가</t>
        </is>
      </c>
      <c r="B444" s="116" t="inlineStr">
        <is>
          <t>09.02.</t>
        </is>
      </c>
      <c r="C444" s="124" t="n">
        <v>400</v>
      </c>
      <c r="D444" s="125" t="n">
        <v>161.3</v>
      </c>
      <c r="E444" s="126" t="n">
        <v>49</v>
      </c>
      <c r="F444" s="125" t="n">
        <v>127.3</v>
      </c>
      <c r="G444" s="17" t="n">
        <v>38</v>
      </c>
      <c r="H444" s="127" t="n">
        <v>22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161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2">
        <f>S444</f>
        <v/>
      </c>
      <c r="AF444" s="112">
        <f>Q444&amp;"/"&amp;R444</f>
        <v/>
      </c>
      <c r="AH444" s="20">
        <f>IF(A444="","",A444)</f>
        <v/>
      </c>
      <c r="AI444" s="126">
        <f>IF(E444="","",E444)</f>
        <v/>
      </c>
      <c r="AJ444" s="112">
        <f>IF(AI444="","",$AJ$2)</f>
        <v/>
      </c>
      <c r="AK444" s="112" t="inlineStr">
        <is>
          <t>A</t>
        </is>
      </c>
      <c r="AL444" s="112" t="inlineStr">
        <is>
          <t>A+</t>
        </is>
      </c>
      <c r="AM444" s="112" t="inlineStr">
        <is>
          <t>B+</t>
        </is>
      </c>
      <c r="AN444" s="112">
        <f>IF(AI444="","",$AN$2)</f>
        <v/>
      </c>
      <c r="AO444" s="112">
        <f>IF(N444="","",IF(N444&gt;=$AO$1/100,"O","X"))</f>
        <v/>
      </c>
      <c r="AP444" s="112">
        <f>IF(I444="","",IF(I444&lt;=$AP$1,"O","X"))</f>
        <v/>
      </c>
      <c r="AQ444" s="112">
        <f>IF(O444="","",IF(O444&lt;=$AQ$1,"O","X"))</f>
        <v/>
      </c>
      <c r="AR444" s="112">
        <f>IF(M444="","",IF(M444&lt;=$AR$1,"O","X"))</f>
        <v/>
      </c>
      <c r="AS444" s="112" t="inlineStr">
        <is>
          <t>X</t>
        </is>
      </c>
      <c r="AT444" s="112">
        <f>IF(OR(F444="",AI444=""),"",IF(AND((F444&lt;=85),(AI444&gt;=15)),"O","X"))</f>
        <v/>
      </c>
      <c r="AU444" s="112">
        <f>IF(C444="","",IF(C444&gt;=$AU$1,"O","X"))</f>
        <v/>
      </c>
      <c r="AV444" s="112">
        <f>IF(AO444="","",IF(AND(AO444="O",AP444="O",AR444="O",AT444="O",AU444="O"),"후보","X"))</f>
        <v/>
      </c>
    </row>
    <row r="445" ht="12" customFormat="1" customHeight="1" s="38">
      <c r="A445" s="115" t="inlineStr">
        <is>
          <t>범어동 범어쌍용예가</t>
        </is>
      </c>
      <c r="B445" s="116" t="inlineStr">
        <is>
          <t>09.02.</t>
        </is>
      </c>
      <c r="C445" s="124" t="n">
        <v>400</v>
      </c>
      <c r="D445" s="125" t="n">
        <v>190.3</v>
      </c>
      <c r="E445" s="126" t="n">
        <v>58</v>
      </c>
      <c r="F445" s="125" t="n">
        <v>159.3</v>
      </c>
      <c r="G445" s="17" t="n">
        <v>48</v>
      </c>
      <c r="H445" s="127" t="n">
        <v>81</v>
      </c>
      <c r="I445" s="128" t="n">
        <v>162000</v>
      </c>
      <c r="J445" s="128" t="inlineStr">
        <is>
          <t>중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190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2">
        <f>S445</f>
        <v/>
      </c>
      <c r="AF445" s="112">
        <f>Q445&amp;"/"&amp;R445</f>
        <v/>
      </c>
      <c r="AH445" s="20">
        <f>IF(A445="","",A445)</f>
        <v/>
      </c>
      <c r="AI445" s="126">
        <f>IF(E445="","",E445)</f>
        <v/>
      </c>
      <c r="AJ445" s="112">
        <f>IF(AI445="","",$AJ$2)</f>
        <v/>
      </c>
      <c r="AK445" s="112" t="inlineStr">
        <is>
          <t>A</t>
        </is>
      </c>
      <c r="AL445" s="112" t="inlineStr">
        <is>
          <t>A+</t>
        </is>
      </c>
      <c r="AM445" s="112" t="inlineStr">
        <is>
          <t>B+</t>
        </is>
      </c>
      <c r="AN445" s="112">
        <f>IF(AI445="","",$AN$2)</f>
        <v/>
      </c>
      <c r="AO445" s="112">
        <f>IF(N445="","",IF(N445&gt;=$AO$1/100,"O","X"))</f>
        <v/>
      </c>
      <c r="AP445" s="112">
        <f>IF(I445="","",IF(I445&lt;=$AP$1,"O","X"))</f>
        <v/>
      </c>
      <c r="AQ445" s="112">
        <f>IF(O445="","",IF(O445&lt;=$AQ$1,"O","X"))</f>
        <v/>
      </c>
      <c r="AR445" s="112">
        <f>IF(M445="","",IF(M445&lt;=$AR$1,"O","X"))</f>
        <v/>
      </c>
      <c r="AS445" s="112" t="inlineStr">
        <is>
          <t>X</t>
        </is>
      </c>
      <c r="AT445" s="112">
        <f>IF(OR(F445="",AI445=""),"",IF(AND((F445&lt;=85),(AI445&gt;=15)),"O","X"))</f>
        <v/>
      </c>
      <c r="AU445" s="112">
        <f>IF(C445="","",IF(C445&gt;=$AU$1,"O","X"))</f>
        <v/>
      </c>
      <c r="AV445" s="112">
        <f>IF(AO445="","",IF(AND(AO445="O",AP445="O",AR445="O",AT445="O",AU445="O"),"후보","X"))</f>
        <v/>
      </c>
    </row>
    <row r="446" ht="12" customFormat="1" customHeight="1" s="38">
      <c r="A446" s="115" t="inlineStr">
        <is>
          <t>범어동 범어쌍용예가</t>
        </is>
      </c>
      <c r="B446" s="116" t="inlineStr">
        <is>
          <t>09.02.</t>
        </is>
      </c>
      <c r="C446" s="124" t="n">
        <v>400</v>
      </c>
      <c r="D446" s="125" t="n">
        <v>227.7</v>
      </c>
      <c r="E446" s="126" t="n">
        <v>69</v>
      </c>
      <c r="F446" s="125" t="n">
        <v>184.1</v>
      </c>
      <c r="G446" s="17" t="n">
        <v>56</v>
      </c>
      <c r="H446" s="127" t="n">
        <v>20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4</v>
      </c>
      <c r="R446" s="112" t="n">
        <v>3</v>
      </c>
      <c r="S446" s="112" t="inlineStr">
        <is>
          <t>계</t>
        </is>
      </c>
      <c r="T446" s="5" t="n">
        <v>227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2">
        <f>S446</f>
        <v/>
      </c>
      <c r="AF446" s="112">
        <f>Q446&amp;"/"&amp;R446</f>
        <v/>
      </c>
      <c r="AH446" s="20">
        <f>IF(A446="","",A446)</f>
        <v/>
      </c>
      <c r="AI446" s="126">
        <f>IF(E446="","",E446)</f>
        <v/>
      </c>
      <c r="AJ446" s="112">
        <f>IF(AI446="","",$AJ$2)</f>
        <v/>
      </c>
      <c r="AK446" s="112" t="inlineStr">
        <is>
          <t>A</t>
        </is>
      </c>
      <c r="AL446" s="112" t="inlineStr">
        <is>
          <t>A+</t>
        </is>
      </c>
      <c r="AM446" s="112" t="inlineStr">
        <is>
          <t>B+</t>
        </is>
      </c>
      <c r="AN446" s="112">
        <f>IF(AI446="","",$AN$2)</f>
        <v/>
      </c>
      <c r="AO446" s="112">
        <f>IF(N446="","",IF(N446&gt;=$AO$1/100,"O","X"))</f>
        <v/>
      </c>
      <c r="AP446" s="112">
        <f>IF(I446="","",IF(I446&lt;=$AP$1,"O","X"))</f>
        <v/>
      </c>
      <c r="AQ446" s="112">
        <f>IF(O446="","",IF(O446&lt;=$AQ$1,"O","X"))</f>
        <v/>
      </c>
      <c r="AR446" s="112">
        <f>IF(M446="","",IF(M446&lt;=$AR$1,"O","X"))</f>
        <v/>
      </c>
      <c r="AS446" s="112" t="inlineStr">
        <is>
          <t>X</t>
        </is>
      </c>
      <c r="AT446" s="112">
        <f>IF(OR(F446="",AI446=""),"",IF(AND((F446&lt;=85),(AI446&gt;=15)),"O","X"))</f>
        <v/>
      </c>
      <c r="AU446" s="112">
        <f>IF(C446="","",IF(C446&gt;=$AU$1,"O","X"))</f>
        <v/>
      </c>
      <c r="AV446" s="112">
        <f>IF(AO446="","",IF(AND(AO446="O",AP446="O",AR446="O",AT446="O",AU446="O"),"후보","X"))</f>
        <v/>
      </c>
    </row>
    <row r="447" ht="12" customFormat="1" customHeight="1" s="38">
      <c r="A447" s="115" t="inlineStr">
        <is>
          <t>사월동 시지대성유니드</t>
        </is>
      </c>
      <c r="B447" s="116" t="inlineStr">
        <is>
          <t>07.06.</t>
        </is>
      </c>
      <c r="C447" s="124" t="n">
        <v>413</v>
      </c>
      <c r="D447" s="125" t="n">
        <v>109.7</v>
      </c>
      <c r="E447" s="126" t="n">
        <v>33</v>
      </c>
      <c r="F447" s="125" t="n">
        <v>84.90000000000001</v>
      </c>
      <c r="G447" s="17" t="n">
        <v>26</v>
      </c>
      <c r="H447" s="127" t="n">
        <v>70</v>
      </c>
      <c r="I447" s="128" t="n">
        <v>36500</v>
      </c>
      <c r="J447" s="128" t="inlineStr">
        <is>
          <t>10</t>
        </is>
      </c>
      <c r="K447" s="128" t="n">
        <v>31000</v>
      </c>
      <c r="L447" s="128" t="inlineStr">
        <is>
          <t>고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3</v>
      </c>
      <c r="R447" s="112" t="n">
        <v>2</v>
      </c>
      <c r="S447" s="112" t="inlineStr">
        <is>
          <t>계</t>
        </is>
      </c>
      <c r="T447" s="5" t="n">
        <v>109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2">
        <f>S447</f>
        <v/>
      </c>
      <c r="AF447" s="112">
        <f>Q447&amp;"/"&amp;R447</f>
        <v/>
      </c>
      <c r="AH447" s="20">
        <f>IF(A447="","",A447)</f>
        <v/>
      </c>
      <c r="AI447" s="126">
        <f>IF(E447="","",E447)</f>
        <v/>
      </c>
      <c r="AJ447" s="112">
        <f>IF(AI447="","",$AJ$2)</f>
        <v/>
      </c>
      <c r="AK447" s="112" t="inlineStr">
        <is>
          <t>A</t>
        </is>
      </c>
      <c r="AL447" s="112" t="inlineStr">
        <is>
          <t>A+</t>
        </is>
      </c>
      <c r="AM447" s="112" t="inlineStr">
        <is>
          <t>B+</t>
        </is>
      </c>
      <c r="AN447" s="112">
        <f>IF(AI447="","",$AN$2)</f>
        <v/>
      </c>
      <c r="AO447" s="112">
        <f>IF(N447="","",IF(N447&gt;=$AO$1/100,"O","X"))</f>
        <v/>
      </c>
      <c r="AP447" s="112">
        <f>IF(I447="","",IF(I447&lt;=$AP$1,"O","X"))</f>
        <v/>
      </c>
      <c r="AQ447" s="112">
        <f>IF(O447="","",IF(O447&lt;=$AQ$1,"O","X"))</f>
        <v/>
      </c>
      <c r="AR447" s="112">
        <f>IF(M447="","",IF(M447&lt;=$AR$1,"O","X"))</f>
        <v/>
      </c>
      <c r="AS447" s="112" t="inlineStr">
        <is>
          <t>X</t>
        </is>
      </c>
      <c r="AT447" s="112">
        <f>IF(OR(F447="",AI447=""),"",IF(AND((F447&lt;=85),(AI447&gt;=15)),"O","X"))</f>
        <v/>
      </c>
      <c r="AU447" s="112">
        <f>IF(C447="","",IF(C447&gt;=$AU$1,"O","X"))</f>
        <v/>
      </c>
      <c r="AV447" s="112">
        <f>IF(AO447="","",IF(AND(AO447="O",AP447="O",AR447="O",AT447="O",AU447="O"),"후보","X"))</f>
        <v/>
      </c>
    </row>
    <row r="448" ht="12" customFormat="1" customHeight="1" s="38">
      <c r="A448" s="115" t="inlineStr">
        <is>
          <t>사월동 시지대성유니드</t>
        </is>
      </c>
      <c r="B448" s="116" t="inlineStr">
        <is>
          <t>07.06.</t>
        </is>
      </c>
      <c r="C448" s="124" t="n">
        <v>413</v>
      </c>
      <c r="D448" s="125" t="n">
        <v>123.8</v>
      </c>
      <c r="E448" s="126" t="n">
        <v>37</v>
      </c>
      <c r="F448" s="125" t="n">
        <v>97.2</v>
      </c>
      <c r="G448" s="17" t="n">
        <v>29</v>
      </c>
      <c r="H448" s="127" t="n">
        <v>133</v>
      </c>
      <c r="I448" s="128" t="n">
        <v>40000</v>
      </c>
      <c r="J448" s="128" t="inlineStr">
        <is>
          <t>7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3</v>
      </c>
      <c r="R448" s="112" t="n">
        <v>2</v>
      </c>
      <c r="S448" s="112" t="inlineStr">
        <is>
          <t>계</t>
        </is>
      </c>
      <c r="T448" s="5" t="n">
        <v>123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2">
        <f>S448</f>
        <v/>
      </c>
      <c r="AF448" s="112">
        <f>Q448&amp;"/"&amp;R448</f>
        <v/>
      </c>
      <c r="AH448" s="20">
        <f>IF(A448="","",A448)</f>
        <v/>
      </c>
      <c r="AI448" s="126">
        <f>IF(E448="","",E448)</f>
        <v/>
      </c>
      <c r="AJ448" s="112">
        <f>IF(AI448="","",$AJ$2)</f>
        <v/>
      </c>
      <c r="AK448" s="112" t="inlineStr">
        <is>
          <t>A</t>
        </is>
      </c>
      <c r="AL448" s="112" t="inlineStr">
        <is>
          <t>A+</t>
        </is>
      </c>
      <c r="AM448" s="112" t="inlineStr">
        <is>
          <t>B+</t>
        </is>
      </c>
      <c r="AN448" s="112">
        <f>IF(AI448="","",$AN$2)</f>
        <v/>
      </c>
      <c r="AO448" s="112">
        <f>IF(N448="","",IF(N448&gt;=$AO$1/100,"O","X"))</f>
        <v/>
      </c>
      <c r="AP448" s="112">
        <f>IF(I448="","",IF(I448&lt;=$AP$1,"O","X"))</f>
        <v/>
      </c>
      <c r="AQ448" s="112">
        <f>IF(O448="","",IF(O448&lt;=$AQ$1,"O","X"))</f>
        <v/>
      </c>
      <c r="AR448" s="112">
        <f>IF(M448="","",IF(M448&lt;=$AR$1,"O","X"))</f>
        <v/>
      </c>
      <c r="AS448" s="112" t="inlineStr">
        <is>
          <t>X</t>
        </is>
      </c>
      <c r="AT448" s="112">
        <f>IF(OR(F448="",AI448=""),"",IF(AND((F448&lt;=85),(AI448&gt;=15)),"O","X"))</f>
        <v/>
      </c>
      <c r="AU448" s="112">
        <f>IF(C448="","",IF(C448&gt;=$AU$1,"O","X"))</f>
        <v/>
      </c>
      <c r="AV448" s="112">
        <f>IF(AO448="","",IF(AND(AO448="O",AP448="O",AR448="O",AT448="O",AU448="O"),"후보","X"))</f>
        <v/>
      </c>
    </row>
    <row r="449" ht="12" customFormat="1" customHeight="1" s="38">
      <c r="A449" s="115" t="inlineStr">
        <is>
          <t>사월동 시지대성유니드</t>
        </is>
      </c>
      <c r="B449" s="116" t="inlineStr">
        <is>
          <t>07.06.</t>
        </is>
      </c>
      <c r="C449" s="124" t="n">
        <v>413</v>
      </c>
      <c r="D449" s="125" t="n">
        <v>149.5</v>
      </c>
      <c r="E449" s="126" t="n">
        <v>45</v>
      </c>
      <c r="F449" s="125" t="n">
        <v>123.5</v>
      </c>
      <c r="G449" s="17" t="n">
        <v>37</v>
      </c>
      <c r="H449" s="127" t="n">
        <v>210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4</v>
      </c>
      <c r="R449" s="112" t="n">
        <v>2</v>
      </c>
      <c r="S449" s="112" t="inlineStr">
        <is>
          <t>계</t>
        </is>
      </c>
      <c r="T449" s="5" t="n">
        <v>149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2">
        <f>S449</f>
        <v/>
      </c>
      <c r="AF449" s="112">
        <f>Q449&amp;"/"&amp;R449</f>
        <v/>
      </c>
      <c r="AH449" s="20">
        <f>IF(A449="","",A449)</f>
        <v/>
      </c>
      <c r="AI449" s="126">
        <f>IF(E449="","",E449)</f>
        <v/>
      </c>
      <c r="AJ449" s="112">
        <f>IF(AI449="","",$AJ$2)</f>
        <v/>
      </c>
      <c r="AK449" s="112" t="inlineStr">
        <is>
          <t>A</t>
        </is>
      </c>
      <c r="AL449" s="112" t="inlineStr">
        <is>
          <t>A+</t>
        </is>
      </c>
      <c r="AM449" s="112" t="inlineStr">
        <is>
          <t>B+</t>
        </is>
      </c>
      <c r="AN449" s="112">
        <f>IF(AI449="","",$AN$2)</f>
        <v/>
      </c>
      <c r="AO449" s="112">
        <f>IF(N449="","",IF(N449&gt;=$AO$1/100,"O","X"))</f>
        <v/>
      </c>
      <c r="AP449" s="112">
        <f>IF(I449="","",IF(I449&lt;=$AP$1,"O","X"))</f>
        <v/>
      </c>
      <c r="AQ449" s="112">
        <f>IF(O449="","",IF(O449&lt;=$AQ$1,"O","X"))</f>
        <v/>
      </c>
      <c r="AR449" s="112">
        <f>IF(M449="","",IF(M449&lt;=$AR$1,"O","X"))</f>
        <v/>
      </c>
      <c r="AS449" s="112" t="inlineStr">
        <is>
          <t>X</t>
        </is>
      </c>
      <c r="AT449" s="112">
        <f>IF(OR(F449="",AI449=""),"",IF(AND((F449&lt;=85),(AI449&gt;=15)),"O","X"))</f>
        <v/>
      </c>
      <c r="AU449" s="112">
        <f>IF(C449="","",IF(C449&gt;=$AU$1,"O","X"))</f>
        <v/>
      </c>
      <c r="AV449" s="112">
        <f>IF(AO449="","",IF(AND(AO449="O",AP449="O",AR449="O",AT449="O",AU449="O"),"후보","X"))</f>
        <v/>
      </c>
    </row>
    <row r="450" ht="12" customFormat="1" customHeight="1" s="38">
      <c r="A450" s="115" t="inlineStr">
        <is>
          <t>사월동 시지한신휴플러스</t>
        </is>
      </c>
      <c r="B450" s="116" t="inlineStr">
        <is>
          <t>13.12.</t>
        </is>
      </c>
      <c r="C450" s="124" t="n">
        <v>510</v>
      </c>
      <c r="D450" s="125" t="n">
        <v>114.3</v>
      </c>
      <c r="E450" s="126" t="n">
        <v>35</v>
      </c>
      <c r="F450" s="125" t="n">
        <v>84.7</v>
      </c>
      <c r="G450" s="17" t="n">
        <v>26</v>
      </c>
      <c r="H450" s="127" t="n">
        <v>102</v>
      </c>
      <c r="I450" s="128" t="n">
        <v>48000</v>
      </c>
      <c r="J450" s="128" t="inlineStr">
        <is>
          <t>10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3</v>
      </c>
      <c r="R450" s="112" t="n">
        <v>2</v>
      </c>
      <c r="S450" s="112" t="inlineStr">
        <is>
          <t>계</t>
        </is>
      </c>
      <c r="T450" s="5" t="inlineStr">
        <is>
          <t>114A1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2">
        <f>S450</f>
        <v/>
      </c>
      <c r="AF450" s="112">
        <f>Q450&amp;"/"&amp;R450</f>
        <v/>
      </c>
      <c r="AH450" s="20">
        <f>IF(A450="","",A450)</f>
        <v/>
      </c>
      <c r="AI450" s="126">
        <f>IF(E450="","",E450)</f>
        <v/>
      </c>
      <c r="AJ450" s="112">
        <f>IF(AI450="","",$AJ$2)</f>
        <v/>
      </c>
      <c r="AK450" s="112" t="inlineStr">
        <is>
          <t>A</t>
        </is>
      </c>
      <c r="AL450" s="112" t="inlineStr">
        <is>
          <t>A+</t>
        </is>
      </c>
      <c r="AM450" s="112" t="inlineStr">
        <is>
          <t>B+</t>
        </is>
      </c>
      <c r="AN450" s="112">
        <f>IF(AI450="","",$AN$2)</f>
        <v/>
      </c>
      <c r="AO450" s="112">
        <f>IF(N450="","",IF(N450&gt;=$AO$1/100,"O","X"))</f>
        <v/>
      </c>
      <c r="AP450" s="112">
        <f>IF(I450="","",IF(I450&lt;=$AP$1,"O","X"))</f>
        <v/>
      </c>
      <c r="AQ450" s="112">
        <f>IF(O450="","",IF(O450&lt;=$AQ$1,"O","X"))</f>
        <v/>
      </c>
      <c r="AR450" s="112">
        <f>IF(M450="","",IF(M450&lt;=$AR$1,"O","X"))</f>
        <v/>
      </c>
      <c r="AS450" s="112" t="inlineStr">
        <is>
          <t>X</t>
        </is>
      </c>
      <c r="AT450" s="112">
        <f>IF(OR(F450="",AI450=""),"",IF(AND((F450&lt;=85),(AI450&gt;=15)),"O","X"))</f>
        <v/>
      </c>
      <c r="AU450" s="112">
        <f>IF(C450="","",IF(C450&gt;=$AU$1,"O","X"))</f>
        <v/>
      </c>
      <c r="AV450" s="112">
        <f>IF(AO450="","",IF(AND(AO450="O",AP450="O",AR450="O",AT450="O",AU450="O"),"후보","X"))</f>
        <v/>
      </c>
    </row>
    <row r="451" ht="12" customFormat="1" customHeight="1" s="38">
      <c r="A451" s="115" t="inlineStr">
        <is>
          <t>사월동 시지한신휴플러스</t>
        </is>
      </c>
      <c r="B451" s="116" t="inlineStr">
        <is>
          <t>13.12.</t>
        </is>
      </c>
      <c r="C451" s="124" t="n">
        <v>510</v>
      </c>
      <c r="D451" s="125" t="n">
        <v>115.4</v>
      </c>
      <c r="E451" s="126" t="n">
        <v>35</v>
      </c>
      <c r="F451" s="125" t="n">
        <v>84.7</v>
      </c>
      <c r="G451" s="17" t="n">
        <v>26</v>
      </c>
      <c r="H451" s="127" t="n">
        <v>108</v>
      </c>
      <c r="I451" s="128" t="n">
        <v>46000</v>
      </c>
      <c r="J451" s="128" t="inlineStr">
        <is>
          <t>5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3</v>
      </c>
      <c r="R451" s="112" t="n">
        <v>2</v>
      </c>
      <c r="S451" s="112" t="inlineStr">
        <is>
          <t>계</t>
        </is>
      </c>
      <c r="T451" s="5" t="inlineStr">
        <is>
          <t>115A3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2">
        <f>S451</f>
        <v/>
      </c>
      <c r="AF451" s="112">
        <f>Q451&amp;"/"&amp;R451</f>
        <v/>
      </c>
      <c r="AH451" s="20">
        <f>IF(A451="","",A451)</f>
        <v/>
      </c>
      <c r="AI451" s="126">
        <f>IF(E451="","",E451)</f>
        <v/>
      </c>
      <c r="AJ451" s="112">
        <f>IF(AI451="","",$AJ$2)</f>
        <v/>
      </c>
      <c r="AK451" s="112" t="inlineStr">
        <is>
          <t>A</t>
        </is>
      </c>
      <c r="AL451" s="112" t="inlineStr">
        <is>
          <t>A+</t>
        </is>
      </c>
      <c r="AM451" s="112" t="inlineStr">
        <is>
          <t>B+</t>
        </is>
      </c>
      <c r="AN451" s="112">
        <f>IF(AI451="","",$AN$2)</f>
        <v/>
      </c>
      <c r="AO451" s="112">
        <f>IF(N451="","",IF(N451&gt;=$AO$1/100,"O","X"))</f>
        <v/>
      </c>
      <c r="AP451" s="112">
        <f>IF(I451="","",IF(I451&lt;=$AP$1,"O","X"))</f>
        <v/>
      </c>
      <c r="AQ451" s="112">
        <f>IF(O451="","",IF(O451&lt;=$AQ$1,"O","X"))</f>
        <v/>
      </c>
      <c r="AR451" s="112">
        <f>IF(M451="","",IF(M451&lt;=$AR$1,"O","X"))</f>
        <v/>
      </c>
      <c r="AS451" s="112" t="inlineStr">
        <is>
          <t>X</t>
        </is>
      </c>
      <c r="AT451" s="112">
        <f>IF(OR(F451="",AI451=""),"",IF(AND((F451&lt;=85),(AI451&gt;=15)),"O","X"))</f>
        <v/>
      </c>
      <c r="AU451" s="112">
        <f>IF(C451="","",IF(C451&gt;=$AU$1,"O","X"))</f>
        <v/>
      </c>
      <c r="AV451" s="112">
        <f>IF(AO451="","",IF(AND(AO451="O",AP451="O",AR451="O",AT451="O",AU451="O"),"후보","X"))</f>
        <v/>
      </c>
    </row>
    <row r="452" ht="12" customFormat="1" customHeight="1" s="38">
      <c r="A452" s="115" t="inlineStr">
        <is>
          <t>사월동 시지한신휴플러스</t>
        </is>
      </c>
      <c r="B452" s="116" t="inlineStr">
        <is>
          <t>13.12.</t>
        </is>
      </c>
      <c r="C452" s="124" t="n">
        <v>510</v>
      </c>
      <c r="D452" s="125" t="n">
        <v>115.9</v>
      </c>
      <c r="E452" s="126" t="n">
        <v>35</v>
      </c>
      <c r="F452" s="125" t="n">
        <v>84.7</v>
      </c>
      <c r="G452" s="17" t="n">
        <v>26</v>
      </c>
      <c r="H452" s="127" t="n">
        <v>31</v>
      </c>
      <c r="I452" s="128" t="n">
        <v>50000</v>
      </c>
      <c r="J452" s="128" t="inlineStr">
        <is>
          <t>9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3</v>
      </c>
      <c r="R452" s="112" t="n">
        <v>2</v>
      </c>
      <c r="S452" s="112" t="inlineStr">
        <is>
          <t>계</t>
        </is>
      </c>
      <c r="T452" s="5" t="inlineStr">
        <is>
          <t>115A2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2">
        <f>S452</f>
        <v/>
      </c>
      <c r="AF452" s="112">
        <f>Q452&amp;"/"&amp;R452</f>
        <v/>
      </c>
      <c r="AH452" s="20">
        <f>IF(A452="","",A452)</f>
        <v/>
      </c>
      <c r="AI452" s="126">
        <f>IF(E452="","",E452)</f>
        <v/>
      </c>
      <c r="AJ452" s="112">
        <f>IF(AI452="","",$AJ$2)</f>
        <v/>
      </c>
      <c r="AK452" s="112" t="inlineStr">
        <is>
          <t>A</t>
        </is>
      </c>
      <c r="AL452" s="112" t="inlineStr">
        <is>
          <t>A+</t>
        </is>
      </c>
      <c r="AM452" s="112" t="inlineStr">
        <is>
          <t>B+</t>
        </is>
      </c>
      <c r="AN452" s="112">
        <f>IF(AI452="","",$AN$2)</f>
        <v/>
      </c>
      <c r="AO452" s="112">
        <f>IF(N452="","",IF(N452&gt;=$AO$1/100,"O","X"))</f>
        <v/>
      </c>
      <c r="AP452" s="112">
        <f>IF(I452="","",IF(I452&lt;=$AP$1,"O","X"))</f>
        <v/>
      </c>
      <c r="AQ452" s="112">
        <f>IF(O452="","",IF(O452&lt;=$AQ$1,"O","X"))</f>
        <v/>
      </c>
      <c r="AR452" s="112">
        <f>IF(M452="","",IF(M452&lt;=$AR$1,"O","X"))</f>
        <v/>
      </c>
      <c r="AS452" s="112" t="inlineStr">
        <is>
          <t>X</t>
        </is>
      </c>
      <c r="AT452" s="112">
        <f>IF(OR(F452="",AI452=""),"",IF(AND((F452&lt;=85),(AI452&gt;=15)),"O","X"))</f>
        <v/>
      </c>
      <c r="AU452" s="112">
        <f>IF(C452="","",IF(C452&gt;=$AU$1,"O","X"))</f>
        <v/>
      </c>
      <c r="AV452" s="112">
        <f>IF(AO452="","",IF(AND(AO452="O",AP452="O",AR452="O",AT452="O",AU452="O"),"후보","X"))</f>
        <v/>
      </c>
    </row>
    <row r="453" ht="12" customFormat="1" customHeight="1" s="38">
      <c r="A453" s="115" t="inlineStr">
        <is>
          <t>사월동 시지한신휴플러스</t>
        </is>
      </c>
      <c r="B453" s="116" t="inlineStr">
        <is>
          <t>13.12.</t>
        </is>
      </c>
      <c r="C453" s="124" t="n">
        <v>510</v>
      </c>
      <c r="D453" s="125" t="n">
        <v>156.6</v>
      </c>
      <c r="E453" s="126" t="n">
        <v>47</v>
      </c>
      <c r="F453" s="125" t="n">
        <v>113.7</v>
      </c>
      <c r="G453" s="17" t="n">
        <v>34</v>
      </c>
      <c r="H453" s="127" t="n">
        <v>40</v>
      </c>
      <c r="I453" s="128" t="n">
        <v>65000</v>
      </c>
      <c r="J453" s="128" t="inlineStr">
        <is>
          <t>6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inlineStr">
        <is>
          <t>156B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2">
        <f>S453</f>
        <v/>
      </c>
      <c r="AF453" s="112">
        <f>Q453&amp;"/"&amp;R453</f>
        <v/>
      </c>
      <c r="AH453" s="20">
        <f>IF(A453="","",A453)</f>
        <v/>
      </c>
      <c r="AI453" s="126">
        <f>IF(E453="","",E453)</f>
        <v/>
      </c>
      <c r="AJ453" s="112">
        <f>IF(AI453="","",$AJ$2)</f>
        <v/>
      </c>
      <c r="AK453" s="112" t="inlineStr">
        <is>
          <t>A</t>
        </is>
      </c>
      <c r="AL453" s="112" t="inlineStr">
        <is>
          <t>A+</t>
        </is>
      </c>
      <c r="AM453" s="112" t="inlineStr">
        <is>
          <t>B+</t>
        </is>
      </c>
      <c r="AN453" s="112">
        <f>IF(AI453="","",$AN$2)</f>
        <v/>
      </c>
      <c r="AO453" s="112">
        <f>IF(N453="","",IF(N453&gt;=$AO$1/100,"O","X"))</f>
        <v/>
      </c>
      <c r="AP453" s="112">
        <f>IF(I453="","",IF(I453&lt;=$AP$1,"O","X"))</f>
        <v/>
      </c>
      <c r="AQ453" s="112">
        <f>IF(O453="","",IF(O453&lt;=$AQ$1,"O","X"))</f>
        <v/>
      </c>
      <c r="AR453" s="112">
        <f>IF(M453="","",IF(M453&lt;=$AR$1,"O","X"))</f>
        <v/>
      </c>
      <c r="AS453" s="112" t="inlineStr">
        <is>
          <t>X</t>
        </is>
      </c>
      <c r="AT453" s="112">
        <f>IF(OR(F453="",AI453=""),"",IF(AND((F453&lt;=85),(AI453&gt;=15)),"O","X"))</f>
        <v/>
      </c>
      <c r="AU453" s="112">
        <f>IF(C453="","",IF(C453&gt;=$AU$1,"O","X"))</f>
        <v/>
      </c>
      <c r="AV453" s="112">
        <f>IF(AO453="","",IF(AND(AO453="O",AP453="O",AR453="O",AT453="O",AU453="O"),"후보","X"))</f>
        <v/>
      </c>
    </row>
    <row r="454" ht="12" customFormat="1" customHeight="1" s="38">
      <c r="A454" s="115" t="inlineStr">
        <is>
          <t>사월동 시지한신휴플러스</t>
        </is>
      </c>
      <c r="B454" s="116" t="inlineStr">
        <is>
          <t>13.12.</t>
        </is>
      </c>
      <c r="C454" s="124" t="n">
        <v>510</v>
      </c>
      <c r="D454" s="125" t="n">
        <v>158.1</v>
      </c>
      <c r="E454" s="126" t="n">
        <v>48</v>
      </c>
      <c r="F454" s="125" t="n">
        <v>125.3</v>
      </c>
      <c r="G454" s="17" t="n">
        <v>38</v>
      </c>
      <c r="H454" s="127" t="n">
        <v>60</v>
      </c>
      <c r="I454" s="128" t="n">
        <v>64000</v>
      </c>
      <c r="J454" s="128" t="inlineStr">
        <is>
          <t>6</t>
        </is>
      </c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inlineStr">
        <is>
          <t>158D1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2">
        <f>S454</f>
        <v/>
      </c>
      <c r="AF454" s="112">
        <f>Q454&amp;"/"&amp;R454</f>
        <v/>
      </c>
      <c r="AH454" s="20">
        <f>IF(A454="","",A454)</f>
        <v/>
      </c>
      <c r="AI454" s="126">
        <f>IF(E454="","",E454)</f>
        <v/>
      </c>
      <c r="AJ454" s="112">
        <f>IF(AI454="","",$AJ$2)</f>
        <v/>
      </c>
      <c r="AK454" s="112" t="inlineStr">
        <is>
          <t>A</t>
        </is>
      </c>
      <c r="AL454" s="112" t="inlineStr">
        <is>
          <t>A+</t>
        </is>
      </c>
      <c r="AM454" s="112" t="inlineStr">
        <is>
          <t>B+</t>
        </is>
      </c>
      <c r="AN454" s="112">
        <f>IF(AI454="","",$AN$2)</f>
        <v/>
      </c>
      <c r="AO454" s="112">
        <f>IF(N454="","",IF(N454&gt;=$AO$1/100,"O","X"))</f>
        <v/>
      </c>
      <c r="AP454" s="112">
        <f>IF(I454="","",IF(I454&lt;=$AP$1,"O","X"))</f>
        <v/>
      </c>
      <c r="AQ454" s="112">
        <f>IF(O454="","",IF(O454&lt;=$AQ$1,"O","X"))</f>
        <v/>
      </c>
      <c r="AR454" s="112">
        <f>IF(M454="","",IF(M454&lt;=$AR$1,"O","X"))</f>
        <v/>
      </c>
      <c r="AS454" s="112" t="inlineStr">
        <is>
          <t>X</t>
        </is>
      </c>
      <c r="AT454" s="112">
        <f>IF(OR(F454="",AI454=""),"",IF(AND((F454&lt;=85),(AI454&gt;=15)),"O","X"))</f>
        <v/>
      </c>
      <c r="AU454" s="112">
        <f>IF(C454="","",IF(C454&gt;=$AU$1,"O","X"))</f>
        <v/>
      </c>
      <c r="AV454" s="112">
        <f>IF(AO454="","",IF(AND(AO454="O",AP454="O",AR454="O",AT454="O",AU454="O"),"후보","X"))</f>
        <v/>
      </c>
    </row>
    <row r="455" ht="12" customFormat="1" customHeight="1" s="38">
      <c r="A455" s="115" t="inlineStr">
        <is>
          <t>사월동 시지한신휴플러스</t>
        </is>
      </c>
      <c r="B455" s="116" t="inlineStr">
        <is>
          <t>13.12.</t>
        </is>
      </c>
      <c r="C455" s="124" t="n">
        <v>510</v>
      </c>
      <c r="D455" s="125" t="n">
        <v>158.1</v>
      </c>
      <c r="E455" s="126" t="n">
        <v>48</v>
      </c>
      <c r="F455" s="125" t="n">
        <v>125.3</v>
      </c>
      <c r="G455" s="17" t="n">
        <v>38</v>
      </c>
      <c r="H455" s="127" t="n">
        <v>2</v>
      </c>
      <c r="I455" s="128" t="n">
        <v>64000</v>
      </c>
      <c r="J455" s="128" t="inlineStr">
        <is>
          <t>6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2</v>
      </c>
      <c r="S455" s="112" t="inlineStr">
        <is>
          <t>계</t>
        </is>
      </c>
      <c r="T455" s="5" t="inlineStr">
        <is>
          <t>158D3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2">
        <f>S455</f>
        <v/>
      </c>
      <c r="AF455" s="112">
        <f>Q455&amp;"/"&amp;R455</f>
        <v/>
      </c>
      <c r="AH455" s="20">
        <f>IF(A455="","",A455)</f>
        <v/>
      </c>
      <c r="AI455" s="126">
        <f>IF(E455="","",E455)</f>
        <v/>
      </c>
      <c r="AJ455" s="112">
        <f>IF(AI455="","",$AJ$2)</f>
        <v/>
      </c>
      <c r="AK455" s="112" t="inlineStr">
        <is>
          <t>A</t>
        </is>
      </c>
      <c r="AL455" s="112" t="inlineStr">
        <is>
          <t>A+</t>
        </is>
      </c>
      <c r="AM455" s="112" t="inlineStr">
        <is>
          <t>B+</t>
        </is>
      </c>
      <c r="AN455" s="112">
        <f>IF(AI455="","",$AN$2)</f>
        <v/>
      </c>
      <c r="AO455" s="112">
        <f>IF(N455="","",IF(N455&gt;=$AO$1/100,"O","X"))</f>
        <v/>
      </c>
      <c r="AP455" s="112">
        <f>IF(I455="","",IF(I455&lt;=$AP$1,"O","X"))</f>
        <v/>
      </c>
      <c r="AQ455" s="112">
        <f>IF(O455="","",IF(O455&lt;=$AQ$1,"O","X"))</f>
        <v/>
      </c>
      <c r="AR455" s="112">
        <f>IF(M455="","",IF(M455&lt;=$AR$1,"O","X"))</f>
        <v/>
      </c>
      <c r="AS455" s="112" t="inlineStr">
        <is>
          <t>X</t>
        </is>
      </c>
      <c r="AT455" s="112">
        <f>IF(OR(F455="",AI455=""),"",IF(AND((F455&lt;=85),(AI455&gt;=15)),"O","X"))</f>
        <v/>
      </c>
      <c r="AU455" s="112">
        <f>IF(C455="","",IF(C455&gt;=$AU$1,"O","X"))</f>
        <v/>
      </c>
      <c r="AV455" s="112">
        <f>IF(AO455="","",IF(AND(AO455="O",AP455="O",AR455="O",AT455="O",AU455="O"),"후보","X"))</f>
        <v/>
      </c>
    </row>
    <row r="456" ht="12" customFormat="1" customHeight="1" s="38">
      <c r="A456" s="115" t="inlineStr">
        <is>
          <t>사월동 시지한신휴플러스</t>
        </is>
      </c>
      <c r="B456" s="116" t="inlineStr">
        <is>
          <t>13.12.</t>
        </is>
      </c>
      <c r="C456" s="124" t="n">
        <v>510</v>
      </c>
      <c r="D456" s="125" t="n">
        <v>161.1</v>
      </c>
      <c r="E456" s="126" t="n">
        <v>49</v>
      </c>
      <c r="F456" s="125" t="n">
        <v>126.5</v>
      </c>
      <c r="G456" s="17" t="n">
        <v>38</v>
      </c>
      <c r="H456" s="127" t="n">
        <v>21</v>
      </c>
      <c r="I456" s="128" t="n"/>
      <c r="J456" s="128" t="n"/>
      <c r="K456" s="128" t="n">
        <v>54000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4</v>
      </c>
      <c r="R456" s="112" t="n">
        <v>2</v>
      </c>
      <c r="S456" s="112" t="inlineStr">
        <is>
          <t>계</t>
        </is>
      </c>
      <c r="T456" s="5" t="inlineStr">
        <is>
          <t>161D2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2">
        <f>S456</f>
        <v/>
      </c>
      <c r="AF456" s="112">
        <f>Q456&amp;"/"&amp;R456</f>
        <v/>
      </c>
      <c r="AH456" s="20">
        <f>IF(A456="","",A456)</f>
        <v/>
      </c>
      <c r="AI456" s="126">
        <f>IF(E456="","",E456)</f>
        <v/>
      </c>
      <c r="AJ456" s="112">
        <f>IF(AI456="","",$AJ$2)</f>
        <v/>
      </c>
      <c r="AK456" s="112" t="inlineStr">
        <is>
          <t>A</t>
        </is>
      </c>
      <c r="AL456" s="112" t="inlineStr">
        <is>
          <t>A+</t>
        </is>
      </c>
      <c r="AM456" s="112" t="inlineStr">
        <is>
          <t>B+</t>
        </is>
      </c>
      <c r="AN456" s="112">
        <f>IF(AI456="","",$AN$2)</f>
        <v/>
      </c>
      <c r="AO456" s="112">
        <f>IF(N456="","",IF(N456&gt;=$AO$1/100,"O","X"))</f>
        <v/>
      </c>
      <c r="AP456" s="112">
        <f>IF(I456="","",IF(I456&lt;=$AP$1,"O","X"))</f>
        <v/>
      </c>
      <c r="AQ456" s="112">
        <f>IF(O456="","",IF(O456&lt;=$AQ$1,"O","X"))</f>
        <v/>
      </c>
      <c r="AR456" s="112">
        <f>IF(M456="","",IF(M456&lt;=$AR$1,"O","X"))</f>
        <v/>
      </c>
      <c r="AS456" s="112" t="inlineStr">
        <is>
          <t>X</t>
        </is>
      </c>
      <c r="AT456" s="112">
        <f>IF(OR(F456="",AI456=""),"",IF(AND((F456&lt;=85),(AI456&gt;=15)),"O","X"))</f>
        <v/>
      </c>
      <c r="AU456" s="112">
        <f>IF(C456="","",IF(C456&gt;=$AU$1,"O","X"))</f>
        <v/>
      </c>
      <c r="AV456" s="112">
        <f>IF(AO456="","",IF(AND(AO456="O",AP456="O",AR456="O",AT456="O",AU456="O"),"후보","X"))</f>
        <v/>
      </c>
    </row>
    <row r="457" ht="12" customFormat="1" customHeight="1" s="38">
      <c r="A457" s="115" t="inlineStr">
        <is>
          <t>사월동 시지한신휴플러스</t>
        </is>
      </c>
      <c r="B457" s="116" t="inlineStr">
        <is>
          <t>13.12.</t>
        </is>
      </c>
      <c r="C457" s="124" t="n">
        <v>510</v>
      </c>
      <c r="D457" s="125" t="n">
        <v>165.2</v>
      </c>
      <c r="E457" s="126" t="n">
        <v>50</v>
      </c>
      <c r="F457" s="125" t="n">
        <v>125.8</v>
      </c>
      <c r="G457" s="17" t="n">
        <v>38</v>
      </c>
      <c r="H457" s="127" t="n">
        <v>54</v>
      </c>
      <c r="I457" s="128" t="n">
        <v>65000</v>
      </c>
      <c r="J457" s="128" t="inlineStr">
        <is>
          <t>10</t>
        </is>
      </c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4</v>
      </c>
      <c r="R457" s="112" t="n">
        <v>2</v>
      </c>
      <c r="S457" s="112" t="inlineStr">
        <is>
          <t>계</t>
        </is>
      </c>
      <c r="T457" s="5" t="inlineStr">
        <is>
          <t>165C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2">
        <f>S457</f>
        <v/>
      </c>
      <c r="AF457" s="112">
        <f>Q457&amp;"/"&amp;R457</f>
        <v/>
      </c>
      <c r="AH457" s="20">
        <f>IF(A457="","",A457)</f>
        <v/>
      </c>
      <c r="AI457" s="126">
        <f>IF(E457="","",E457)</f>
        <v/>
      </c>
      <c r="AJ457" s="112">
        <f>IF(AI457="","",$AJ$2)</f>
        <v/>
      </c>
      <c r="AK457" s="112" t="inlineStr">
        <is>
          <t>A</t>
        </is>
      </c>
      <c r="AL457" s="112" t="inlineStr">
        <is>
          <t>A+</t>
        </is>
      </c>
      <c r="AM457" s="112" t="inlineStr">
        <is>
          <t>B+</t>
        </is>
      </c>
      <c r="AN457" s="112">
        <f>IF(AI457="","",$AN$2)</f>
        <v/>
      </c>
      <c r="AO457" s="112">
        <f>IF(N457="","",IF(N457&gt;=$AO$1/100,"O","X"))</f>
        <v/>
      </c>
      <c r="AP457" s="112">
        <f>IF(I457="","",IF(I457&lt;=$AP$1,"O","X"))</f>
        <v/>
      </c>
      <c r="AQ457" s="112">
        <f>IF(O457="","",IF(O457&lt;=$AQ$1,"O","X"))</f>
        <v/>
      </c>
      <c r="AR457" s="112">
        <f>IF(M457="","",IF(M457&lt;=$AR$1,"O","X"))</f>
        <v/>
      </c>
      <c r="AS457" s="112" t="inlineStr">
        <is>
          <t>X</t>
        </is>
      </c>
      <c r="AT457" s="112">
        <f>IF(OR(F457="",AI457=""),"",IF(AND((F457&lt;=85),(AI457&gt;=15)),"O","X"))</f>
        <v/>
      </c>
      <c r="AU457" s="112">
        <f>IF(C457="","",IF(C457&gt;=$AU$1,"O","X"))</f>
        <v/>
      </c>
      <c r="AV457" s="112">
        <f>IF(AO457="","",IF(AND(AO457="O",AP457="O",AR457="O",AT457="O",AU457="O"),"후보","X"))</f>
        <v/>
      </c>
    </row>
    <row r="458" ht="12" customFormat="1" customHeight="1" s="38">
      <c r="A458" s="115" t="inlineStr">
        <is>
          <t>사월동 시지한신휴플러스</t>
        </is>
      </c>
      <c r="B458" s="116" t="inlineStr">
        <is>
          <t>13.12.</t>
        </is>
      </c>
      <c r="C458" s="124" t="n">
        <v>510</v>
      </c>
      <c r="D458" s="125" t="n">
        <v>178.3</v>
      </c>
      <c r="E458" s="126" t="n">
        <v>54</v>
      </c>
      <c r="F458" s="125" t="n">
        <v>134.3</v>
      </c>
      <c r="G458" s="17" t="n">
        <v>41</v>
      </c>
      <c r="H458" s="127" t="n">
        <v>92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4</v>
      </c>
      <c r="R458" s="112" t="n">
        <v>2</v>
      </c>
      <c r="S458" s="112" t="inlineStr">
        <is>
          <t>계</t>
        </is>
      </c>
      <c r="T458" s="5" t="inlineStr">
        <is>
          <t>178E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2">
        <f>S458</f>
        <v/>
      </c>
      <c r="AF458" s="112">
        <f>Q458&amp;"/"&amp;R458</f>
        <v/>
      </c>
      <c r="AH458" s="20">
        <f>IF(A458="","",A458)</f>
        <v/>
      </c>
      <c r="AI458" s="126">
        <f>IF(E458="","",E458)</f>
        <v/>
      </c>
      <c r="AJ458" s="112">
        <f>IF(AI458="","",$AJ$2)</f>
        <v/>
      </c>
      <c r="AK458" s="112" t="inlineStr">
        <is>
          <t>A</t>
        </is>
      </c>
      <c r="AL458" s="112" t="inlineStr">
        <is>
          <t>A+</t>
        </is>
      </c>
      <c r="AM458" s="112" t="inlineStr">
        <is>
          <t>B+</t>
        </is>
      </c>
      <c r="AN458" s="112">
        <f>IF(AI458="","",$AN$2)</f>
        <v/>
      </c>
      <c r="AO458" s="112">
        <f>IF(N458="","",IF(N458&gt;=$AO$1/100,"O","X"))</f>
        <v/>
      </c>
      <c r="AP458" s="112">
        <f>IF(I458="","",IF(I458&lt;=$AP$1,"O","X"))</f>
        <v/>
      </c>
      <c r="AQ458" s="112">
        <f>IF(O458="","",IF(O458&lt;=$AQ$1,"O","X"))</f>
        <v/>
      </c>
      <c r="AR458" s="112">
        <f>IF(M458="","",IF(M458&lt;=$AR$1,"O","X"))</f>
        <v/>
      </c>
      <c r="AS458" s="112" t="inlineStr">
        <is>
          <t>X</t>
        </is>
      </c>
      <c r="AT458" s="112">
        <f>IF(OR(F458="",AI458=""),"",IF(AND((F458&lt;=85),(AI458&gt;=15)),"O","X"))</f>
        <v/>
      </c>
      <c r="AU458" s="112">
        <f>IF(C458="","",IF(C458&gt;=$AU$1,"O","X"))</f>
        <v/>
      </c>
      <c r="AV458" s="112">
        <f>IF(AO458="","",IF(AND(AO458="O",AP458="O",AR458="O",AT458="O",AU458="O"),"후보","X"))</f>
        <v/>
      </c>
    </row>
    <row r="459" ht="12" customFormat="1" customHeight="1" s="38">
      <c r="A459" s="115" t="inlineStr">
        <is>
          <t>사월동 사월시지보성타운2차</t>
        </is>
      </c>
      <c r="B459" s="116" t="inlineStr">
        <is>
          <t>96.09.</t>
        </is>
      </c>
      <c r="C459" s="124" t="n">
        <v>1498</v>
      </c>
      <c r="D459" s="125" t="n">
        <v>84.8</v>
      </c>
      <c r="E459" s="126" t="n">
        <v>26</v>
      </c>
      <c r="F459" s="125" t="n">
        <v>60</v>
      </c>
      <c r="G459" s="17" t="n">
        <v>18</v>
      </c>
      <c r="H459" s="127" t="n">
        <v>648</v>
      </c>
      <c r="I459" s="128" t="n">
        <v>19000</v>
      </c>
      <c r="J459" s="128" t="inlineStr">
        <is>
          <t>20</t>
        </is>
      </c>
      <c r="K459" s="128" t="n">
        <v>16000</v>
      </c>
      <c r="L459" s="128" t="inlineStr">
        <is>
          <t>16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3</v>
      </c>
      <c r="R459" s="112" t="n">
        <v>1</v>
      </c>
      <c r="S459" s="112" t="inlineStr">
        <is>
          <t>복</t>
        </is>
      </c>
      <c r="T459" s="5" t="n">
        <v>84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2">
        <f>S459</f>
        <v/>
      </c>
      <c r="AF459" s="112">
        <f>Q459&amp;"/"&amp;R459</f>
        <v/>
      </c>
      <c r="AH459" s="20">
        <f>IF(A459="","",A459)</f>
        <v/>
      </c>
      <c r="AI459" s="126">
        <f>IF(E459="","",E459)</f>
        <v/>
      </c>
      <c r="AJ459" s="112">
        <f>IF(AI459="","",$AJ$2)</f>
        <v/>
      </c>
      <c r="AK459" s="112" t="inlineStr">
        <is>
          <t>A</t>
        </is>
      </c>
      <c r="AL459" s="112" t="inlineStr">
        <is>
          <t>A+</t>
        </is>
      </c>
      <c r="AM459" s="112" t="inlineStr">
        <is>
          <t>B+</t>
        </is>
      </c>
      <c r="AN459" s="112">
        <f>IF(AI459="","",$AN$2)</f>
        <v/>
      </c>
      <c r="AO459" s="112">
        <f>IF(N459="","",IF(N459&gt;=$AO$1/100,"O","X"))</f>
        <v/>
      </c>
      <c r="AP459" s="112">
        <f>IF(I459="","",IF(I459&lt;=$AP$1,"O","X"))</f>
        <v/>
      </c>
      <c r="AQ459" s="112">
        <f>IF(O459="","",IF(O459&lt;=$AQ$1,"O","X"))</f>
        <v/>
      </c>
      <c r="AR459" s="112">
        <f>IF(M459="","",IF(M459&lt;=$AR$1,"O","X"))</f>
        <v/>
      </c>
      <c r="AS459" s="112" t="inlineStr">
        <is>
          <t>X</t>
        </is>
      </c>
      <c r="AT459" s="112">
        <f>IF(OR(F459="",AI459=""),"",IF(AND((F459&lt;=85),(AI459&gt;=15)),"O","X"))</f>
        <v/>
      </c>
      <c r="AU459" s="112">
        <f>IF(C459="","",IF(C459&gt;=$AU$1,"O","X"))</f>
        <v/>
      </c>
      <c r="AV459" s="112">
        <f>IF(AO459="","",IF(AND(AO459="O",AP459="O",AR459="O",AT459="O",AU459="O"),"후보","X"))</f>
        <v/>
      </c>
    </row>
    <row r="460" ht="12" customFormat="1" customHeight="1" s="38">
      <c r="A460" s="115" t="inlineStr">
        <is>
          <t>사월동 사월시지보성타운2차</t>
        </is>
      </c>
      <c r="B460" s="116" t="inlineStr">
        <is>
          <t>96.09.</t>
        </is>
      </c>
      <c r="C460" s="124" t="n">
        <v>1498</v>
      </c>
      <c r="D460" s="125" t="n">
        <v>107.5</v>
      </c>
      <c r="E460" s="126" t="n">
        <v>33</v>
      </c>
      <c r="F460" s="125" t="n">
        <v>85</v>
      </c>
      <c r="G460" s="17" t="n">
        <v>26</v>
      </c>
      <c r="H460" s="127" t="n">
        <v>498</v>
      </c>
      <c r="I460" s="128" t="n">
        <v>38000</v>
      </c>
      <c r="J460" s="128" t="inlineStr">
        <is>
          <t>5</t>
        </is>
      </c>
      <c r="K460" s="128" t="n">
        <v>25000</v>
      </c>
      <c r="L460" s="128" t="inlineStr">
        <is>
          <t>11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3</v>
      </c>
      <c r="R460" s="112" t="n">
        <v>2</v>
      </c>
      <c r="S460" s="112" t="inlineStr">
        <is>
          <t>계</t>
        </is>
      </c>
      <c r="T460" s="5" t="n">
        <v>107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2">
        <f>S460</f>
        <v/>
      </c>
      <c r="AF460" s="112">
        <f>Q460&amp;"/"&amp;R460</f>
        <v/>
      </c>
      <c r="AH460" s="20">
        <f>IF(A460="","",A460)</f>
        <v/>
      </c>
      <c r="AI460" s="126">
        <f>IF(E460="","",E460)</f>
        <v/>
      </c>
      <c r="AJ460" s="112">
        <f>IF(AI460="","",$AJ$2)</f>
        <v/>
      </c>
      <c r="AK460" s="112" t="inlineStr">
        <is>
          <t>A</t>
        </is>
      </c>
      <c r="AL460" s="112" t="inlineStr">
        <is>
          <t>A+</t>
        </is>
      </c>
      <c r="AM460" s="112" t="inlineStr">
        <is>
          <t>B+</t>
        </is>
      </c>
      <c r="AN460" s="112">
        <f>IF(AI460="","",$AN$2)</f>
        <v/>
      </c>
      <c r="AO460" s="112">
        <f>IF(N460="","",IF(N460&gt;=$AO$1/100,"O","X"))</f>
        <v/>
      </c>
      <c r="AP460" s="112">
        <f>IF(I460="","",IF(I460&lt;=$AP$1,"O","X"))</f>
        <v/>
      </c>
      <c r="AQ460" s="112">
        <f>IF(O460="","",IF(O460&lt;=$AQ$1,"O","X"))</f>
        <v/>
      </c>
      <c r="AR460" s="112">
        <f>IF(M460="","",IF(M460&lt;=$AR$1,"O","X"))</f>
        <v/>
      </c>
      <c r="AS460" s="112" t="inlineStr">
        <is>
          <t>X</t>
        </is>
      </c>
      <c r="AT460" s="112">
        <f>IF(OR(F460="",AI460=""),"",IF(AND((F460&lt;=85),(AI460&gt;=15)),"O","X"))</f>
        <v/>
      </c>
      <c r="AU460" s="112">
        <f>IF(C460="","",IF(C460&gt;=$AU$1,"O","X"))</f>
        <v/>
      </c>
      <c r="AV460" s="112">
        <f>IF(AO460="","",IF(AND(AO460="O",AP460="O",AR460="O",AT460="O",AU460="O"),"후보","X"))</f>
        <v/>
      </c>
    </row>
    <row r="461" ht="12" customFormat="1" customHeight="1" s="38">
      <c r="A461" s="115" t="inlineStr">
        <is>
          <t>사월동 사월시지보성타운2차</t>
        </is>
      </c>
      <c r="B461" s="116" t="inlineStr">
        <is>
          <t>96.09.</t>
        </is>
      </c>
      <c r="C461" s="124" t="n">
        <v>1498</v>
      </c>
      <c r="D461" s="125" t="n">
        <v>163.8</v>
      </c>
      <c r="E461" s="126" t="n">
        <v>50</v>
      </c>
      <c r="F461" s="125" t="n">
        <v>135</v>
      </c>
      <c r="G461" s="17" t="n">
        <v>41</v>
      </c>
      <c r="H461" s="127" t="n">
        <v>276</v>
      </c>
      <c r="I461" s="128" t="n">
        <v>52000</v>
      </c>
      <c r="J461" s="128" t="inlineStr">
        <is>
          <t>5</t>
        </is>
      </c>
      <c r="K461" s="128" t="n">
        <v>28000</v>
      </c>
      <c r="L461" s="128" t="inlineStr">
        <is>
          <t>6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4</v>
      </c>
      <c r="R461" s="112" t="n">
        <v>2</v>
      </c>
      <c r="S461" s="112" t="inlineStr">
        <is>
          <t>계</t>
        </is>
      </c>
      <c r="T461" s="5" t="n">
        <v>163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2">
        <f>S461</f>
        <v/>
      </c>
      <c r="AF461" s="112">
        <f>Q461&amp;"/"&amp;R461</f>
        <v/>
      </c>
      <c r="AH461" s="20">
        <f>IF(A461="","",A461)</f>
        <v/>
      </c>
      <c r="AI461" s="126">
        <f>IF(E461="","",E461)</f>
        <v/>
      </c>
      <c r="AJ461" s="112">
        <f>IF(AI461="","",$AJ$2)</f>
        <v/>
      </c>
      <c r="AK461" s="112" t="inlineStr">
        <is>
          <t>A</t>
        </is>
      </c>
      <c r="AL461" s="112" t="inlineStr">
        <is>
          <t>A+</t>
        </is>
      </c>
      <c r="AM461" s="112" t="inlineStr">
        <is>
          <t>B+</t>
        </is>
      </c>
      <c r="AN461" s="112">
        <f>IF(AI461="","",$AN$2)</f>
        <v/>
      </c>
      <c r="AO461" s="112">
        <f>IF(N461="","",IF(N461&gt;=$AO$1/100,"O","X"))</f>
        <v/>
      </c>
      <c r="AP461" s="112">
        <f>IF(I461="","",IF(I461&lt;=$AP$1,"O","X"))</f>
        <v/>
      </c>
      <c r="AQ461" s="112">
        <f>IF(O461="","",IF(O461&lt;=$AQ$1,"O","X"))</f>
        <v/>
      </c>
      <c r="AR461" s="112">
        <f>IF(M461="","",IF(M461&lt;=$AR$1,"O","X"))</f>
        <v/>
      </c>
      <c r="AS461" s="112" t="inlineStr">
        <is>
          <t>X</t>
        </is>
      </c>
      <c r="AT461" s="112">
        <f>IF(OR(F461="",AI461=""),"",IF(AND((F461&lt;=85),(AI461&gt;=15)),"O","X"))</f>
        <v/>
      </c>
      <c r="AU461" s="112">
        <f>IF(C461="","",IF(C461&gt;=$AU$1,"O","X"))</f>
        <v/>
      </c>
      <c r="AV461" s="112">
        <f>IF(AO461="","",IF(AND(AO461="O",AP461="O",AR461="O",AT461="O",AU461="O"),"후보","X"))</f>
        <v/>
      </c>
    </row>
    <row r="462" ht="12" customFormat="1" customHeight="1" s="38">
      <c r="A462" s="115" t="inlineStr">
        <is>
          <t>사월동 사월시지보성타운2차</t>
        </is>
      </c>
      <c r="B462" s="116" t="inlineStr">
        <is>
          <t>96.09.</t>
        </is>
      </c>
      <c r="C462" s="124" t="n">
        <v>1498</v>
      </c>
      <c r="D462" s="125" t="n">
        <v>213.8</v>
      </c>
      <c r="E462" s="126" t="n">
        <v>65</v>
      </c>
      <c r="F462" s="125" t="n">
        <v>181.5</v>
      </c>
      <c r="G462" s="17" t="n">
        <v>55</v>
      </c>
      <c r="H462" s="127" t="n">
        <v>76</v>
      </c>
      <c r="I462" s="128" t="n">
        <v>68000</v>
      </c>
      <c r="J462" s="128" t="inlineStr">
        <is>
          <t>6</t>
        </is>
      </c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4</v>
      </c>
      <c r="R462" s="112" t="n">
        <v>2</v>
      </c>
      <c r="S462" s="112" t="inlineStr">
        <is>
          <t>계</t>
        </is>
      </c>
      <c r="T462" s="5" t="n">
        <v>213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2">
        <f>S462</f>
        <v/>
      </c>
      <c r="AF462" s="112">
        <f>Q462&amp;"/"&amp;R462</f>
        <v/>
      </c>
      <c r="AH462" s="20">
        <f>IF(A462="","",A462)</f>
        <v/>
      </c>
      <c r="AI462" s="126">
        <f>IF(E462="","",E462)</f>
        <v/>
      </c>
      <c r="AJ462" s="112">
        <f>IF(AI462="","",$AJ$2)</f>
        <v/>
      </c>
      <c r="AK462" s="112" t="inlineStr">
        <is>
          <t>A</t>
        </is>
      </c>
      <c r="AL462" s="112" t="inlineStr">
        <is>
          <t>A+</t>
        </is>
      </c>
      <c r="AM462" s="112" t="inlineStr">
        <is>
          <t>B+</t>
        </is>
      </c>
      <c r="AN462" s="112">
        <f>IF(AI462="","",$AN$2)</f>
        <v/>
      </c>
      <c r="AO462" s="112">
        <f>IF(N462="","",IF(N462&gt;=$AO$1/100,"O","X"))</f>
        <v/>
      </c>
      <c r="AP462" s="112">
        <f>IF(I462="","",IF(I462&lt;=$AP$1,"O","X"))</f>
        <v/>
      </c>
      <c r="AQ462" s="112">
        <f>IF(O462="","",IF(O462&lt;=$AQ$1,"O","X"))</f>
        <v/>
      </c>
      <c r="AR462" s="112">
        <f>IF(M462="","",IF(M462&lt;=$AR$1,"O","X"))</f>
        <v/>
      </c>
      <c r="AS462" s="112" t="inlineStr">
        <is>
          <t>X</t>
        </is>
      </c>
      <c r="AT462" s="112">
        <f>IF(OR(F462="",AI462=""),"",IF(AND((F462&lt;=85),(AI462&gt;=15)),"O","X"))</f>
        <v/>
      </c>
      <c r="AU462" s="112">
        <f>IF(C462="","",IF(C462&gt;=$AU$1,"O","X"))</f>
        <v/>
      </c>
      <c r="AV462" s="112">
        <f>IF(AO462="","",IF(AND(AO462="O",AP462="O",AR462="O",AT462="O",AU462="O"),"후보","X"))</f>
        <v/>
      </c>
    </row>
    <row r="463" ht="12" customFormat="1" customHeight="1" s="38">
      <c r="A463" s="115" t="inlineStr">
        <is>
          <t>사월동 시지3차서한이다음</t>
        </is>
      </c>
      <c r="B463" s="116" t="inlineStr">
        <is>
          <t>18.11.</t>
        </is>
      </c>
      <c r="C463" s="124" t="n">
        <v>383</v>
      </c>
      <c r="D463" s="125" t="n">
        <v>110.2</v>
      </c>
      <c r="E463" s="126" t="n">
        <v>33</v>
      </c>
      <c r="F463" s="125" t="n">
        <v>85</v>
      </c>
      <c r="G463" s="17" t="n">
        <v>26</v>
      </c>
      <c r="H463" s="127" t="n">
        <v>132</v>
      </c>
      <c r="I463" s="128" t="n">
        <v>53000</v>
      </c>
      <c r="J463" s="128" t="inlineStr">
        <is>
          <t>6</t>
        </is>
      </c>
      <c r="K463" s="128" t="n">
        <v>37000</v>
      </c>
      <c r="L463" s="128" t="inlineStr">
        <is>
          <t>12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3</v>
      </c>
      <c r="R463" s="112" t="n">
        <v>2</v>
      </c>
      <c r="S463" s="112" t="inlineStr">
        <is>
          <t>계</t>
        </is>
      </c>
      <c r="T463" s="5" t="n">
        <v>110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2">
        <f>S463</f>
        <v/>
      </c>
      <c r="AF463" s="112">
        <f>Q463&amp;"/"&amp;R463</f>
        <v/>
      </c>
      <c r="AH463" s="20">
        <f>IF(A463="","",A463)</f>
        <v/>
      </c>
      <c r="AI463" s="126">
        <f>IF(E463="","",E463)</f>
        <v/>
      </c>
      <c r="AJ463" s="112">
        <f>IF(AI463="","",$AJ$2)</f>
        <v/>
      </c>
      <c r="AK463" s="112" t="inlineStr">
        <is>
          <t>A</t>
        </is>
      </c>
      <c r="AL463" s="112" t="inlineStr">
        <is>
          <t>A+</t>
        </is>
      </c>
      <c r="AM463" s="112" t="inlineStr">
        <is>
          <t>B+</t>
        </is>
      </c>
      <c r="AN463" s="112">
        <f>IF(AI463="","",$AN$2)</f>
        <v/>
      </c>
      <c r="AO463" s="112">
        <f>IF(N463="","",IF(N463&gt;=$AO$1/100,"O","X"))</f>
        <v/>
      </c>
      <c r="AP463" s="112">
        <f>IF(I463="","",IF(I463&lt;=$AP$1,"O","X"))</f>
        <v/>
      </c>
      <c r="AQ463" s="112">
        <f>IF(O463="","",IF(O463&lt;=$AQ$1,"O","X"))</f>
        <v/>
      </c>
      <c r="AR463" s="112">
        <f>IF(M463="","",IF(M463&lt;=$AR$1,"O","X"))</f>
        <v/>
      </c>
      <c r="AS463" s="112" t="inlineStr">
        <is>
          <t>X</t>
        </is>
      </c>
      <c r="AT463" s="112">
        <f>IF(OR(F463="",AI463=""),"",IF(AND((F463&lt;=85),(AI463&gt;=15)),"O","X"))</f>
        <v/>
      </c>
      <c r="AU463" s="112">
        <f>IF(C463="","",IF(C463&gt;=$AU$1,"O","X"))</f>
        <v/>
      </c>
      <c r="AV463" s="112">
        <f>IF(AO463="","",IF(AND(AO463="O",AP463="O",AR463="O",AT463="O",AU463="O"),"후보","X"))</f>
        <v/>
      </c>
    </row>
    <row r="464" ht="12" customFormat="1" customHeight="1" s="38">
      <c r="A464" s="115" t="inlineStr">
        <is>
          <t>사월동 시지3차서한이다음</t>
        </is>
      </c>
      <c r="B464" s="116" t="inlineStr">
        <is>
          <t>18.11.</t>
        </is>
      </c>
      <c r="C464" s="124" t="n">
        <v>383</v>
      </c>
      <c r="D464" s="125" t="n">
        <v>111.2</v>
      </c>
      <c r="E464" s="126" t="n">
        <v>34</v>
      </c>
      <c r="F464" s="125" t="n">
        <v>85</v>
      </c>
      <c r="G464" s="17" t="n">
        <v>26</v>
      </c>
      <c r="H464" s="127" t="n">
        <v>196</v>
      </c>
      <c r="I464" s="128" t="n">
        <v>49700</v>
      </c>
      <c r="J464" s="128" t="inlineStr">
        <is>
          <t>7</t>
        </is>
      </c>
      <c r="K464" s="128" t="n">
        <v>38000</v>
      </c>
      <c r="L464" s="128" t="inlineStr">
        <is>
          <t>11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3</v>
      </c>
      <c r="R464" s="112" t="n">
        <v>2</v>
      </c>
      <c r="S464" s="112" t="inlineStr">
        <is>
          <t>계</t>
        </is>
      </c>
      <c r="T464" s="5" t="n">
        <v>111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2">
        <f>S464</f>
        <v/>
      </c>
      <c r="AF464" s="112">
        <f>Q464&amp;"/"&amp;R464</f>
        <v/>
      </c>
      <c r="AH464" s="20">
        <f>IF(A464="","",A464)</f>
        <v/>
      </c>
      <c r="AI464" s="126">
        <f>IF(E464="","",E464)</f>
        <v/>
      </c>
      <c r="AJ464" s="112">
        <f>IF(AI464="","",$AJ$2)</f>
        <v/>
      </c>
      <c r="AK464" s="112" t="inlineStr">
        <is>
          <t>A</t>
        </is>
      </c>
      <c r="AL464" s="112" t="inlineStr">
        <is>
          <t>A+</t>
        </is>
      </c>
      <c r="AM464" s="112" t="inlineStr">
        <is>
          <t>B+</t>
        </is>
      </c>
      <c r="AN464" s="112">
        <f>IF(AI464="","",$AN$2)</f>
        <v/>
      </c>
      <c r="AO464" s="112">
        <f>IF(N464="","",IF(N464&gt;=$AO$1/100,"O","X"))</f>
        <v/>
      </c>
      <c r="AP464" s="112">
        <f>IF(I464="","",IF(I464&lt;=$AP$1,"O","X"))</f>
        <v/>
      </c>
      <c r="AQ464" s="112">
        <f>IF(O464="","",IF(O464&lt;=$AQ$1,"O","X"))</f>
        <v/>
      </c>
      <c r="AR464" s="112">
        <f>IF(M464="","",IF(M464&lt;=$AR$1,"O","X"))</f>
        <v/>
      </c>
      <c r="AS464" s="112" t="inlineStr">
        <is>
          <t>X</t>
        </is>
      </c>
      <c r="AT464" s="112">
        <f>IF(OR(F464="",AI464=""),"",IF(AND((F464&lt;=85),(AI464&gt;=15)),"O","X"))</f>
        <v/>
      </c>
      <c r="AU464" s="112">
        <f>IF(C464="","",IF(C464&gt;=$AU$1,"O","X"))</f>
        <v/>
      </c>
      <c r="AV464" s="112">
        <f>IF(AO464="","",IF(AND(AO464="O",AP464="O",AR464="O",AT464="O",AU464="O"),"후보","X"))</f>
        <v/>
      </c>
    </row>
    <row r="465" ht="12" customFormat="1" customHeight="1" s="38">
      <c r="A465" s="115" t="inlineStr">
        <is>
          <t>사월동 시지3차서한이다음</t>
        </is>
      </c>
      <c r="B465" s="116" t="inlineStr">
        <is>
          <t>18.11.</t>
        </is>
      </c>
      <c r="C465" s="124" t="n">
        <v>383</v>
      </c>
      <c r="D465" s="125" t="n">
        <v>129.9</v>
      </c>
      <c r="E465" s="126" t="n">
        <v>39</v>
      </c>
      <c r="F465" s="125" t="n">
        <v>98.2</v>
      </c>
      <c r="G465" s="17" t="n">
        <v>30</v>
      </c>
      <c r="H465" s="127" t="n">
        <v>55</v>
      </c>
      <c r="I465" s="128" t="n">
        <v>65000</v>
      </c>
      <c r="J465" s="128" t="inlineStr">
        <is>
          <t>11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4</v>
      </c>
      <c r="R465" s="112" t="n">
        <v>2</v>
      </c>
      <c r="S465" s="112" t="inlineStr">
        <is>
          <t>계</t>
        </is>
      </c>
      <c r="T465" s="5" t="n">
        <v>129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2">
        <f>S465</f>
        <v/>
      </c>
      <c r="AF465" s="112">
        <f>Q465&amp;"/"&amp;R465</f>
        <v/>
      </c>
      <c r="AH465" s="20">
        <f>IF(A465="","",A465)</f>
        <v/>
      </c>
      <c r="AI465" s="126">
        <f>IF(E465="","",E465)</f>
        <v/>
      </c>
      <c r="AJ465" s="112">
        <f>IF(AI465="","",$AJ$2)</f>
        <v/>
      </c>
      <c r="AK465" s="112" t="inlineStr">
        <is>
          <t>A</t>
        </is>
      </c>
      <c r="AL465" s="112" t="inlineStr">
        <is>
          <t>A+</t>
        </is>
      </c>
      <c r="AM465" s="112" t="inlineStr">
        <is>
          <t>B+</t>
        </is>
      </c>
      <c r="AN465" s="112">
        <f>IF(AI465="","",$AN$2)</f>
        <v/>
      </c>
      <c r="AO465" s="112">
        <f>IF(N465="","",IF(N465&gt;=$AO$1/100,"O","X"))</f>
        <v/>
      </c>
      <c r="AP465" s="112">
        <f>IF(I465="","",IF(I465&lt;=$AP$1,"O","X"))</f>
        <v/>
      </c>
      <c r="AQ465" s="112">
        <f>IF(O465="","",IF(O465&lt;=$AQ$1,"O","X"))</f>
        <v/>
      </c>
      <c r="AR465" s="112">
        <f>IF(M465="","",IF(M465&lt;=$AR$1,"O","X"))</f>
        <v/>
      </c>
      <c r="AS465" s="112" t="inlineStr">
        <is>
          <t>X</t>
        </is>
      </c>
      <c r="AT465" s="112">
        <f>IF(OR(F465="",AI465=""),"",IF(AND((F465&lt;=85),(AI465&gt;=15)),"O","X"))</f>
        <v/>
      </c>
      <c r="AU465" s="112">
        <f>IF(C465="","",IF(C465&gt;=$AU$1,"O","X"))</f>
        <v/>
      </c>
      <c r="AV465" s="112">
        <f>IF(AO465="","",IF(AND(AO465="O",AP465="O",AR465="O",AT465="O",AU465="O"),"후보","X"))</f>
        <v/>
      </c>
    </row>
    <row r="466" ht="12" customFormat="1" customHeight="1" s="38">
      <c r="A466" s="115" t="inlineStr">
        <is>
          <t>사월동 시지동화아이위시</t>
        </is>
      </c>
      <c r="B466" s="116" t="inlineStr">
        <is>
          <t>13.02.</t>
        </is>
      </c>
      <c r="C466" s="124" t="n">
        <v>352</v>
      </c>
      <c r="D466" s="125" t="n">
        <v>92.59999999999999</v>
      </c>
      <c r="E466" s="126" t="n">
        <v>28</v>
      </c>
      <c r="F466" s="125" t="n">
        <v>71.59999999999999</v>
      </c>
      <c r="G466" s="17" t="n">
        <v>22</v>
      </c>
      <c r="H466" s="127" t="n">
        <v>82</v>
      </c>
      <c r="I466" s="128" t="n">
        <v>35500</v>
      </c>
      <c r="J466" s="128" t="inlineStr">
        <is>
          <t>7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n">
        <v>92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2">
        <f>S466</f>
        <v/>
      </c>
      <c r="AF466" s="112">
        <f>Q466&amp;"/"&amp;R466</f>
        <v/>
      </c>
      <c r="AH466" s="20">
        <f>IF(A466="","",A466)</f>
        <v/>
      </c>
      <c r="AI466" s="126">
        <f>IF(E466="","",E466)</f>
        <v/>
      </c>
      <c r="AJ466" s="112">
        <f>IF(AI466="","",$AJ$2)</f>
        <v/>
      </c>
      <c r="AK466" s="112" t="inlineStr">
        <is>
          <t>A</t>
        </is>
      </c>
      <c r="AL466" s="112" t="inlineStr">
        <is>
          <t>A+</t>
        </is>
      </c>
      <c r="AM466" s="112" t="inlineStr">
        <is>
          <t>B+</t>
        </is>
      </c>
      <c r="AN466" s="112">
        <f>IF(AI466="","",$AN$2)</f>
        <v/>
      </c>
      <c r="AO466" s="112">
        <f>IF(N466="","",IF(N466&gt;=$AO$1/100,"O","X"))</f>
        <v/>
      </c>
      <c r="AP466" s="112">
        <f>IF(I466="","",IF(I466&lt;=$AP$1,"O","X"))</f>
        <v/>
      </c>
      <c r="AQ466" s="112">
        <f>IF(O466="","",IF(O466&lt;=$AQ$1,"O","X"))</f>
        <v/>
      </c>
      <c r="AR466" s="112">
        <f>IF(M466="","",IF(M466&lt;=$AR$1,"O","X"))</f>
        <v/>
      </c>
      <c r="AS466" s="112" t="inlineStr">
        <is>
          <t>X</t>
        </is>
      </c>
      <c r="AT466" s="112">
        <f>IF(OR(F466="",AI466=""),"",IF(AND((F466&lt;=85),(AI466&gt;=15)),"O","X"))</f>
        <v/>
      </c>
      <c r="AU466" s="112">
        <f>IF(C466="","",IF(C466&gt;=$AU$1,"O","X"))</f>
        <v/>
      </c>
      <c r="AV466" s="112">
        <f>IF(AO466="","",IF(AND(AO466="O",AP466="O",AR466="O",AT466="O",AU466="O"),"후보","X"))</f>
        <v/>
      </c>
    </row>
    <row r="467" ht="12" customFormat="1" customHeight="1" s="38">
      <c r="A467" s="115" t="inlineStr">
        <is>
          <t>사월동 시지동화아이위시</t>
        </is>
      </c>
      <c r="B467" s="116" t="inlineStr">
        <is>
          <t>13.02.</t>
        </is>
      </c>
      <c r="C467" s="124" t="n">
        <v>352</v>
      </c>
      <c r="D467" s="125" t="n">
        <v>110.3</v>
      </c>
      <c r="E467" s="126" t="n">
        <v>33</v>
      </c>
      <c r="F467" s="125" t="n">
        <v>84.90000000000001</v>
      </c>
      <c r="G467" s="17" t="n">
        <v>26</v>
      </c>
      <c r="H467" s="127" t="n">
        <v>207</v>
      </c>
      <c r="I467" s="128" t="n">
        <v>45000</v>
      </c>
      <c r="J467" s="128" t="inlineStr">
        <is>
          <t>5</t>
        </is>
      </c>
      <c r="K467" s="128" t="n">
        <v>32000</v>
      </c>
      <c r="L467" s="128" t="inlineStr">
        <is>
          <t>10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3</v>
      </c>
      <c r="R467" s="112" t="n">
        <v>2</v>
      </c>
      <c r="S467" s="112" t="inlineStr">
        <is>
          <t>계</t>
        </is>
      </c>
      <c r="T467" s="5" t="inlineStr">
        <is>
          <t>110A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2">
        <f>S467</f>
        <v/>
      </c>
      <c r="AF467" s="112">
        <f>Q467&amp;"/"&amp;R467</f>
        <v/>
      </c>
      <c r="AH467" s="20">
        <f>IF(A467="","",A467)</f>
        <v/>
      </c>
      <c r="AI467" s="126">
        <f>IF(E467="","",E467)</f>
        <v/>
      </c>
      <c r="AJ467" s="112">
        <f>IF(AI467="","",$AJ$2)</f>
        <v/>
      </c>
      <c r="AK467" s="112" t="inlineStr">
        <is>
          <t>A</t>
        </is>
      </c>
      <c r="AL467" s="112" t="inlineStr">
        <is>
          <t>A+</t>
        </is>
      </c>
      <c r="AM467" s="112" t="inlineStr">
        <is>
          <t>B+</t>
        </is>
      </c>
      <c r="AN467" s="112">
        <f>IF(AI467="","",$AN$2)</f>
        <v/>
      </c>
      <c r="AO467" s="112">
        <f>IF(N467="","",IF(N467&gt;=$AO$1/100,"O","X"))</f>
        <v/>
      </c>
      <c r="AP467" s="112">
        <f>IF(I467="","",IF(I467&lt;=$AP$1,"O","X"))</f>
        <v/>
      </c>
      <c r="AQ467" s="112">
        <f>IF(O467="","",IF(O467&lt;=$AQ$1,"O","X"))</f>
        <v/>
      </c>
      <c r="AR467" s="112">
        <f>IF(M467="","",IF(M467&lt;=$AR$1,"O","X"))</f>
        <v/>
      </c>
      <c r="AS467" s="112" t="inlineStr">
        <is>
          <t>X</t>
        </is>
      </c>
      <c r="AT467" s="112">
        <f>IF(OR(F467="",AI467=""),"",IF(AND((F467&lt;=85),(AI467&gt;=15)),"O","X"))</f>
        <v/>
      </c>
      <c r="AU467" s="112">
        <f>IF(C467="","",IF(C467&gt;=$AU$1,"O","X"))</f>
        <v/>
      </c>
      <c r="AV467" s="112">
        <f>IF(AO467="","",IF(AND(AO467="O",AP467="O",AR467="O",AT467="O",AU467="O"),"후보","X"))</f>
        <v/>
      </c>
    </row>
    <row r="468" ht="12" customFormat="1" customHeight="1" s="38">
      <c r="A468" s="115" t="inlineStr">
        <is>
          <t>사월동 시지동화아이위시</t>
        </is>
      </c>
      <c r="B468" s="116" t="inlineStr">
        <is>
          <t>13.02.</t>
        </is>
      </c>
      <c r="C468" s="124" t="n">
        <v>352</v>
      </c>
      <c r="D468" s="125" t="n">
        <v>110.3</v>
      </c>
      <c r="E468" s="126" t="n">
        <v>33</v>
      </c>
      <c r="F468" s="125" t="n">
        <v>84.90000000000001</v>
      </c>
      <c r="G468" s="17" t="n">
        <v>26</v>
      </c>
      <c r="H468" s="127" t="n">
        <v>63</v>
      </c>
      <c r="I468" s="128" t="n">
        <v>45000</v>
      </c>
      <c r="J468" s="128" t="inlineStr">
        <is>
          <t>5</t>
        </is>
      </c>
      <c r="K468" s="128" t="n">
        <v>32000</v>
      </c>
      <c r="L468" s="128" t="inlineStr">
        <is>
          <t>10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inlineStr">
        <is>
          <t>110B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2">
        <f>S468</f>
        <v/>
      </c>
      <c r="AF468" s="112">
        <f>Q468&amp;"/"&amp;R468</f>
        <v/>
      </c>
      <c r="AH468" s="20">
        <f>IF(A468="","",A468)</f>
        <v/>
      </c>
      <c r="AI468" s="126">
        <f>IF(E468="","",E468)</f>
        <v/>
      </c>
      <c r="AJ468" s="112">
        <f>IF(AI468="","",$AJ$2)</f>
        <v/>
      </c>
      <c r="AK468" s="112" t="inlineStr">
        <is>
          <t>A</t>
        </is>
      </c>
      <c r="AL468" s="112" t="inlineStr">
        <is>
          <t>A+</t>
        </is>
      </c>
      <c r="AM468" s="112" t="inlineStr">
        <is>
          <t>B+</t>
        </is>
      </c>
      <c r="AN468" s="112">
        <f>IF(AI468="","",$AN$2)</f>
        <v/>
      </c>
      <c r="AO468" s="112">
        <f>IF(N468="","",IF(N468&gt;=$AO$1/100,"O","X"))</f>
        <v/>
      </c>
      <c r="AP468" s="112">
        <f>IF(I468="","",IF(I468&lt;=$AP$1,"O","X"))</f>
        <v/>
      </c>
      <c r="AQ468" s="112">
        <f>IF(O468="","",IF(O468&lt;=$AQ$1,"O","X"))</f>
        <v/>
      </c>
      <c r="AR468" s="112">
        <f>IF(M468="","",IF(M468&lt;=$AR$1,"O","X"))</f>
        <v/>
      </c>
      <c r="AS468" s="112" t="inlineStr">
        <is>
          <t>X</t>
        </is>
      </c>
      <c r="AT468" s="112">
        <f>IF(OR(F468="",AI468=""),"",IF(AND((F468&lt;=85),(AI468&gt;=15)),"O","X"))</f>
        <v/>
      </c>
      <c r="AU468" s="112">
        <f>IF(C468="","",IF(C468&gt;=$AU$1,"O","X"))</f>
        <v/>
      </c>
      <c r="AV468" s="112">
        <f>IF(AO468="","",IF(AND(AO468="O",AP468="O",AR468="O",AT468="O",AU468="O"),"후보","X"))</f>
        <v/>
      </c>
    </row>
    <row r="469" ht="12" customFormat="1" customHeight="1" s="38">
      <c r="A469" s="115" t="inlineStr">
        <is>
          <t>사월동 시지태왕리더스6차</t>
        </is>
      </c>
      <c r="B469" s="116" t="inlineStr">
        <is>
          <t>04.12.</t>
        </is>
      </c>
      <c r="C469" s="124" t="n">
        <v>527</v>
      </c>
      <c r="D469" s="125" t="n">
        <v>106.6</v>
      </c>
      <c r="E469" s="126" t="n">
        <v>32</v>
      </c>
      <c r="F469" s="125" t="n">
        <v>84.90000000000001</v>
      </c>
      <c r="G469" s="17" t="n">
        <v>26</v>
      </c>
      <c r="H469" s="127" t="n">
        <v>527</v>
      </c>
      <c r="I469" s="128" t="n">
        <v>34000</v>
      </c>
      <c r="J469" s="128" t="inlineStr">
        <is>
          <t>6</t>
        </is>
      </c>
      <c r="K469" s="128" t="n">
        <v>30000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n">
        <v>106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2">
        <f>S469</f>
        <v/>
      </c>
      <c r="AF469" s="112">
        <f>Q469&amp;"/"&amp;R469</f>
        <v/>
      </c>
      <c r="AH469" s="20">
        <f>IF(A469="","",A469)</f>
        <v/>
      </c>
      <c r="AI469" s="126">
        <f>IF(E469="","",E469)</f>
        <v/>
      </c>
      <c r="AJ469" s="112">
        <f>IF(AI469="","",$AJ$2)</f>
        <v/>
      </c>
      <c r="AK469" s="112" t="inlineStr">
        <is>
          <t>A</t>
        </is>
      </c>
      <c r="AL469" s="112" t="inlineStr">
        <is>
          <t>A+</t>
        </is>
      </c>
      <c r="AM469" s="112" t="inlineStr">
        <is>
          <t>B+</t>
        </is>
      </c>
      <c r="AN469" s="112">
        <f>IF(AI469="","",$AN$2)</f>
        <v/>
      </c>
      <c r="AO469" s="112">
        <f>IF(N469="","",IF(N469&gt;=$AO$1/100,"O","X"))</f>
        <v/>
      </c>
      <c r="AP469" s="112">
        <f>IF(I469="","",IF(I469&lt;=$AP$1,"O","X"))</f>
        <v/>
      </c>
      <c r="AQ469" s="112">
        <f>IF(O469="","",IF(O469&lt;=$AQ$1,"O","X"))</f>
        <v/>
      </c>
      <c r="AR469" s="112">
        <f>IF(M469="","",IF(M469&lt;=$AR$1,"O","X"))</f>
        <v/>
      </c>
      <c r="AS469" s="112" t="inlineStr">
        <is>
          <t>X</t>
        </is>
      </c>
      <c r="AT469" s="112">
        <f>IF(OR(F469="",AI469=""),"",IF(AND((F469&lt;=85),(AI469&gt;=15)),"O","X"))</f>
        <v/>
      </c>
      <c r="AU469" s="112">
        <f>IF(C469="","",IF(C469&gt;=$AU$1,"O","X"))</f>
        <v/>
      </c>
      <c r="AV469" s="112">
        <f>IF(AO469="","",IF(AND(AO469="O",AP469="O",AR469="O",AT469="O",AU469="O"),"후보","X"))</f>
        <v/>
      </c>
    </row>
    <row r="470" ht="12" customFormat="1" customHeight="1" s="38">
      <c r="A470" s="115" t="inlineStr">
        <is>
          <t>사월동 대구시지푸르지오</t>
        </is>
      </c>
      <c r="B470" s="116" t="inlineStr">
        <is>
          <t>06.05.</t>
        </is>
      </c>
      <c r="C470" s="124" t="n">
        <v>362</v>
      </c>
      <c r="D470" s="125" t="n">
        <v>106.4</v>
      </c>
      <c r="E470" s="126" t="n">
        <v>32</v>
      </c>
      <c r="F470" s="125" t="n">
        <v>85</v>
      </c>
      <c r="G470" s="17" t="n">
        <v>26</v>
      </c>
      <c r="H470" s="127" t="n">
        <v>147</v>
      </c>
      <c r="I470" s="128" t="n">
        <v>45000</v>
      </c>
      <c r="J470" s="128" t="inlineStr">
        <is>
          <t>14</t>
        </is>
      </c>
      <c r="K470" s="128" t="n">
        <v>30000</v>
      </c>
      <c r="L470" s="128" t="inlineStr">
        <is>
          <t>19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2</v>
      </c>
      <c r="S470" s="112" t="inlineStr">
        <is>
          <t>계</t>
        </is>
      </c>
      <c r="T470" s="5" t="n">
        <v>106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2">
        <f>S470</f>
        <v/>
      </c>
      <c r="AF470" s="112">
        <f>Q470&amp;"/"&amp;R470</f>
        <v/>
      </c>
      <c r="AH470" s="20">
        <f>IF(A470="","",A470)</f>
        <v/>
      </c>
      <c r="AI470" s="126">
        <f>IF(E470="","",E470)</f>
        <v/>
      </c>
      <c r="AJ470" s="112">
        <f>IF(AI470="","",$AJ$2)</f>
        <v/>
      </c>
      <c r="AK470" s="112" t="inlineStr">
        <is>
          <t>A</t>
        </is>
      </c>
      <c r="AL470" s="112" t="inlineStr">
        <is>
          <t>A+</t>
        </is>
      </c>
      <c r="AM470" s="112" t="inlineStr">
        <is>
          <t>B+</t>
        </is>
      </c>
      <c r="AN470" s="112">
        <f>IF(AI470="","",$AN$2)</f>
        <v/>
      </c>
      <c r="AO470" s="112">
        <f>IF(N470="","",IF(N470&gt;=$AO$1/100,"O","X"))</f>
        <v/>
      </c>
      <c r="AP470" s="112">
        <f>IF(I470="","",IF(I470&lt;=$AP$1,"O","X"))</f>
        <v/>
      </c>
      <c r="AQ470" s="112">
        <f>IF(O470="","",IF(O470&lt;=$AQ$1,"O","X"))</f>
        <v/>
      </c>
      <c r="AR470" s="112">
        <f>IF(M470="","",IF(M470&lt;=$AR$1,"O","X"))</f>
        <v/>
      </c>
      <c r="AS470" s="112" t="inlineStr">
        <is>
          <t>X</t>
        </is>
      </c>
      <c r="AT470" s="112">
        <f>IF(OR(F470="",AI470=""),"",IF(AND((F470&lt;=85),(AI470&gt;=15)),"O","X"))</f>
        <v/>
      </c>
      <c r="AU470" s="112">
        <f>IF(C470="","",IF(C470&gt;=$AU$1,"O","X"))</f>
        <v/>
      </c>
      <c r="AV470" s="112">
        <f>IF(AO470="","",IF(AND(AO470="O",AP470="O",AR470="O",AT470="O",AU470="O"),"후보","X"))</f>
        <v/>
      </c>
    </row>
    <row r="471" ht="12" customFormat="1" customHeight="1" s="38">
      <c r="A471" s="115" t="inlineStr">
        <is>
          <t>사월동 대구시지푸르지오</t>
        </is>
      </c>
      <c r="B471" s="116" t="inlineStr">
        <is>
          <t>06.05.</t>
        </is>
      </c>
      <c r="C471" s="124" t="n">
        <v>362</v>
      </c>
      <c r="D471" s="125" t="n">
        <v>118.4</v>
      </c>
      <c r="E471" s="126" t="n">
        <v>36</v>
      </c>
      <c r="F471" s="125" t="n">
        <v>90.2</v>
      </c>
      <c r="G471" s="17" t="n">
        <v>27</v>
      </c>
      <c r="H471" s="127" t="n">
        <v>61</v>
      </c>
      <c r="I471" s="128" t="n">
        <v>48000</v>
      </c>
      <c r="J471" s="128" t="inlineStr">
        <is>
          <t>8</t>
        </is>
      </c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n">
        <v>118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2">
        <f>S471</f>
        <v/>
      </c>
      <c r="AF471" s="112">
        <f>Q471&amp;"/"&amp;R471</f>
        <v/>
      </c>
      <c r="AH471" s="20">
        <f>IF(A471="","",A471)</f>
        <v/>
      </c>
      <c r="AI471" s="126">
        <f>IF(E471="","",E471)</f>
        <v/>
      </c>
      <c r="AJ471" s="112">
        <f>IF(AI471="","",$AJ$2)</f>
        <v/>
      </c>
      <c r="AK471" s="112" t="inlineStr">
        <is>
          <t>A</t>
        </is>
      </c>
      <c r="AL471" s="112" t="inlineStr">
        <is>
          <t>A+</t>
        </is>
      </c>
      <c r="AM471" s="112" t="inlineStr">
        <is>
          <t>B+</t>
        </is>
      </c>
      <c r="AN471" s="112">
        <f>IF(AI471="","",$AN$2)</f>
        <v/>
      </c>
      <c r="AO471" s="112">
        <f>IF(N471="","",IF(N471&gt;=$AO$1/100,"O","X"))</f>
        <v/>
      </c>
      <c r="AP471" s="112">
        <f>IF(I471="","",IF(I471&lt;=$AP$1,"O","X"))</f>
        <v/>
      </c>
      <c r="AQ471" s="112">
        <f>IF(O471="","",IF(O471&lt;=$AQ$1,"O","X"))</f>
        <v/>
      </c>
      <c r="AR471" s="112">
        <f>IF(M471="","",IF(M471&lt;=$AR$1,"O","X"))</f>
        <v/>
      </c>
      <c r="AS471" s="112" t="inlineStr">
        <is>
          <t>X</t>
        </is>
      </c>
      <c r="AT471" s="112">
        <f>IF(OR(F471="",AI471=""),"",IF(AND((F471&lt;=85),(AI471&gt;=15)),"O","X"))</f>
        <v/>
      </c>
      <c r="AU471" s="112">
        <f>IF(C471="","",IF(C471&gt;=$AU$1,"O","X"))</f>
        <v/>
      </c>
      <c r="AV471" s="112">
        <f>IF(AO471="","",IF(AND(AO471="O",AP471="O",AR471="O",AT471="O",AU471="O"),"후보","X"))</f>
        <v/>
      </c>
    </row>
    <row r="472" ht="12" customFormat="1" customHeight="1" s="38">
      <c r="A472" s="115" t="inlineStr">
        <is>
          <t>사월동 대구시지푸르지오</t>
        </is>
      </c>
      <c r="B472" s="116" t="inlineStr">
        <is>
          <t>06.05.</t>
        </is>
      </c>
      <c r="C472" s="124" t="n">
        <v>362</v>
      </c>
      <c r="D472" s="125" t="n">
        <v>128.7</v>
      </c>
      <c r="E472" s="126" t="n">
        <v>39</v>
      </c>
      <c r="F472" s="125" t="n">
        <v>104</v>
      </c>
      <c r="G472" s="17" t="n">
        <v>31</v>
      </c>
      <c r="H472" s="127" t="n">
        <v>118</v>
      </c>
      <c r="I472" s="128" t="n">
        <v>57000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3</v>
      </c>
      <c r="R472" s="112" t="n">
        <v>2</v>
      </c>
      <c r="S472" s="112" t="inlineStr">
        <is>
          <t>계</t>
        </is>
      </c>
      <c r="T472" s="5" t="n">
        <v>128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2">
        <f>S472</f>
        <v/>
      </c>
      <c r="AF472" s="112">
        <f>Q472&amp;"/"&amp;R472</f>
        <v/>
      </c>
      <c r="AH472" s="20">
        <f>IF(A472="","",A472)</f>
        <v/>
      </c>
      <c r="AI472" s="126">
        <f>IF(E472="","",E472)</f>
        <v/>
      </c>
      <c r="AJ472" s="112">
        <f>IF(AI472="","",$AJ$2)</f>
        <v/>
      </c>
      <c r="AK472" s="112" t="inlineStr">
        <is>
          <t>A</t>
        </is>
      </c>
      <c r="AL472" s="112" t="inlineStr">
        <is>
          <t>A+</t>
        </is>
      </c>
      <c r="AM472" s="112" t="inlineStr">
        <is>
          <t>B+</t>
        </is>
      </c>
      <c r="AN472" s="112">
        <f>IF(AI472="","",$AN$2)</f>
        <v/>
      </c>
      <c r="AO472" s="112">
        <f>IF(N472="","",IF(N472&gt;=$AO$1/100,"O","X"))</f>
        <v/>
      </c>
      <c r="AP472" s="112">
        <f>IF(I472="","",IF(I472&lt;=$AP$1,"O","X"))</f>
        <v/>
      </c>
      <c r="AQ472" s="112">
        <f>IF(O472="","",IF(O472&lt;=$AQ$1,"O","X"))</f>
        <v/>
      </c>
      <c r="AR472" s="112">
        <f>IF(M472="","",IF(M472&lt;=$AR$1,"O","X"))</f>
        <v/>
      </c>
      <c r="AS472" s="112" t="inlineStr">
        <is>
          <t>X</t>
        </is>
      </c>
      <c r="AT472" s="112">
        <f>IF(OR(F472="",AI472=""),"",IF(AND((F472&lt;=85),(AI472&gt;=15)),"O","X"))</f>
        <v/>
      </c>
      <c r="AU472" s="112">
        <f>IF(C472="","",IF(C472&gt;=$AU$1,"O","X"))</f>
        <v/>
      </c>
      <c r="AV472" s="112">
        <f>IF(AO472="","",IF(AND(AO472="O",AP472="O",AR472="O",AT472="O",AU472="O"),"후보","X"))</f>
        <v/>
      </c>
    </row>
    <row r="473" ht="12" customFormat="1" customHeight="1" s="38">
      <c r="A473" s="115" t="inlineStr">
        <is>
          <t>사월동 대구시지푸르지오</t>
        </is>
      </c>
      <c r="B473" s="116" t="inlineStr">
        <is>
          <t>06.05.</t>
        </is>
      </c>
      <c r="C473" s="124" t="n">
        <v>362</v>
      </c>
      <c r="D473" s="125" t="n">
        <v>147.3</v>
      </c>
      <c r="E473" s="126" t="n">
        <v>45</v>
      </c>
      <c r="F473" s="125" t="n">
        <v>120.9</v>
      </c>
      <c r="G473" s="17" t="n">
        <v>37</v>
      </c>
      <c r="H473" s="127" t="n">
        <v>36</v>
      </c>
      <c r="I473" s="128" t="n"/>
      <c r="J473" s="128" t="n"/>
      <c r="K473" s="128" t="n">
        <v>53000</v>
      </c>
      <c r="L473" s="128" t="inlineStr">
        <is>
          <t>6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4</v>
      </c>
      <c r="R473" s="112" t="n">
        <v>2</v>
      </c>
      <c r="S473" s="112" t="inlineStr">
        <is>
          <t>계</t>
        </is>
      </c>
      <c r="T473" s="5" t="n">
        <v>147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2">
        <f>S473</f>
        <v/>
      </c>
      <c r="AF473" s="112">
        <f>Q473&amp;"/"&amp;R473</f>
        <v/>
      </c>
      <c r="AH473" s="20">
        <f>IF(A473="","",A473)</f>
        <v/>
      </c>
      <c r="AI473" s="126">
        <f>IF(E473="","",E473)</f>
        <v/>
      </c>
      <c r="AJ473" s="112">
        <f>IF(AI473="","",$AJ$2)</f>
        <v/>
      </c>
      <c r="AK473" s="112" t="inlineStr">
        <is>
          <t>A</t>
        </is>
      </c>
      <c r="AL473" s="112" t="inlineStr">
        <is>
          <t>A+</t>
        </is>
      </c>
      <c r="AM473" s="112" t="inlineStr">
        <is>
          <t>B+</t>
        </is>
      </c>
      <c r="AN473" s="112">
        <f>IF(AI473="","",$AN$2)</f>
        <v/>
      </c>
      <c r="AO473" s="112">
        <f>IF(N473="","",IF(N473&gt;=$AO$1/100,"O","X"))</f>
        <v/>
      </c>
      <c r="AP473" s="112">
        <f>IF(I473="","",IF(I473&lt;=$AP$1,"O","X"))</f>
        <v/>
      </c>
      <c r="AQ473" s="112">
        <f>IF(O473="","",IF(O473&lt;=$AQ$1,"O","X"))</f>
        <v/>
      </c>
      <c r="AR473" s="112">
        <f>IF(M473="","",IF(M473&lt;=$AR$1,"O","X"))</f>
        <v/>
      </c>
      <c r="AS473" s="112" t="inlineStr">
        <is>
          <t>X</t>
        </is>
      </c>
      <c r="AT473" s="112">
        <f>IF(OR(F473="",AI473=""),"",IF(AND((F473&lt;=85),(AI473&gt;=15)),"O","X"))</f>
        <v/>
      </c>
      <c r="AU473" s="112">
        <f>IF(C473="","",IF(C473&gt;=$AU$1,"O","X"))</f>
        <v/>
      </c>
      <c r="AV473" s="112">
        <f>IF(AO473="","",IF(AND(AO473="O",AP473="O",AR473="O",AT473="O",AU473="O"),"후보","X"))</f>
        <v/>
      </c>
    </row>
    <row r="474" ht="12" customFormat="1" customHeight="1" s="38">
      <c r="A474" s="115" t="inlineStr">
        <is>
          <t>상동 수성동일하이빌레이크시티</t>
        </is>
      </c>
      <c r="B474" s="116" t="inlineStr">
        <is>
          <t>09.04.</t>
        </is>
      </c>
      <c r="C474" s="124" t="n">
        <v>1411</v>
      </c>
      <c r="D474" s="125" t="n">
        <v>122.1</v>
      </c>
      <c r="E474" s="126" t="n">
        <v>37</v>
      </c>
      <c r="F474" s="125" t="n">
        <v>85</v>
      </c>
      <c r="G474" s="17" t="n">
        <v>26</v>
      </c>
      <c r="H474" s="127" t="n">
        <v>235</v>
      </c>
      <c r="I474" s="128" t="n">
        <v>77000</v>
      </c>
      <c r="J474" s="128" t="inlineStr">
        <is>
          <t>14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3</v>
      </c>
      <c r="R474" s="112" t="n">
        <v>2</v>
      </c>
      <c r="S474" s="112" t="inlineStr">
        <is>
          <t>계</t>
        </is>
      </c>
      <c r="T474" s="5" t="n">
        <v>122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2">
        <f>S474</f>
        <v/>
      </c>
      <c r="AF474" s="112">
        <f>Q474&amp;"/"&amp;R474</f>
        <v/>
      </c>
      <c r="AH474" s="20">
        <f>IF(A474="","",A474)</f>
        <v/>
      </c>
      <c r="AI474" s="126">
        <f>IF(E474="","",E474)</f>
        <v/>
      </c>
      <c r="AJ474" s="112">
        <f>IF(AI474="","",$AJ$2)</f>
        <v/>
      </c>
      <c r="AK474" s="112" t="inlineStr">
        <is>
          <t>A</t>
        </is>
      </c>
      <c r="AL474" s="112" t="inlineStr">
        <is>
          <t>A+</t>
        </is>
      </c>
      <c r="AM474" s="112" t="inlineStr">
        <is>
          <t>B+</t>
        </is>
      </c>
      <c r="AN474" s="112">
        <f>IF(AI474="","",$AN$2)</f>
        <v/>
      </c>
      <c r="AO474" s="112">
        <f>IF(N474="","",IF(N474&gt;=$AO$1/100,"O","X"))</f>
        <v/>
      </c>
      <c r="AP474" s="112">
        <f>IF(I474="","",IF(I474&lt;=$AP$1,"O","X"))</f>
        <v/>
      </c>
      <c r="AQ474" s="112">
        <f>IF(O474="","",IF(O474&lt;=$AQ$1,"O","X"))</f>
        <v/>
      </c>
      <c r="AR474" s="112">
        <f>IF(M474="","",IF(M474&lt;=$AR$1,"O","X"))</f>
        <v/>
      </c>
      <c r="AS474" s="112" t="inlineStr">
        <is>
          <t>X</t>
        </is>
      </c>
      <c r="AT474" s="112">
        <f>IF(OR(F474="",AI474=""),"",IF(AND((F474&lt;=85),(AI474&gt;=15)),"O","X"))</f>
        <v/>
      </c>
      <c r="AU474" s="112">
        <f>IF(C474="","",IF(C474&gt;=$AU$1,"O","X"))</f>
        <v/>
      </c>
      <c r="AV474" s="112">
        <f>IF(AO474="","",IF(AND(AO474="O",AP474="O",AR474="O",AT474="O",AU474="O"),"후보","X"))</f>
        <v/>
      </c>
    </row>
    <row r="475" ht="12" customFormat="1" customHeight="1" s="38">
      <c r="A475" s="115" t="inlineStr">
        <is>
          <t>상동 수성동일하이빌레이크시티</t>
        </is>
      </c>
      <c r="B475" s="116" t="inlineStr">
        <is>
          <t>09.04.</t>
        </is>
      </c>
      <c r="C475" s="124" t="n">
        <v>1411</v>
      </c>
      <c r="D475" s="125" t="n">
        <v>144.6</v>
      </c>
      <c r="E475" s="126" t="n">
        <v>44</v>
      </c>
      <c r="F475" s="125" t="n">
        <v>118.8</v>
      </c>
      <c r="G475" s="17" t="n">
        <v>36</v>
      </c>
      <c r="H475" s="127" t="n">
        <v>240</v>
      </c>
      <c r="I475" s="128" t="n">
        <v>85000</v>
      </c>
      <c r="J475" s="128" t="inlineStr">
        <is>
          <t>8</t>
        </is>
      </c>
      <c r="K475" s="128" t="n">
        <v>70000</v>
      </c>
      <c r="L475" s="128" t="inlineStr">
        <is>
          <t>중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3</v>
      </c>
      <c r="R475" s="112" t="n">
        <v>2</v>
      </c>
      <c r="S475" s="112" t="inlineStr">
        <is>
          <t>계</t>
        </is>
      </c>
      <c r="T475" s="5" t="n">
        <v>144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2">
        <f>S475</f>
        <v/>
      </c>
      <c r="AF475" s="112">
        <f>Q475&amp;"/"&amp;R475</f>
        <v/>
      </c>
      <c r="AH475" s="20">
        <f>IF(A475="","",A475)</f>
        <v/>
      </c>
      <c r="AI475" s="126">
        <f>IF(E475="","",E475)</f>
        <v/>
      </c>
      <c r="AJ475" s="112">
        <f>IF(AI475="","",$AJ$2)</f>
        <v/>
      </c>
      <c r="AK475" s="112" t="inlineStr">
        <is>
          <t>A</t>
        </is>
      </c>
      <c r="AL475" s="112" t="inlineStr">
        <is>
          <t>A+</t>
        </is>
      </c>
      <c r="AM475" s="112" t="inlineStr">
        <is>
          <t>B+</t>
        </is>
      </c>
      <c r="AN475" s="112">
        <f>IF(AI475="","",$AN$2)</f>
        <v/>
      </c>
      <c r="AO475" s="112">
        <f>IF(N475="","",IF(N475&gt;=$AO$1/100,"O","X"))</f>
        <v/>
      </c>
      <c r="AP475" s="112">
        <f>IF(I475="","",IF(I475&lt;=$AP$1,"O","X"))</f>
        <v/>
      </c>
      <c r="AQ475" s="112">
        <f>IF(O475="","",IF(O475&lt;=$AQ$1,"O","X"))</f>
        <v/>
      </c>
      <c r="AR475" s="112">
        <f>IF(M475="","",IF(M475&lt;=$AR$1,"O","X"))</f>
        <v/>
      </c>
      <c r="AS475" s="112" t="inlineStr">
        <is>
          <t>X</t>
        </is>
      </c>
      <c r="AT475" s="112">
        <f>IF(OR(F475="",AI475=""),"",IF(AND((F475&lt;=85),(AI475&gt;=15)),"O","X"))</f>
        <v/>
      </c>
      <c r="AU475" s="112">
        <f>IF(C475="","",IF(C475&gt;=$AU$1,"O","X"))</f>
        <v/>
      </c>
      <c r="AV475" s="112">
        <f>IF(AO475="","",IF(AND(AO475="O",AP475="O",AR475="O",AT475="O",AU475="O"),"후보","X"))</f>
        <v/>
      </c>
    </row>
    <row r="476" ht="12" customFormat="1" customHeight="1" s="38">
      <c r="A476" s="115" t="inlineStr">
        <is>
          <t>상동 수성동일하이빌레이크시티</t>
        </is>
      </c>
      <c r="B476" s="116" t="inlineStr">
        <is>
          <t>09.04.</t>
        </is>
      </c>
      <c r="C476" s="124" t="n">
        <v>1411</v>
      </c>
      <c r="D476" s="125" t="n">
        <v>148.7</v>
      </c>
      <c r="E476" s="126" t="n">
        <v>45</v>
      </c>
      <c r="F476" s="125" t="n">
        <v>118.9</v>
      </c>
      <c r="G476" s="17" t="n">
        <v>36</v>
      </c>
      <c r="H476" s="127" t="n">
        <v>366</v>
      </c>
      <c r="I476" s="128" t="n">
        <v>90000</v>
      </c>
      <c r="J476" s="128" t="inlineStr">
        <is>
          <t>15</t>
        </is>
      </c>
      <c r="K476" s="128" t="n">
        <v>60000</v>
      </c>
      <c r="L476" s="128" t="inlineStr">
        <is>
          <t>중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4</v>
      </c>
      <c r="R476" s="112" t="n">
        <v>2</v>
      </c>
      <c r="S476" s="112" t="inlineStr">
        <is>
          <t>계</t>
        </is>
      </c>
      <c r="T476" s="5" t="n">
        <v>148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2">
        <f>S476</f>
        <v/>
      </c>
      <c r="AF476" s="112">
        <f>Q476&amp;"/"&amp;R476</f>
        <v/>
      </c>
      <c r="AH476" s="20">
        <f>IF(A476="","",A476)</f>
        <v/>
      </c>
      <c r="AI476" s="126">
        <f>IF(E476="","",E476)</f>
        <v/>
      </c>
      <c r="AJ476" s="112">
        <f>IF(AI476="","",$AJ$2)</f>
        <v/>
      </c>
      <c r="AK476" s="112" t="inlineStr">
        <is>
          <t>A</t>
        </is>
      </c>
      <c r="AL476" s="112" t="inlineStr">
        <is>
          <t>A+</t>
        </is>
      </c>
      <c r="AM476" s="112" t="inlineStr">
        <is>
          <t>B+</t>
        </is>
      </c>
      <c r="AN476" s="112">
        <f>IF(AI476="","",$AN$2)</f>
        <v/>
      </c>
      <c r="AO476" s="112">
        <f>IF(N476="","",IF(N476&gt;=$AO$1/100,"O","X"))</f>
        <v/>
      </c>
      <c r="AP476" s="112">
        <f>IF(I476="","",IF(I476&lt;=$AP$1,"O","X"))</f>
        <v/>
      </c>
      <c r="AQ476" s="112">
        <f>IF(O476="","",IF(O476&lt;=$AQ$1,"O","X"))</f>
        <v/>
      </c>
      <c r="AR476" s="112">
        <f>IF(M476="","",IF(M476&lt;=$AR$1,"O","X"))</f>
        <v/>
      </c>
      <c r="AS476" s="112" t="inlineStr">
        <is>
          <t>X</t>
        </is>
      </c>
      <c r="AT476" s="112">
        <f>IF(OR(F476="",AI476=""),"",IF(AND((F476&lt;=85),(AI476&gt;=15)),"O","X"))</f>
        <v/>
      </c>
      <c r="AU476" s="112">
        <f>IF(C476="","",IF(C476&gt;=$AU$1,"O","X"))</f>
        <v/>
      </c>
      <c r="AV476" s="112">
        <f>IF(AO476="","",IF(AND(AO476="O",AP476="O",AR476="O",AT476="O",AU476="O"),"후보","X"))</f>
        <v/>
      </c>
    </row>
    <row r="477" ht="12" customFormat="1" customHeight="1" s="38">
      <c r="A477" s="115" t="inlineStr">
        <is>
          <t>상동 수성동일하이빌레이크시티</t>
        </is>
      </c>
      <c r="B477" s="116" t="inlineStr">
        <is>
          <t>09.04.</t>
        </is>
      </c>
      <c r="C477" s="124" t="n">
        <v>1411</v>
      </c>
      <c r="D477" s="125" t="n">
        <v>161.4</v>
      </c>
      <c r="E477" s="126" t="n">
        <v>49</v>
      </c>
      <c r="F477" s="125" t="n">
        <v>134.9</v>
      </c>
      <c r="G477" s="17" t="n">
        <v>41</v>
      </c>
      <c r="H477" s="127" t="n">
        <v>270</v>
      </c>
      <c r="I477" s="128" t="n">
        <v>112000</v>
      </c>
      <c r="J477" s="128" t="inlineStr">
        <is>
          <t>5</t>
        </is>
      </c>
      <c r="K477" s="128" t="n">
        <v>65000</v>
      </c>
      <c r="L477" s="128" t="inlineStr">
        <is>
          <t>고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161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2">
        <f>S477</f>
        <v/>
      </c>
      <c r="AF477" s="112">
        <f>Q477&amp;"/"&amp;R477</f>
        <v/>
      </c>
      <c r="AH477" s="20">
        <f>IF(A477="","",A477)</f>
        <v/>
      </c>
      <c r="AI477" s="126">
        <f>IF(E477="","",E477)</f>
        <v/>
      </c>
      <c r="AJ477" s="112">
        <f>IF(AI477="","",$AJ$2)</f>
        <v/>
      </c>
      <c r="AK477" s="112" t="inlineStr">
        <is>
          <t>A</t>
        </is>
      </c>
      <c r="AL477" s="112" t="inlineStr">
        <is>
          <t>A+</t>
        </is>
      </c>
      <c r="AM477" s="112" t="inlineStr">
        <is>
          <t>B+</t>
        </is>
      </c>
      <c r="AN477" s="112">
        <f>IF(AI477="","",$AN$2)</f>
        <v/>
      </c>
      <c r="AO477" s="112">
        <f>IF(N477="","",IF(N477&gt;=$AO$1/100,"O","X"))</f>
        <v/>
      </c>
      <c r="AP477" s="112">
        <f>IF(I477="","",IF(I477&lt;=$AP$1,"O","X"))</f>
        <v/>
      </c>
      <c r="AQ477" s="112">
        <f>IF(O477="","",IF(O477&lt;=$AQ$1,"O","X"))</f>
        <v/>
      </c>
      <c r="AR477" s="112">
        <f>IF(M477="","",IF(M477&lt;=$AR$1,"O","X"))</f>
        <v/>
      </c>
      <c r="AS477" s="112" t="inlineStr">
        <is>
          <t>X</t>
        </is>
      </c>
      <c r="AT477" s="112">
        <f>IF(OR(F477="",AI477=""),"",IF(AND((F477&lt;=85),(AI477&gt;=15)),"O","X"))</f>
        <v/>
      </c>
      <c r="AU477" s="112">
        <f>IF(C477="","",IF(C477&gt;=$AU$1,"O","X"))</f>
        <v/>
      </c>
      <c r="AV477" s="112">
        <f>IF(AO477="","",IF(AND(AO477="O",AP477="O",AR477="O",AT477="O",AU477="O"),"후보","X"))</f>
        <v/>
      </c>
    </row>
    <row r="478" ht="12" customFormat="1" customHeight="1" s="38">
      <c r="A478" s="115" t="inlineStr">
        <is>
          <t>상동 수성동일하이빌레이크시티</t>
        </is>
      </c>
      <c r="B478" s="116" t="inlineStr">
        <is>
          <t>09.04.</t>
        </is>
      </c>
      <c r="C478" s="124" t="n">
        <v>1411</v>
      </c>
      <c r="D478" s="125" t="n">
        <v>191.7</v>
      </c>
      <c r="E478" s="126" t="n">
        <v>58</v>
      </c>
      <c r="F478" s="125" t="n">
        <v>160.8</v>
      </c>
      <c r="G478" s="17" t="n">
        <v>49</v>
      </c>
      <c r="H478" s="127" t="n">
        <v>30</v>
      </c>
      <c r="I478" s="128" t="n"/>
      <c r="J478" s="128" t="n"/>
      <c r="K478" s="128" t="n">
        <v>120000</v>
      </c>
      <c r="L478" s="128" t="inlineStr">
        <is>
          <t>고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n">
        <v>191</v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2">
        <f>S478</f>
        <v/>
      </c>
      <c r="AF478" s="112">
        <f>Q478&amp;"/"&amp;R478</f>
        <v/>
      </c>
      <c r="AH478" s="20">
        <f>IF(A478="","",A478)</f>
        <v/>
      </c>
      <c r="AI478" s="126">
        <f>IF(E478="","",E478)</f>
        <v/>
      </c>
      <c r="AJ478" s="112">
        <f>IF(AI478="","",$AJ$2)</f>
        <v/>
      </c>
      <c r="AK478" s="112" t="inlineStr">
        <is>
          <t>A</t>
        </is>
      </c>
      <c r="AL478" s="112" t="inlineStr">
        <is>
          <t>A+</t>
        </is>
      </c>
      <c r="AM478" s="112" t="inlineStr">
        <is>
          <t>B+</t>
        </is>
      </c>
      <c r="AN478" s="112">
        <f>IF(AI478="","",$AN$2)</f>
        <v/>
      </c>
      <c r="AO478" s="112">
        <f>IF(N478="","",IF(N478&gt;=$AO$1/100,"O","X"))</f>
        <v/>
      </c>
      <c r="AP478" s="112">
        <f>IF(I478="","",IF(I478&lt;=$AP$1,"O","X"))</f>
        <v/>
      </c>
      <c r="AQ478" s="112">
        <f>IF(O478="","",IF(O478&lt;=$AQ$1,"O","X"))</f>
        <v/>
      </c>
      <c r="AR478" s="112">
        <f>IF(M478="","",IF(M478&lt;=$AR$1,"O","X"))</f>
        <v/>
      </c>
      <c r="AS478" s="112" t="inlineStr">
        <is>
          <t>X</t>
        </is>
      </c>
      <c r="AT478" s="112">
        <f>IF(OR(F478="",AI478=""),"",IF(AND((F478&lt;=85),(AI478&gt;=15)),"O","X"))</f>
        <v/>
      </c>
      <c r="AU478" s="112">
        <f>IF(C478="","",IF(C478&gt;=$AU$1,"O","X"))</f>
        <v/>
      </c>
      <c r="AV478" s="112">
        <f>IF(AO478="","",IF(AND(AO478="O",AP478="O",AR478="O",AT478="O",AU478="O"),"후보","X"))</f>
        <v/>
      </c>
    </row>
    <row r="479" ht="12" customFormat="1" customHeight="1" s="38">
      <c r="A479" s="115" t="inlineStr">
        <is>
          <t>상동 수성동일하이빌레이크시티</t>
        </is>
      </c>
      <c r="B479" s="116" t="inlineStr">
        <is>
          <t>09.04.</t>
        </is>
      </c>
      <c r="C479" s="124" t="n">
        <v>1411</v>
      </c>
      <c r="D479" s="125" t="n">
        <v>197.9</v>
      </c>
      <c r="E479" s="126" t="n">
        <v>60</v>
      </c>
      <c r="F479" s="125" t="n">
        <v>163.7</v>
      </c>
      <c r="G479" s="17" t="n">
        <v>50</v>
      </c>
      <c r="H479" s="127" t="n">
        <v>90</v>
      </c>
      <c r="I479" s="128" t="n">
        <v>155000</v>
      </c>
      <c r="J479" s="128" t="inlineStr">
        <is>
          <t>9</t>
        </is>
      </c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4</v>
      </c>
      <c r="R479" s="112" t="n">
        <v>2</v>
      </c>
      <c r="S479" s="112" t="inlineStr">
        <is>
          <t>계</t>
        </is>
      </c>
      <c r="T479" s="5" t="n">
        <v>197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2">
        <f>S479</f>
        <v/>
      </c>
      <c r="AF479" s="112">
        <f>Q479&amp;"/"&amp;R479</f>
        <v/>
      </c>
      <c r="AH479" s="20">
        <f>IF(A479="","",A479)</f>
        <v/>
      </c>
      <c r="AI479" s="126">
        <f>IF(E479="","",E479)</f>
        <v/>
      </c>
      <c r="AJ479" s="112">
        <f>IF(AI479="","",$AJ$2)</f>
        <v/>
      </c>
      <c r="AK479" s="112" t="inlineStr">
        <is>
          <t>A</t>
        </is>
      </c>
      <c r="AL479" s="112" t="inlineStr">
        <is>
          <t>A+</t>
        </is>
      </c>
      <c r="AM479" s="112" t="inlineStr">
        <is>
          <t>B+</t>
        </is>
      </c>
      <c r="AN479" s="112">
        <f>IF(AI479="","",$AN$2)</f>
        <v/>
      </c>
      <c r="AO479" s="112">
        <f>IF(N479="","",IF(N479&gt;=$AO$1/100,"O","X"))</f>
        <v/>
      </c>
      <c r="AP479" s="112">
        <f>IF(I479="","",IF(I479&lt;=$AP$1,"O","X"))</f>
        <v/>
      </c>
      <c r="AQ479" s="112">
        <f>IF(O479="","",IF(O479&lt;=$AQ$1,"O","X"))</f>
        <v/>
      </c>
      <c r="AR479" s="112">
        <f>IF(M479="","",IF(M479&lt;=$AR$1,"O","X"))</f>
        <v/>
      </c>
      <c r="AS479" s="112" t="inlineStr">
        <is>
          <t>X</t>
        </is>
      </c>
      <c r="AT479" s="112">
        <f>IF(OR(F479="",AI479=""),"",IF(AND((F479&lt;=85),(AI479&gt;=15)),"O","X"))</f>
        <v/>
      </c>
      <c r="AU479" s="112">
        <f>IF(C479="","",IF(C479&gt;=$AU$1,"O","X"))</f>
        <v/>
      </c>
      <c r="AV479" s="112">
        <f>IF(AO479="","",IF(AND(AO479="O",AP479="O",AR479="O",AT479="O",AU479="O"),"후보","X"))</f>
        <v/>
      </c>
    </row>
    <row r="480" ht="12" customFormat="1" customHeight="1" s="38">
      <c r="A480" s="115" t="inlineStr">
        <is>
          <t>상동 수성동일하이빌레이크시티</t>
        </is>
      </c>
      <c r="B480" s="116" t="inlineStr">
        <is>
          <t>09.04.</t>
        </is>
      </c>
      <c r="C480" s="124" t="n">
        <v>1411</v>
      </c>
      <c r="D480" s="125" t="n">
        <v>227.9</v>
      </c>
      <c r="E480" s="126" t="n">
        <v>69</v>
      </c>
      <c r="F480" s="125" t="n">
        <v>189.6</v>
      </c>
      <c r="G480" s="17" t="n">
        <v>57</v>
      </c>
      <c r="H480" s="127" t="n">
        <v>135</v>
      </c>
      <c r="I480" s="128" t="n">
        <v>192000</v>
      </c>
      <c r="J480" s="128" t="inlineStr">
        <is>
          <t>중</t>
        </is>
      </c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3</v>
      </c>
      <c r="S480" s="112" t="inlineStr">
        <is>
          <t>계</t>
        </is>
      </c>
      <c r="T480" s="5" t="n">
        <v>227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2">
        <f>S480</f>
        <v/>
      </c>
      <c r="AF480" s="112">
        <f>Q480&amp;"/"&amp;R480</f>
        <v/>
      </c>
      <c r="AH480" s="20">
        <f>IF(A480="","",A480)</f>
        <v/>
      </c>
      <c r="AI480" s="126">
        <f>IF(E480="","",E480)</f>
        <v/>
      </c>
      <c r="AJ480" s="112">
        <f>IF(AI480="","",$AJ$2)</f>
        <v/>
      </c>
      <c r="AK480" s="112" t="inlineStr">
        <is>
          <t>A</t>
        </is>
      </c>
      <c r="AL480" s="112" t="inlineStr">
        <is>
          <t>A+</t>
        </is>
      </c>
      <c r="AM480" s="112" t="inlineStr">
        <is>
          <t>B+</t>
        </is>
      </c>
      <c r="AN480" s="112">
        <f>IF(AI480="","",$AN$2)</f>
        <v/>
      </c>
      <c r="AO480" s="112">
        <f>IF(N480="","",IF(N480&gt;=$AO$1/100,"O","X"))</f>
        <v/>
      </c>
      <c r="AP480" s="112">
        <f>IF(I480="","",IF(I480&lt;=$AP$1,"O","X"))</f>
        <v/>
      </c>
      <c r="AQ480" s="112">
        <f>IF(O480="","",IF(O480&lt;=$AQ$1,"O","X"))</f>
        <v/>
      </c>
      <c r="AR480" s="112">
        <f>IF(M480="","",IF(M480&lt;=$AR$1,"O","X"))</f>
        <v/>
      </c>
      <c r="AS480" s="112" t="inlineStr">
        <is>
          <t>X</t>
        </is>
      </c>
      <c r="AT480" s="112">
        <f>IF(OR(F480="",AI480=""),"",IF(AND((F480&lt;=85),(AI480&gt;=15)),"O","X"))</f>
        <v/>
      </c>
      <c r="AU480" s="112">
        <f>IF(C480="","",IF(C480&gt;=$AU$1,"O","X"))</f>
        <v/>
      </c>
      <c r="AV480" s="112">
        <f>IF(AO480="","",IF(AND(AO480="O",AP480="O",AR480="O",AT480="O",AU480="O"),"후보","X"))</f>
        <v/>
      </c>
    </row>
    <row r="481" ht="12" customFormat="1" customHeight="1" s="38">
      <c r="A481" s="115" t="inlineStr">
        <is>
          <t>상동 수성동일하이빌레이크시티</t>
        </is>
      </c>
      <c r="B481" s="116" t="inlineStr">
        <is>
          <t>09.04.</t>
        </is>
      </c>
      <c r="C481" s="124" t="n">
        <v>1411</v>
      </c>
      <c r="D481" s="125" t="n">
        <v>261.1</v>
      </c>
      <c r="E481" s="126" t="n">
        <v>79</v>
      </c>
      <c r="F481" s="125" t="n">
        <v>221.3</v>
      </c>
      <c r="G481" s="17" t="n">
        <v>67</v>
      </c>
      <c r="H481" s="127" t="n">
        <v>45</v>
      </c>
      <c r="I481" s="128" t="n">
        <v>280000</v>
      </c>
      <c r="J481" s="128" t="inlineStr">
        <is>
          <t>중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5</v>
      </c>
      <c r="R481" s="112" t="n">
        <v>3</v>
      </c>
      <c r="S481" s="112" t="inlineStr">
        <is>
          <t>계</t>
        </is>
      </c>
      <c r="T481" s="5" t="n">
        <v>261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2">
        <f>S481</f>
        <v/>
      </c>
      <c r="AF481" s="112">
        <f>Q481&amp;"/"&amp;R481</f>
        <v/>
      </c>
      <c r="AH481" s="20">
        <f>IF(A481="","",A481)</f>
        <v/>
      </c>
      <c r="AI481" s="126">
        <f>IF(E481="","",E481)</f>
        <v/>
      </c>
      <c r="AJ481" s="112">
        <f>IF(AI481="","",$AJ$2)</f>
        <v/>
      </c>
      <c r="AK481" s="112" t="inlineStr">
        <is>
          <t>A</t>
        </is>
      </c>
      <c r="AL481" s="112" t="inlineStr">
        <is>
          <t>A+</t>
        </is>
      </c>
      <c r="AM481" s="112" t="inlineStr">
        <is>
          <t>B+</t>
        </is>
      </c>
      <c r="AN481" s="112">
        <f>IF(AI481="","",$AN$2)</f>
        <v/>
      </c>
      <c r="AO481" s="112">
        <f>IF(N481="","",IF(N481&gt;=$AO$1/100,"O","X"))</f>
        <v/>
      </c>
      <c r="AP481" s="112">
        <f>IF(I481="","",IF(I481&lt;=$AP$1,"O","X"))</f>
        <v/>
      </c>
      <c r="AQ481" s="112">
        <f>IF(O481="","",IF(O481&lt;=$AQ$1,"O","X"))</f>
        <v/>
      </c>
      <c r="AR481" s="112">
        <f>IF(M481="","",IF(M481&lt;=$AR$1,"O","X"))</f>
        <v/>
      </c>
      <c r="AS481" s="112" t="inlineStr">
        <is>
          <t>X</t>
        </is>
      </c>
      <c r="AT481" s="112">
        <f>IF(OR(F481="",AI481=""),"",IF(AND((F481&lt;=85),(AI481&gt;=15)),"O","X"))</f>
        <v/>
      </c>
      <c r="AU481" s="112">
        <f>IF(C481="","",IF(C481&gt;=$AU$1,"O","X"))</f>
        <v/>
      </c>
      <c r="AV481" s="112">
        <f>IF(AO481="","",IF(AND(AO481="O",AP481="O",AR481="O",AT481="O",AU481="O"),"후보","X"))</f>
        <v/>
      </c>
    </row>
    <row r="482" ht="12" customFormat="1" customHeight="1" s="38">
      <c r="A482" s="115" t="inlineStr">
        <is>
          <t>상동 정화우방팔레스</t>
        </is>
      </c>
      <c r="B482" s="116" t="inlineStr">
        <is>
          <t>03.01.</t>
        </is>
      </c>
      <c r="C482" s="124" t="n">
        <v>488</v>
      </c>
      <c r="D482" s="125" t="n">
        <v>118.1</v>
      </c>
      <c r="E482" s="126" t="n">
        <v>36</v>
      </c>
      <c r="F482" s="125" t="n">
        <v>85</v>
      </c>
      <c r="G482" s="17" t="n">
        <v>26</v>
      </c>
      <c r="H482" s="127" t="n">
        <v>68</v>
      </c>
      <c r="I482" s="128" t="n">
        <v>65000</v>
      </c>
      <c r="J482" s="128" t="inlineStr">
        <is>
          <t>고</t>
        </is>
      </c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3</v>
      </c>
      <c r="R482" s="112" t="n">
        <v>2</v>
      </c>
      <c r="S482" s="112" t="inlineStr">
        <is>
          <t>계</t>
        </is>
      </c>
      <c r="T482" s="5" t="inlineStr">
        <is>
          <t>118A1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2">
        <f>S482</f>
        <v/>
      </c>
      <c r="AF482" s="112">
        <f>Q482&amp;"/"&amp;R482</f>
        <v/>
      </c>
      <c r="AH482" s="20">
        <f>IF(A482="","",A482)</f>
        <v/>
      </c>
      <c r="AI482" s="126">
        <f>IF(E482="","",E482)</f>
        <v/>
      </c>
      <c r="AJ482" s="112">
        <f>IF(AI482="","",$AJ$2)</f>
        <v/>
      </c>
      <c r="AK482" s="112" t="inlineStr">
        <is>
          <t>A</t>
        </is>
      </c>
      <c r="AL482" s="112" t="inlineStr">
        <is>
          <t>A+</t>
        </is>
      </c>
      <c r="AM482" s="112" t="inlineStr">
        <is>
          <t>B+</t>
        </is>
      </c>
      <c r="AN482" s="112">
        <f>IF(AI482="","",$AN$2)</f>
        <v/>
      </c>
      <c r="AO482" s="112">
        <f>IF(N482="","",IF(N482&gt;=$AO$1/100,"O","X"))</f>
        <v/>
      </c>
      <c r="AP482" s="112">
        <f>IF(I482="","",IF(I482&lt;=$AP$1,"O","X"))</f>
        <v/>
      </c>
      <c r="AQ482" s="112">
        <f>IF(O482="","",IF(O482&lt;=$AQ$1,"O","X"))</f>
        <v/>
      </c>
      <c r="AR482" s="112">
        <f>IF(M482="","",IF(M482&lt;=$AR$1,"O","X"))</f>
        <v/>
      </c>
      <c r="AS482" s="112" t="inlineStr">
        <is>
          <t>X</t>
        </is>
      </c>
      <c r="AT482" s="112">
        <f>IF(OR(F482="",AI482=""),"",IF(AND((F482&lt;=85),(AI482&gt;=15)),"O","X"))</f>
        <v/>
      </c>
      <c r="AU482" s="112">
        <f>IF(C482="","",IF(C482&gt;=$AU$1,"O","X"))</f>
        <v/>
      </c>
      <c r="AV482" s="112">
        <f>IF(AO482="","",IF(AND(AO482="O",AP482="O",AR482="O",AT482="O",AU482="O"),"후보","X"))</f>
        <v/>
      </c>
    </row>
    <row r="483" ht="12" customFormat="1" customHeight="1" s="38">
      <c r="A483" s="115" t="inlineStr">
        <is>
          <t>상동 정화우방팔레스</t>
        </is>
      </c>
      <c r="B483" s="116" t="inlineStr">
        <is>
          <t>03.01.</t>
        </is>
      </c>
      <c r="C483" s="124" t="n">
        <v>488</v>
      </c>
      <c r="D483" s="125" t="n">
        <v>118.1</v>
      </c>
      <c r="E483" s="126" t="n">
        <v>36</v>
      </c>
      <c r="F483" s="125" t="n">
        <v>85</v>
      </c>
      <c r="G483" s="17" t="n">
        <v>26</v>
      </c>
      <c r="H483" s="127" t="n">
        <v>34</v>
      </c>
      <c r="I483" s="128" t="n">
        <v>65000</v>
      </c>
      <c r="J483" s="128" t="inlineStr">
        <is>
          <t>고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3</v>
      </c>
      <c r="R483" s="112" t="n">
        <v>2</v>
      </c>
      <c r="S483" s="112" t="inlineStr">
        <is>
          <t>계</t>
        </is>
      </c>
      <c r="T483" s="5" t="inlineStr">
        <is>
          <t>118B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2">
        <f>S483</f>
        <v/>
      </c>
      <c r="AF483" s="112">
        <f>Q483&amp;"/"&amp;R483</f>
        <v/>
      </c>
      <c r="AH483" s="20">
        <f>IF(A483="","",A483)</f>
        <v/>
      </c>
      <c r="AI483" s="126">
        <f>IF(E483="","",E483)</f>
        <v/>
      </c>
      <c r="AJ483" s="112">
        <f>IF(AI483="","",$AJ$2)</f>
        <v/>
      </c>
      <c r="AK483" s="112" t="inlineStr">
        <is>
          <t>A</t>
        </is>
      </c>
      <c r="AL483" s="112" t="inlineStr">
        <is>
          <t>A+</t>
        </is>
      </c>
      <c r="AM483" s="112" t="inlineStr">
        <is>
          <t>B+</t>
        </is>
      </c>
      <c r="AN483" s="112">
        <f>IF(AI483="","",$AN$2)</f>
        <v/>
      </c>
      <c r="AO483" s="112">
        <f>IF(N483="","",IF(N483&gt;=$AO$1/100,"O","X"))</f>
        <v/>
      </c>
      <c r="AP483" s="112">
        <f>IF(I483="","",IF(I483&lt;=$AP$1,"O","X"))</f>
        <v/>
      </c>
      <c r="AQ483" s="112">
        <f>IF(O483="","",IF(O483&lt;=$AQ$1,"O","X"))</f>
        <v/>
      </c>
      <c r="AR483" s="112">
        <f>IF(M483="","",IF(M483&lt;=$AR$1,"O","X"))</f>
        <v/>
      </c>
      <c r="AS483" s="112" t="inlineStr">
        <is>
          <t>X</t>
        </is>
      </c>
      <c r="AT483" s="112">
        <f>IF(OR(F483="",AI483=""),"",IF(AND((F483&lt;=85),(AI483&gt;=15)),"O","X"))</f>
        <v/>
      </c>
      <c r="AU483" s="112">
        <f>IF(C483="","",IF(C483&gt;=$AU$1,"O","X"))</f>
        <v/>
      </c>
      <c r="AV483" s="112">
        <f>IF(AO483="","",IF(AND(AO483="O",AP483="O",AR483="O",AT483="O",AU483="O"),"후보","X"))</f>
        <v/>
      </c>
    </row>
    <row r="484" ht="12" customFormat="1" customHeight="1" s="38">
      <c r="A484" s="115" t="inlineStr">
        <is>
          <t>상동 정화우방팔레스</t>
        </is>
      </c>
      <c r="B484" s="116" t="inlineStr">
        <is>
          <t>03.01.</t>
        </is>
      </c>
      <c r="C484" s="124" t="n">
        <v>488</v>
      </c>
      <c r="D484" s="125" t="n">
        <v>119.3</v>
      </c>
      <c r="E484" s="126" t="n">
        <v>36</v>
      </c>
      <c r="F484" s="125" t="n">
        <v>85</v>
      </c>
      <c r="G484" s="17" t="n">
        <v>26</v>
      </c>
      <c r="H484" s="127" t="n">
        <v>34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3</v>
      </c>
      <c r="R484" s="112" t="n">
        <v>2</v>
      </c>
      <c r="S484" s="112" t="inlineStr">
        <is>
          <t>계</t>
        </is>
      </c>
      <c r="T484" s="5" t="inlineStr">
        <is>
          <t>119A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2">
        <f>S484</f>
        <v/>
      </c>
      <c r="AF484" s="112">
        <f>Q484&amp;"/"&amp;R484</f>
        <v/>
      </c>
      <c r="AH484" s="20">
        <f>IF(A484="","",A484)</f>
        <v/>
      </c>
      <c r="AI484" s="126">
        <f>IF(E484="","",E484)</f>
        <v/>
      </c>
      <c r="AJ484" s="112">
        <f>IF(AI484="","",$AJ$2)</f>
        <v/>
      </c>
      <c r="AK484" s="112" t="inlineStr">
        <is>
          <t>A</t>
        </is>
      </c>
      <c r="AL484" s="112" t="inlineStr">
        <is>
          <t>A+</t>
        </is>
      </c>
      <c r="AM484" s="112" t="inlineStr">
        <is>
          <t>B+</t>
        </is>
      </c>
      <c r="AN484" s="112">
        <f>IF(AI484="","",$AN$2)</f>
        <v/>
      </c>
      <c r="AO484" s="112">
        <f>IF(N484="","",IF(N484&gt;=$AO$1/100,"O","X"))</f>
        <v/>
      </c>
      <c r="AP484" s="112">
        <f>IF(I484="","",IF(I484&lt;=$AP$1,"O","X"))</f>
        <v/>
      </c>
      <c r="AQ484" s="112">
        <f>IF(O484="","",IF(O484&lt;=$AQ$1,"O","X"))</f>
        <v/>
      </c>
      <c r="AR484" s="112">
        <f>IF(M484="","",IF(M484&lt;=$AR$1,"O","X"))</f>
        <v/>
      </c>
      <c r="AS484" s="112" t="inlineStr">
        <is>
          <t>X</t>
        </is>
      </c>
      <c r="AT484" s="112">
        <f>IF(OR(F484="",AI484=""),"",IF(AND((F484&lt;=85),(AI484&gt;=15)),"O","X"))</f>
        <v/>
      </c>
      <c r="AU484" s="112">
        <f>IF(C484="","",IF(C484&gt;=$AU$1,"O","X"))</f>
        <v/>
      </c>
      <c r="AV484" s="112">
        <f>IF(AO484="","",IF(AND(AO484="O",AP484="O",AR484="O",AT484="O",AU484="O"),"후보","X"))</f>
        <v/>
      </c>
    </row>
    <row r="485" ht="12" customFormat="1" customHeight="1" s="38">
      <c r="A485" s="115" t="inlineStr">
        <is>
          <t>상동 정화우방팔레스</t>
        </is>
      </c>
      <c r="B485" s="116" t="inlineStr">
        <is>
          <t>03.01.</t>
        </is>
      </c>
      <c r="C485" s="124" t="n">
        <v>488</v>
      </c>
      <c r="D485" s="125" t="n">
        <v>184.1</v>
      </c>
      <c r="E485" s="126" t="n">
        <v>56</v>
      </c>
      <c r="F485" s="125" t="n">
        <v>135</v>
      </c>
      <c r="G485" s="17" t="n">
        <v>41</v>
      </c>
      <c r="H485" s="127" t="n">
        <v>272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4</v>
      </c>
      <c r="R485" s="112" t="n">
        <v>2</v>
      </c>
      <c r="S485" s="112" t="inlineStr">
        <is>
          <t>계</t>
        </is>
      </c>
      <c r="T485" s="5" t="n">
        <v>184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2">
        <f>S485</f>
        <v/>
      </c>
      <c r="AF485" s="112">
        <f>Q485&amp;"/"&amp;R485</f>
        <v/>
      </c>
      <c r="AH485" s="20">
        <f>IF(A485="","",A485)</f>
        <v/>
      </c>
      <c r="AI485" s="126">
        <f>IF(E485="","",E485)</f>
        <v/>
      </c>
      <c r="AJ485" s="112">
        <f>IF(AI485="","",$AJ$2)</f>
        <v/>
      </c>
      <c r="AK485" s="112" t="inlineStr">
        <is>
          <t>A</t>
        </is>
      </c>
      <c r="AL485" s="112" t="inlineStr">
        <is>
          <t>A+</t>
        </is>
      </c>
      <c r="AM485" s="112" t="inlineStr">
        <is>
          <t>B+</t>
        </is>
      </c>
      <c r="AN485" s="112">
        <f>IF(AI485="","",$AN$2)</f>
        <v/>
      </c>
      <c r="AO485" s="112">
        <f>IF(N485="","",IF(N485&gt;=$AO$1/100,"O","X"))</f>
        <v/>
      </c>
      <c r="AP485" s="112">
        <f>IF(I485="","",IF(I485&lt;=$AP$1,"O","X"))</f>
        <v/>
      </c>
      <c r="AQ485" s="112">
        <f>IF(O485="","",IF(O485&lt;=$AQ$1,"O","X"))</f>
        <v/>
      </c>
      <c r="AR485" s="112">
        <f>IF(M485="","",IF(M485&lt;=$AR$1,"O","X"))</f>
        <v/>
      </c>
      <c r="AS485" s="112" t="inlineStr">
        <is>
          <t>X</t>
        </is>
      </c>
      <c r="AT485" s="112">
        <f>IF(OR(F485="",AI485=""),"",IF(AND((F485&lt;=85),(AI485&gt;=15)),"O","X"))</f>
        <v/>
      </c>
      <c r="AU485" s="112">
        <f>IF(C485="","",IF(C485&gt;=$AU$1,"O","X"))</f>
        <v/>
      </c>
      <c r="AV485" s="112">
        <f>IF(AO485="","",IF(AND(AO485="O",AP485="O",AR485="O",AT485="O",AU485="O"),"후보","X"))</f>
        <v/>
      </c>
    </row>
    <row r="486" ht="12" customFormat="1" customHeight="1" s="38">
      <c r="A486" s="115" t="inlineStr">
        <is>
          <t>상동 정화우방팔레스</t>
        </is>
      </c>
      <c r="B486" s="116" t="inlineStr">
        <is>
          <t>03.01.</t>
        </is>
      </c>
      <c r="C486" s="124" t="n">
        <v>488</v>
      </c>
      <c r="D486" s="125" t="n">
        <v>217.7</v>
      </c>
      <c r="E486" s="126" t="n">
        <v>66</v>
      </c>
      <c r="F486" s="125" t="n">
        <v>164.9</v>
      </c>
      <c r="G486" s="17" t="n">
        <v>50</v>
      </c>
      <c r="H486" s="127" t="n">
        <v>80</v>
      </c>
      <c r="I486" s="128" t="n">
        <v>85000</v>
      </c>
      <c r="J486" s="128" t="inlineStr">
        <is>
          <t>고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5</v>
      </c>
      <c r="R486" s="112" t="n">
        <v>2</v>
      </c>
      <c r="S486" s="112" t="inlineStr">
        <is>
          <t>계</t>
        </is>
      </c>
      <c r="T486" s="5" t="n">
        <v>217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2">
        <f>S486</f>
        <v/>
      </c>
      <c r="AF486" s="112">
        <f>Q486&amp;"/"&amp;R486</f>
        <v/>
      </c>
      <c r="AH486" s="20">
        <f>IF(A486="","",A486)</f>
        <v/>
      </c>
      <c r="AI486" s="126">
        <f>IF(E486="","",E486)</f>
        <v/>
      </c>
      <c r="AJ486" s="112">
        <f>IF(AI486="","",$AJ$2)</f>
        <v/>
      </c>
      <c r="AK486" s="112" t="inlineStr">
        <is>
          <t>A</t>
        </is>
      </c>
      <c r="AL486" s="112" t="inlineStr">
        <is>
          <t>A+</t>
        </is>
      </c>
      <c r="AM486" s="112" t="inlineStr">
        <is>
          <t>B+</t>
        </is>
      </c>
      <c r="AN486" s="112">
        <f>IF(AI486="","",$AN$2)</f>
        <v/>
      </c>
      <c r="AO486" s="112">
        <f>IF(N486="","",IF(N486&gt;=$AO$1/100,"O","X"))</f>
        <v/>
      </c>
      <c r="AP486" s="112">
        <f>IF(I486="","",IF(I486&lt;=$AP$1,"O","X"))</f>
        <v/>
      </c>
      <c r="AQ486" s="112">
        <f>IF(O486="","",IF(O486&lt;=$AQ$1,"O","X"))</f>
        <v/>
      </c>
      <c r="AR486" s="112">
        <f>IF(M486="","",IF(M486&lt;=$AR$1,"O","X"))</f>
        <v/>
      </c>
      <c r="AS486" s="112" t="inlineStr">
        <is>
          <t>X</t>
        </is>
      </c>
      <c r="AT486" s="112">
        <f>IF(OR(F486="",AI486=""),"",IF(AND((F486&lt;=85),(AI486&gt;=15)),"O","X"))</f>
        <v/>
      </c>
      <c r="AU486" s="112">
        <f>IF(C486="","",IF(C486&gt;=$AU$1,"O","X"))</f>
        <v/>
      </c>
      <c r="AV486" s="112">
        <f>IF(AO486="","",IF(AND(AO486="O",AP486="O",AR486="O",AT486="O",AU486="O"),"후보","X"))</f>
        <v/>
      </c>
    </row>
    <row r="487" ht="12" customFormat="1" customHeight="1" s="38">
      <c r="A487" s="115" t="inlineStr">
        <is>
          <t>수성동1가 수성롯데캐슬더퍼스트</t>
        </is>
      </c>
      <c r="B487" s="116" t="inlineStr">
        <is>
          <t>15.08.</t>
        </is>
      </c>
      <c r="C487" s="124" t="n">
        <v>979</v>
      </c>
      <c r="D487" s="125" t="n">
        <v>99.8</v>
      </c>
      <c r="E487" s="126" t="n">
        <v>30</v>
      </c>
      <c r="F487" s="125" t="n">
        <v>76.40000000000001</v>
      </c>
      <c r="G487" s="17" t="n">
        <v>23</v>
      </c>
      <c r="H487" s="127" t="n">
        <v>34</v>
      </c>
      <c r="I487" s="128" t="n">
        <v>78000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3</v>
      </c>
      <c r="R487" s="112" t="n">
        <v>2</v>
      </c>
      <c r="S487" s="112" t="inlineStr">
        <is>
          <t>계</t>
        </is>
      </c>
      <c r="T487" s="5" t="inlineStr">
        <is>
          <t>99A</t>
        </is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2">
        <f>S487</f>
        <v/>
      </c>
      <c r="AF487" s="112">
        <f>Q487&amp;"/"&amp;R487</f>
        <v/>
      </c>
      <c r="AH487" s="20">
        <f>IF(A487="","",A487)</f>
        <v/>
      </c>
      <c r="AI487" s="126">
        <f>IF(E487="","",E487)</f>
        <v/>
      </c>
      <c r="AJ487" s="112">
        <f>IF(AI487="","",$AJ$2)</f>
        <v/>
      </c>
      <c r="AK487" s="112" t="inlineStr">
        <is>
          <t>A</t>
        </is>
      </c>
      <c r="AL487" s="112" t="inlineStr">
        <is>
          <t>A+</t>
        </is>
      </c>
      <c r="AM487" s="112" t="inlineStr">
        <is>
          <t>B+</t>
        </is>
      </c>
      <c r="AN487" s="112">
        <f>IF(AI487="","",$AN$2)</f>
        <v/>
      </c>
      <c r="AO487" s="112">
        <f>IF(N487="","",IF(N487&gt;=$AO$1/100,"O","X"))</f>
        <v/>
      </c>
      <c r="AP487" s="112">
        <f>IF(I487="","",IF(I487&lt;=$AP$1,"O","X"))</f>
        <v/>
      </c>
      <c r="AQ487" s="112">
        <f>IF(O487="","",IF(O487&lt;=$AQ$1,"O","X"))</f>
        <v/>
      </c>
      <c r="AR487" s="112">
        <f>IF(M487="","",IF(M487&lt;=$AR$1,"O","X"))</f>
        <v/>
      </c>
      <c r="AS487" s="112" t="inlineStr">
        <is>
          <t>X</t>
        </is>
      </c>
      <c r="AT487" s="112">
        <f>IF(OR(F487="",AI487=""),"",IF(AND((F487&lt;=85),(AI487&gt;=15)),"O","X"))</f>
        <v/>
      </c>
      <c r="AU487" s="112">
        <f>IF(C487="","",IF(C487&gt;=$AU$1,"O","X"))</f>
        <v/>
      </c>
      <c r="AV487" s="112">
        <f>IF(AO487="","",IF(AND(AO487="O",AP487="O",AR487="O",AT487="O",AU487="O"),"후보","X"))</f>
        <v/>
      </c>
    </row>
    <row r="488" ht="12" customFormat="1" customHeight="1" s="38">
      <c r="A488" s="115" t="inlineStr">
        <is>
          <t>수성동1가 수성롯데캐슬더퍼스트</t>
        </is>
      </c>
      <c r="B488" s="116" t="inlineStr">
        <is>
          <t>15.08.</t>
        </is>
      </c>
      <c r="C488" s="124" t="n">
        <v>979</v>
      </c>
      <c r="D488" s="125" t="n">
        <v>100</v>
      </c>
      <c r="E488" s="126" t="n">
        <v>30</v>
      </c>
      <c r="F488" s="125" t="n">
        <v>76.2</v>
      </c>
      <c r="G488" s="17" t="n">
        <v>23</v>
      </c>
      <c r="H488" s="127" t="n">
        <v>17</v>
      </c>
      <c r="I488" s="128" t="n">
        <v>77000</v>
      </c>
      <c r="J488" s="128" t="inlineStr">
        <is>
          <t>고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inlineStr">
        <is>
          <t>99B</t>
        </is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2">
        <f>S488</f>
        <v/>
      </c>
      <c r="AF488" s="112">
        <f>Q488&amp;"/"&amp;R488</f>
        <v/>
      </c>
      <c r="AH488" s="20">
        <f>IF(A488="","",A488)</f>
        <v/>
      </c>
      <c r="AI488" s="126">
        <f>IF(E488="","",E488)</f>
        <v/>
      </c>
      <c r="AJ488" s="112">
        <f>IF(AI488="","",$AJ$2)</f>
        <v/>
      </c>
      <c r="AK488" s="112" t="inlineStr">
        <is>
          <t>A</t>
        </is>
      </c>
      <c r="AL488" s="112" t="inlineStr">
        <is>
          <t>A+</t>
        </is>
      </c>
      <c r="AM488" s="112" t="inlineStr">
        <is>
          <t>B+</t>
        </is>
      </c>
      <c r="AN488" s="112">
        <f>IF(AI488="","",$AN$2)</f>
        <v/>
      </c>
      <c r="AO488" s="112">
        <f>IF(N488="","",IF(N488&gt;=$AO$1/100,"O","X"))</f>
        <v/>
      </c>
      <c r="AP488" s="112">
        <f>IF(I488="","",IF(I488&lt;=$AP$1,"O","X"))</f>
        <v/>
      </c>
      <c r="AQ488" s="112">
        <f>IF(O488="","",IF(O488&lt;=$AQ$1,"O","X"))</f>
        <v/>
      </c>
      <c r="AR488" s="112">
        <f>IF(M488="","",IF(M488&lt;=$AR$1,"O","X"))</f>
        <v/>
      </c>
      <c r="AS488" s="112" t="inlineStr">
        <is>
          <t>X</t>
        </is>
      </c>
      <c r="AT488" s="112">
        <f>IF(OR(F488="",AI488=""),"",IF(AND((F488&lt;=85),(AI488&gt;=15)),"O","X"))</f>
        <v/>
      </c>
      <c r="AU488" s="112">
        <f>IF(C488="","",IF(C488&gt;=$AU$1,"O","X"))</f>
        <v/>
      </c>
      <c r="AV488" s="112">
        <f>IF(AO488="","",IF(AND(AO488="O",AP488="O",AR488="O",AT488="O",AU488="O"),"후보","X"))</f>
        <v/>
      </c>
    </row>
    <row r="489" ht="12" customFormat="1" customHeight="1" s="38">
      <c r="A489" s="115" t="inlineStr">
        <is>
          <t>수성동1가 수성롯데캐슬더퍼스트</t>
        </is>
      </c>
      <c r="B489" s="116" t="inlineStr">
        <is>
          <t>15.08.</t>
        </is>
      </c>
      <c r="C489" s="124" t="n">
        <v>979</v>
      </c>
      <c r="D489" s="125" t="n">
        <v>111.4</v>
      </c>
      <c r="E489" s="126" t="n">
        <v>34</v>
      </c>
      <c r="F489" s="125" t="n">
        <v>85</v>
      </c>
      <c r="G489" s="17" t="n">
        <v>26</v>
      </c>
      <c r="H489" s="127" t="n">
        <v>504</v>
      </c>
      <c r="I489" s="128" t="n">
        <v>82000</v>
      </c>
      <c r="J489" s="128" t="inlineStr">
        <is>
          <t>중</t>
        </is>
      </c>
      <c r="K489" s="128" t="n">
        <v>40000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3</v>
      </c>
      <c r="R489" s="112" t="n">
        <v>2</v>
      </c>
      <c r="S489" s="112" t="inlineStr">
        <is>
          <t>계</t>
        </is>
      </c>
      <c r="T489" s="5" t="inlineStr">
        <is>
          <t>111A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2">
        <f>S489</f>
        <v/>
      </c>
      <c r="AF489" s="112">
        <f>Q489&amp;"/"&amp;R489</f>
        <v/>
      </c>
      <c r="AH489" s="20">
        <f>IF(A489="","",A489)</f>
        <v/>
      </c>
      <c r="AI489" s="126">
        <f>IF(E489="","",E489)</f>
        <v/>
      </c>
      <c r="AJ489" s="112">
        <f>IF(AI489="","",$AJ$2)</f>
        <v/>
      </c>
      <c r="AK489" s="112" t="inlineStr">
        <is>
          <t>A</t>
        </is>
      </c>
      <c r="AL489" s="112" t="inlineStr">
        <is>
          <t>A+</t>
        </is>
      </c>
      <c r="AM489" s="112" t="inlineStr">
        <is>
          <t>B+</t>
        </is>
      </c>
      <c r="AN489" s="112">
        <f>IF(AI489="","",$AN$2)</f>
        <v/>
      </c>
      <c r="AO489" s="112">
        <f>IF(N489="","",IF(N489&gt;=$AO$1/100,"O","X"))</f>
        <v/>
      </c>
      <c r="AP489" s="112">
        <f>IF(I489="","",IF(I489&lt;=$AP$1,"O","X"))</f>
        <v/>
      </c>
      <c r="AQ489" s="112">
        <f>IF(O489="","",IF(O489&lt;=$AQ$1,"O","X"))</f>
        <v/>
      </c>
      <c r="AR489" s="112">
        <f>IF(M489="","",IF(M489&lt;=$AR$1,"O","X"))</f>
        <v/>
      </c>
      <c r="AS489" s="112" t="inlineStr">
        <is>
          <t>X</t>
        </is>
      </c>
      <c r="AT489" s="112">
        <f>IF(OR(F489="",AI489=""),"",IF(AND((F489&lt;=85),(AI489&gt;=15)),"O","X"))</f>
        <v/>
      </c>
      <c r="AU489" s="112">
        <f>IF(C489="","",IF(C489&gt;=$AU$1,"O","X"))</f>
        <v/>
      </c>
      <c r="AV489" s="112">
        <f>IF(AO489="","",IF(AND(AO489="O",AP489="O",AR489="O",AT489="O",AU489="O"),"후보","X"))</f>
        <v/>
      </c>
    </row>
    <row r="490" ht="12" customFormat="1" customHeight="1" s="38">
      <c r="A490" s="115" t="inlineStr">
        <is>
          <t>수성동1가 수성롯데캐슬더퍼스트</t>
        </is>
      </c>
      <c r="B490" s="116" t="inlineStr">
        <is>
          <t>15.08.</t>
        </is>
      </c>
      <c r="C490" s="124" t="n">
        <v>979</v>
      </c>
      <c r="D490" s="125" t="n">
        <v>111.3</v>
      </c>
      <c r="E490" s="126" t="n">
        <v>34</v>
      </c>
      <c r="F490" s="125" t="n">
        <v>85</v>
      </c>
      <c r="G490" s="17" t="n">
        <v>26</v>
      </c>
      <c r="H490" s="127" t="n">
        <v>81</v>
      </c>
      <c r="I490" s="128" t="n">
        <v>92000</v>
      </c>
      <c r="J490" s="128" t="inlineStr">
        <is>
          <t>중</t>
        </is>
      </c>
      <c r="K490" s="128" t="n">
        <v>44000</v>
      </c>
      <c r="L490" s="128" t="inlineStr">
        <is>
          <t>고</t>
        </is>
      </c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2</v>
      </c>
      <c r="S490" s="112" t="inlineStr">
        <is>
          <t>계</t>
        </is>
      </c>
      <c r="T490" s="5" t="inlineStr">
        <is>
          <t>111C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2">
        <f>S490</f>
        <v/>
      </c>
      <c r="AF490" s="112">
        <f>Q490&amp;"/"&amp;R490</f>
        <v/>
      </c>
      <c r="AH490" s="20">
        <f>IF(A490="","",A490)</f>
        <v/>
      </c>
      <c r="AI490" s="126">
        <f>IF(E490="","",E490)</f>
        <v/>
      </c>
      <c r="AJ490" s="112">
        <f>IF(AI490="","",$AJ$2)</f>
        <v/>
      </c>
      <c r="AK490" s="112" t="inlineStr">
        <is>
          <t>A</t>
        </is>
      </c>
      <c r="AL490" s="112" t="inlineStr">
        <is>
          <t>A+</t>
        </is>
      </c>
      <c r="AM490" s="112" t="inlineStr">
        <is>
          <t>B+</t>
        </is>
      </c>
      <c r="AN490" s="112">
        <f>IF(AI490="","",$AN$2)</f>
        <v/>
      </c>
      <c r="AO490" s="112">
        <f>IF(N490="","",IF(N490&gt;=$AO$1/100,"O","X"))</f>
        <v/>
      </c>
      <c r="AP490" s="112">
        <f>IF(I490="","",IF(I490&lt;=$AP$1,"O","X"))</f>
        <v/>
      </c>
      <c r="AQ490" s="112">
        <f>IF(O490="","",IF(O490&lt;=$AQ$1,"O","X"))</f>
        <v/>
      </c>
      <c r="AR490" s="112">
        <f>IF(M490="","",IF(M490&lt;=$AR$1,"O","X"))</f>
        <v/>
      </c>
      <c r="AS490" s="112" t="inlineStr">
        <is>
          <t>X</t>
        </is>
      </c>
      <c r="AT490" s="112">
        <f>IF(OR(F490="",AI490=""),"",IF(AND((F490&lt;=85),(AI490&gt;=15)),"O","X"))</f>
        <v/>
      </c>
      <c r="AU490" s="112">
        <f>IF(C490="","",IF(C490&gt;=$AU$1,"O","X"))</f>
        <v/>
      </c>
      <c r="AV490" s="112">
        <f>IF(AO490="","",IF(AND(AO490="O",AP490="O",AR490="O",AT490="O",AU490="O"),"후보","X"))</f>
        <v/>
      </c>
    </row>
    <row r="491" ht="12" customFormat="1" customHeight="1" s="38">
      <c r="A491" s="115" t="inlineStr">
        <is>
          <t>수성동1가 수성롯데캐슬더퍼스트</t>
        </is>
      </c>
      <c r="B491" s="116" t="inlineStr">
        <is>
          <t>15.08.</t>
        </is>
      </c>
      <c r="C491" s="124" t="n">
        <v>979</v>
      </c>
      <c r="D491" s="125" t="n">
        <v>112.1</v>
      </c>
      <c r="E491" s="126" t="n">
        <v>34</v>
      </c>
      <c r="F491" s="125" t="n">
        <v>84.7</v>
      </c>
      <c r="G491" s="17" t="n">
        <v>26</v>
      </c>
      <c r="H491" s="127" t="n">
        <v>44</v>
      </c>
      <c r="I491" s="128" t="n">
        <v>93000</v>
      </c>
      <c r="J491" s="128" t="inlineStr">
        <is>
          <t>17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2</v>
      </c>
      <c r="S491" s="112" t="inlineStr">
        <is>
          <t>계</t>
        </is>
      </c>
      <c r="T491" s="5" t="inlineStr">
        <is>
          <t>112B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2">
        <f>S491</f>
        <v/>
      </c>
      <c r="AF491" s="112">
        <f>Q491&amp;"/"&amp;R491</f>
        <v/>
      </c>
      <c r="AH491" s="20">
        <f>IF(A491="","",A491)</f>
        <v/>
      </c>
      <c r="AI491" s="126">
        <f>IF(E491="","",E491)</f>
        <v/>
      </c>
      <c r="AJ491" s="112">
        <f>IF(AI491="","",$AJ$2)</f>
        <v/>
      </c>
      <c r="AK491" s="112" t="inlineStr">
        <is>
          <t>A</t>
        </is>
      </c>
      <c r="AL491" s="112" t="inlineStr">
        <is>
          <t>A+</t>
        </is>
      </c>
      <c r="AM491" s="112" t="inlineStr">
        <is>
          <t>B+</t>
        </is>
      </c>
      <c r="AN491" s="112">
        <f>IF(AI491="","",$AN$2)</f>
        <v/>
      </c>
      <c r="AO491" s="112">
        <f>IF(N491="","",IF(N491&gt;=$AO$1/100,"O","X"))</f>
        <v/>
      </c>
      <c r="AP491" s="112">
        <f>IF(I491="","",IF(I491&lt;=$AP$1,"O","X"))</f>
        <v/>
      </c>
      <c r="AQ491" s="112">
        <f>IF(O491="","",IF(O491&lt;=$AQ$1,"O","X"))</f>
        <v/>
      </c>
      <c r="AR491" s="112">
        <f>IF(M491="","",IF(M491&lt;=$AR$1,"O","X"))</f>
        <v/>
      </c>
      <c r="AS491" s="112" t="inlineStr">
        <is>
          <t>X</t>
        </is>
      </c>
      <c r="AT491" s="112">
        <f>IF(OR(F491="",AI491=""),"",IF(AND((F491&lt;=85),(AI491&gt;=15)),"O","X"))</f>
        <v/>
      </c>
      <c r="AU491" s="112">
        <f>IF(C491="","",IF(C491&gt;=$AU$1,"O","X"))</f>
        <v/>
      </c>
      <c r="AV491" s="112">
        <f>IF(AO491="","",IF(AND(AO491="O",AP491="O",AR491="O",AT491="O",AU491="O"),"후보","X"))</f>
        <v/>
      </c>
    </row>
    <row r="492" ht="12" customFormat="1" customHeight="1" s="38">
      <c r="A492" s="115" t="inlineStr">
        <is>
          <t>수성동1가 수성롯데캐슬더퍼스트</t>
        </is>
      </c>
      <c r="B492" s="116" t="inlineStr">
        <is>
          <t>15.08.</t>
        </is>
      </c>
      <c r="C492" s="124" t="n">
        <v>979</v>
      </c>
      <c r="D492" s="125" t="n">
        <v>130.5</v>
      </c>
      <c r="E492" s="126" t="n">
        <v>39</v>
      </c>
      <c r="F492" s="125" t="n">
        <v>100</v>
      </c>
      <c r="G492" s="17" t="n">
        <v>30</v>
      </c>
      <c r="H492" s="127" t="n">
        <v>96</v>
      </c>
      <c r="I492" s="128" t="n">
        <v>110000</v>
      </c>
      <c r="J492" s="128" t="inlineStr">
        <is>
          <t>20</t>
        </is>
      </c>
      <c r="K492" s="128" t="n">
        <v>57000</v>
      </c>
      <c r="L492" s="128" t="inlineStr">
        <is>
          <t>14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4</v>
      </c>
      <c r="R492" s="112" t="n">
        <v>2</v>
      </c>
      <c r="S492" s="112" t="inlineStr">
        <is>
          <t>계</t>
        </is>
      </c>
      <c r="T492" s="5" t="n">
        <v>130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2">
        <f>S492</f>
        <v/>
      </c>
      <c r="AF492" s="112">
        <f>Q492&amp;"/"&amp;R492</f>
        <v/>
      </c>
      <c r="AH492" s="20">
        <f>IF(A492="","",A492)</f>
        <v/>
      </c>
      <c r="AI492" s="126">
        <f>IF(E492="","",E492)</f>
        <v/>
      </c>
      <c r="AJ492" s="112">
        <f>IF(AI492="","",$AJ$2)</f>
        <v/>
      </c>
      <c r="AK492" s="112" t="inlineStr">
        <is>
          <t>A</t>
        </is>
      </c>
      <c r="AL492" s="112" t="inlineStr">
        <is>
          <t>A+</t>
        </is>
      </c>
      <c r="AM492" s="112" t="inlineStr">
        <is>
          <t>B+</t>
        </is>
      </c>
      <c r="AN492" s="112">
        <f>IF(AI492="","",$AN$2)</f>
        <v/>
      </c>
      <c r="AO492" s="112">
        <f>IF(N492="","",IF(N492&gt;=$AO$1/100,"O","X"))</f>
        <v/>
      </c>
      <c r="AP492" s="112">
        <f>IF(I492="","",IF(I492&lt;=$AP$1,"O","X"))</f>
        <v/>
      </c>
      <c r="AQ492" s="112">
        <f>IF(O492="","",IF(O492&lt;=$AQ$1,"O","X"))</f>
        <v/>
      </c>
      <c r="AR492" s="112">
        <f>IF(M492="","",IF(M492&lt;=$AR$1,"O","X"))</f>
        <v/>
      </c>
      <c r="AS492" s="112" t="inlineStr">
        <is>
          <t>X</t>
        </is>
      </c>
      <c r="AT492" s="112">
        <f>IF(OR(F492="",AI492=""),"",IF(AND((F492&lt;=85),(AI492&gt;=15)),"O","X"))</f>
        <v/>
      </c>
      <c r="AU492" s="112">
        <f>IF(C492="","",IF(C492&gt;=$AU$1,"O","X"))</f>
        <v/>
      </c>
      <c r="AV492" s="112">
        <f>IF(AO492="","",IF(AND(AO492="O",AP492="O",AR492="O",AT492="O",AU492="O"),"후보","X"))</f>
        <v/>
      </c>
    </row>
    <row r="493" ht="12" customFormat="1" customHeight="1" s="38">
      <c r="A493" s="115" t="inlineStr">
        <is>
          <t>수성동1가 수성롯데캐슬더퍼스트</t>
        </is>
      </c>
      <c r="B493" s="116" t="inlineStr">
        <is>
          <t>15.08.</t>
        </is>
      </c>
      <c r="C493" s="124" t="n">
        <v>979</v>
      </c>
      <c r="D493" s="125" t="n">
        <v>131.7</v>
      </c>
      <c r="E493" s="126" t="n">
        <v>40</v>
      </c>
      <c r="F493" s="125" t="n">
        <v>99.90000000000001</v>
      </c>
      <c r="G493" s="17" t="n">
        <v>30</v>
      </c>
      <c r="H493" s="127" t="n">
        <v>117</v>
      </c>
      <c r="I493" s="128" t="n">
        <v>109000</v>
      </c>
      <c r="J493" s="128" t="inlineStr">
        <is>
          <t>7</t>
        </is>
      </c>
      <c r="K493" s="128" t="n">
        <v>63000</v>
      </c>
      <c r="L493" s="128" t="inlineStr">
        <is>
          <t>고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4</v>
      </c>
      <c r="R493" s="112" t="n">
        <v>2</v>
      </c>
      <c r="S493" s="112" t="inlineStr">
        <is>
          <t>계</t>
        </is>
      </c>
      <c r="T493" s="5" t="n">
        <v>131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2">
        <f>S493</f>
        <v/>
      </c>
      <c r="AF493" s="112">
        <f>Q493&amp;"/"&amp;R493</f>
        <v/>
      </c>
      <c r="AH493" s="20">
        <f>IF(A493="","",A493)</f>
        <v/>
      </c>
      <c r="AI493" s="126">
        <f>IF(E493="","",E493)</f>
        <v/>
      </c>
      <c r="AJ493" s="112">
        <f>IF(AI493="","",$AJ$2)</f>
        <v/>
      </c>
      <c r="AK493" s="112" t="inlineStr">
        <is>
          <t>A</t>
        </is>
      </c>
      <c r="AL493" s="112" t="inlineStr">
        <is>
          <t>A+</t>
        </is>
      </c>
      <c r="AM493" s="112" t="inlineStr">
        <is>
          <t>B+</t>
        </is>
      </c>
      <c r="AN493" s="112">
        <f>IF(AI493="","",$AN$2)</f>
        <v/>
      </c>
      <c r="AO493" s="112">
        <f>IF(N493="","",IF(N493&gt;=$AO$1/100,"O","X"))</f>
        <v/>
      </c>
      <c r="AP493" s="112">
        <f>IF(I493="","",IF(I493&lt;=$AP$1,"O","X"))</f>
        <v/>
      </c>
      <c r="AQ493" s="112">
        <f>IF(O493="","",IF(O493&lt;=$AQ$1,"O","X"))</f>
        <v/>
      </c>
      <c r="AR493" s="112">
        <f>IF(M493="","",IF(M493&lt;=$AR$1,"O","X"))</f>
        <v/>
      </c>
      <c r="AS493" s="112" t="inlineStr">
        <is>
          <t>X</t>
        </is>
      </c>
      <c r="AT493" s="112">
        <f>IF(OR(F493="",AI493=""),"",IF(AND((F493&lt;=85),(AI493&gt;=15)),"O","X"))</f>
        <v/>
      </c>
      <c r="AU493" s="112">
        <f>IF(C493="","",IF(C493&gt;=$AU$1,"O","X"))</f>
        <v/>
      </c>
      <c r="AV493" s="112">
        <f>IF(AO493="","",IF(AND(AO493="O",AP493="O",AR493="O",AT493="O",AU493="O"),"후보","X"))</f>
        <v/>
      </c>
    </row>
    <row r="494" ht="12" customFormat="1" customHeight="1" s="38">
      <c r="A494" s="115" t="inlineStr">
        <is>
          <t>수성동1가 수성롯데캐슬더퍼스트</t>
        </is>
      </c>
      <c r="B494" s="116" t="inlineStr">
        <is>
          <t>15.08.</t>
        </is>
      </c>
      <c r="C494" s="124" t="n">
        <v>979</v>
      </c>
      <c r="D494" s="125" t="n">
        <v>143.4</v>
      </c>
      <c r="E494" s="126" t="n">
        <v>43</v>
      </c>
      <c r="F494" s="125" t="n">
        <v>109.8</v>
      </c>
      <c r="G494" s="17" t="n">
        <v>33</v>
      </c>
      <c r="H494" s="127" t="n">
        <v>86</v>
      </c>
      <c r="I494" s="128" t="n">
        <v>135000</v>
      </c>
      <c r="J494" s="128" t="inlineStr">
        <is>
          <t>5</t>
        </is>
      </c>
      <c r="K494" s="128" t="n">
        <v>72000</v>
      </c>
      <c r="L494" s="128" t="inlineStr">
        <is>
          <t>9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143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2">
        <f>S494</f>
        <v/>
      </c>
      <c r="AF494" s="112">
        <f>Q494&amp;"/"&amp;R494</f>
        <v/>
      </c>
      <c r="AH494" s="20">
        <f>IF(A494="","",A494)</f>
        <v/>
      </c>
      <c r="AI494" s="126">
        <f>IF(E494="","",E494)</f>
        <v/>
      </c>
      <c r="AJ494" s="112">
        <f>IF(AI494="","",$AJ$2)</f>
        <v/>
      </c>
      <c r="AK494" s="112" t="inlineStr">
        <is>
          <t>A</t>
        </is>
      </c>
      <c r="AL494" s="112" t="inlineStr">
        <is>
          <t>A+</t>
        </is>
      </c>
      <c r="AM494" s="112" t="inlineStr">
        <is>
          <t>B+</t>
        </is>
      </c>
      <c r="AN494" s="112">
        <f>IF(AI494="","",$AN$2)</f>
        <v/>
      </c>
      <c r="AO494" s="112">
        <f>IF(N494="","",IF(N494&gt;=$AO$1/100,"O","X"))</f>
        <v/>
      </c>
      <c r="AP494" s="112">
        <f>IF(I494="","",IF(I494&lt;=$AP$1,"O","X"))</f>
        <v/>
      </c>
      <c r="AQ494" s="112">
        <f>IF(O494="","",IF(O494&lt;=$AQ$1,"O","X"))</f>
        <v/>
      </c>
      <c r="AR494" s="112">
        <f>IF(M494="","",IF(M494&lt;=$AR$1,"O","X"))</f>
        <v/>
      </c>
      <c r="AS494" s="112" t="inlineStr">
        <is>
          <t>X</t>
        </is>
      </c>
      <c r="AT494" s="112">
        <f>IF(OR(F494="",AI494=""),"",IF(AND((F494&lt;=85),(AI494&gt;=15)),"O","X"))</f>
        <v/>
      </c>
      <c r="AU494" s="112">
        <f>IF(C494="","",IF(C494&gt;=$AU$1,"O","X"))</f>
        <v/>
      </c>
      <c r="AV494" s="112">
        <f>IF(AO494="","",IF(AND(AO494="O",AP494="O",AR494="O",AT494="O",AU494="O"),"후보","X"))</f>
        <v/>
      </c>
    </row>
    <row r="495" ht="12" customFormat="1" customHeight="1" s="38">
      <c r="A495" s="115" t="inlineStr">
        <is>
          <t>수성동1가 유성푸르나임</t>
        </is>
      </c>
      <c r="B495" s="116" t="inlineStr">
        <is>
          <t>07.08.</t>
        </is>
      </c>
      <c r="C495" s="124" t="n">
        <v>235</v>
      </c>
      <c r="D495" s="125" t="n">
        <v>109.9</v>
      </c>
      <c r="E495" s="126" t="n">
        <v>33</v>
      </c>
      <c r="F495" s="125" t="n">
        <v>85</v>
      </c>
      <c r="G495" s="17" t="n">
        <v>26</v>
      </c>
      <c r="H495" s="127" t="n">
        <v>82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3</v>
      </c>
      <c r="R495" s="112" t="n">
        <v>2</v>
      </c>
      <c r="S495" s="112" t="inlineStr">
        <is>
          <t>계</t>
        </is>
      </c>
      <c r="T495" s="5" t="inlineStr">
        <is>
          <t>109A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2">
        <f>S495</f>
        <v/>
      </c>
      <c r="AF495" s="112">
        <f>Q495&amp;"/"&amp;R495</f>
        <v/>
      </c>
      <c r="AH495" s="20">
        <f>IF(A495="","",A495)</f>
        <v/>
      </c>
      <c r="AI495" s="126">
        <f>IF(E495="","",E495)</f>
        <v/>
      </c>
      <c r="AJ495" s="112">
        <f>IF(AI495="","",$AJ$2)</f>
        <v/>
      </c>
      <c r="AK495" s="112" t="inlineStr">
        <is>
          <t>A</t>
        </is>
      </c>
      <c r="AL495" s="112" t="inlineStr">
        <is>
          <t>A+</t>
        </is>
      </c>
      <c r="AM495" s="112" t="inlineStr">
        <is>
          <t>B+</t>
        </is>
      </c>
      <c r="AN495" s="112">
        <f>IF(AI495="","",$AN$2)</f>
        <v/>
      </c>
      <c r="AO495" s="112">
        <f>IF(N495="","",IF(N495&gt;=$AO$1/100,"O","X"))</f>
        <v/>
      </c>
      <c r="AP495" s="112">
        <f>IF(I495="","",IF(I495&lt;=$AP$1,"O","X"))</f>
        <v/>
      </c>
      <c r="AQ495" s="112">
        <f>IF(O495="","",IF(O495&lt;=$AQ$1,"O","X"))</f>
        <v/>
      </c>
      <c r="AR495" s="112">
        <f>IF(M495="","",IF(M495&lt;=$AR$1,"O","X"))</f>
        <v/>
      </c>
      <c r="AS495" s="112" t="inlineStr">
        <is>
          <t>X</t>
        </is>
      </c>
      <c r="AT495" s="112">
        <f>IF(OR(F495="",AI495=""),"",IF(AND((F495&lt;=85),(AI495&gt;=15)),"O","X"))</f>
        <v/>
      </c>
      <c r="AU495" s="112">
        <f>IF(C495="","",IF(C495&gt;=$AU$1,"O","X"))</f>
        <v/>
      </c>
      <c r="AV495" s="112">
        <f>IF(AO495="","",IF(AND(AO495="O",AP495="O",AR495="O",AT495="O",AU495="O"),"후보","X"))</f>
        <v/>
      </c>
    </row>
    <row r="496" ht="12" customFormat="1" customHeight="1" s="38">
      <c r="A496" s="115" t="inlineStr">
        <is>
          <t>수성동1가 유성푸르나임</t>
        </is>
      </c>
      <c r="B496" s="116" t="inlineStr">
        <is>
          <t>07.08.</t>
        </is>
      </c>
      <c r="C496" s="124" t="n">
        <v>235</v>
      </c>
      <c r="D496" s="125" t="n">
        <v>109.9</v>
      </c>
      <c r="E496" s="126" t="n">
        <v>33</v>
      </c>
      <c r="F496" s="125" t="n">
        <v>85</v>
      </c>
      <c r="G496" s="17" t="n">
        <v>26</v>
      </c>
      <c r="H496" s="127" t="n">
        <v>17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3</v>
      </c>
      <c r="R496" s="112" t="n">
        <v>2</v>
      </c>
      <c r="S496" s="112" t="inlineStr">
        <is>
          <t>계</t>
        </is>
      </c>
      <c r="T496" s="5" t="inlineStr">
        <is>
          <t>109B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2">
        <f>S496</f>
        <v/>
      </c>
      <c r="AF496" s="112">
        <f>Q496&amp;"/"&amp;R496</f>
        <v/>
      </c>
      <c r="AH496" s="20">
        <f>IF(A496="","",A496)</f>
        <v/>
      </c>
      <c r="AI496" s="126">
        <f>IF(E496="","",E496)</f>
        <v/>
      </c>
      <c r="AJ496" s="112">
        <f>IF(AI496="","",$AJ$2)</f>
        <v/>
      </c>
      <c r="AK496" s="112" t="inlineStr">
        <is>
          <t>A</t>
        </is>
      </c>
      <c r="AL496" s="112" t="inlineStr">
        <is>
          <t>A+</t>
        </is>
      </c>
      <c r="AM496" s="112" t="inlineStr">
        <is>
          <t>B+</t>
        </is>
      </c>
      <c r="AN496" s="112">
        <f>IF(AI496="","",$AN$2)</f>
        <v/>
      </c>
      <c r="AO496" s="112">
        <f>IF(N496="","",IF(N496&gt;=$AO$1/100,"O","X"))</f>
        <v/>
      </c>
      <c r="AP496" s="112">
        <f>IF(I496="","",IF(I496&lt;=$AP$1,"O","X"))</f>
        <v/>
      </c>
      <c r="AQ496" s="112">
        <f>IF(O496="","",IF(O496&lt;=$AQ$1,"O","X"))</f>
        <v/>
      </c>
      <c r="AR496" s="112">
        <f>IF(M496="","",IF(M496&lt;=$AR$1,"O","X"))</f>
        <v/>
      </c>
      <c r="AS496" s="112" t="inlineStr">
        <is>
          <t>X</t>
        </is>
      </c>
      <c r="AT496" s="112">
        <f>IF(OR(F496="",AI496=""),"",IF(AND((F496&lt;=85),(AI496&gt;=15)),"O","X"))</f>
        <v/>
      </c>
      <c r="AU496" s="112">
        <f>IF(C496="","",IF(C496&gt;=$AU$1,"O","X"))</f>
        <v/>
      </c>
      <c r="AV496" s="112">
        <f>IF(AO496="","",IF(AND(AO496="O",AP496="O",AR496="O",AT496="O",AU496="O"),"후보","X"))</f>
        <v/>
      </c>
    </row>
    <row r="497" ht="12" customFormat="1" customHeight="1" s="38">
      <c r="A497" s="115" t="inlineStr">
        <is>
          <t>수성동1가 유성푸르나임</t>
        </is>
      </c>
      <c r="B497" s="116" t="inlineStr">
        <is>
          <t>07.08.</t>
        </is>
      </c>
      <c r="C497" s="124" t="n">
        <v>235</v>
      </c>
      <c r="D497" s="125" t="n">
        <v>110.2</v>
      </c>
      <c r="E497" s="126" t="n">
        <v>33</v>
      </c>
      <c r="F497" s="125" t="n">
        <v>84.90000000000001</v>
      </c>
      <c r="G497" s="17" t="n">
        <v>26</v>
      </c>
      <c r="H497" s="127" t="n">
        <v>15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3</v>
      </c>
      <c r="R497" s="112" t="n">
        <v>2</v>
      </c>
      <c r="S497" s="112" t="inlineStr">
        <is>
          <t>계</t>
        </is>
      </c>
      <c r="T497" s="5" t="inlineStr">
        <is>
          <t>110C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2">
        <f>S497</f>
        <v/>
      </c>
      <c r="AF497" s="112">
        <f>Q497&amp;"/"&amp;R497</f>
        <v/>
      </c>
      <c r="AH497" s="20">
        <f>IF(A497="","",A497)</f>
        <v/>
      </c>
      <c r="AI497" s="126">
        <f>IF(E497="","",E497)</f>
        <v/>
      </c>
      <c r="AJ497" s="112">
        <f>IF(AI497="","",$AJ$2)</f>
        <v/>
      </c>
      <c r="AK497" s="112" t="inlineStr">
        <is>
          <t>A</t>
        </is>
      </c>
      <c r="AL497" s="112" t="inlineStr">
        <is>
          <t>A+</t>
        </is>
      </c>
      <c r="AM497" s="112" t="inlineStr">
        <is>
          <t>B+</t>
        </is>
      </c>
      <c r="AN497" s="112">
        <f>IF(AI497="","",$AN$2)</f>
        <v/>
      </c>
      <c r="AO497" s="112">
        <f>IF(N497="","",IF(N497&gt;=$AO$1/100,"O","X"))</f>
        <v/>
      </c>
      <c r="AP497" s="112">
        <f>IF(I497="","",IF(I497&lt;=$AP$1,"O","X"))</f>
        <v/>
      </c>
      <c r="AQ497" s="112">
        <f>IF(O497="","",IF(O497&lt;=$AQ$1,"O","X"))</f>
        <v/>
      </c>
      <c r="AR497" s="112">
        <f>IF(M497="","",IF(M497&lt;=$AR$1,"O","X"))</f>
        <v/>
      </c>
      <c r="AS497" s="112" t="inlineStr">
        <is>
          <t>X</t>
        </is>
      </c>
      <c r="AT497" s="112">
        <f>IF(OR(F497="",AI497=""),"",IF(AND((F497&lt;=85),(AI497&gt;=15)),"O","X"))</f>
        <v/>
      </c>
      <c r="AU497" s="112">
        <f>IF(C497="","",IF(C497&gt;=$AU$1,"O","X"))</f>
        <v/>
      </c>
      <c r="AV497" s="112">
        <f>IF(AO497="","",IF(AND(AO497="O",AP497="O",AR497="O",AT497="O",AU497="O"),"후보","X"))</f>
        <v/>
      </c>
    </row>
    <row r="498" ht="12" customFormat="1" customHeight="1" s="38">
      <c r="A498" s="115" t="inlineStr">
        <is>
          <t>수성동1가 유성푸르나임</t>
        </is>
      </c>
      <c r="B498" s="116" t="inlineStr">
        <is>
          <t>07.08.</t>
        </is>
      </c>
      <c r="C498" s="124" t="n">
        <v>235</v>
      </c>
      <c r="D498" s="125" t="n">
        <v>112.4</v>
      </c>
      <c r="E498" s="126" t="n">
        <v>34</v>
      </c>
      <c r="F498" s="125" t="n">
        <v>85</v>
      </c>
      <c r="G498" s="17" t="n">
        <v>26</v>
      </c>
      <c r="H498" s="127" t="n">
        <v>121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3</v>
      </c>
      <c r="R498" s="112" t="n">
        <v>2</v>
      </c>
      <c r="S498" s="112" t="inlineStr">
        <is>
          <t>계</t>
        </is>
      </c>
      <c r="T498" s="5" t="n">
        <v>112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2">
        <f>S498</f>
        <v/>
      </c>
      <c r="AF498" s="112">
        <f>Q498&amp;"/"&amp;R498</f>
        <v/>
      </c>
      <c r="AH498" s="20">
        <f>IF(A498="","",A498)</f>
        <v/>
      </c>
      <c r="AI498" s="126">
        <f>IF(E498="","",E498)</f>
        <v/>
      </c>
      <c r="AJ498" s="112">
        <f>IF(AI498="","",$AJ$2)</f>
        <v/>
      </c>
      <c r="AK498" s="112" t="inlineStr">
        <is>
          <t>A</t>
        </is>
      </c>
      <c r="AL498" s="112" t="inlineStr">
        <is>
          <t>A+</t>
        </is>
      </c>
      <c r="AM498" s="112" t="inlineStr">
        <is>
          <t>B+</t>
        </is>
      </c>
      <c r="AN498" s="112">
        <f>IF(AI498="","",$AN$2)</f>
        <v/>
      </c>
      <c r="AO498" s="112">
        <f>IF(N498="","",IF(N498&gt;=$AO$1/100,"O","X"))</f>
        <v/>
      </c>
      <c r="AP498" s="112">
        <f>IF(I498="","",IF(I498&lt;=$AP$1,"O","X"))</f>
        <v/>
      </c>
      <c r="AQ498" s="112">
        <f>IF(O498="","",IF(O498&lt;=$AQ$1,"O","X"))</f>
        <v/>
      </c>
      <c r="AR498" s="112">
        <f>IF(M498="","",IF(M498&lt;=$AR$1,"O","X"))</f>
        <v/>
      </c>
      <c r="AS498" s="112" t="inlineStr">
        <is>
          <t>X</t>
        </is>
      </c>
      <c r="AT498" s="112">
        <f>IF(OR(F498="",AI498=""),"",IF(AND((F498&lt;=85),(AI498&gt;=15)),"O","X"))</f>
        <v/>
      </c>
      <c r="AU498" s="112">
        <f>IF(C498="","",IF(C498&gt;=$AU$1,"O","X"))</f>
        <v/>
      </c>
      <c r="AV498" s="112">
        <f>IF(AO498="","",IF(AND(AO498="O",AP498="O",AR498="O",AT498="O",AU498="O"),"후보","X"))</f>
        <v/>
      </c>
    </row>
    <row r="499" ht="12" customFormat="1" customHeight="1" s="38">
      <c r="A499" s="115" t="inlineStr">
        <is>
          <t>수성동1가 오성우방</t>
        </is>
      </c>
      <c r="B499" s="116" t="inlineStr">
        <is>
          <t>93.11.</t>
        </is>
      </c>
      <c r="C499" s="124" t="n">
        <v>496</v>
      </c>
      <c r="D499" s="125" t="n">
        <v>86.5</v>
      </c>
      <c r="E499" s="126" t="n">
        <v>26</v>
      </c>
      <c r="F499" s="125" t="n">
        <v>60</v>
      </c>
      <c r="G499" s="17" t="n">
        <v>18</v>
      </c>
      <c r="H499" s="127" t="n">
        <v>88</v>
      </c>
      <c r="I499" s="128" t="n">
        <v>40000</v>
      </c>
      <c r="J499" s="128" t="inlineStr">
        <is>
          <t>11</t>
        </is>
      </c>
      <c r="K499" s="128" t="n">
        <v>24000</v>
      </c>
      <c r="L499" s="128" t="inlineStr">
        <is>
          <t>14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3</v>
      </c>
      <c r="R499" s="112" t="n">
        <v>1</v>
      </c>
      <c r="S499" s="112" t="inlineStr">
        <is>
          <t>복</t>
        </is>
      </c>
      <c r="T499" s="5" t="n">
        <v>86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2">
        <f>S499</f>
        <v/>
      </c>
      <c r="AF499" s="112">
        <f>Q499&amp;"/"&amp;R499</f>
        <v/>
      </c>
      <c r="AH499" s="20">
        <f>IF(A499="","",A499)</f>
        <v/>
      </c>
      <c r="AI499" s="126">
        <f>IF(E499="","",E499)</f>
        <v/>
      </c>
      <c r="AJ499" s="112">
        <f>IF(AI499="","",$AJ$2)</f>
        <v/>
      </c>
      <c r="AK499" s="112" t="inlineStr">
        <is>
          <t>A</t>
        </is>
      </c>
      <c r="AL499" s="112" t="inlineStr">
        <is>
          <t>A+</t>
        </is>
      </c>
      <c r="AM499" s="112" t="inlineStr">
        <is>
          <t>B+</t>
        </is>
      </c>
      <c r="AN499" s="112">
        <f>IF(AI499="","",$AN$2)</f>
        <v/>
      </c>
      <c r="AO499" s="112">
        <f>IF(N499="","",IF(N499&gt;=$AO$1/100,"O","X"))</f>
        <v/>
      </c>
      <c r="AP499" s="112">
        <f>IF(I499="","",IF(I499&lt;=$AP$1,"O","X"))</f>
        <v/>
      </c>
      <c r="AQ499" s="112">
        <f>IF(O499="","",IF(O499&lt;=$AQ$1,"O","X"))</f>
        <v/>
      </c>
      <c r="AR499" s="112">
        <f>IF(M499="","",IF(M499&lt;=$AR$1,"O","X"))</f>
        <v/>
      </c>
      <c r="AS499" s="112" t="inlineStr">
        <is>
          <t>X</t>
        </is>
      </c>
      <c r="AT499" s="112">
        <f>IF(OR(F499="",AI499=""),"",IF(AND((F499&lt;=85),(AI499&gt;=15)),"O","X"))</f>
        <v/>
      </c>
      <c r="AU499" s="112">
        <f>IF(C499="","",IF(C499&gt;=$AU$1,"O","X"))</f>
        <v/>
      </c>
      <c r="AV499" s="112">
        <f>IF(AO499="","",IF(AND(AO499="O",AP499="O",AR499="O",AT499="O",AU499="O"),"후보","X"))</f>
        <v/>
      </c>
    </row>
    <row r="500" ht="12" customFormat="1" customHeight="1" s="38">
      <c r="A500" s="115" t="inlineStr">
        <is>
          <t>수성동1가 오성우방</t>
        </is>
      </c>
      <c r="B500" s="116" t="inlineStr">
        <is>
          <t>93.11.</t>
        </is>
      </c>
      <c r="C500" s="124" t="n">
        <v>496</v>
      </c>
      <c r="D500" s="125" t="n">
        <v>88.7</v>
      </c>
      <c r="E500" s="126" t="n">
        <v>27</v>
      </c>
      <c r="F500" s="125" t="n">
        <v>60</v>
      </c>
      <c r="G500" s="17" t="n">
        <v>18</v>
      </c>
      <c r="H500" s="127" t="n">
        <v>150</v>
      </c>
      <c r="I500" s="128" t="n">
        <v>40000</v>
      </c>
      <c r="J500" s="128" t="inlineStr">
        <is>
          <t>5</t>
        </is>
      </c>
      <c r="K500" s="128" t="n">
        <v>20000</v>
      </c>
      <c r="L500" s="128" t="inlineStr">
        <is>
          <t>고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1</v>
      </c>
      <c r="S500" s="112" t="inlineStr">
        <is>
          <t>복</t>
        </is>
      </c>
      <c r="T500" s="5" t="n">
        <v>88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2">
        <f>S500</f>
        <v/>
      </c>
      <c r="AF500" s="112">
        <f>Q500&amp;"/"&amp;R500</f>
        <v/>
      </c>
      <c r="AH500" s="20">
        <f>IF(A500="","",A500)</f>
        <v/>
      </c>
      <c r="AI500" s="126">
        <f>IF(E500="","",E500)</f>
        <v/>
      </c>
      <c r="AJ500" s="112">
        <f>IF(AI500="","",$AJ$2)</f>
        <v/>
      </c>
      <c r="AK500" s="112" t="inlineStr">
        <is>
          <t>A</t>
        </is>
      </c>
      <c r="AL500" s="112" t="inlineStr">
        <is>
          <t>A+</t>
        </is>
      </c>
      <c r="AM500" s="112" t="inlineStr">
        <is>
          <t>B+</t>
        </is>
      </c>
      <c r="AN500" s="112">
        <f>IF(AI500="","",$AN$2)</f>
        <v/>
      </c>
      <c r="AO500" s="112">
        <f>IF(N500="","",IF(N500&gt;=$AO$1/100,"O","X"))</f>
        <v/>
      </c>
      <c r="AP500" s="112">
        <f>IF(I500="","",IF(I500&lt;=$AP$1,"O","X"))</f>
        <v/>
      </c>
      <c r="AQ500" s="112">
        <f>IF(O500="","",IF(O500&lt;=$AQ$1,"O","X"))</f>
        <v/>
      </c>
      <c r="AR500" s="112">
        <f>IF(M500="","",IF(M500&lt;=$AR$1,"O","X"))</f>
        <v/>
      </c>
      <c r="AS500" s="112" t="inlineStr">
        <is>
          <t>X</t>
        </is>
      </c>
      <c r="AT500" s="112">
        <f>IF(OR(F500="",AI500=""),"",IF(AND((F500&lt;=85),(AI500&gt;=15)),"O","X"))</f>
        <v/>
      </c>
      <c r="AU500" s="112">
        <f>IF(C500="","",IF(C500&gt;=$AU$1,"O","X"))</f>
        <v/>
      </c>
      <c r="AV500" s="112">
        <f>IF(AO500="","",IF(AND(AO500="O",AP500="O",AR500="O",AT500="O",AU500="O"),"후보","X"))</f>
        <v/>
      </c>
    </row>
    <row r="501" ht="12" customFormat="1" customHeight="1" s="38">
      <c r="A501" s="115" t="inlineStr">
        <is>
          <t>수성동1가 오성우방</t>
        </is>
      </c>
      <c r="B501" s="116" t="inlineStr">
        <is>
          <t>93.11.</t>
        </is>
      </c>
      <c r="C501" s="124" t="n">
        <v>496</v>
      </c>
      <c r="D501" s="125" t="n">
        <v>110.5</v>
      </c>
      <c r="E501" s="126" t="n">
        <v>33</v>
      </c>
      <c r="F501" s="125" t="n">
        <v>85</v>
      </c>
      <c r="G501" s="17" t="n">
        <v>26</v>
      </c>
      <c r="H501" s="127" t="n">
        <v>170</v>
      </c>
      <c r="I501" s="128" t="n">
        <v>60000</v>
      </c>
      <c r="J501" s="128" t="inlineStr">
        <is>
          <t>고</t>
        </is>
      </c>
      <c r="K501" s="128" t="n">
        <v>35000</v>
      </c>
      <c r="L501" s="128" t="inlineStr">
        <is>
          <t>8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3</v>
      </c>
      <c r="R501" s="112" t="n">
        <v>2</v>
      </c>
      <c r="S501" s="112" t="inlineStr">
        <is>
          <t>계</t>
        </is>
      </c>
      <c r="T501" s="5" t="n">
        <v>110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2">
        <f>S501</f>
        <v/>
      </c>
      <c r="AF501" s="112">
        <f>Q501&amp;"/"&amp;R501</f>
        <v/>
      </c>
      <c r="AH501" s="20">
        <f>IF(A501="","",A501)</f>
        <v/>
      </c>
      <c r="AI501" s="126">
        <f>IF(E501="","",E501)</f>
        <v/>
      </c>
      <c r="AJ501" s="112">
        <f>IF(AI501="","",$AJ$2)</f>
        <v/>
      </c>
      <c r="AK501" s="112" t="inlineStr">
        <is>
          <t>A</t>
        </is>
      </c>
      <c r="AL501" s="112" t="inlineStr">
        <is>
          <t>A+</t>
        </is>
      </c>
      <c r="AM501" s="112" t="inlineStr">
        <is>
          <t>B+</t>
        </is>
      </c>
      <c r="AN501" s="112">
        <f>IF(AI501="","",$AN$2)</f>
        <v/>
      </c>
      <c r="AO501" s="112">
        <f>IF(N501="","",IF(N501&gt;=$AO$1/100,"O","X"))</f>
        <v/>
      </c>
      <c r="AP501" s="112">
        <f>IF(I501="","",IF(I501&lt;=$AP$1,"O","X"))</f>
        <v/>
      </c>
      <c r="AQ501" s="112">
        <f>IF(O501="","",IF(O501&lt;=$AQ$1,"O","X"))</f>
        <v/>
      </c>
      <c r="AR501" s="112">
        <f>IF(M501="","",IF(M501&lt;=$AR$1,"O","X"))</f>
        <v/>
      </c>
      <c r="AS501" s="112" t="inlineStr">
        <is>
          <t>X</t>
        </is>
      </c>
      <c r="AT501" s="112">
        <f>IF(OR(F501="",AI501=""),"",IF(AND((F501&lt;=85),(AI501&gt;=15)),"O","X"))</f>
        <v/>
      </c>
      <c r="AU501" s="112">
        <f>IF(C501="","",IF(C501&gt;=$AU$1,"O","X"))</f>
        <v/>
      </c>
      <c r="AV501" s="112">
        <f>IF(AO501="","",IF(AND(AO501="O",AP501="O",AR501="O",AT501="O",AU501="O"),"후보","X"))</f>
        <v/>
      </c>
    </row>
    <row r="502" ht="12" customFormat="1" customHeight="1" s="38">
      <c r="A502" s="115" t="inlineStr">
        <is>
          <t>수성동1가 오성우방</t>
        </is>
      </c>
      <c r="B502" s="116" t="inlineStr">
        <is>
          <t>93.11.</t>
        </is>
      </c>
      <c r="C502" s="124" t="n">
        <v>496</v>
      </c>
      <c r="D502" s="125" t="n">
        <v>166.5</v>
      </c>
      <c r="E502" s="126" t="n">
        <v>50</v>
      </c>
      <c r="F502" s="125" t="n">
        <v>135</v>
      </c>
      <c r="G502" s="17" t="n">
        <v>41</v>
      </c>
      <c r="H502" s="127" t="n">
        <v>88</v>
      </c>
      <c r="I502" s="128" t="n">
        <v>72000</v>
      </c>
      <c r="J502" s="128" t="inlineStr">
        <is>
          <t>9</t>
        </is>
      </c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4</v>
      </c>
      <c r="R502" s="112" t="n">
        <v>2</v>
      </c>
      <c r="S502" s="112" t="inlineStr">
        <is>
          <t>계</t>
        </is>
      </c>
      <c r="T502" s="5" t="n">
        <v>166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2">
        <f>S502</f>
        <v/>
      </c>
      <c r="AF502" s="112">
        <f>Q502&amp;"/"&amp;R502</f>
        <v/>
      </c>
      <c r="AH502" s="20">
        <f>IF(A502="","",A502)</f>
        <v/>
      </c>
      <c r="AI502" s="126">
        <f>IF(E502="","",E502)</f>
        <v/>
      </c>
      <c r="AJ502" s="112">
        <f>IF(AI502="","",$AJ$2)</f>
        <v/>
      </c>
      <c r="AK502" s="112" t="inlineStr">
        <is>
          <t>A</t>
        </is>
      </c>
      <c r="AL502" s="112" t="inlineStr">
        <is>
          <t>A+</t>
        </is>
      </c>
      <c r="AM502" s="112" t="inlineStr">
        <is>
          <t>B+</t>
        </is>
      </c>
      <c r="AN502" s="112">
        <f>IF(AI502="","",$AN$2)</f>
        <v/>
      </c>
      <c r="AO502" s="112">
        <f>IF(N502="","",IF(N502&gt;=$AO$1/100,"O","X"))</f>
        <v/>
      </c>
      <c r="AP502" s="112">
        <f>IF(I502="","",IF(I502&lt;=$AP$1,"O","X"))</f>
        <v/>
      </c>
      <c r="AQ502" s="112">
        <f>IF(O502="","",IF(O502&lt;=$AQ$1,"O","X"))</f>
        <v/>
      </c>
      <c r="AR502" s="112">
        <f>IF(M502="","",IF(M502&lt;=$AR$1,"O","X"))</f>
        <v/>
      </c>
      <c r="AS502" s="112" t="inlineStr">
        <is>
          <t>X</t>
        </is>
      </c>
      <c r="AT502" s="112">
        <f>IF(OR(F502="",AI502=""),"",IF(AND((F502&lt;=85),(AI502&gt;=15)),"O","X"))</f>
        <v/>
      </c>
      <c r="AU502" s="112">
        <f>IF(C502="","",IF(C502&gt;=$AU$1,"O","X"))</f>
        <v/>
      </c>
      <c r="AV502" s="112">
        <f>IF(AO502="","",IF(AND(AO502="O",AP502="O",AR502="O",AT502="O",AU502="O"),"후보","X"))</f>
        <v/>
      </c>
    </row>
    <row r="503" ht="12" customFormat="1" customHeight="1" s="38">
      <c r="A503" s="115" t="inlineStr">
        <is>
          <t>수성동1가 신세계타운</t>
        </is>
      </c>
      <c r="B503" s="116" t="inlineStr">
        <is>
          <t>89.12.</t>
        </is>
      </c>
      <c r="C503" s="124" t="n">
        <v>930</v>
      </c>
      <c r="D503" s="125" t="n">
        <v>107.9</v>
      </c>
      <c r="E503" s="126" t="n">
        <v>33</v>
      </c>
      <c r="F503" s="125" t="n">
        <v>85</v>
      </c>
      <c r="G503" s="17" t="n">
        <v>26</v>
      </c>
      <c r="H503" s="127" t="n">
        <v>210</v>
      </c>
      <c r="I503" s="128" t="n">
        <v>66000</v>
      </c>
      <c r="J503" s="128" t="inlineStr">
        <is>
          <t>고</t>
        </is>
      </c>
      <c r="K503" s="128" t="n">
        <v>28000</v>
      </c>
      <c r="L503" s="128" t="inlineStr">
        <is>
          <t>14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1</v>
      </c>
      <c r="S503" s="112" t="inlineStr">
        <is>
          <t>계</t>
        </is>
      </c>
      <c r="T503" s="5" t="n">
        <v>107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2">
        <f>S503</f>
        <v/>
      </c>
      <c r="AF503" s="112">
        <f>Q503&amp;"/"&amp;R503</f>
        <v/>
      </c>
      <c r="AH503" s="20">
        <f>IF(A503="","",A503)</f>
        <v/>
      </c>
      <c r="AI503" s="126">
        <f>IF(E503="","",E503)</f>
        <v/>
      </c>
      <c r="AJ503" s="112">
        <f>IF(AI503="","",$AJ$2)</f>
        <v/>
      </c>
      <c r="AK503" s="112" t="inlineStr">
        <is>
          <t>A</t>
        </is>
      </c>
      <c r="AL503" s="112" t="inlineStr">
        <is>
          <t>A+</t>
        </is>
      </c>
      <c r="AM503" s="112" t="inlineStr">
        <is>
          <t>B+</t>
        </is>
      </c>
      <c r="AN503" s="112">
        <f>IF(AI503="","",$AN$2)</f>
        <v/>
      </c>
      <c r="AO503" s="112">
        <f>IF(N503="","",IF(N503&gt;=$AO$1/100,"O","X"))</f>
        <v/>
      </c>
      <c r="AP503" s="112">
        <f>IF(I503="","",IF(I503&lt;=$AP$1,"O","X"))</f>
        <v/>
      </c>
      <c r="AQ503" s="112">
        <f>IF(O503="","",IF(O503&lt;=$AQ$1,"O","X"))</f>
        <v/>
      </c>
      <c r="AR503" s="112">
        <f>IF(M503="","",IF(M503&lt;=$AR$1,"O","X"))</f>
        <v/>
      </c>
      <c r="AS503" s="112" t="inlineStr">
        <is>
          <t>X</t>
        </is>
      </c>
      <c r="AT503" s="112">
        <f>IF(OR(F503="",AI503=""),"",IF(AND((F503&lt;=85),(AI503&gt;=15)),"O","X"))</f>
        <v/>
      </c>
      <c r="AU503" s="112">
        <f>IF(C503="","",IF(C503&gt;=$AU$1,"O","X"))</f>
        <v/>
      </c>
      <c r="AV503" s="112">
        <f>IF(AO503="","",IF(AND(AO503="O",AP503="O",AR503="O",AT503="O",AU503="O"),"후보","X"))</f>
        <v/>
      </c>
    </row>
    <row r="504" ht="12" customFormat="1" customHeight="1" s="38">
      <c r="A504" s="115" t="inlineStr">
        <is>
          <t>수성동1가 신세계타운</t>
        </is>
      </c>
      <c r="B504" s="116" t="inlineStr">
        <is>
          <t>89.12.</t>
        </is>
      </c>
      <c r="C504" s="124" t="n">
        <v>930</v>
      </c>
      <c r="D504" s="125" t="n">
        <v>121</v>
      </c>
      <c r="E504" s="126" t="n">
        <v>37</v>
      </c>
      <c r="F504" s="125" t="n">
        <v>85</v>
      </c>
      <c r="G504" s="17" t="n">
        <v>26</v>
      </c>
      <c r="H504" s="127" t="n">
        <v>11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3</v>
      </c>
      <c r="R504" s="112" t="n">
        <v>1</v>
      </c>
      <c r="S504" s="112" t="inlineStr">
        <is>
          <t>계</t>
        </is>
      </c>
      <c r="T504" s="5" t="n">
        <v>121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2">
        <f>S504</f>
        <v/>
      </c>
      <c r="AF504" s="112">
        <f>Q504&amp;"/"&amp;R504</f>
        <v/>
      </c>
      <c r="AH504" s="20">
        <f>IF(A504="","",A504)</f>
        <v/>
      </c>
      <c r="AI504" s="126">
        <f>IF(E504="","",E504)</f>
        <v/>
      </c>
      <c r="AJ504" s="112">
        <f>IF(AI504="","",$AJ$2)</f>
        <v/>
      </c>
      <c r="AK504" s="112" t="inlineStr">
        <is>
          <t>A</t>
        </is>
      </c>
      <c r="AL504" s="112" t="inlineStr">
        <is>
          <t>A+</t>
        </is>
      </c>
      <c r="AM504" s="112" t="inlineStr">
        <is>
          <t>B+</t>
        </is>
      </c>
      <c r="AN504" s="112">
        <f>IF(AI504="","",$AN$2)</f>
        <v/>
      </c>
      <c r="AO504" s="112">
        <f>IF(N504="","",IF(N504&gt;=$AO$1/100,"O","X"))</f>
        <v/>
      </c>
      <c r="AP504" s="112">
        <f>IF(I504="","",IF(I504&lt;=$AP$1,"O","X"))</f>
        <v/>
      </c>
      <c r="AQ504" s="112">
        <f>IF(O504="","",IF(O504&lt;=$AQ$1,"O","X"))</f>
        <v/>
      </c>
      <c r="AR504" s="112">
        <f>IF(M504="","",IF(M504&lt;=$AR$1,"O","X"))</f>
        <v/>
      </c>
      <c r="AS504" s="112" t="inlineStr">
        <is>
          <t>X</t>
        </is>
      </c>
      <c r="AT504" s="112">
        <f>IF(OR(F504="",AI504=""),"",IF(AND((F504&lt;=85),(AI504&gt;=15)),"O","X"))</f>
        <v/>
      </c>
      <c r="AU504" s="112">
        <f>IF(C504="","",IF(C504&gt;=$AU$1,"O","X"))</f>
        <v/>
      </c>
      <c r="AV504" s="112">
        <f>IF(AO504="","",IF(AND(AO504="O",AP504="O",AR504="O",AT504="O",AU504="O"),"후보","X"))</f>
        <v/>
      </c>
    </row>
    <row r="505" ht="12" customFormat="1" customHeight="1" s="38">
      <c r="A505" s="115" t="inlineStr">
        <is>
          <t>수성동1가 신세계타운</t>
        </is>
      </c>
      <c r="B505" s="116" t="inlineStr">
        <is>
          <t>89.12.</t>
        </is>
      </c>
      <c r="C505" s="124" t="n">
        <v>930</v>
      </c>
      <c r="D505" s="125" t="n">
        <v>142.4</v>
      </c>
      <c r="E505" s="126" t="n">
        <v>43</v>
      </c>
      <c r="F505" s="125" t="n">
        <v>116.9</v>
      </c>
      <c r="G505" s="17" t="n">
        <v>35</v>
      </c>
      <c r="H505" s="127" t="n">
        <v>232</v>
      </c>
      <c r="I505" s="128" t="n">
        <v>74000</v>
      </c>
      <c r="J505" s="128" t="inlineStr">
        <is>
          <t>중</t>
        </is>
      </c>
      <c r="K505" s="128" t="n">
        <v>35000</v>
      </c>
      <c r="L505" s="128" t="inlineStr">
        <is>
          <t>고</t>
        </is>
      </c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142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2">
        <f>S505</f>
        <v/>
      </c>
      <c r="AF505" s="112">
        <f>Q505&amp;"/"&amp;R505</f>
        <v/>
      </c>
      <c r="AH505" s="20">
        <f>IF(A505="","",A505)</f>
        <v/>
      </c>
      <c r="AI505" s="126">
        <f>IF(E505="","",E505)</f>
        <v/>
      </c>
      <c r="AJ505" s="112">
        <f>IF(AI505="","",$AJ$2)</f>
        <v/>
      </c>
      <c r="AK505" s="112" t="inlineStr">
        <is>
          <t>A</t>
        </is>
      </c>
      <c r="AL505" s="112" t="inlineStr">
        <is>
          <t>A+</t>
        </is>
      </c>
      <c r="AM505" s="112" t="inlineStr">
        <is>
          <t>B+</t>
        </is>
      </c>
      <c r="AN505" s="112">
        <f>IF(AI505="","",$AN$2)</f>
        <v/>
      </c>
      <c r="AO505" s="112">
        <f>IF(N505="","",IF(N505&gt;=$AO$1/100,"O","X"))</f>
        <v/>
      </c>
      <c r="AP505" s="112">
        <f>IF(I505="","",IF(I505&lt;=$AP$1,"O","X"))</f>
        <v/>
      </c>
      <c r="AQ505" s="112">
        <f>IF(O505="","",IF(O505&lt;=$AQ$1,"O","X"))</f>
        <v/>
      </c>
      <c r="AR505" s="112">
        <f>IF(M505="","",IF(M505&lt;=$AR$1,"O","X"))</f>
        <v/>
      </c>
      <c r="AS505" s="112" t="inlineStr">
        <is>
          <t>X</t>
        </is>
      </c>
      <c r="AT505" s="112">
        <f>IF(OR(F505="",AI505=""),"",IF(AND((F505&lt;=85),(AI505&gt;=15)),"O","X"))</f>
        <v/>
      </c>
      <c r="AU505" s="112">
        <f>IF(C505="","",IF(C505&gt;=$AU$1,"O","X"))</f>
        <v/>
      </c>
      <c r="AV505" s="112">
        <f>IF(AO505="","",IF(AND(AO505="O",AP505="O",AR505="O",AT505="O",AU505="O"),"후보","X"))</f>
        <v/>
      </c>
    </row>
    <row r="506" ht="12" customFormat="1" customHeight="1" s="38">
      <c r="A506" s="115" t="inlineStr">
        <is>
          <t>수성동1가 신세계타운</t>
        </is>
      </c>
      <c r="B506" s="116" t="inlineStr">
        <is>
          <t>89.12.</t>
        </is>
      </c>
      <c r="C506" s="124" t="n">
        <v>930</v>
      </c>
      <c r="D506" s="125" t="n">
        <v>154.5</v>
      </c>
      <c r="E506" s="126" t="n">
        <v>47</v>
      </c>
      <c r="F506" s="125" t="n">
        <v>116.9</v>
      </c>
      <c r="G506" s="17" t="n">
        <v>35</v>
      </c>
      <c r="H506" s="127" t="n">
        <v>15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4</v>
      </c>
      <c r="R506" s="112" t="n">
        <v>2</v>
      </c>
      <c r="S506" s="112" t="inlineStr">
        <is>
          <t>계</t>
        </is>
      </c>
      <c r="T506" s="5" t="n">
        <v>154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2">
        <f>S506</f>
        <v/>
      </c>
      <c r="AF506" s="112">
        <f>Q506&amp;"/"&amp;R506</f>
        <v/>
      </c>
      <c r="AH506" s="20">
        <f>IF(A506="","",A506)</f>
        <v/>
      </c>
      <c r="AI506" s="126">
        <f>IF(E506="","",E506)</f>
        <v/>
      </c>
      <c r="AJ506" s="112">
        <f>IF(AI506="","",$AJ$2)</f>
        <v/>
      </c>
      <c r="AK506" s="112" t="inlineStr">
        <is>
          <t>A</t>
        </is>
      </c>
      <c r="AL506" s="112" t="inlineStr">
        <is>
          <t>A+</t>
        </is>
      </c>
      <c r="AM506" s="112" t="inlineStr">
        <is>
          <t>B+</t>
        </is>
      </c>
      <c r="AN506" s="112">
        <f>IF(AI506="","",$AN$2)</f>
        <v/>
      </c>
      <c r="AO506" s="112">
        <f>IF(N506="","",IF(N506&gt;=$AO$1/100,"O","X"))</f>
        <v/>
      </c>
      <c r="AP506" s="112">
        <f>IF(I506="","",IF(I506&lt;=$AP$1,"O","X"))</f>
        <v/>
      </c>
      <c r="AQ506" s="112">
        <f>IF(O506="","",IF(O506&lt;=$AQ$1,"O","X"))</f>
        <v/>
      </c>
      <c r="AR506" s="112">
        <f>IF(M506="","",IF(M506&lt;=$AR$1,"O","X"))</f>
        <v/>
      </c>
      <c r="AS506" s="112" t="inlineStr">
        <is>
          <t>X</t>
        </is>
      </c>
      <c r="AT506" s="112">
        <f>IF(OR(F506="",AI506=""),"",IF(AND((F506&lt;=85),(AI506&gt;=15)),"O","X"))</f>
        <v/>
      </c>
      <c r="AU506" s="112">
        <f>IF(C506="","",IF(C506&gt;=$AU$1,"O","X"))</f>
        <v/>
      </c>
      <c r="AV506" s="112">
        <f>IF(AO506="","",IF(AND(AO506="O",AP506="O",AR506="O",AT506="O",AU506="O"),"후보","X"))</f>
        <v/>
      </c>
    </row>
    <row r="507" ht="12" customFormat="1" customHeight="1" s="38">
      <c r="A507" s="115" t="inlineStr">
        <is>
          <t>수성동1가 신세계타운</t>
        </is>
      </c>
      <c r="B507" s="116" t="inlineStr">
        <is>
          <t>89.12.</t>
        </is>
      </c>
      <c r="C507" s="124" t="n">
        <v>930</v>
      </c>
      <c r="D507" s="125" t="n">
        <v>163.1</v>
      </c>
      <c r="E507" s="126" t="n">
        <v>49</v>
      </c>
      <c r="F507" s="125" t="n">
        <v>134.8</v>
      </c>
      <c r="G507" s="17" t="n">
        <v>41</v>
      </c>
      <c r="H507" s="127" t="n">
        <v>360</v>
      </c>
      <c r="I507" s="128" t="n">
        <v>83000</v>
      </c>
      <c r="J507" s="128" t="inlineStr">
        <is>
          <t>7</t>
        </is>
      </c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4</v>
      </c>
      <c r="R507" s="112" t="n">
        <v>2</v>
      </c>
      <c r="S507" s="112" t="inlineStr">
        <is>
          <t>계</t>
        </is>
      </c>
      <c r="T507" s="5" t="n">
        <v>163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2">
        <f>S507</f>
        <v/>
      </c>
      <c r="AF507" s="112">
        <f>Q507&amp;"/"&amp;R507</f>
        <v/>
      </c>
      <c r="AH507" s="20">
        <f>IF(A507="","",A507)</f>
        <v/>
      </c>
      <c r="AI507" s="126">
        <f>IF(E507="","",E507)</f>
        <v/>
      </c>
      <c r="AJ507" s="112">
        <f>IF(AI507="","",$AJ$2)</f>
        <v/>
      </c>
      <c r="AK507" s="112" t="inlineStr">
        <is>
          <t>A</t>
        </is>
      </c>
      <c r="AL507" s="112" t="inlineStr">
        <is>
          <t>A+</t>
        </is>
      </c>
      <c r="AM507" s="112" t="inlineStr">
        <is>
          <t>B+</t>
        </is>
      </c>
      <c r="AN507" s="112">
        <f>IF(AI507="","",$AN$2)</f>
        <v/>
      </c>
      <c r="AO507" s="112">
        <f>IF(N507="","",IF(N507&gt;=$AO$1/100,"O","X"))</f>
        <v/>
      </c>
      <c r="AP507" s="112">
        <f>IF(I507="","",IF(I507&lt;=$AP$1,"O","X"))</f>
        <v/>
      </c>
      <c r="AQ507" s="112">
        <f>IF(O507="","",IF(O507&lt;=$AQ$1,"O","X"))</f>
        <v/>
      </c>
      <c r="AR507" s="112">
        <f>IF(M507="","",IF(M507&lt;=$AR$1,"O","X"))</f>
        <v/>
      </c>
      <c r="AS507" s="112" t="inlineStr">
        <is>
          <t>X</t>
        </is>
      </c>
      <c r="AT507" s="112">
        <f>IF(OR(F507="",AI507=""),"",IF(AND((F507&lt;=85),(AI507&gt;=15)),"O","X"))</f>
        <v/>
      </c>
      <c r="AU507" s="112">
        <f>IF(C507="","",IF(C507&gt;=$AU$1,"O","X"))</f>
        <v/>
      </c>
      <c r="AV507" s="112">
        <f>IF(AO507="","",IF(AND(AO507="O",AP507="O",AR507="O",AT507="O",AU507="O"),"후보","X"))</f>
        <v/>
      </c>
    </row>
    <row r="508" ht="12" customFormat="1" customHeight="1" s="38">
      <c r="A508" s="115" t="inlineStr">
        <is>
          <t>수성동1가 신세계타운</t>
        </is>
      </c>
      <c r="B508" s="116" t="inlineStr">
        <is>
          <t>89.12.</t>
        </is>
      </c>
      <c r="C508" s="124" t="n">
        <v>930</v>
      </c>
      <c r="D508" s="125" t="n">
        <v>175.6</v>
      </c>
      <c r="E508" s="126" t="n">
        <v>53</v>
      </c>
      <c r="F508" s="125" t="n">
        <v>134.8</v>
      </c>
      <c r="G508" s="17" t="n">
        <v>41</v>
      </c>
      <c r="H508" s="127" t="n">
        <v>15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4</v>
      </c>
      <c r="R508" s="112" t="n">
        <v>2</v>
      </c>
      <c r="S508" s="112" t="inlineStr">
        <is>
          <t>계</t>
        </is>
      </c>
      <c r="T508" s="5" t="n">
        <v>175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2">
        <f>S508</f>
        <v/>
      </c>
      <c r="AF508" s="112">
        <f>Q508&amp;"/"&amp;R508</f>
        <v/>
      </c>
      <c r="AH508" s="20">
        <f>IF(A508="","",A508)</f>
        <v/>
      </c>
      <c r="AI508" s="126">
        <f>IF(E508="","",E508)</f>
        <v/>
      </c>
      <c r="AJ508" s="112">
        <f>IF(AI508="","",$AJ$2)</f>
        <v/>
      </c>
      <c r="AK508" s="112" t="inlineStr">
        <is>
          <t>A</t>
        </is>
      </c>
      <c r="AL508" s="112" t="inlineStr">
        <is>
          <t>A+</t>
        </is>
      </c>
      <c r="AM508" s="112" t="inlineStr">
        <is>
          <t>B+</t>
        </is>
      </c>
      <c r="AN508" s="112">
        <f>IF(AI508="","",$AN$2)</f>
        <v/>
      </c>
      <c r="AO508" s="112">
        <f>IF(N508="","",IF(N508&gt;=$AO$1/100,"O","X"))</f>
        <v/>
      </c>
      <c r="AP508" s="112">
        <f>IF(I508="","",IF(I508&lt;=$AP$1,"O","X"))</f>
        <v/>
      </c>
      <c r="AQ508" s="112">
        <f>IF(O508="","",IF(O508&lt;=$AQ$1,"O","X"))</f>
        <v/>
      </c>
      <c r="AR508" s="112">
        <f>IF(M508="","",IF(M508&lt;=$AR$1,"O","X"))</f>
        <v/>
      </c>
      <c r="AS508" s="112" t="inlineStr">
        <is>
          <t>X</t>
        </is>
      </c>
      <c r="AT508" s="112">
        <f>IF(OR(F508="",AI508=""),"",IF(AND((F508&lt;=85),(AI508&gt;=15)),"O","X"))</f>
        <v/>
      </c>
      <c r="AU508" s="112">
        <f>IF(C508="","",IF(C508&gt;=$AU$1,"O","X"))</f>
        <v/>
      </c>
      <c r="AV508" s="112">
        <f>IF(AO508="","",IF(AND(AO508="O",AP508="O",AR508="O",AT508="O",AU508="O"),"후보","X"))</f>
        <v/>
      </c>
    </row>
    <row r="509" ht="12" customFormat="1" customHeight="1" s="38">
      <c r="A509" s="115" t="inlineStr">
        <is>
          <t>수성동1가 신세계타운</t>
        </is>
      </c>
      <c r="B509" s="116" t="inlineStr">
        <is>
          <t>89.12.</t>
        </is>
      </c>
      <c r="C509" s="124" t="n">
        <v>930</v>
      </c>
      <c r="D509" s="125" t="n">
        <v>228.4</v>
      </c>
      <c r="E509" s="126" t="n">
        <v>69</v>
      </c>
      <c r="F509" s="125" t="n">
        <v>192.5</v>
      </c>
      <c r="G509" s="17" t="n">
        <v>58</v>
      </c>
      <c r="H509" s="127" t="n">
        <v>60</v>
      </c>
      <c r="I509" s="128" t="n"/>
      <c r="J509" s="128" t="n"/>
      <c r="K509" s="128" t="n">
        <v>50000</v>
      </c>
      <c r="L509" s="128" t="inlineStr">
        <is>
          <t>고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5</v>
      </c>
      <c r="R509" s="112" t="n">
        <v>2</v>
      </c>
      <c r="S509" s="112" t="inlineStr">
        <is>
          <t>계</t>
        </is>
      </c>
      <c r="T509" s="5" t="n">
        <v>228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2">
        <f>S509</f>
        <v/>
      </c>
      <c r="AF509" s="112">
        <f>Q509&amp;"/"&amp;R509</f>
        <v/>
      </c>
      <c r="AH509" s="20">
        <f>IF(A509="","",A509)</f>
        <v/>
      </c>
      <c r="AI509" s="126">
        <f>IF(E509="","",E509)</f>
        <v/>
      </c>
      <c r="AJ509" s="112">
        <f>IF(AI509="","",$AJ$2)</f>
        <v/>
      </c>
      <c r="AK509" s="112" t="inlineStr">
        <is>
          <t>A</t>
        </is>
      </c>
      <c r="AL509" s="112" t="inlineStr">
        <is>
          <t>A+</t>
        </is>
      </c>
      <c r="AM509" s="112" t="inlineStr">
        <is>
          <t>B+</t>
        </is>
      </c>
      <c r="AN509" s="112">
        <f>IF(AI509="","",$AN$2)</f>
        <v/>
      </c>
      <c r="AO509" s="112">
        <f>IF(N509="","",IF(N509&gt;=$AO$1/100,"O","X"))</f>
        <v/>
      </c>
      <c r="AP509" s="112">
        <f>IF(I509="","",IF(I509&lt;=$AP$1,"O","X"))</f>
        <v/>
      </c>
      <c r="AQ509" s="112">
        <f>IF(O509="","",IF(O509&lt;=$AQ$1,"O","X"))</f>
        <v/>
      </c>
      <c r="AR509" s="112">
        <f>IF(M509="","",IF(M509&lt;=$AR$1,"O","X"))</f>
        <v/>
      </c>
      <c r="AS509" s="112" t="inlineStr">
        <is>
          <t>X</t>
        </is>
      </c>
      <c r="AT509" s="112">
        <f>IF(OR(F509="",AI509=""),"",IF(AND((F509&lt;=85),(AI509&gt;=15)),"O","X"))</f>
        <v/>
      </c>
      <c r="AU509" s="112">
        <f>IF(C509="","",IF(C509&gt;=$AU$1,"O","X"))</f>
        <v/>
      </c>
      <c r="AV509" s="112">
        <f>IF(AO509="","",IF(AND(AO509="O",AP509="O",AR509="O",AT509="O",AU509="O"),"후보","X"))</f>
        <v/>
      </c>
    </row>
    <row r="510" ht="12" customFormat="1" customHeight="1" s="38">
      <c r="A510" s="115" t="inlineStr">
        <is>
          <t>수성동1가 신세계타운</t>
        </is>
      </c>
      <c r="B510" s="116" t="inlineStr">
        <is>
          <t>89.12.</t>
        </is>
      </c>
      <c r="C510" s="124" t="n">
        <v>930</v>
      </c>
      <c r="D510" s="125" t="n">
        <v>294.2</v>
      </c>
      <c r="E510" s="126" t="n">
        <v>89</v>
      </c>
      <c r="F510" s="125" t="n">
        <v>250.9</v>
      </c>
      <c r="G510" s="17" t="n">
        <v>76</v>
      </c>
      <c r="H510" s="127" t="n">
        <v>27</v>
      </c>
      <c r="I510" s="128" t="n"/>
      <c r="J510" s="128" t="n"/>
      <c r="K510" s="128" t="n">
        <v>80000</v>
      </c>
      <c r="L510" s="128" t="inlineStr">
        <is>
          <t>중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6</v>
      </c>
      <c r="R510" s="112" t="n">
        <v>3</v>
      </c>
      <c r="S510" s="112" t="inlineStr">
        <is>
          <t>계</t>
        </is>
      </c>
      <c r="T510" s="5" t="n">
        <v>294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2">
        <f>S510</f>
        <v/>
      </c>
      <c r="AF510" s="112">
        <f>Q510&amp;"/"&amp;R510</f>
        <v/>
      </c>
      <c r="AH510" s="20">
        <f>IF(A510="","",A510)</f>
        <v/>
      </c>
      <c r="AI510" s="126">
        <f>IF(E510="","",E510)</f>
        <v/>
      </c>
      <c r="AJ510" s="112">
        <f>IF(AI510="","",$AJ$2)</f>
        <v/>
      </c>
      <c r="AK510" s="112" t="inlineStr">
        <is>
          <t>A</t>
        </is>
      </c>
      <c r="AL510" s="112" t="inlineStr">
        <is>
          <t>A+</t>
        </is>
      </c>
      <c r="AM510" s="112" t="inlineStr">
        <is>
          <t>B+</t>
        </is>
      </c>
      <c r="AN510" s="112">
        <f>IF(AI510="","",$AN$2)</f>
        <v/>
      </c>
      <c r="AO510" s="112">
        <f>IF(N510="","",IF(N510&gt;=$AO$1/100,"O","X"))</f>
        <v/>
      </c>
      <c r="AP510" s="112">
        <f>IF(I510="","",IF(I510&lt;=$AP$1,"O","X"))</f>
        <v/>
      </c>
      <c r="AQ510" s="112">
        <f>IF(O510="","",IF(O510&lt;=$AQ$1,"O","X"))</f>
        <v/>
      </c>
      <c r="AR510" s="112">
        <f>IF(M510="","",IF(M510&lt;=$AR$1,"O","X"))</f>
        <v/>
      </c>
      <c r="AS510" s="112" t="inlineStr">
        <is>
          <t>X</t>
        </is>
      </c>
      <c r="AT510" s="112">
        <f>IF(OR(F510="",AI510=""),"",IF(AND((F510&lt;=85),(AI510&gt;=15)),"O","X"))</f>
        <v/>
      </c>
      <c r="AU510" s="112">
        <f>IF(C510="","",IF(C510&gt;=$AU$1,"O","X"))</f>
        <v/>
      </c>
      <c r="AV510" s="112">
        <f>IF(AO510="","",IF(AND(AO510="O",AP510="O",AR510="O",AT510="O",AU510="O"),"후보","X"))</f>
        <v/>
      </c>
    </row>
    <row r="511" ht="12" customFormat="1" customHeight="1" s="38">
      <c r="A511" s="115" t="inlineStr">
        <is>
          <t>수성동1가 더샵수성오클레어</t>
        </is>
      </c>
      <c r="B511" s="116" t="inlineStr">
        <is>
          <t>23.10.</t>
        </is>
      </c>
      <c r="C511" s="124" t="n">
        <v>303</v>
      </c>
      <c r="D511" s="125" t="n">
        <v>66.09999999999999</v>
      </c>
      <c r="E511" s="126" t="n">
        <v>20</v>
      </c>
      <c r="F511" s="125" t="n">
        <v>50.7</v>
      </c>
      <c r="G511" s="17" t="n">
        <v>15</v>
      </c>
      <c r="H511" s="127" t="n">
        <v>73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2</v>
      </c>
      <c r="R511" s="112" t="n">
        <v>1</v>
      </c>
      <c r="S511" s="112" t="inlineStr">
        <is>
          <t>계</t>
        </is>
      </c>
      <c r="T511" s="5" t="n">
        <v>66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2">
        <f>S511</f>
        <v/>
      </c>
      <c r="AF511" s="112">
        <f>Q511&amp;"/"&amp;R511</f>
        <v/>
      </c>
      <c r="AH511" s="20">
        <f>IF(A511="","",A511)</f>
        <v/>
      </c>
      <c r="AI511" s="126">
        <f>IF(E511="","",E511)</f>
        <v/>
      </c>
      <c r="AJ511" s="112">
        <f>IF(AI511="","",$AJ$2)</f>
        <v/>
      </c>
      <c r="AK511" s="112" t="inlineStr">
        <is>
          <t>A</t>
        </is>
      </c>
      <c r="AL511" s="112" t="inlineStr">
        <is>
          <t>A+</t>
        </is>
      </c>
      <c r="AM511" s="112" t="inlineStr">
        <is>
          <t>B+</t>
        </is>
      </c>
      <c r="AN511" s="112">
        <f>IF(AI511="","",$AN$2)</f>
        <v/>
      </c>
      <c r="AO511" s="112">
        <f>IF(N511="","",IF(N511&gt;=$AO$1/100,"O","X"))</f>
        <v/>
      </c>
      <c r="AP511" s="112">
        <f>IF(I511="","",IF(I511&lt;=$AP$1,"O","X"))</f>
        <v/>
      </c>
      <c r="AQ511" s="112">
        <f>IF(O511="","",IF(O511&lt;=$AQ$1,"O","X"))</f>
        <v/>
      </c>
      <c r="AR511" s="112">
        <f>IF(M511="","",IF(M511&lt;=$AR$1,"O","X"))</f>
        <v/>
      </c>
      <c r="AS511" s="112" t="inlineStr">
        <is>
          <t>X</t>
        </is>
      </c>
      <c r="AT511" s="112">
        <f>IF(OR(F511="",AI511=""),"",IF(AND((F511&lt;=85),(AI511&gt;=15)),"O","X"))</f>
        <v/>
      </c>
      <c r="AU511" s="112">
        <f>IF(C511="","",IF(C511&gt;=$AU$1,"O","X"))</f>
        <v/>
      </c>
      <c r="AV511" s="112">
        <f>IF(AO511="","",IF(AND(AO511="O",AP511="O",AR511="O",AT511="O",AU511="O"),"후보","X"))</f>
        <v/>
      </c>
    </row>
    <row r="512" ht="12" customFormat="1" customHeight="1" s="38">
      <c r="A512" s="115" t="inlineStr">
        <is>
          <t>수성동1가 더샵수성오클레어</t>
        </is>
      </c>
      <c r="B512" s="116" t="inlineStr">
        <is>
          <t>23.10.</t>
        </is>
      </c>
      <c r="C512" s="124" t="n">
        <v>303</v>
      </c>
      <c r="D512" s="125" t="n">
        <v>110.4</v>
      </c>
      <c r="E512" s="126" t="n">
        <v>33</v>
      </c>
      <c r="F512" s="125" t="n">
        <v>85</v>
      </c>
      <c r="G512" s="17" t="n">
        <v>26</v>
      </c>
      <c r="H512" s="127" t="n">
        <v>147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3</v>
      </c>
      <c r="R512" s="112" t="n">
        <v>2</v>
      </c>
      <c r="S512" s="112" t="inlineStr">
        <is>
          <t>계</t>
        </is>
      </c>
      <c r="T512" s="5" t="inlineStr">
        <is>
          <t>110A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2">
        <f>S512</f>
        <v/>
      </c>
      <c r="AF512" s="112">
        <f>Q512&amp;"/"&amp;R512</f>
        <v/>
      </c>
      <c r="AH512" s="20">
        <f>IF(A512="","",A512)</f>
        <v/>
      </c>
      <c r="AI512" s="126">
        <f>IF(E512="","",E512)</f>
        <v/>
      </c>
      <c r="AJ512" s="112">
        <f>IF(AI512="","",$AJ$2)</f>
        <v/>
      </c>
      <c r="AK512" s="112" t="inlineStr">
        <is>
          <t>A</t>
        </is>
      </c>
      <c r="AL512" s="112" t="inlineStr">
        <is>
          <t>A+</t>
        </is>
      </c>
      <c r="AM512" s="112" t="inlineStr">
        <is>
          <t>B+</t>
        </is>
      </c>
      <c r="AN512" s="112">
        <f>IF(AI512="","",$AN$2)</f>
        <v/>
      </c>
      <c r="AO512" s="112">
        <f>IF(N512="","",IF(N512&gt;=$AO$1/100,"O","X"))</f>
        <v/>
      </c>
      <c r="AP512" s="112">
        <f>IF(I512="","",IF(I512&lt;=$AP$1,"O","X"))</f>
        <v/>
      </c>
      <c r="AQ512" s="112">
        <f>IF(O512="","",IF(O512&lt;=$AQ$1,"O","X"))</f>
        <v/>
      </c>
      <c r="AR512" s="112">
        <f>IF(M512="","",IF(M512&lt;=$AR$1,"O","X"))</f>
        <v/>
      </c>
      <c r="AS512" s="112" t="inlineStr">
        <is>
          <t>X</t>
        </is>
      </c>
      <c r="AT512" s="112">
        <f>IF(OR(F512="",AI512=""),"",IF(AND((F512&lt;=85),(AI512&gt;=15)),"O","X"))</f>
        <v/>
      </c>
      <c r="AU512" s="112">
        <f>IF(C512="","",IF(C512&gt;=$AU$1,"O","X"))</f>
        <v/>
      </c>
      <c r="AV512" s="112">
        <f>IF(AO512="","",IF(AND(AO512="O",AP512="O",AR512="O",AT512="O",AU512="O"),"후보","X"))</f>
        <v/>
      </c>
    </row>
    <row r="513" ht="12" customFormat="1" customHeight="1" s="38">
      <c r="A513" s="115" t="inlineStr">
        <is>
          <t>수성동1가 더샵수성오클레어</t>
        </is>
      </c>
      <c r="B513" s="116" t="inlineStr">
        <is>
          <t>23.10.</t>
        </is>
      </c>
      <c r="C513" s="124" t="n">
        <v>303</v>
      </c>
      <c r="D513" s="125" t="n">
        <v>110.9</v>
      </c>
      <c r="E513" s="126" t="n">
        <v>34</v>
      </c>
      <c r="F513" s="125" t="n">
        <v>84.90000000000001</v>
      </c>
      <c r="G513" s="17" t="n">
        <v>26</v>
      </c>
      <c r="H513" s="127" t="n">
        <v>83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3</v>
      </c>
      <c r="R513" s="112" t="n">
        <v>2</v>
      </c>
      <c r="S513" s="112" t="inlineStr">
        <is>
          <t>계</t>
        </is>
      </c>
      <c r="T513" s="5" t="inlineStr">
        <is>
          <t>110B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2">
        <f>S513</f>
        <v/>
      </c>
      <c r="AF513" s="112">
        <f>Q513&amp;"/"&amp;R513</f>
        <v/>
      </c>
      <c r="AH513" s="20">
        <f>IF(A513="","",A513)</f>
        <v/>
      </c>
      <c r="AI513" s="126">
        <f>IF(E513="","",E513)</f>
        <v/>
      </c>
      <c r="AJ513" s="112">
        <f>IF(AI513="","",$AJ$2)</f>
        <v/>
      </c>
      <c r="AK513" s="112" t="inlineStr">
        <is>
          <t>A</t>
        </is>
      </c>
      <c r="AL513" s="112" t="inlineStr">
        <is>
          <t>A+</t>
        </is>
      </c>
      <c r="AM513" s="112" t="inlineStr">
        <is>
          <t>B+</t>
        </is>
      </c>
      <c r="AN513" s="112">
        <f>IF(AI513="","",$AN$2)</f>
        <v/>
      </c>
      <c r="AO513" s="112">
        <f>IF(N513="","",IF(N513&gt;=$AO$1/100,"O","X"))</f>
        <v/>
      </c>
      <c r="AP513" s="112">
        <f>IF(I513="","",IF(I513&lt;=$AP$1,"O","X"))</f>
        <v/>
      </c>
      <c r="AQ513" s="112">
        <f>IF(O513="","",IF(O513&lt;=$AQ$1,"O","X"))</f>
        <v/>
      </c>
      <c r="AR513" s="112">
        <f>IF(M513="","",IF(M513&lt;=$AR$1,"O","X"))</f>
        <v/>
      </c>
      <c r="AS513" s="112" t="inlineStr">
        <is>
          <t>X</t>
        </is>
      </c>
      <c r="AT513" s="112">
        <f>IF(OR(F513="",AI513=""),"",IF(AND((F513&lt;=85),(AI513&gt;=15)),"O","X"))</f>
        <v/>
      </c>
      <c r="AU513" s="112">
        <f>IF(C513="","",IF(C513&gt;=$AU$1,"O","X"))</f>
        <v/>
      </c>
      <c r="AV513" s="112">
        <f>IF(AO513="","",IF(AND(AO513="O",AP513="O",AR513="O",AT513="O",AU513="O"),"후보","X"))</f>
        <v/>
      </c>
    </row>
    <row r="514" ht="12" customFormat="1" customHeight="1" s="38">
      <c r="A514" s="115" t="inlineStr">
        <is>
          <t>수성동1가 동양엘레브</t>
        </is>
      </c>
      <c r="B514" s="116" t="inlineStr">
        <is>
          <t>06.06.</t>
        </is>
      </c>
      <c r="C514" s="124" t="n">
        <v>209</v>
      </c>
      <c r="D514" s="125" t="n">
        <v>79.40000000000001</v>
      </c>
      <c r="E514" s="126" t="n">
        <v>24</v>
      </c>
      <c r="F514" s="125" t="n">
        <v>59.9</v>
      </c>
      <c r="G514" s="17" t="n">
        <v>18</v>
      </c>
      <c r="H514" s="127" t="n">
        <v>23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1</v>
      </c>
      <c r="S514" s="112" t="inlineStr">
        <is>
          <t>계</t>
        </is>
      </c>
      <c r="T514" s="5" t="n">
        <v>79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2">
        <f>S514</f>
        <v/>
      </c>
      <c r="AF514" s="112">
        <f>Q514&amp;"/"&amp;R514</f>
        <v/>
      </c>
      <c r="AH514" s="20">
        <f>IF(A514="","",A514)</f>
        <v/>
      </c>
      <c r="AI514" s="126">
        <f>IF(E514="","",E514)</f>
        <v/>
      </c>
      <c r="AJ514" s="112">
        <f>IF(AI514="","",$AJ$2)</f>
        <v/>
      </c>
      <c r="AK514" s="112" t="inlineStr">
        <is>
          <t>A</t>
        </is>
      </c>
      <c r="AL514" s="112" t="inlineStr">
        <is>
          <t>A+</t>
        </is>
      </c>
      <c r="AM514" s="112" t="inlineStr">
        <is>
          <t>B+</t>
        </is>
      </c>
      <c r="AN514" s="112">
        <f>IF(AI514="","",$AN$2)</f>
        <v/>
      </c>
      <c r="AO514" s="112">
        <f>IF(N514="","",IF(N514&gt;=$AO$1/100,"O","X"))</f>
        <v/>
      </c>
      <c r="AP514" s="112">
        <f>IF(I514="","",IF(I514&lt;=$AP$1,"O","X"))</f>
        <v/>
      </c>
      <c r="AQ514" s="112">
        <f>IF(O514="","",IF(O514&lt;=$AQ$1,"O","X"))</f>
        <v/>
      </c>
      <c r="AR514" s="112">
        <f>IF(M514="","",IF(M514&lt;=$AR$1,"O","X"))</f>
        <v/>
      </c>
      <c r="AS514" s="112" t="inlineStr">
        <is>
          <t>X</t>
        </is>
      </c>
      <c r="AT514" s="112">
        <f>IF(OR(F514="",AI514=""),"",IF(AND((F514&lt;=85),(AI514&gt;=15)),"O","X"))</f>
        <v/>
      </c>
      <c r="AU514" s="112">
        <f>IF(C514="","",IF(C514&gt;=$AU$1,"O","X"))</f>
        <v/>
      </c>
      <c r="AV514" s="112">
        <f>IF(AO514="","",IF(AND(AO514="O",AP514="O",AR514="O",AT514="O",AU514="O"),"후보","X"))</f>
        <v/>
      </c>
    </row>
    <row r="515" ht="12" customFormat="1" customHeight="1" s="38">
      <c r="A515" s="115" t="inlineStr">
        <is>
          <t>수성동1가 동양엘레브</t>
        </is>
      </c>
      <c r="B515" s="116" t="inlineStr">
        <is>
          <t>06.06.</t>
        </is>
      </c>
      <c r="C515" s="124" t="n">
        <v>209</v>
      </c>
      <c r="D515" s="125" t="n">
        <v>109.8</v>
      </c>
      <c r="E515" s="126" t="n">
        <v>33</v>
      </c>
      <c r="F515" s="125" t="n">
        <v>85</v>
      </c>
      <c r="G515" s="17" t="n">
        <v>26</v>
      </c>
      <c r="H515" s="127" t="n">
        <v>93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3</v>
      </c>
      <c r="R515" s="112" t="n">
        <v>2</v>
      </c>
      <c r="S515" s="112" t="inlineStr">
        <is>
          <t>계</t>
        </is>
      </c>
      <c r="T515" s="5" t="n">
        <v>109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2">
        <f>S515</f>
        <v/>
      </c>
      <c r="AF515" s="112">
        <f>Q515&amp;"/"&amp;R515</f>
        <v/>
      </c>
      <c r="AH515" s="20">
        <f>IF(A515="","",A515)</f>
        <v/>
      </c>
      <c r="AI515" s="126">
        <f>IF(E515="","",E515)</f>
        <v/>
      </c>
      <c r="AJ515" s="112">
        <f>IF(AI515="","",$AJ$2)</f>
        <v/>
      </c>
      <c r="AK515" s="112" t="inlineStr">
        <is>
          <t>A</t>
        </is>
      </c>
      <c r="AL515" s="112" t="inlineStr">
        <is>
          <t>A+</t>
        </is>
      </c>
      <c r="AM515" s="112" t="inlineStr">
        <is>
          <t>B+</t>
        </is>
      </c>
      <c r="AN515" s="112">
        <f>IF(AI515="","",$AN$2)</f>
        <v/>
      </c>
      <c r="AO515" s="112">
        <f>IF(N515="","",IF(N515&gt;=$AO$1/100,"O","X"))</f>
        <v/>
      </c>
      <c r="AP515" s="112">
        <f>IF(I515="","",IF(I515&lt;=$AP$1,"O","X"))</f>
        <v/>
      </c>
      <c r="AQ515" s="112">
        <f>IF(O515="","",IF(O515&lt;=$AQ$1,"O","X"))</f>
        <v/>
      </c>
      <c r="AR515" s="112">
        <f>IF(M515="","",IF(M515&lt;=$AR$1,"O","X"))</f>
        <v/>
      </c>
      <c r="AS515" s="112" t="inlineStr">
        <is>
          <t>X</t>
        </is>
      </c>
      <c r="AT515" s="112">
        <f>IF(OR(F515="",AI515=""),"",IF(AND((F515&lt;=85),(AI515&gt;=15)),"O","X"))</f>
        <v/>
      </c>
      <c r="AU515" s="112">
        <f>IF(C515="","",IF(C515&gt;=$AU$1,"O","X"))</f>
        <v/>
      </c>
      <c r="AV515" s="112">
        <f>IF(AO515="","",IF(AND(AO515="O",AP515="O",AR515="O",AT515="O",AU515="O"),"후보","X"))</f>
        <v/>
      </c>
    </row>
    <row r="516" ht="12" customFormat="1" customHeight="1" s="38">
      <c r="A516" s="115" t="inlineStr">
        <is>
          <t>수성동1가 동양엘레브</t>
        </is>
      </c>
      <c r="B516" s="116" t="inlineStr">
        <is>
          <t>06.06.</t>
        </is>
      </c>
      <c r="C516" s="124" t="n">
        <v>209</v>
      </c>
      <c r="D516" s="125" t="n">
        <v>155</v>
      </c>
      <c r="E516" s="126" t="n">
        <v>47</v>
      </c>
      <c r="F516" s="125" t="n">
        <v>124</v>
      </c>
      <c r="G516" s="17" t="n">
        <v>38</v>
      </c>
      <c r="H516" s="127" t="n">
        <v>93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4</v>
      </c>
      <c r="R516" s="112" t="n">
        <v>2</v>
      </c>
      <c r="S516" s="112" t="inlineStr">
        <is>
          <t>계</t>
        </is>
      </c>
      <c r="T516" s="5" t="inlineStr">
        <is>
          <t>155A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2">
        <f>S516</f>
        <v/>
      </c>
      <c r="AF516" s="112">
        <f>Q516&amp;"/"&amp;R516</f>
        <v/>
      </c>
      <c r="AH516" s="20">
        <f>IF(A516="","",A516)</f>
        <v/>
      </c>
      <c r="AI516" s="126">
        <f>IF(E516="","",E516)</f>
        <v/>
      </c>
      <c r="AJ516" s="112">
        <f>IF(AI516="","",$AJ$2)</f>
        <v/>
      </c>
      <c r="AK516" s="112" t="inlineStr">
        <is>
          <t>A</t>
        </is>
      </c>
      <c r="AL516" s="112" t="inlineStr">
        <is>
          <t>A+</t>
        </is>
      </c>
      <c r="AM516" s="112" t="inlineStr">
        <is>
          <t>B+</t>
        </is>
      </c>
      <c r="AN516" s="112">
        <f>IF(AI516="","",$AN$2)</f>
        <v/>
      </c>
      <c r="AO516" s="112">
        <f>IF(N516="","",IF(N516&gt;=$AO$1/100,"O","X"))</f>
        <v/>
      </c>
      <c r="AP516" s="112">
        <f>IF(I516="","",IF(I516&lt;=$AP$1,"O","X"))</f>
        <v/>
      </c>
      <c r="AQ516" s="112">
        <f>IF(O516="","",IF(O516&lt;=$AQ$1,"O","X"))</f>
        <v/>
      </c>
      <c r="AR516" s="112">
        <f>IF(M516="","",IF(M516&lt;=$AR$1,"O","X"))</f>
        <v/>
      </c>
      <c r="AS516" s="112" t="inlineStr">
        <is>
          <t>X</t>
        </is>
      </c>
      <c r="AT516" s="112">
        <f>IF(OR(F516="",AI516=""),"",IF(AND((F516&lt;=85),(AI516&gt;=15)),"O","X"))</f>
        <v/>
      </c>
      <c r="AU516" s="112">
        <f>IF(C516="","",IF(C516&gt;=$AU$1,"O","X"))</f>
        <v/>
      </c>
      <c r="AV516" s="112">
        <f>IF(AO516="","",IF(AND(AO516="O",AP516="O",AR516="O",AT516="O",AU516="O"),"후보","X"))</f>
        <v/>
      </c>
    </row>
    <row r="517" ht="12" customFormat="1" customHeight="1" s="38">
      <c r="A517" s="115" t="inlineStr">
        <is>
          <t>수성동1가 태왕리버뷰</t>
        </is>
      </c>
      <c r="B517" s="116" t="inlineStr">
        <is>
          <t>04.02.</t>
        </is>
      </c>
      <c r="C517" s="124" t="n">
        <v>288</v>
      </c>
      <c r="D517" s="125" t="n">
        <v>108</v>
      </c>
      <c r="E517" s="126" t="n">
        <v>33</v>
      </c>
      <c r="F517" s="125" t="n">
        <v>85</v>
      </c>
      <c r="G517" s="17" t="n">
        <v>26</v>
      </c>
      <c r="H517" s="127" t="n">
        <v>90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3</v>
      </c>
      <c r="R517" s="112" t="n">
        <v>2</v>
      </c>
      <c r="S517" s="112" t="inlineStr">
        <is>
          <t>계</t>
        </is>
      </c>
      <c r="T517" s="5" t="inlineStr">
        <is>
          <t>107B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2">
        <f>S517</f>
        <v/>
      </c>
      <c r="AF517" s="112">
        <f>Q517&amp;"/"&amp;R517</f>
        <v/>
      </c>
      <c r="AH517" s="20">
        <f>IF(A517="","",A517)</f>
        <v/>
      </c>
      <c r="AI517" s="126">
        <f>IF(E517="","",E517)</f>
        <v/>
      </c>
      <c r="AJ517" s="112">
        <f>IF(AI517="","",$AJ$2)</f>
        <v/>
      </c>
      <c r="AK517" s="112" t="inlineStr">
        <is>
          <t>A</t>
        </is>
      </c>
      <c r="AL517" s="112" t="inlineStr">
        <is>
          <t>A+</t>
        </is>
      </c>
      <c r="AM517" s="112" t="inlineStr">
        <is>
          <t>B+</t>
        </is>
      </c>
      <c r="AN517" s="112">
        <f>IF(AI517="","",$AN$2)</f>
        <v/>
      </c>
      <c r="AO517" s="112">
        <f>IF(N517="","",IF(N517&gt;=$AO$1/100,"O","X"))</f>
        <v/>
      </c>
      <c r="AP517" s="112">
        <f>IF(I517="","",IF(I517&lt;=$AP$1,"O","X"))</f>
        <v/>
      </c>
      <c r="AQ517" s="112">
        <f>IF(O517="","",IF(O517&lt;=$AQ$1,"O","X"))</f>
        <v/>
      </c>
      <c r="AR517" s="112">
        <f>IF(M517="","",IF(M517&lt;=$AR$1,"O","X"))</f>
        <v/>
      </c>
      <c r="AS517" s="112" t="inlineStr">
        <is>
          <t>X</t>
        </is>
      </c>
      <c r="AT517" s="112">
        <f>IF(OR(F517="",AI517=""),"",IF(AND((F517&lt;=85),(AI517&gt;=15)),"O","X"))</f>
        <v/>
      </c>
      <c r="AU517" s="112">
        <f>IF(C517="","",IF(C517&gt;=$AU$1,"O","X"))</f>
        <v/>
      </c>
      <c r="AV517" s="112">
        <f>IF(AO517="","",IF(AND(AO517="O",AP517="O",AR517="O",AT517="O",AU517="O"),"후보","X"))</f>
        <v/>
      </c>
    </row>
    <row r="518" ht="12" customFormat="1" customHeight="1" s="38">
      <c r="A518" s="115" t="inlineStr">
        <is>
          <t>수성동1가 태왕리버뷰</t>
        </is>
      </c>
      <c r="B518" s="116" t="inlineStr">
        <is>
          <t>04.02.</t>
        </is>
      </c>
      <c r="C518" s="124" t="n">
        <v>288</v>
      </c>
      <c r="D518" s="125" t="n">
        <v>107.8</v>
      </c>
      <c r="E518" s="126" t="n">
        <v>33</v>
      </c>
      <c r="F518" s="125" t="n">
        <v>85</v>
      </c>
      <c r="G518" s="17" t="n">
        <v>26</v>
      </c>
      <c r="H518" s="127" t="n">
        <v>36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3</v>
      </c>
      <c r="R518" s="112" t="n">
        <v>2</v>
      </c>
      <c r="S518" s="112" t="inlineStr">
        <is>
          <t>계</t>
        </is>
      </c>
      <c r="T518" s="5" t="inlineStr">
        <is>
          <t>107A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2">
        <f>S518</f>
        <v/>
      </c>
      <c r="AF518" s="112">
        <f>Q518&amp;"/"&amp;R518</f>
        <v/>
      </c>
      <c r="AH518" s="20">
        <f>IF(A518="","",A518)</f>
        <v/>
      </c>
      <c r="AI518" s="126">
        <f>IF(E518="","",E518)</f>
        <v/>
      </c>
      <c r="AJ518" s="112">
        <f>IF(AI518="","",$AJ$2)</f>
        <v/>
      </c>
      <c r="AK518" s="112" t="inlineStr">
        <is>
          <t>A</t>
        </is>
      </c>
      <c r="AL518" s="112" t="inlineStr">
        <is>
          <t>A+</t>
        </is>
      </c>
      <c r="AM518" s="112" t="inlineStr">
        <is>
          <t>B+</t>
        </is>
      </c>
      <c r="AN518" s="112">
        <f>IF(AI518="","",$AN$2)</f>
        <v/>
      </c>
      <c r="AO518" s="112">
        <f>IF(N518="","",IF(N518&gt;=$AO$1/100,"O","X"))</f>
        <v/>
      </c>
      <c r="AP518" s="112">
        <f>IF(I518="","",IF(I518&lt;=$AP$1,"O","X"))</f>
        <v/>
      </c>
      <c r="AQ518" s="112">
        <f>IF(O518="","",IF(O518&lt;=$AQ$1,"O","X"))</f>
        <v/>
      </c>
      <c r="AR518" s="112">
        <f>IF(M518="","",IF(M518&lt;=$AR$1,"O","X"))</f>
        <v/>
      </c>
      <c r="AS518" s="112" t="inlineStr">
        <is>
          <t>X</t>
        </is>
      </c>
      <c r="AT518" s="112">
        <f>IF(OR(F518="",AI518=""),"",IF(AND((F518&lt;=85),(AI518&gt;=15)),"O","X"))</f>
        <v/>
      </c>
      <c r="AU518" s="112">
        <f>IF(C518="","",IF(C518&gt;=$AU$1,"O","X"))</f>
        <v/>
      </c>
      <c r="AV518" s="112">
        <f>IF(AO518="","",IF(AND(AO518="O",AP518="O",AR518="O",AT518="O",AU518="O"),"후보","X"))</f>
        <v/>
      </c>
    </row>
    <row r="519" ht="12" customFormat="1" customHeight="1" s="38">
      <c r="A519" s="115" t="inlineStr">
        <is>
          <t>수성동1가 태왕리버뷰</t>
        </is>
      </c>
      <c r="B519" s="116" t="inlineStr">
        <is>
          <t>04.02.</t>
        </is>
      </c>
      <c r="C519" s="124" t="n">
        <v>288</v>
      </c>
      <c r="D519" s="125" t="n">
        <v>108</v>
      </c>
      <c r="E519" s="126" t="n">
        <v>33</v>
      </c>
      <c r="F519" s="125" t="n">
        <v>85</v>
      </c>
      <c r="G519" s="17" t="n">
        <v>26</v>
      </c>
      <c r="H519" s="127" t="n">
        <v>28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3</v>
      </c>
      <c r="R519" s="112" t="n">
        <v>2</v>
      </c>
      <c r="S519" s="112" t="inlineStr">
        <is>
          <t>계</t>
        </is>
      </c>
      <c r="T519" s="5" t="inlineStr">
        <is>
          <t>108C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2">
        <f>S519</f>
        <v/>
      </c>
      <c r="AF519" s="112">
        <f>Q519&amp;"/"&amp;R519</f>
        <v/>
      </c>
      <c r="AH519" s="20">
        <f>IF(A519="","",A519)</f>
        <v/>
      </c>
      <c r="AI519" s="126">
        <f>IF(E519="","",E519)</f>
        <v/>
      </c>
      <c r="AJ519" s="112">
        <f>IF(AI519="","",$AJ$2)</f>
        <v/>
      </c>
      <c r="AK519" s="112" t="inlineStr">
        <is>
          <t>A</t>
        </is>
      </c>
      <c r="AL519" s="112" t="inlineStr">
        <is>
          <t>A+</t>
        </is>
      </c>
      <c r="AM519" s="112" t="inlineStr">
        <is>
          <t>B+</t>
        </is>
      </c>
      <c r="AN519" s="112">
        <f>IF(AI519="","",$AN$2)</f>
        <v/>
      </c>
      <c r="AO519" s="112">
        <f>IF(N519="","",IF(N519&gt;=$AO$1/100,"O","X"))</f>
        <v/>
      </c>
      <c r="AP519" s="112">
        <f>IF(I519="","",IF(I519&lt;=$AP$1,"O","X"))</f>
        <v/>
      </c>
      <c r="AQ519" s="112">
        <f>IF(O519="","",IF(O519&lt;=$AQ$1,"O","X"))</f>
        <v/>
      </c>
      <c r="AR519" s="112">
        <f>IF(M519="","",IF(M519&lt;=$AR$1,"O","X"))</f>
        <v/>
      </c>
      <c r="AS519" s="112" t="inlineStr">
        <is>
          <t>X</t>
        </is>
      </c>
      <c r="AT519" s="112">
        <f>IF(OR(F519="",AI519=""),"",IF(AND((F519&lt;=85),(AI519&gt;=15)),"O","X"))</f>
        <v/>
      </c>
      <c r="AU519" s="112">
        <f>IF(C519="","",IF(C519&gt;=$AU$1,"O","X"))</f>
        <v/>
      </c>
      <c r="AV519" s="112">
        <f>IF(AO519="","",IF(AND(AO519="O",AP519="O",AR519="O",AT519="O",AU519="O"),"후보","X"))</f>
        <v/>
      </c>
    </row>
    <row r="520" ht="12" customFormat="1" customHeight="1" s="38">
      <c r="A520" s="115" t="inlineStr">
        <is>
          <t>수성동1가 태왕리버뷰</t>
        </is>
      </c>
      <c r="B520" s="116" t="inlineStr">
        <is>
          <t>04.02.</t>
        </is>
      </c>
      <c r="C520" s="124" t="n">
        <v>288</v>
      </c>
      <c r="D520" s="125" t="n">
        <v>147.2</v>
      </c>
      <c r="E520" s="126" t="n">
        <v>45</v>
      </c>
      <c r="F520" s="125" t="n">
        <v>118.1</v>
      </c>
      <c r="G520" s="17" t="n">
        <v>36</v>
      </c>
      <c r="H520" s="127" t="n">
        <v>36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4</v>
      </c>
      <c r="R520" s="112" t="n">
        <v>2</v>
      </c>
      <c r="S520" s="112" t="inlineStr">
        <is>
          <t>계</t>
        </is>
      </c>
      <c r="T520" s="5" t="inlineStr">
        <is>
          <t>147A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2">
        <f>S520</f>
        <v/>
      </c>
      <c r="AF520" s="112">
        <f>Q520&amp;"/"&amp;R520</f>
        <v/>
      </c>
      <c r="AH520" s="20">
        <f>IF(A520="","",A520)</f>
        <v/>
      </c>
      <c r="AI520" s="126">
        <f>IF(E520="","",E520)</f>
        <v/>
      </c>
      <c r="AJ520" s="112">
        <f>IF(AI520="","",$AJ$2)</f>
        <v/>
      </c>
      <c r="AK520" s="112" t="inlineStr">
        <is>
          <t>A</t>
        </is>
      </c>
      <c r="AL520" s="112" t="inlineStr">
        <is>
          <t>A+</t>
        </is>
      </c>
      <c r="AM520" s="112" t="inlineStr">
        <is>
          <t>B+</t>
        </is>
      </c>
      <c r="AN520" s="112">
        <f>IF(AI520="","",$AN$2)</f>
        <v/>
      </c>
      <c r="AO520" s="112">
        <f>IF(N520="","",IF(N520&gt;=$AO$1/100,"O","X"))</f>
        <v/>
      </c>
      <c r="AP520" s="112">
        <f>IF(I520="","",IF(I520&lt;=$AP$1,"O","X"))</f>
        <v/>
      </c>
      <c r="AQ520" s="112">
        <f>IF(O520="","",IF(O520&lt;=$AQ$1,"O","X"))</f>
        <v/>
      </c>
      <c r="AR520" s="112">
        <f>IF(M520="","",IF(M520&lt;=$AR$1,"O","X"))</f>
        <v/>
      </c>
      <c r="AS520" s="112" t="inlineStr">
        <is>
          <t>X</t>
        </is>
      </c>
      <c r="AT520" s="112">
        <f>IF(OR(F520="",AI520=""),"",IF(AND((F520&lt;=85),(AI520&gt;=15)),"O","X"))</f>
        <v/>
      </c>
      <c r="AU520" s="112">
        <f>IF(C520="","",IF(C520&gt;=$AU$1,"O","X"))</f>
        <v/>
      </c>
      <c r="AV520" s="112">
        <f>IF(AO520="","",IF(AND(AO520="O",AP520="O",AR520="O",AT520="O",AU520="O"),"후보","X"))</f>
        <v/>
      </c>
    </row>
    <row r="521" ht="12" customFormat="1" customHeight="1" s="38">
      <c r="A521" s="115" t="inlineStr">
        <is>
          <t>수성동1가 태왕리버뷰</t>
        </is>
      </c>
      <c r="B521" s="116" t="inlineStr">
        <is>
          <t>04.02.</t>
        </is>
      </c>
      <c r="C521" s="124" t="n">
        <v>288</v>
      </c>
      <c r="D521" s="125" t="n">
        <v>147.3</v>
      </c>
      <c r="E521" s="126" t="n">
        <v>45</v>
      </c>
      <c r="F521" s="125" t="n">
        <v>118.1</v>
      </c>
      <c r="G521" s="17" t="n">
        <v>36</v>
      </c>
      <c r="H521" s="127" t="n">
        <v>34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inlineStr">
        <is>
          <t>147B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2">
        <f>S521</f>
        <v/>
      </c>
      <c r="AF521" s="112">
        <f>Q521&amp;"/"&amp;R521</f>
        <v/>
      </c>
      <c r="AH521" s="20">
        <f>IF(A521="","",A521)</f>
        <v/>
      </c>
      <c r="AI521" s="126">
        <f>IF(E521="","",E521)</f>
        <v/>
      </c>
      <c r="AJ521" s="112">
        <f>IF(AI521="","",$AJ$2)</f>
        <v/>
      </c>
      <c r="AK521" s="112" t="inlineStr">
        <is>
          <t>A</t>
        </is>
      </c>
      <c r="AL521" s="112" t="inlineStr">
        <is>
          <t>A+</t>
        </is>
      </c>
      <c r="AM521" s="112" t="inlineStr">
        <is>
          <t>B+</t>
        </is>
      </c>
      <c r="AN521" s="112">
        <f>IF(AI521="","",$AN$2)</f>
        <v/>
      </c>
      <c r="AO521" s="112">
        <f>IF(N521="","",IF(N521&gt;=$AO$1/100,"O","X"))</f>
        <v/>
      </c>
      <c r="AP521" s="112">
        <f>IF(I521="","",IF(I521&lt;=$AP$1,"O","X"))</f>
        <v/>
      </c>
      <c r="AQ521" s="112">
        <f>IF(O521="","",IF(O521&lt;=$AQ$1,"O","X"))</f>
        <v/>
      </c>
      <c r="AR521" s="112">
        <f>IF(M521="","",IF(M521&lt;=$AR$1,"O","X"))</f>
        <v/>
      </c>
      <c r="AS521" s="112" t="inlineStr">
        <is>
          <t>X</t>
        </is>
      </c>
      <c r="AT521" s="112">
        <f>IF(OR(F521="",AI521=""),"",IF(AND((F521&lt;=85),(AI521&gt;=15)),"O","X"))</f>
        <v/>
      </c>
      <c r="AU521" s="112">
        <f>IF(C521="","",IF(C521&gt;=$AU$1,"O","X"))</f>
        <v/>
      </c>
      <c r="AV521" s="112">
        <f>IF(AO521="","",IF(AND(AO521="O",AP521="O",AR521="O",AT521="O",AU521="O"),"후보","X"))</f>
        <v/>
      </c>
    </row>
    <row r="522" ht="12" customFormat="1" customHeight="1" s="38">
      <c r="A522" s="115" t="inlineStr">
        <is>
          <t>수성동1가 태왕리버뷰</t>
        </is>
      </c>
      <c r="B522" s="116" t="inlineStr">
        <is>
          <t>04.02.</t>
        </is>
      </c>
      <c r="C522" s="124" t="n">
        <v>288</v>
      </c>
      <c r="D522" s="125" t="n">
        <v>147.4</v>
      </c>
      <c r="E522" s="126" t="n">
        <v>45</v>
      </c>
      <c r="F522" s="125" t="n">
        <v>118.1</v>
      </c>
      <c r="G522" s="17" t="n">
        <v>36</v>
      </c>
      <c r="H522" s="127" t="n">
        <v>32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4</v>
      </c>
      <c r="R522" s="112" t="n">
        <v>2</v>
      </c>
      <c r="S522" s="112" t="inlineStr">
        <is>
          <t>계</t>
        </is>
      </c>
      <c r="T522" s="5" t="inlineStr">
        <is>
          <t>147C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2">
        <f>S522</f>
        <v/>
      </c>
      <c r="AF522" s="112">
        <f>Q522&amp;"/"&amp;R522</f>
        <v/>
      </c>
      <c r="AH522" s="20">
        <f>IF(A522="","",A522)</f>
        <v/>
      </c>
      <c r="AI522" s="126">
        <f>IF(E522="","",E522)</f>
        <v/>
      </c>
      <c r="AJ522" s="112">
        <f>IF(AI522="","",$AJ$2)</f>
        <v/>
      </c>
      <c r="AK522" s="112" t="inlineStr">
        <is>
          <t>A</t>
        </is>
      </c>
      <c r="AL522" s="112" t="inlineStr">
        <is>
          <t>A+</t>
        </is>
      </c>
      <c r="AM522" s="112" t="inlineStr">
        <is>
          <t>B+</t>
        </is>
      </c>
      <c r="AN522" s="112">
        <f>IF(AI522="","",$AN$2)</f>
        <v/>
      </c>
      <c r="AO522" s="112">
        <f>IF(N522="","",IF(N522&gt;=$AO$1/100,"O","X"))</f>
        <v/>
      </c>
      <c r="AP522" s="112">
        <f>IF(I522="","",IF(I522&lt;=$AP$1,"O","X"))</f>
        <v/>
      </c>
      <c r="AQ522" s="112">
        <f>IF(O522="","",IF(O522&lt;=$AQ$1,"O","X"))</f>
        <v/>
      </c>
      <c r="AR522" s="112">
        <f>IF(M522="","",IF(M522&lt;=$AR$1,"O","X"))</f>
        <v/>
      </c>
      <c r="AS522" s="112" t="inlineStr">
        <is>
          <t>X</t>
        </is>
      </c>
      <c r="AT522" s="112">
        <f>IF(OR(F522="",AI522=""),"",IF(AND((F522&lt;=85),(AI522&gt;=15)),"O","X"))</f>
        <v/>
      </c>
      <c r="AU522" s="112">
        <f>IF(C522="","",IF(C522&gt;=$AU$1,"O","X"))</f>
        <v/>
      </c>
      <c r="AV522" s="112">
        <f>IF(AO522="","",IF(AND(AO522="O",AP522="O",AR522="O",AT522="O",AU522="O"),"후보","X"))</f>
        <v/>
      </c>
    </row>
    <row r="523" ht="12" customFormat="1" customHeight="1" s="38">
      <c r="A523" s="115" t="inlineStr">
        <is>
          <t>수성동1가 태왕리버뷰</t>
        </is>
      </c>
      <c r="B523" s="116" t="inlineStr">
        <is>
          <t>04.02.</t>
        </is>
      </c>
      <c r="C523" s="124" t="n">
        <v>288</v>
      </c>
      <c r="D523" s="125" t="n">
        <v>185.7</v>
      </c>
      <c r="E523" s="126" t="n">
        <v>56</v>
      </c>
      <c r="F523" s="125" t="n">
        <v>148.1</v>
      </c>
      <c r="G523" s="17" t="n">
        <v>45</v>
      </c>
      <c r="H523" s="127" t="n">
        <v>32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4</v>
      </c>
      <c r="R523" s="112" t="n">
        <v>2</v>
      </c>
      <c r="S523" s="112" t="inlineStr">
        <is>
          <t>계</t>
        </is>
      </c>
      <c r="T523" s="5" t="n">
        <v>185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2">
        <f>S523</f>
        <v/>
      </c>
      <c r="AF523" s="112">
        <f>Q523&amp;"/"&amp;R523</f>
        <v/>
      </c>
      <c r="AH523" s="20">
        <f>IF(A523="","",A523)</f>
        <v/>
      </c>
      <c r="AI523" s="126">
        <f>IF(E523="","",E523)</f>
        <v/>
      </c>
      <c r="AJ523" s="112">
        <f>IF(AI523="","",$AJ$2)</f>
        <v/>
      </c>
      <c r="AK523" s="112" t="inlineStr">
        <is>
          <t>A</t>
        </is>
      </c>
      <c r="AL523" s="112" t="inlineStr">
        <is>
          <t>A+</t>
        </is>
      </c>
      <c r="AM523" s="112" t="inlineStr">
        <is>
          <t>B+</t>
        </is>
      </c>
      <c r="AN523" s="112">
        <f>IF(AI523="","",$AN$2)</f>
        <v/>
      </c>
      <c r="AO523" s="112">
        <f>IF(N523="","",IF(N523&gt;=$AO$1/100,"O","X"))</f>
        <v/>
      </c>
      <c r="AP523" s="112">
        <f>IF(I523="","",IF(I523&lt;=$AP$1,"O","X"))</f>
        <v/>
      </c>
      <c r="AQ523" s="112">
        <f>IF(O523="","",IF(O523&lt;=$AQ$1,"O","X"))</f>
        <v/>
      </c>
      <c r="AR523" s="112">
        <f>IF(M523="","",IF(M523&lt;=$AR$1,"O","X"))</f>
        <v/>
      </c>
      <c r="AS523" s="112" t="inlineStr">
        <is>
          <t>X</t>
        </is>
      </c>
      <c r="AT523" s="112">
        <f>IF(OR(F523="",AI523=""),"",IF(AND((F523&lt;=85),(AI523&gt;=15)),"O","X"))</f>
        <v/>
      </c>
      <c r="AU523" s="112">
        <f>IF(C523="","",IF(C523&gt;=$AU$1,"O","X"))</f>
        <v/>
      </c>
      <c r="AV523" s="112">
        <f>IF(AO523="","",IF(AND(AO523="O",AP523="O",AR523="O",AT523="O",AU523="O"),"후보","X"))</f>
        <v/>
      </c>
    </row>
    <row r="524" ht="12" customFormat="1" customHeight="1" s="38">
      <c r="A524" s="115" t="inlineStr">
        <is>
          <t>수성동1가 삼우수성타운</t>
        </is>
      </c>
      <c r="B524" s="116" t="inlineStr">
        <is>
          <t>97.09.</t>
        </is>
      </c>
      <c r="C524" s="124" t="n">
        <v>292</v>
      </c>
      <c r="D524" s="125" t="n">
        <v>76.59999999999999</v>
      </c>
      <c r="E524" s="126" t="n">
        <v>23</v>
      </c>
      <c r="F524" s="125" t="n">
        <v>60</v>
      </c>
      <c r="G524" s="17" t="n">
        <v>18</v>
      </c>
      <c r="H524" s="127" t="n">
        <v>20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3</v>
      </c>
      <c r="R524" s="112" t="n">
        <v>1</v>
      </c>
      <c r="S524" s="112" t="inlineStr">
        <is>
          <t>계</t>
        </is>
      </c>
      <c r="T524" s="5" t="n">
        <v>76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2">
        <f>S524</f>
        <v/>
      </c>
      <c r="AF524" s="112">
        <f>Q524&amp;"/"&amp;R524</f>
        <v/>
      </c>
      <c r="AH524" s="20">
        <f>IF(A524="","",A524)</f>
        <v/>
      </c>
      <c r="AI524" s="126">
        <f>IF(E524="","",E524)</f>
        <v/>
      </c>
      <c r="AJ524" s="112">
        <f>IF(AI524="","",$AJ$2)</f>
        <v/>
      </c>
      <c r="AK524" s="112" t="inlineStr">
        <is>
          <t>A</t>
        </is>
      </c>
      <c r="AL524" s="112" t="inlineStr">
        <is>
          <t>A+</t>
        </is>
      </c>
      <c r="AM524" s="112" t="inlineStr">
        <is>
          <t>B+</t>
        </is>
      </c>
      <c r="AN524" s="112">
        <f>IF(AI524="","",$AN$2)</f>
        <v/>
      </c>
      <c r="AO524" s="112">
        <f>IF(N524="","",IF(N524&gt;=$AO$1/100,"O","X"))</f>
        <v/>
      </c>
      <c r="AP524" s="112">
        <f>IF(I524="","",IF(I524&lt;=$AP$1,"O","X"))</f>
        <v/>
      </c>
      <c r="AQ524" s="112">
        <f>IF(O524="","",IF(O524&lt;=$AQ$1,"O","X"))</f>
        <v/>
      </c>
      <c r="AR524" s="112">
        <f>IF(M524="","",IF(M524&lt;=$AR$1,"O","X"))</f>
        <v/>
      </c>
      <c r="AS524" s="112" t="inlineStr">
        <is>
          <t>X</t>
        </is>
      </c>
      <c r="AT524" s="112">
        <f>IF(OR(F524="",AI524=""),"",IF(AND((F524&lt;=85),(AI524&gt;=15)),"O","X"))</f>
        <v/>
      </c>
      <c r="AU524" s="112">
        <f>IF(C524="","",IF(C524&gt;=$AU$1,"O","X"))</f>
        <v/>
      </c>
      <c r="AV524" s="112">
        <f>IF(AO524="","",IF(AND(AO524="O",AP524="O",AR524="O",AT524="O",AU524="O"),"후보","X"))</f>
        <v/>
      </c>
    </row>
    <row r="525" ht="12" customFormat="1" customHeight="1" s="38">
      <c r="A525" s="115" t="inlineStr">
        <is>
          <t>수성동1가 삼우수성타운</t>
        </is>
      </c>
      <c r="B525" s="116" t="inlineStr">
        <is>
          <t>97.09.</t>
        </is>
      </c>
      <c r="C525" s="124" t="n">
        <v>292</v>
      </c>
      <c r="D525" s="125" t="n">
        <v>85.3</v>
      </c>
      <c r="E525" s="126" t="n">
        <v>26</v>
      </c>
      <c r="F525" s="125" t="n">
        <v>60</v>
      </c>
      <c r="G525" s="17" t="n">
        <v>18</v>
      </c>
      <c r="H525" s="127" t="n">
        <v>40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3</v>
      </c>
      <c r="R525" s="112" t="n">
        <v>1</v>
      </c>
      <c r="S525" s="112" t="inlineStr">
        <is>
          <t>계</t>
        </is>
      </c>
      <c r="T525" s="5" t="n">
        <v>85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2">
        <f>S525</f>
        <v/>
      </c>
      <c r="AF525" s="112">
        <f>Q525&amp;"/"&amp;R525</f>
        <v/>
      </c>
      <c r="AH525" s="20">
        <f>IF(A525="","",A525)</f>
        <v/>
      </c>
      <c r="AI525" s="126">
        <f>IF(E525="","",E525)</f>
        <v/>
      </c>
      <c r="AJ525" s="112">
        <f>IF(AI525="","",$AJ$2)</f>
        <v/>
      </c>
      <c r="AK525" s="112" t="inlineStr">
        <is>
          <t>A</t>
        </is>
      </c>
      <c r="AL525" s="112" t="inlineStr">
        <is>
          <t>A+</t>
        </is>
      </c>
      <c r="AM525" s="112" t="inlineStr">
        <is>
          <t>B+</t>
        </is>
      </c>
      <c r="AN525" s="112">
        <f>IF(AI525="","",$AN$2)</f>
        <v/>
      </c>
      <c r="AO525" s="112">
        <f>IF(N525="","",IF(N525&gt;=$AO$1/100,"O","X"))</f>
        <v/>
      </c>
      <c r="AP525" s="112">
        <f>IF(I525="","",IF(I525&lt;=$AP$1,"O","X"))</f>
        <v/>
      </c>
      <c r="AQ525" s="112">
        <f>IF(O525="","",IF(O525&lt;=$AQ$1,"O","X"))</f>
        <v/>
      </c>
      <c r="AR525" s="112">
        <f>IF(M525="","",IF(M525&lt;=$AR$1,"O","X"))</f>
        <v/>
      </c>
      <c r="AS525" s="112" t="inlineStr">
        <is>
          <t>X</t>
        </is>
      </c>
      <c r="AT525" s="112">
        <f>IF(OR(F525="",AI525=""),"",IF(AND((F525&lt;=85),(AI525&gt;=15)),"O","X"))</f>
        <v/>
      </c>
      <c r="AU525" s="112">
        <f>IF(C525="","",IF(C525&gt;=$AU$1,"O","X"))</f>
        <v/>
      </c>
      <c r="AV525" s="112">
        <f>IF(AO525="","",IF(AND(AO525="O",AP525="O",AR525="O",AT525="O",AU525="O"),"후보","X"))</f>
        <v/>
      </c>
    </row>
    <row r="526" ht="12" customFormat="1" customHeight="1" s="38">
      <c r="A526" s="115" t="inlineStr">
        <is>
          <t>수성동1가 삼우수성타운</t>
        </is>
      </c>
      <c r="B526" s="116" t="inlineStr">
        <is>
          <t>97.09.</t>
        </is>
      </c>
      <c r="C526" s="124" t="n">
        <v>292</v>
      </c>
      <c r="D526" s="125" t="n">
        <v>88.7</v>
      </c>
      <c r="E526" s="126" t="n">
        <v>27</v>
      </c>
      <c r="F526" s="125" t="n">
        <v>60</v>
      </c>
      <c r="G526" s="17" t="n">
        <v>18</v>
      </c>
      <c r="H526" s="127" t="n">
        <v>57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1</v>
      </c>
      <c r="S526" s="112" t="inlineStr">
        <is>
          <t>복</t>
        </is>
      </c>
      <c r="T526" s="5" t="n">
        <v>88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2">
        <f>S526</f>
        <v/>
      </c>
      <c r="AF526" s="112">
        <f>Q526&amp;"/"&amp;R526</f>
        <v/>
      </c>
      <c r="AH526" s="20">
        <f>IF(A526="","",A526)</f>
        <v/>
      </c>
      <c r="AI526" s="126">
        <f>IF(E526="","",E526)</f>
        <v/>
      </c>
      <c r="AJ526" s="112">
        <f>IF(AI526="","",$AJ$2)</f>
        <v/>
      </c>
      <c r="AK526" s="112" t="inlineStr">
        <is>
          <t>A</t>
        </is>
      </c>
      <c r="AL526" s="112" t="inlineStr">
        <is>
          <t>A+</t>
        </is>
      </c>
      <c r="AM526" s="112" t="inlineStr">
        <is>
          <t>B+</t>
        </is>
      </c>
      <c r="AN526" s="112">
        <f>IF(AI526="","",$AN$2)</f>
        <v/>
      </c>
      <c r="AO526" s="112">
        <f>IF(N526="","",IF(N526&gt;=$AO$1/100,"O","X"))</f>
        <v/>
      </c>
      <c r="AP526" s="112">
        <f>IF(I526="","",IF(I526&lt;=$AP$1,"O","X"))</f>
        <v/>
      </c>
      <c r="AQ526" s="112">
        <f>IF(O526="","",IF(O526&lt;=$AQ$1,"O","X"))</f>
        <v/>
      </c>
      <c r="AR526" s="112">
        <f>IF(M526="","",IF(M526&lt;=$AR$1,"O","X"))</f>
        <v/>
      </c>
      <c r="AS526" s="112" t="inlineStr">
        <is>
          <t>X</t>
        </is>
      </c>
      <c r="AT526" s="112">
        <f>IF(OR(F526="",AI526=""),"",IF(AND((F526&lt;=85),(AI526&gt;=15)),"O","X"))</f>
        <v/>
      </c>
      <c r="AU526" s="112">
        <f>IF(C526="","",IF(C526&gt;=$AU$1,"O","X"))</f>
        <v/>
      </c>
      <c r="AV526" s="112">
        <f>IF(AO526="","",IF(AND(AO526="O",AP526="O",AR526="O",AT526="O",AU526="O"),"후보","X"))</f>
        <v/>
      </c>
    </row>
    <row r="527" ht="12" customFormat="1" customHeight="1" s="38">
      <c r="A527" s="115" t="inlineStr">
        <is>
          <t>수성동1가 삼우수성타운</t>
        </is>
      </c>
      <c r="B527" s="116" t="inlineStr">
        <is>
          <t>97.09.</t>
        </is>
      </c>
      <c r="C527" s="124" t="n">
        <v>292</v>
      </c>
      <c r="D527" s="125" t="n">
        <v>105.6</v>
      </c>
      <c r="E527" s="126" t="n">
        <v>32</v>
      </c>
      <c r="F527" s="125" t="n">
        <v>84.90000000000001</v>
      </c>
      <c r="G527" s="17" t="n">
        <v>26</v>
      </c>
      <c r="H527" s="127" t="n">
        <v>19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2</v>
      </c>
      <c r="S527" s="112" t="inlineStr">
        <is>
          <t>복</t>
        </is>
      </c>
      <c r="T527" s="5" t="inlineStr">
        <is>
          <t>105A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2">
        <f>S527</f>
        <v/>
      </c>
      <c r="AF527" s="112">
        <f>Q527&amp;"/"&amp;R527</f>
        <v/>
      </c>
      <c r="AH527" s="20">
        <f>IF(A527="","",A527)</f>
        <v/>
      </c>
      <c r="AI527" s="126">
        <f>IF(E527="","",E527)</f>
        <v/>
      </c>
      <c r="AJ527" s="112">
        <f>IF(AI527="","",$AJ$2)</f>
        <v/>
      </c>
      <c r="AK527" s="112" t="inlineStr">
        <is>
          <t>A</t>
        </is>
      </c>
      <c r="AL527" s="112" t="inlineStr">
        <is>
          <t>A+</t>
        </is>
      </c>
      <c r="AM527" s="112" t="inlineStr">
        <is>
          <t>B+</t>
        </is>
      </c>
      <c r="AN527" s="112">
        <f>IF(AI527="","",$AN$2)</f>
        <v/>
      </c>
      <c r="AO527" s="112">
        <f>IF(N527="","",IF(N527&gt;=$AO$1/100,"O","X"))</f>
        <v/>
      </c>
      <c r="AP527" s="112">
        <f>IF(I527="","",IF(I527&lt;=$AP$1,"O","X"))</f>
        <v/>
      </c>
      <c r="AQ527" s="112">
        <f>IF(O527="","",IF(O527&lt;=$AQ$1,"O","X"))</f>
        <v/>
      </c>
      <c r="AR527" s="112">
        <f>IF(M527="","",IF(M527&lt;=$AR$1,"O","X"))</f>
        <v/>
      </c>
      <c r="AS527" s="112" t="inlineStr">
        <is>
          <t>X</t>
        </is>
      </c>
      <c r="AT527" s="112">
        <f>IF(OR(F527="",AI527=""),"",IF(AND((F527&lt;=85),(AI527&gt;=15)),"O","X"))</f>
        <v/>
      </c>
      <c r="AU527" s="112">
        <f>IF(C527="","",IF(C527&gt;=$AU$1,"O","X"))</f>
        <v/>
      </c>
      <c r="AV527" s="112">
        <f>IF(AO527="","",IF(AND(AO527="O",AP527="O",AR527="O",AT527="O",AU527="O"),"후보","X"))</f>
        <v/>
      </c>
    </row>
    <row r="528" ht="12" customFormat="1" customHeight="1" s="38">
      <c r="A528" s="115" t="inlineStr">
        <is>
          <t>수성동1가 삼우수성타운</t>
        </is>
      </c>
      <c r="B528" s="116" t="inlineStr">
        <is>
          <t>97.09.</t>
        </is>
      </c>
      <c r="C528" s="124" t="n">
        <v>292</v>
      </c>
      <c r="D528" s="125" t="n">
        <v>108.8</v>
      </c>
      <c r="E528" s="126" t="n">
        <v>33</v>
      </c>
      <c r="F528" s="125" t="n">
        <v>84.90000000000001</v>
      </c>
      <c r="G528" s="17" t="n">
        <v>26</v>
      </c>
      <c r="H528" s="127" t="n">
        <v>80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3</v>
      </c>
      <c r="R528" s="112" t="n">
        <v>2</v>
      </c>
      <c r="S528" s="112" t="inlineStr">
        <is>
          <t>계</t>
        </is>
      </c>
      <c r="T528" s="5" t="inlineStr">
        <is>
          <t>108B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2">
        <f>S528</f>
        <v/>
      </c>
      <c r="AF528" s="112">
        <f>Q528&amp;"/"&amp;R528</f>
        <v/>
      </c>
      <c r="AH528" s="20">
        <f>IF(A528="","",A528)</f>
        <v/>
      </c>
      <c r="AI528" s="126">
        <f>IF(E528="","",E528)</f>
        <v/>
      </c>
      <c r="AJ528" s="112">
        <f>IF(AI528="","",$AJ$2)</f>
        <v/>
      </c>
      <c r="AK528" s="112" t="inlineStr">
        <is>
          <t>A</t>
        </is>
      </c>
      <c r="AL528" s="112" t="inlineStr">
        <is>
          <t>A+</t>
        </is>
      </c>
      <c r="AM528" s="112" t="inlineStr">
        <is>
          <t>B+</t>
        </is>
      </c>
      <c r="AN528" s="112">
        <f>IF(AI528="","",$AN$2)</f>
        <v/>
      </c>
      <c r="AO528" s="112">
        <f>IF(N528="","",IF(N528&gt;=$AO$1/100,"O","X"))</f>
        <v/>
      </c>
      <c r="AP528" s="112">
        <f>IF(I528="","",IF(I528&lt;=$AP$1,"O","X"))</f>
        <v/>
      </c>
      <c r="AQ528" s="112">
        <f>IF(O528="","",IF(O528&lt;=$AQ$1,"O","X"))</f>
        <v/>
      </c>
      <c r="AR528" s="112">
        <f>IF(M528="","",IF(M528&lt;=$AR$1,"O","X"))</f>
        <v/>
      </c>
      <c r="AS528" s="112" t="inlineStr">
        <is>
          <t>X</t>
        </is>
      </c>
      <c r="AT528" s="112">
        <f>IF(OR(F528="",AI528=""),"",IF(AND((F528&lt;=85),(AI528&gt;=15)),"O","X"))</f>
        <v/>
      </c>
      <c r="AU528" s="112">
        <f>IF(C528="","",IF(C528&gt;=$AU$1,"O","X"))</f>
        <v/>
      </c>
      <c r="AV528" s="112">
        <f>IF(AO528="","",IF(AND(AO528="O",AP528="O",AR528="O",AT528="O",AU528="O"),"후보","X"))</f>
        <v/>
      </c>
    </row>
    <row r="529" ht="12" customFormat="1" customHeight="1" s="38">
      <c r="A529" s="115" t="inlineStr">
        <is>
          <t>수성동1가 삼우수성타운</t>
        </is>
      </c>
      <c r="B529" s="116" t="inlineStr">
        <is>
          <t>97.09.</t>
        </is>
      </c>
      <c r="C529" s="124" t="n">
        <v>292</v>
      </c>
      <c r="D529" s="125" t="n">
        <v>120.7</v>
      </c>
      <c r="E529" s="126" t="n">
        <v>37</v>
      </c>
      <c r="F529" s="125" t="n">
        <v>84.90000000000001</v>
      </c>
      <c r="G529" s="17" t="n">
        <v>26</v>
      </c>
      <c r="H529" s="127" t="n">
        <v>20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3</v>
      </c>
      <c r="R529" s="112" t="n">
        <v>2</v>
      </c>
      <c r="S529" s="112" t="inlineStr">
        <is>
          <t>복</t>
        </is>
      </c>
      <c r="T529" s="5" t="n">
        <v>120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2">
        <f>S529</f>
        <v/>
      </c>
      <c r="AF529" s="112">
        <f>Q529&amp;"/"&amp;R529</f>
        <v/>
      </c>
      <c r="AH529" s="20">
        <f>IF(A529="","",A529)</f>
        <v/>
      </c>
      <c r="AI529" s="126">
        <f>IF(E529="","",E529)</f>
        <v/>
      </c>
      <c r="AJ529" s="112">
        <f>IF(AI529="","",$AJ$2)</f>
        <v/>
      </c>
      <c r="AK529" s="112" t="inlineStr">
        <is>
          <t>A</t>
        </is>
      </c>
      <c r="AL529" s="112" t="inlineStr">
        <is>
          <t>A+</t>
        </is>
      </c>
      <c r="AM529" s="112" t="inlineStr">
        <is>
          <t>B+</t>
        </is>
      </c>
      <c r="AN529" s="112">
        <f>IF(AI529="","",$AN$2)</f>
        <v/>
      </c>
      <c r="AO529" s="112">
        <f>IF(N529="","",IF(N529&gt;=$AO$1/100,"O","X"))</f>
        <v/>
      </c>
      <c r="AP529" s="112">
        <f>IF(I529="","",IF(I529&lt;=$AP$1,"O","X"))</f>
        <v/>
      </c>
      <c r="AQ529" s="112">
        <f>IF(O529="","",IF(O529&lt;=$AQ$1,"O","X"))</f>
        <v/>
      </c>
      <c r="AR529" s="112">
        <f>IF(M529="","",IF(M529&lt;=$AR$1,"O","X"))</f>
        <v/>
      </c>
      <c r="AS529" s="112" t="inlineStr">
        <is>
          <t>X</t>
        </is>
      </c>
      <c r="AT529" s="112">
        <f>IF(OR(F529="",AI529=""),"",IF(AND((F529&lt;=85),(AI529&gt;=15)),"O","X"))</f>
        <v/>
      </c>
      <c r="AU529" s="112">
        <f>IF(C529="","",IF(C529&gt;=$AU$1,"O","X"))</f>
        <v/>
      </c>
      <c r="AV529" s="112">
        <f>IF(AO529="","",IF(AND(AO529="O",AP529="O",AR529="O",AT529="O",AU529="O"),"후보","X"))</f>
        <v/>
      </c>
    </row>
    <row r="530" ht="12" customFormat="1" customHeight="1" s="38">
      <c r="A530" s="115" t="inlineStr">
        <is>
          <t>수성동1가 삼우수성타운</t>
        </is>
      </c>
      <c r="B530" s="116" t="inlineStr">
        <is>
          <t>97.09.</t>
        </is>
      </c>
      <c r="C530" s="124" t="n">
        <v>292</v>
      </c>
      <c r="D530" s="125" t="n">
        <v>155.4</v>
      </c>
      <c r="E530" s="126" t="n">
        <v>47</v>
      </c>
      <c r="F530" s="125" t="n">
        <v>124.9</v>
      </c>
      <c r="G530" s="17" t="n">
        <v>38</v>
      </c>
      <c r="H530" s="127" t="n">
        <v>20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4</v>
      </c>
      <c r="R530" s="112" t="n">
        <v>2</v>
      </c>
      <c r="S530" s="112" t="inlineStr">
        <is>
          <t>복</t>
        </is>
      </c>
      <c r="T530" s="5" t="n">
        <v>155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2">
        <f>S530</f>
        <v/>
      </c>
      <c r="AF530" s="112">
        <f>Q530&amp;"/"&amp;R530</f>
        <v/>
      </c>
      <c r="AH530" s="20">
        <f>IF(A530="","",A530)</f>
        <v/>
      </c>
      <c r="AI530" s="126">
        <f>IF(E530="","",E530)</f>
        <v/>
      </c>
      <c r="AJ530" s="112">
        <f>IF(AI530="","",$AJ$2)</f>
        <v/>
      </c>
      <c r="AK530" s="112" t="inlineStr">
        <is>
          <t>A</t>
        </is>
      </c>
      <c r="AL530" s="112" t="inlineStr">
        <is>
          <t>A+</t>
        </is>
      </c>
      <c r="AM530" s="112" t="inlineStr">
        <is>
          <t>B+</t>
        </is>
      </c>
      <c r="AN530" s="112">
        <f>IF(AI530="","",$AN$2)</f>
        <v/>
      </c>
      <c r="AO530" s="112">
        <f>IF(N530="","",IF(N530&gt;=$AO$1/100,"O","X"))</f>
        <v/>
      </c>
      <c r="AP530" s="112">
        <f>IF(I530="","",IF(I530&lt;=$AP$1,"O","X"))</f>
        <v/>
      </c>
      <c r="AQ530" s="112">
        <f>IF(O530="","",IF(O530&lt;=$AQ$1,"O","X"))</f>
        <v/>
      </c>
      <c r="AR530" s="112">
        <f>IF(M530="","",IF(M530&lt;=$AR$1,"O","X"))</f>
        <v/>
      </c>
      <c r="AS530" s="112" t="inlineStr">
        <is>
          <t>X</t>
        </is>
      </c>
      <c r="AT530" s="112">
        <f>IF(OR(F530="",AI530=""),"",IF(AND((F530&lt;=85),(AI530&gt;=15)),"O","X"))</f>
        <v/>
      </c>
      <c r="AU530" s="112">
        <f>IF(C530="","",IF(C530&gt;=$AU$1,"O","X"))</f>
        <v/>
      </c>
      <c r="AV530" s="112">
        <f>IF(AO530="","",IF(AND(AO530="O",AP530="O",AR530="O",AT530="O",AU530="O"),"후보","X"))</f>
        <v/>
      </c>
    </row>
    <row r="531" ht="12" customFormat="1" customHeight="1" s="38">
      <c r="A531" s="115" t="inlineStr">
        <is>
          <t>수성동1가 삼우수성타운</t>
        </is>
      </c>
      <c r="B531" s="116" t="inlineStr">
        <is>
          <t>97.09.</t>
        </is>
      </c>
      <c r="C531" s="124" t="n">
        <v>292</v>
      </c>
      <c r="D531" s="125" t="n">
        <v>160</v>
      </c>
      <c r="E531" s="126" t="n">
        <v>48</v>
      </c>
      <c r="F531" s="125" t="n">
        <v>131.4</v>
      </c>
      <c r="G531" s="17" t="n">
        <v>40</v>
      </c>
      <c r="H531" s="127" t="n">
        <v>36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4</v>
      </c>
      <c r="R531" s="112" t="n">
        <v>2</v>
      </c>
      <c r="S531" s="112" t="inlineStr">
        <is>
          <t>계</t>
        </is>
      </c>
      <c r="T531" s="5" t="n">
        <v>159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2">
        <f>S531</f>
        <v/>
      </c>
      <c r="AF531" s="112">
        <f>Q531&amp;"/"&amp;R531</f>
        <v/>
      </c>
      <c r="AH531" s="20">
        <f>IF(A531="","",A531)</f>
        <v/>
      </c>
      <c r="AI531" s="126">
        <f>IF(E531="","",E531)</f>
        <v/>
      </c>
      <c r="AJ531" s="112">
        <f>IF(AI531="","",$AJ$2)</f>
        <v/>
      </c>
      <c r="AK531" s="112" t="inlineStr">
        <is>
          <t>A</t>
        </is>
      </c>
      <c r="AL531" s="112" t="inlineStr">
        <is>
          <t>A+</t>
        </is>
      </c>
      <c r="AM531" s="112" t="inlineStr">
        <is>
          <t>B+</t>
        </is>
      </c>
      <c r="AN531" s="112">
        <f>IF(AI531="","",$AN$2)</f>
        <v/>
      </c>
      <c r="AO531" s="112">
        <f>IF(N531="","",IF(N531&gt;=$AO$1/100,"O","X"))</f>
        <v/>
      </c>
      <c r="AP531" s="112">
        <f>IF(I531="","",IF(I531&lt;=$AP$1,"O","X"))</f>
        <v/>
      </c>
      <c r="AQ531" s="112">
        <f>IF(O531="","",IF(O531&lt;=$AQ$1,"O","X"))</f>
        <v/>
      </c>
      <c r="AR531" s="112">
        <f>IF(M531="","",IF(M531&lt;=$AR$1,"O","X"))</f>
        <v/>
      </c>
      <c r="AS531" s="112" t="inlineStr">
        <is>
          <t>X</t>
        </is>
      </c>
      <c r="AT531" s="112">
        <f>IF(OR(F531="",AI531=""),"",IF(AND((F531&lt;=85),(AI531&gt;=15)),"O","X"))</f>
        <v/>
      </c>
      <c r="AU531" s="112">
        <f>IF(C531="","",IF(C531&gt;=$AU$1,"O","X"))</f>
        <v/>
      </c>
      <c r="AV531" s="112">
        <f>IF(AO531="","",IF(AND(AO531="O",AP531="O",AR531="O",AT531="O",AU531="O"),"후보","X"))</f>
        <v/>
      </c>
    </row>
    <row r="532" ht="12" customFormat="1" customHeight="1" s="38">
      <c r="A532" s="115" t="inlineStr">
        <is>
          <t>수성동1가 수성그린타운</t>
        </is>
      </c>
      <c r="B532" s="116" t="inlineStr">
        <is>
          <t>05.07.</t>
        </is>
      </c>
      <c r="C532" s="124" t="n">
        <v>201</v>
      </c>
      <c r="D532" s="125" t="n">
        <v>79.3</v>
      </c>
      <c r="E532" s="126" t="n">
        <v>24</v>
      </c>
      <c r="F532" s="125" t="n">
        <v>60</v>
      </c>
      <c r="G532" s="17" t="n">
        <v>18</v>
      </c>
      <c r="H532" s="127" t="n">
        <v>102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79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2">
        <f>S532</f>
        <v/>
      </c>
      <c r="AF532" s="112">
        <f>Q532&amp;"/"&amp;R532</f>
        <v/>
      </c>
      <c r="AH532" s="20">
        <f>IF(A532="","",A532)</f>
        <v/>
      </c>
      <c r="AI532" s="126">
        <f>IF(E532="","",E532)</f>
        <v/>
      </c>
      <c r="AJ532" s="112">
        <f>IF(AI532="","",$AJ$2)</f>
        <v/>
      </c>
      <c r="AK532" s="112" t="inlineStr">
        <is>
          <t>A</t>
        </is>
      </c>
      <c r="AL532" s="112" t="inlineStr">
        <is>
          <t>A+</t>
        </is>
      </c>
      <c r="AM532" s="112" t="inlineStr">
        <is>
          <t>B+</t>
        </is>
      </c>
      <c r="AN532" s="112">
        <f>IF(AI532="","",$AN$2)</f>
        <v/>
      </c>
      <c r="AO532" s="112">
        <f>IF(N532="","",IF(N532&gt;=$AO$1/100,"O","X"))</f>
        <v/>
      </c>
      <c r="AP532" s="112">
        <f>IF(I532="","",IF(I532&lt;=$AP$1,"O","X"))</f>
        <v/>
      </c>
      <c r="AQ532" s="112">
        <f>IF(O532="","",IF(O532&lt;=$AQ$1,"O","X"))</f>
        <v/>
      </c>
      <c r="AR532" s="112">
        <f>IF(M532="","",IF(M532&lt;=$AR$1,"O","X"))</f>
        <v/>
      </c>
      <c r="AS532" s="112" t="inlineStr">
        <is>
          <t>X</t>
        </is>
      </c>
      <c r="AT532" s="112">
        <f>IF(OR(F532="",AI532=""),"",IF(AND((F532&lt;=85),(AI532&gt;=15)),"O","X"))</f>
        <v/>
      </c>
      <c r="AU532" s="112">
        <f>IF(C532="","",IF(C532&gt;=$AU$1,"O","X"))</f>
        <v/>
      </c>
      <c r="AV532" s="112">
        <f>IF(AO532="","",IF(AND(AO532="O",AP532="O",AR532="O",AT532="O",AU532="O"),"후보","X"))</f>
        <v/>
      </c>
    </row>
    <row r="533" ht="12" customFormat="1" customHeight="1" s="38">
      <c r="A533" s="115" t="inlineStr">
        <is>
          <t>수성동1가 수성그린타운</t>
        </is>
      </c>
      <c r="B533" s="116" t="inlineStr">
        <is>
          <t>05.07.</t>
        </is>
      </c>
      <c r="C533" s="124" t="n">
        <v>201</v>
      </c>
      <c r="D533" s="125" t="n">
        <v>95.59999999999999</v>
      </c>
      <c r="E533" s="126" t="n">
        <v>29</v>
      </c>
      <c r="F533" s="125" t="n">
        <v>60</v>
      </c>
      <c r="G533" s="17" t="n">
        <v>18</v>
      </c>
      <c r="H533" s="127" t="n">
        <v>5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3</v>
      </c>
      <c r="R533" s="112" t="n">
        <v>2</v>
      </c>
      <c r="S533" s="112" t="inlineStr">
        <is>
          <t>계</t>
        </is>
      </c>
      <c r="T533" s="5" t="n">
        <v>95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2">
        <f>S533</f>
        <v/>
      </c>
      <c r="AF533" s="112">
        <f>Q533&amp;"/"&amp;R533</f>
        <v/>
      </c>
      <c r="AH533" s="20">
        <f>IF(A533="","",A533)</f>
        <v/>
      </c>
      <c r="AI533" s="126">
        <f>IF(E533="","",E533)</f>
        <v/>
      </c>
      <c r="AJ533" s="112">
        <f>IF(AI533="","",$AJ$2)</f>
        <v/>
      </c>
      <c r="AK533" s="112" t="inlineStr">
        <is>
          <t>A</t>
        </is>
      </c>
      <c r="AL533" s="112" t="inlineStr">
        <is>
          <t>A+</t>
        </is>
      </c>
      <c r="AM533" s="112" t="inlineStr">
        <is>
          <t>B+</t>
        </is>
      </c>
      <c r="AN533" s="112">
        <f>IF(AI533="","",$AN$2)</f>
        <v/>
      </c>
      <c r="AO533" s="112">
        <f>IF(N533="","",IF(N533&gt;=$AO$1/100,"O","X"))</f>
        <v/>
      </c>
      <c r="AP533" s="112">
        <f>IF(I533="","",IF(I533&lt;=$AP$1,"O","X"))</f>
        <v/>
      </c>
      <c r="AQ533" s="112">
        <f>IF(O533="","",IF(O533&lt;=$AQ$1,"O","X"))</f>
        <v/>
      </c>
      <c r="AR533" s="112">
        <f>IF(M533="","",IF(M533&lt;=$AR$1,"O","X"))</f>
        <v/>
      </c>
      <c r="AS533" s="112" t="inlineStr">
        <is>
          <t>X</t>
        </is>
      </c>
      <c r="AT533" s="112">
        <f>IF(OR(F533="",AI533=""),"",IF(AND((F533&lt;=85),(AI533&gt;=15)),"O","X"))</f>
        <v/>
      </c>
      <c r="AU533" s="112">
        <f>IF(C533="","",IF(C533&gt;=$AU$1,"O","X"))</f>
        <v/>
      </c>
      <c r="AV533" s="112">
        <f>IF(AO533="","",IF(AND(AO533="O",AP533="O",AR533="O",AT533="O",AU533="O"),"후보","X"))</f>
        <v/>
      </c>
    </row>
    <row r="534" ht="12" customFormat="1" customHeight="1" s="38">
      <c r="A534" s="115" t="inlineStr">
        <is>
          <t>수성동1가 수성그린타운</t>
        </is>
      </c>
      <c r="B534" s="116" t="inlineStr">
        <is>
          <t>05.07.</t>
        </is>
      </c>
      <c r="C534" s="124" t="n">
        <v>201</v>
      </c>
      <c r="D534" s="125" t="n">
        <v>108</v>
      </c>
      <c r="E534" s="126" t="n">
        <v>33</v>
      </c>
      <c r="F534" s="125" t="n">
        <v>84.90000000000001</v>
      </c>
      <c r="G534" s="17" t="n">
        <v>26</v>
      </c>
      <c r="H534" s="127" t="n">
        <v>74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3</v>
      </c>
      <c r="R534" s="112" t="n">
        <v>2</v>
      </c>
      <c r="S534" s="112" t="inlineStr">
        <is>
          <t>계</t>
        </is>
      </c>
      <c r="T534" s="5" t="n">
        <v>108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2">
        <f>S534</f>
        <v/>
      </c>
      <c r="AF534" s="112">
        <f>Q534&amp;"/"&amp;R534</f>
        <v/>
      </c>
      <c r="AH534" s="20">
        <f>IF(A534="","",A534)</f>
        <v/>
      </c>
      <c r="AI534" s="126">
        <f>IF(E534="","",E534)</f>
        <v/>
      </c>
      <c r="AJ534" s="112">
        <f>IF(AI534="","",$AJ$2)</f>
        <v/>
      </c>
      <c r="AK534" s="112" t="inlineStr">
        <is>
          <t>A</t>
        </is>
      </c>
      <c r="AL534" s="112" t="inlineStr">
        <is>
          <t>A+</t>
        </is>
      </c>
      <c r="AM534" s="112" t="inlineStr">
        <is>
          <t>B+</t>
        </is>
      </c>
      <c r="AN534" s="112">
        <f>IF(AI534="","",$AN$2)</f>
        <v/>
      </c>
      <c r="AO534" s="112">
        <f>IF(N534="","",IF(N534&gt;=$AO$1/100,"O","X"))</f>
        <v/>
      </c>
      <c r="AP534" s="112">
        <f>IF(I534="","",IF(I534&lt;=$AP$1,"O","X"))</f>
        <v/>
      </c>
      <c r="AQ534" s="112">
        <f>IF(O534="","",IF(O534&lt;=$AQ$1,"O","X"))</f>
        <v/>
      </c>
      <c r="AR534" s="112">
        <f>IF(M534="","",IF(M534&lt;=$AR$1,"O","X"))</f>
        <v/>
      </c>
      <c r="AS534" s="112" t="inlineStr">
        <is>
          <t>X</t>
        </is>
      </c>
      <c r="AT534" s="112">
        <f>IF(OR(F534="",AI534=""),"",IF(AND((F534&lt;=85),(AI534&gt;=15)),"O","X"))</f>
        <v/>
      </c>
      <c r="AU534" s="112">
        <f>IF(C534="","",IF(C534&gt;=$AU$1,"O","X"))</f>
        <v/>
      </c>
      <c r="AV534" s="112">
        <f>IF(AO534="","",IF(AND(AO534="O",AP534="O",AR534="O",AT534="O",AU534="O"),"후보","X"))</f>
        <v/>
      </c>
    </row>
    <row r="535" ht="12" customFormat="1" customHeight="1" s="38">
      <c r="A535" s="115" t="inlineStr">
        <is>
          <t>수성동1가 수성그린타운</t>
        </is>
      </c>
      <c r="B535" s="116" t="inlineStr">
        <is>
          <t>05.07.</t>
        </is>
      </c>
      <c r="C535" s="124" t="n">
        <v>201</v>
      </c>
      <c r="D535" s="125" t="n">
        <v>147.5</v>
      </c>
      <c r="E535" s="126" t="n">
        <v>45</v>
      </c>
      <c r="F535" s="125" t="n">
        <v>109.9</v>
      </c>
      <c r="G535" s="17" t="n">
        <v>33</v>
      </c>
      <c r="H535" s="127" t="n">
        <v>20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4</v>
      </c>
      <c r="R535" s="112" t="n">
        <v>2</v>
      </c>
      <c r="S535" s="112" t="inlineStr">
        <is>
          <t>계</t>
        </is>
      </c>
      <c r="T535" s="5" t="n">
        <v>147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2">
        <f>S535</f>
        <v/>
      </c>
      <c r="AF535" s="112">
        <f>Q535&amp;"/"&amp;R535</f>
        <v/>
      </c>
      <c r="AH535" s="20">
        <f>IF(A535="","",A535)</f>
        <v/>
      </c>
      <c r="AI535" s="126">
        <f>IF(E535="","",E535)</f>
        <v/>
      </c>
      <c r="AJ535" s="112">
        <f>IF(AI535="","",$AJ$2)</f>
        <v/>
      </c>
      <c r="AK535" s="112" t="inlineStr">
        <is>
          <t>A</t>
        </is>
      </c>
      <c r="AL535" s="112" t="inlineStr">
        <is>
          <t>A+</t>
        </is>
      </c>
      <c r="AM535" s="112" t="inlineStr">
        <is>
          <t>B+</t>
        </is>
      </c>
      <c r="AN535" s="112">
        <f>IF(AI535="","",$AN$2)</f>
        <v/>
      </c>
      <c r="AO535" s="112">
        <f>IF(N535="","",IF(N535&gt;=$AO$1/100,"O","X"))</f>
        <v/>
      </c>
      <c r="AP535" s="112">
        <f>IF(I535="","",IF(I535&lt;=$AP$1,"O","X"))</f>
        <v/>
      </c>
      <c r="AQ535" s="112">
        <f>IF(O535="","",IF(O535&lt;=$AQ$1,"O","X"))</f>
        <v/>
      </c>
      <c r="AR535" s="112">
        <f>IF(M535="","",IF(M535&lt;=$AR$1,"O","X"))</f>
        <v/>
      </c>
      <c r="AS535" s="112" t="inlineStr">
        <is>
          <t>X</t>
        </is>
      </c>
      <c r="AT535" s="112">
        <f>IF(OR(F535="",AI535=""),"",IF(AND((F535&lt;=85),(AI535&gt;=15)),"O","X"))</f>
        <v/>
      </c>
      <c r="AU535" s="112">
        <f>IF(C535="","",IF(C535&gt;=$AU$1,"O","X"))</f>
        <v/>
      </c>
      <c r="AV535" s="112">
        <f>IF(AO535="","",IF(AND(AO535="O",AP535="O",AR535="O",AT535="O",AU535="O"),"후보","X"))</f>
        <v/>
      </c>
    </row>
    <row r="536" ht="12" customFormat="1" customHeight="1" s="38">
      <c r="A536" s="115" t="inlineStr">
        <is>
          <t>수성동1가 수성대백인터빌</t>
        </is>
      </c>
      <c r="B536" s="116" t="inlineStr">
        <is>
          <t>03.11.</t>
        </is>
      </c>
      <c r="C536" s="124" t="n">
        <v>235</v>
      </c>
      <c r="D536" s="125" t="n">
        <v>82.09999999999999</v>
      </c>
      <c r="E536" s="126" t="n">
        <v>25</v>
      </c>
      <c r="F536" s="125" t="n">
        <v>59.9</v>
      </c>
      <c r="G536" s="17" t="n">
        <v>18</v>
      </c>
      <c r="H536" s="127" t="n">
        <v>48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3</v>
      </c>
      <c r="R536" s="112" t="n">
        <v>1</v>
      </c>
      <c r="S536" s="112" t="inlineStr">
        <is>
          <t>계</t>
        </is>
      </c>
      <c r="T536" s="5" t="inlineStr">
        <is>
          <t>82B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2">
        <f>S536</f>
        <v/>
      </c>
      <c r="AF536" s="112">
        <f>Q536&amp;"/"&amp;R536</f>
        <v/>
      </c>
      <c r="AH536" s="20">
        <f>IF(A536="","",A536)</f>
        <v/>
      </c>
      <c r="AI536" s="126">
        <f>IF(E536="","",E536)</f>
        <v/>
      </c>
      <c r="AJ536" s="112">
        <f>IF(AI536="","",$AJ$2)</f>
        <v/>
      </c>
      <c r="AK536" s="112" t="inlineStr">
        <is>
          <t>A</t>
        </is>
      </c>
      <c r="AL536" s="112" t="inlineStr">
        <is>
          <t>A+</t>
        </is>
      </c>
      <c r="AM536" s="112" t="inlineStr">
        <is>
          <t>B+</t>
        </is>
      </c>
      <c r="AN536" s="112">
        <f>IF(AI536="","",$AN$2)</f>
        <v/>
      </c>
      <c r="AO536" s="112">
        <f>IF(N536="","",IF(N536&gt;=$AO$1/100,"O","X"))</f>
        <v/>
      </c>
      <c r="AP536" s="112">
        <f>IF(I536="","",IF(I536&lt;=$AP$1,"O","X"))</f>
        <v/>
      </c>
      <c r="AQ536" s="112">
        <f>IF(O536="","",IF(O536&lt;=$AQ$1,"O","X"))</f>
        <v/>
      </c>
      <c r="AR536" s="112">
        <f>IF(M536="","",IF(M536&lt;=$AR$1,"O","X"))</f>
        <v/>
      </c>
      <c r="AS536" s="112" t="inlineStr">
        <is>
          <t>X</t>
        </is>
      </c>
      <c r="AT536" s="112">
        <f>IF(OR(F536="",AI536=""),"",IF(AND((F536&lt;=85),(AI536&gt;=15)),"O","X"))</f>
        <v/>
      </c>
      <c r="AU536" s="112">
        <f>IF(C536="","",IF(C536&gt;=$AU$1,"O","X"))</f>
        <v/>
      </c>
      <c r="AV536" s="112">
        <f>IF(AO536="","",IF(AND(AO536="O",AP536="O",AR536="O",AT536="O",AU536="O"),"후보","X"))</f>
        <v/>
      </c>
    </row>
    <row r="537" ht="12" customFormat="1" customHeight="1" s="38">
      <c r="A537" s="115" t="inlineStr">
        <is>
          <t>수성동1가 수성대백인터빌</t>
        </is>
      </c>
      <c r="B537" s="116" t="inlineStr">
        <is>
          <t>03.11.</t>
        </is>
      </c>
      <c r="C537" s="124" t="n">
        <v>235</v>
      </c>
      <c r="D537" s="125" t="n">
        <v>82.09999999999999</v>
      </c>
      <c r="E537" s="126" t="n">
        <v>25</v>
      </c>
      <c r="F537" s="125" t="n">
        <v>59.9</v>
      </c>
      <c r="G537" s="17" t="n">
        <v>18</v>
      </c>
      <c r="H537" s="127" t="n">
        <v>30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3</v>
      </c>
      <c r="R537" s="112" t="n">
        <v>1</v>
      </c>
      <c r="S537" s="112" t="inlineStr">
        <is>
          <t>계</t>
        </is>
      </c>
      <c r="T537" s="5" t="inlineStr">
        <is>
          <t>82A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2">
        <f>S537</f>
        <v/>
      </c>
      <c r="AF537" s="112">
        <f>Q537&amp;"/"&amp;R537</f>
        <v/>
      </c>
      <c r="AH537" s="20">
        <f>IF(A537="","",A537)</f>
        <v/>
      </c>
      <c r="AI537" s="126">
        <f>IF(E537="","",E537)</f>
        <v/>
      </c>
      <c r="AJ537" s="112">
        <f>IF(AI537="","",$AJ$2)</f>
        <v/>
      </c>
      <c r="AK537" s="112" t="inlineStr">
        <is>
          <t>A</t>
        </is>
      </c>
      <c r="AL537" s="112" t="inlineStr">
        <is>
          <t>A+</t>
        </is>
      </c>
      <c r="AM537" s="112" t="inlineStr">
        <is>
          <t>B+</t>
        </is>
      </c>
      <c r="AN537" s="112">
        <f>IF(AI537="","",$AN$2)</f>
        <v/>
      </c>
      <c r="AO537" s="112">
        <f>IF(N537="","",IF(N537&gt;=$AO$1/100,"O","X"))</f>
        <v/>
      </c>
      <c r="AP537" s="112">
        <f>IF(I537="","",IF(I537&lt;=$AP$1,"O","X"))</f>
        <v/>
      </c>
      <c r="AQ537" s="112">
        <f>IF(O537="","",IF(O537&lt;=$AQ$1,"O","X"))</f>
        <v/>
      </c>
      <c r="AR537" s="112">
        <f>IF(M537="","",IF(M537&lt;=$AR$1,"O","X"))</f>
        <v/>
      </c>
      <c r="AS537" s="112" t="inlineStr">
        <is>
          <t>X</t>
        </is>
      </c>
      <c r="AT537" s="112">
        <f>IF(OR(F537="",AI537=""),"",IF(AND((F537&lt;=85),(AI537&gt;=15)),"O","X"))</f>
        <v/>
      </c>
      <c r="AU537" s="112">
        <f>IF(C537="","",IF(C537&gt;=$AU$1,"O","X"))</f>
        <v/>
      </c>
      <c r="AV537" s="112">
        <f>IF(AO537="","",IF(AND(AO537="O",AP537="O",AR537="O",AT537="O",AU537="O"),"후보","X"))</f>
        <v/>
      </c>
    </row>
    <row r="538" ht="12" customFormat="1" customHeight="1" s="38">
      <c r="A538" s="115" t="inlineStr">
        <is>
          <t>수성동1가 수성대백인터빌</t>
        </is>
      </c>
      <c r="B538" s="116" t="inlineStr">
        <is>
          <t>03.11.</t>
        </is>
      </c>
      <c r="C538" s="124" t="n">
        <v>235</v>
      </c>
      <c r="D538" s="125" t="n">
        <v>108.2</v>
      </c>
      <c r="E538" s="126" t="n">
        <v>33</v>
      </c>
      <c r="F538" s="125" t="n">
        <v>85</v>
      </c>
      <c r="G538" s="17" t="n">
        <v>26</v>
      </c>
      <c r="H538" s="127" t="n">
        <v>133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3</v>
      </c>
      <c r="R538" s="112" t="n">
        <v>2</v>
      </c>
      <c r="S538" s="112" t="inlineStr">
        <is>
          <t>계</t>
        </is>
      </c>
      <c r="T538" s="5" t="inlineStr">
        <is>
          <t>108B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2">
        <f>S538</f>
        <v/>
      </c>
      <c r="AF538" s="112">
        <f>Q538&amp;"/"&amp;R538</f>
        <v/>
      </c>
      <c r="AH538" s="20">
        <f>IF(A538="","",A538)</f>
        <v/>
      </c>
      <c r="AI538" s="126">
        <f>IF(E538="","",E538)</f>
        <v/>
      </c>
      <c r="AJ538" s="112">
        <f>IF(AI538="","",$AJ$2)</f>
        <v/>
      </c>
      <c r="AK538" s="112" t="inlineStr">
        <is>
          <t>A</t>
        </is>
      </c>
      <c r="AL538" s="112" t="inlineStr">
        <is>
          <t>A+</t>
        </is>
      </c>
      <c r="AM538" s="112" t="inlineStr">
        <is>
          <t>B+</t>
        </is>
      </c>
      <c r="AN538" s="112">
        <f>IF(AI538="","",$AN$2)</f>
        <v/>
      </c>
      <c r="AO538" s="112">
        <f>IF(N538="","",IF(N538&gt;=$AO$1/100,"O","X"))</f>
        <v/>
      </c>
      <c r="AP538" s="112">
        <f>IF(I538="","",IF(I538&lt;=$AP$1,"O","X"))</f>
        <v/>
      </c>
      <c r="AQ538" s="112">
        <f>IF(O538="","",IF(O538&lt;=$AQ$1,"O","X"))</f>
        <v/>
      </c>
      <c r="AR538" s="112">
        <f>IF(M538="","",IF(M538&lt;=$AR$1,"O","X"))</f>
        <v/>
      </c>
      <c r="AS538" s="112" t="inlineStr">
        <is>
          <t>X</t>
        </is>
      </c>
      <c r="AT538" s="112">
        <f>IF(OR(F538="",AI538=""),"",IF(AND((F538&lt;=85),(AI538&gt;=15)),"O","X"))</f>
        <v/>
      </c>
      <c r="AU538" s="112">
        <f>IF(C538="","",IF(C538&gt;=$AU$1,"O","X"))</f>
        <v/>
      </c>
      <c r="AV538" s="112">
        <f>IF(AO538="","",IF(AND(AO538="O",AP538="O",AR538="O",AT538="O",AU538="O"),"후보","X"))</f>
        <v/>
      </c>
    </row>
    <row r="539" ht="12" customFormat="1" customHeight="1" s="38">
      <c r="A539" s="115" t="inlineStr">
        <is>
          <t>수성동1가 수성대백인터빌</t>
        </is>
      </c>
      <c r="B539" s="116" t="inlineStr">
        <is>
          <t>03.11.</t>
        </is>
      </c>
      <c r="C539" s="124" t="n">
        <v>235</v>
      </c>
      <c r="D539" s="125" t="n">
        <v>108.8</v>
      </c>
      <c r="E539" s="126" t="n">
        <v>33</v>
      </c>
      <c r="F539" s="125" t="n">
        <v>74.09999999999999</v>
      </c>
      <c r="G539" s="17" t="n">
        <v>22</v>
      </c>
      <c r="H539" s="127" t="n">
        <v>14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2</v>
      </c>
      <c r="S539" s="112" t="inlineStr">
        <is>
          <t>계</t>
        </is>
      </c>
      <c r="T539" s="5" t="inlineStr">
        <is>
          <t>108A</t>
        </is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2">
        <f>S539</f>
        <v/>
      </c>
      <c r="AF539" s="112">
        <f>Q539&amp;"/"&amp;R539</f>
        <v/>
      </c>
      <c r="AH539" s="20">
        <f>IF(A539="","",A539)</f>
        <v/>
      </c>
      <c r="AI539" s="126">
        <f>IF(E539="","",E539)</f>
        <v/>
      </c>
      <c r="AJ539" s="112">
        <f>IF(AI539="","",$AJ$2)</f>
        <v/>
      </c>
      <c r="AK539" s="112" t="inlineStr">
        <is>
          <t>A</t>
        </is>
      </c>
      <c r="AL539" s="112" t="inlineStr">
        <is>
          <t>A+</t>
        </is>
      </c>
      <c r="AM539" s="112" t="inlineStr">
        <is>
          <t>B+</t>
        </is>
      </c>
      <c r="AN539" s="112">
        <f>IF(AI539="","",$AN$2)</f>
        <v/>
      </c>
      <c r="AO539" s="112">
        <f>IF(N539="","",IF(N539&gt;=$AO$1/100,"O","X"))</f>
        <v/>
      </c>
      <c r="AP539" s="112">
        <f>IF(I539="","",IF(I539&lt;=$AP$1,"O","X"))</f>
        <v/>
      </c>
      <c r="AQ539" s="112">
        <f>IF(O539="","",IF(O539&lt;=$AQ$1,"O","X"))</f>
        <v/>
      </c>
      <c r="AR539" s="112">
        <f>IF(M539="","",IF(M539&lt;=$AR$1,"O","X"))</f>
        <v/>
      </c>
      <c r="AS539" s="112" t="inlineStr">
        <is>
          <t>X</t>
        </is>
      </c>
      <c r="AT539" s="112">
        <f>IF(OR(F539="",AI539=""),"",IF(AND((F539&lt;=85),(AI539&gt;=15)),"O","X"))</f>
        <v/>
      </c>
      <c r="AU539" s="112">
        <f>IF(C539="","",IF(C539&gt;=$AU$1,"O","X"))</f>
        <v/>
      </c>
      <c r="AV539" s="112">
        <f>IF(AO539="","",IF(AND(AO539="O",AP539="O",AR539="O",AT539="O",AU539="O"),"후보","X"))</f>
        <v/>
      </c>
    </row>
    <row r="540" ht="12" customFormat="1" customHeight="1" s="38">
      <c r="A540" s="115" t="inlineStr">
        <is>
          <t>수성동1가 수성대백인터빌</t>
        </is>
      </c>
      <c r="B540" s="116" t="inlineStr">
        <is>
          <t>03.11.</t>
        </is>
      </c>
      <c r="C540" s="124" t="n">
        <v>235</v>
      </c>
      <c r="D540" s="125" t="n">
        <v>162.7</v>
      </c>
      <c r="E540" s="126" t="n">
        <v>49</v>
      </c>
      <c r="F540" s="125" t="n">
        <v>126.6</v>
      </c>
      <c r="G540" s="17" t="n">
        <v>38</v>
      </c>
      <c r="H540" s="127" t="n">
        <v>10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4</v>
      </c>
      <c r="R540" s="112" t="n">
        <v>2</v>
      </c>
      <c r="S540" s="112" t="inlineStr">
        <is>
          <t>계</t>
        </is>
      </c>
      <c r="T540" s="5" t="n">
        <v>162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2">
        <f>S540</f>
        <v/>
      </c>
      <c r="AF540" s="112">
        <f>Q540&amp;"/"&amp;R540</f>
        <v/>
      </c>
      <c r="AH540" s="20">
        <f>IF(A540="","",A540)</f>
        <v/>
      </c>
      <c r="AI540" s="126">
        <f>IF(E540="","",E540)</f>
        <v/>
      </c>
      <c r="AJ540" s="112">
        <f>IF(AI540="","",$AJ$2)</f>
        <v/>
      </c>
      <c r="AK540" s="112" t="inlineStr">
        <is>
          <t>A</t>
        </is>
      </c>
      <c r="AL540" s="112" t="inlineStr">
        <is>
          <t>A+</t>
        </is>
      </c>
      <c r="AM540" s="112" t="inlineStr">
        <is>
          <t>B+</t>
        </is>
      </c>
      <c r="AN540" s="112">
        <f>IF(AI540="","",$AN$2)</f>
        <v/>
      </c>
      <c r="AO540" s="112">
        <f>IF(N540="","",IF(N540&gt;=$AO$1/100,"O","X"))</f>
        <v/>
      </c>
      <c r="AP540" s="112">
        <f>IF(I540="","",IF(I540&lt;=$AP$1,"O","X"))</f>
        <v/>
      </c>
      <c r="AQ540" s="112">
        <f>IF(O540="","",IF(O540&lt;=$AQ$1,"O","X"))</f>
        <v/>
      </c>
      <c r="AR540" s="112">
        <f>IF(M540="","",IF(M540&lt;=$AR$1,"O","X"))</f>
        <v/>
      </c>
      <c r="AS540" s="112" t="inlineStr">
        <is>
          <t>X</t>
        </is>
      </c>
      <c r="AT540" s="112">
        <f>IF(OR(F540="",AI540=""),"",IF(AND((F540&lt;=85),(AI540&gt;=15)),"O","X"))</f>
        <v/>
      </c>
      <c r="AU540" s="112">
        <f>IF(C540="","",IF(C540&gt;=$AU$1,"O","X"))</f>
        <v/>
      </c>
      <c r="AV540" s="112">
        <f>IF(AO540="","",IF(AND(AO540="O",AP540="O",AR540="O",AT540="O",AU540="O"),"후보","X"))</f>
        <v/>
      </c>
    </row>
    <row r="541" ht="12" customFormat="1" customHeight="1" s="38">
      <c r="A541" s="115" t="inlineStr">
        <is>
          <t>수성동1가 한가람</t>
        </is>
      </c>
      <c r="B541" s="116" t="inlineStr">
        <is>
          <t>95.12.</t>
        </is>
      </c>
      <c r="C541" s="124" t="n">
        <v>272</v>
      </c>
      <c r="D541" s="125" t="n">
        <v>88.40000000000001</v>
      </c>
      <c r="E541" s="126" t="n">
        <v>27</v>
      </c>
      <c r="F541" s="125" t="n">
        <v>59.9</v>
      </c>
      <c r="G541" s="17" t="n">
        <v>18</v>
      </c>
      <c r="H541" s="127" t="n">
        <v>112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2</v>
      </c>
      <c r="R541" s="112" t="n">
        <v>1</v>
      </c>
      <c r="S541" s="112" t="inlineStr">
        <is>
          <t>복</t>
        </is>
      </c>
      <c r="T541" s="5" t="n">
        <v>88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2">
        <f>S541</f>
        <v/>
      </c>
      <c r="AF541" s="112">
        <f>Q541&amp;"/"&amp;R541</f>
        <v/>
      </c>
      <c r="AH541" s="20">
        <f>IF(A541="","",A541)</f>
        <v/>
      </c>
      <c r="AI541" s="126">
        <f>IF(E541="","",E541)</f>
        <v/>
      </c>
      <c r="AJ541" s="112">
        <f>IF(AI541="","",$AJ$2)</f>
        <v/>
      </c>
      <c r="AK541" s="112" t="inlineStr">
        <is>
          <t>A</t>
        </is>
      </c>
      <c r="AL541" s="112" t="inlineStr">
        <is>
          <t>A+</t>
        </is>
      </c>
      <c r="AM541" s="112" t="inlineStr">
        <is>
          <t>B+</t>
        </is>
      </c>
      <c r="AN541" s="112">
        <f>IF(AI541="","",$AN$2)</f>
        <v/>
      </c>
      <c r="AO541" s="112">
        <f>IF(N541="","",IF(N541&gt;=$AO$1/100,"O","X"))</f>
        <v/>
      </c>
      <c r="AP541" s="112">
        <f>IF(I541="","",IF(I541&lt;=$AP$1,"O","X"))</f>
        <v/>
      </c>
      <c r="AQ541" s="112">
        <f>IF(O541="","",IF(O541&lt;=$AQ$1,"O","X"))</f>
        <v/>
      </c>
      <c r="AR541" s="112">
        <f>IF(M541="","",IF(M541&lt;=$AR$1,"O","X"))</f>
        <v/>
      </c>
      <c r="AS541" s="112" t="inlineStr">
        <is>
          <t>X</t>
        </is>
      </c>
      <c r="AT541" s="112">
        <f>IF(OR(F541="",AI541=""),"",IF(AND((F541&lt;=85),(AI541&gt;=15)),"O","X"))</f>
        <v/>
      </c>
      <c r="AU541" s="112">
        <f>IF(C541="","",IF(C541&gt;=$AU$1,"O","X"))</f>
        <v/>
      </c>
      <c r="AV541" s="112">
        <f>IF(AO541="","",IF(AND(AO541="O",AP541="O",AR541="O",AT541="O",AU541="O"),"후보","X"))</f>
        <v/>
      </c>
    </row>
    <row r="542" ht="12" customFormat="1" customHeight="1" s="38">
      <c r="A542" s="115" t="inlineStr">
        <is>
          <t>수성동1가 한가람</t>
        </is>
      </c>
      <c r="B542" s="116" t="inlineStr">
        <is>
          <t>95.12.</t>
        </is>
      </c>
      <c r="C542" s="124" t="n">
        <v>272</v>
      </c>
      <c r="D542" s="125" t="n">
        <v>125.4</v>
      </c>
      <c r="E542" s="126" t="n">
        <v>38</v>
      </c>
      <c r="F542" s="125" t="n">
        <v>85</v>
      </c>
      <c r="G542" s="17" t="n">
        <v>26</v>
      </c>
      <c r="H542" s="127" t="n">
        <v>96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3</v>
      </c>
      <c r="R542" s="112" t="n">
        <v>2</v>
      </c>
      <c r="S542" s="112" t="inlineStr">
        <is>
          <t>복</t>
        </is>
      </c>
      <c r="T542" s="5" t="n">
        <v>125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2">
        <f>S542</f>
        <v/>
      </c>
      <c r="AF542" s="112">
        <f>Q542&amp;"/"&amp;R542</f>
        <v/>
      </c>
      <c r="AH542" s="20">
        <f>IF(A542="","",A542)</f>
        <v/>
      </c>
      <c r="AI542" s="126">
        <f>IF(E542="","",E542)</f>
        <v/>
      </c>
      <c r="AJ542" s="112">
        <f>IF(AI542="","",$AJ$2)</f>
        <v/>
      </c>
      <c r="AK542" s="112" t="inlineStr">
        <is>
          <t>A</t>
        </is>
      </c>
      <c r="AL542" s="112" t="inlineStr">
        <is>
          <t>A+</t>
        </is>
      </c>
      <c r="AM542" s="112" t="inlineStr">
        <is>
          <t>B+</t>
        </is>
      </c>
      <c r="AN542" s="112">
        <f>IF(AI542="","",$AN$2)</f>
        <v/>
      </c>
      <c r="AO542" s="112">
        <f>IF(N542="","",IF(N542&gt;=$AO$1/100,"O","X"))</f>
        <v/>
      </c>
      <c r="AP542" s="112">
        <f>IF(I542="","",IF(I542&lt;=$AP$1,"O","X"))</f>
        <v/>
      </c>
      <c r="AQ542" s="112">
        <f>IF(O542="","",IF(O542&lt;=$AQ$1,"O","X"))</f>
        <v/>
      </c>
      <c r="AR542" s="112">
        <f>IF(M542="","",IF(M542&lt;=$AR$1,"O","X"))</f>
        <v/>
      </c>
      <c r="AS542" s="112" t="inlineStr">
        <is>
          <t>X</t>
        </is>
      </c>
      <c r="AT542" s="112">
        <f>IF(OR(F542="",AI542=""),"",IF(AND((F542&lt;=85),(AI542&gt;=15)),"O","X"))</f>
        <v/>
      </c>
      <c r="AU542" s="112">
        <f>IF(C542="","",IF(C542&gt;=$AU$1,"O","X"))</f>
        <v/>
      </c>
      <c r="AV542" s="112">
        <f>IF(AO542="","",IF(AND(AO542="O",AP542="O",AR542="O",AT542="O",AU542="O"),"후보","X"))</f>
        <v/>
      </c>
    </row>
    <row r="543" ht="12" customFormat="1" customHeight="1" s="38">
      <c r="A543" s="115" t="inlineStr">
        <is>
          <t>수성동1가 한가람</t>
        </is>
      </c>
      <c r="B543" s="116" t="inlineStr">
        <is>
          <t>95.12.</t>
        </is>
      </c>
      <c r="C543" s="124" t="n">
        <v>272</v>
      </c>
      <c r="D543" s="125" t="n">
        <v>168</v>
      </c>
      <c r="E543" s="126" t="n">
        <v>51</v>
      </c>
      <c r="F543" s="125" t="n">
        <v>135</v>
      </c>
      <c r="G543" s="17" t="n">
        <v>41</v>
      </c>
      <c r="H543" s="127" t="n">
        <v>64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4</v>
      </c>
      <c r="R543" s="112" t="n">
        <v>2</v>
      </c>
      <c r="S543" s="112" t="inlineStr">
        <is>
          <t>계</t>
        </is>
      </c>
      <c r="T543" s="5" t="n">
        <v>167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2">
        <f>S543</f>
        <v/>
      </c>
      <c r="AF543" s="112">
        <f>Q543&amp;"/"&amp;R543</f>
        <v/>
      </c>
      <c r="AH543" s="20">
        <f>IF(A543="","",A543)</f>
        <v/>
      </c>
      <c r="AI543" s="126">
        <f>IF(E543="","",E543)</f>
        <v/>
      </c>
      <c r="AJ543" s="112">
        <f>IF(AI543="","",$AJ$2)</f>
        <v/>
      </c>
      <c r="AK543" s="112" t="inlineStr">
        <is>
          <t>A</t>
        </is>
      </c>
      <c r="AL543" s="112" t="inlineStr">
        <is>
          <t>A+</t>
        </is>
      </c>
      <c r="AM543" s="112" t="inlineStr">
        <is>
          <t>B+</t>
        </is>
      </c>
      <c r="AN543" s="112">
        <f>IF(AI543="","",$AN$2)</f>
        <v/>
      </c>
      <c r="AO543" s="112">
        <f>IF(N543="","",IF(N543&gt;=$AO$1/100,"O","X"))</f>
        <v/>
      </c>
      <c r="AP543" s="112">
        <f>IF(I543="","",IF(I543&lt;=$AP$1,"O","X"))</f>
        <v/>
      </c>
      <c r="AQ543" s="112">
        <f>IF(O543="","",IF(O543&lt;=$AQ$1,"O","X"))</f>
        <v/>
      </c>
      <c r="AR543" s="112">
        <f>IF(M543="","",IF(M543&lt;=$AR$1,"O","X"))</f>
        <v/>
      </c>
      <c r="AS543" s="112" t="inlineStr">
        <is>
          <t>X</t>
        </is>
      </c>
      <c r="AT543" s="112">
        <f>IF(OR(F543="",AI543=""),"",IF(AND((F543&lt;=85),(AI543&gt;=15)),"O","X"))</f>
        <v/>
      </c>
      <c r="AU543" s="112">
        <f>IF(C543="","",IF(C543&gt;=$AU$1,"O","X"))</f>
        <v/>
      </c>
      <c r="AV543" s="112">
        <f>IF(AO543="","",IF(AND(AO543="O",AP543="O",AR543="O",AT543="O",AU543="O"),"후보","X"))</f>
        <v/>
      </c>
    </row>
    <row r="544" ht="12" customFormat="1" customHeight="1" s="38">
      <c r="A544" s="115" t="inlineStr">
        <is>
          <t>수성동1가 수성영남타운</t>
        </is>
      </c>
      <c r="B544" s="116" t="inlineStr">
        <is>
          <t>00.02.</t>
        </is>
      </c>
      <c r="C544" s="124" t="n">
        <v>246</v>
      </c>
      <c r="D544" s="125" t="n">
        <v>42.2</v>
      </c>
      <c r="E544" s="126" t="n">
        <v>13</v>
      </c>
      <c r="F544" s="125" t="n">
        <v>30</v>
      </c>
      <c r="G544" s="17" t="n">
        <v>9</v>
      </c>
      <c r="H544" s="127" t="n">
        <v>94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1</v>
      </c>
      <c r="R544" s="112" t="n">
        <v>1</v>
      </c>
      <c r="S544" s="112" t="inlineStr">
        <is>
          <t>복</t>
        </is>
      </c>
      <c r="T544" s="5" t="n">
        <v>42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2">
        <f>S544</f>
        <v/>
      </c>
      <c r="AF544" s="112">
        <f>Q544&amp;"/"&amp;R544</f>
        <v/>
      </c>
      <c r="AH544" s="20">
        <f>IF(A544="","",A544)</f>
        <v/>
      </c>
      <c r="AI544" s="126">
        <f>IF(E544="","",E544)</f>
        <v/>
      </c>
      <c r="AJ544" s="112">
        <f>IF(AI544="","",$AJ$2)</f>
        <v/>
      </c>
      <c r="AK544" s="112" t="inlineStr">
        <is>
          <t>A</t>
        </is>
      </c>
      <c r="AL544" s="112" t="inlineStr">
        <is>
          <t>A+</t>
        </is>
      </c>
      <c r="AM544" s="112" t="inlineStr">
        <is>
          <t>B+</t>
        </is>
      </c>
      <c r="AN544" s="112">
        <f>IF(AI544="","",$AN$2)</f>
        <v/>
      </c>
      <c r="AO544" s="112">
        <f>IF(N544="","",IF(N544&gt;=$AO$1/100,"O","X"))</f>
        <v/>
      </c>
      <c r="AP544" s="112">
        <f>IF(I544="","",IF(I544&lt;=$AP$1,"O","X"))</f>
        <v/>
      </c>
      <c r="AQ544" s="112">
        <f>IF(O544="","",IF(O544&lt;=$AQ$1,"O","X"))</f>
        <v/>
      </c>
      <c r="AR544" s="112">
        <f>IF(M544="","",IF(M544&lt;=$AR$1,"O","X"))</f>
        <v/>
      </c>
      <c r="AS544" s="112" t="inlineStr">
        <is>
          <t>X</t>
        </is>
      </c>
      <c r="AT544" s="112">
        <f>IF(OR(F544="",AI544=""),"",IF(AND((F544&lt;=85),(AI544&gt;=15)),"O","X"))</f>
        <v/>
      </c>
      <c r="AU544" s="112">
        <f>IF(C544="","",IF(C544&gt;=$AU$1,"O","X"))</f>
        <v/>
      </c>
      <c r="AV544" s="112">
        <f>IF(AO544="","",IF(AND(AO544="O",AP544="O",AR544="O",AT544="O",AU544="O"),"후보","X"))</f>
        <v/>
      </c>
    </row>
    <row r="545" ht="12" customFormat="1" customHeight="1" s="38">
      <c r="A545" s="115" t="inlineStr">
        <is>
          <t>수성동1가 수성영남타운</t>
        </is>
      </c>
      <c r="B545" s="116" t="inlineStr">
        <is>
          <t>00.02.</t>
        </is>
      </c>
      <c r="C545" s="124" t="n">
        <v>246</v>
      </c>
      <c r="D545" s="125" t="n">
        <v>84.5</v>
      </c>
      <c r="E545" s="126" t="n">
        <v>26</v>
      </c>
      <c r="F545" s="125" t="n">
        <v>59.8</v>
      </c>
      <c r="G545" s="17" t="n">
        <v>18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3</v>
      </c>
      <c r="R545" s="112" t="n">
        <v>1</v>
      </c>
      <c r="S545" s="112" t="inlineStr">
        <is>
          <t>복</t>
        </is>
      </c>
      <c r="T545" s="5" t="n">
        <v>84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2">
        <f>S545</f>
        <v/>
      </c>
      <c r="AF545" s="112">
        <f>Q545&amp;"/"&amp;R545</f>
        <v/>
      </c>
      <c r="AH545" s="20">
        <f>IF(A545="","",A545)</f>
        <v/>
      </c>
      <c r="AI545" s="126">
        <f>IF(E545="","",E545)</f>
        <v/>
      </c>
      <c r="AJ545" s="112">
        <f>IF(AI545="","",$AJ$2)</f>
        <v/>
      </c>
      <c r="AK545" s="112" t="inlineStr">
        <is>
          <t>A</t>
        </is>
      </c>
      <c r="AL545" s="112" t="inlineStr">
        <is>
          <t>A+</t>
        </is>
      </c>
      <c r="AM545" s="112" t="inlineStr">
        <is>
          <t>B+</t>
        </is>
      </c>
      <c r="AN545" s="112">
        <f>IF(AI545="","",$AN$2)</f>
        <v/>
      </c>
      <c r="AO545" s="112">
        <f>IF(N545="","",IF(N545&gt;=$AO$1/100,"O","X"))</f>
        <v/>
      </c>
      <c r="AP545" s="112">
        <f>IF(I545="","",IF(I545&lt;=$AP$1,"O","X"))</f>
        <v/>
      </c>
      <c r="AQ545" s="112">
        <f>IF(O545="","",IF(O545&lt;=$AQ$1,"O","X"))</f>
        <v/>
      </c>
      <c r="AR545" s="112">
        <f>IF(M545="","",IF(M545&lt;=$AR$1,"O","X"))</f>
        <v/>
      </c>
      <c r="AS545" s="112" t="inlineStr">
        <is>
          <t>X</t>
        </is>
      </c>
      <c r="AT545" s="112">
        <f>IF(OR(F545="",AI545=""),"",IF(AND((F545&lt;=85),(AI545&gt;=15)),"O","X"))</f>
        <v/>
      </c>
      <c r="AU545" s="112">
        <f>IF(C545="","",IF(C545&gt;=$AU$1,"O","X"))</f>
        <v/>
      </c>
      <c r="AV545" s="112">
        <f>IF(AO545="","",IF(AND(AO545="O",AP545="O",AR545="O",AT545="O",AU545="O"),"후보","X"))</f>
        <v/>
      </c>
    </row>
    <row r="546" ht="12" customFormat="1" customHeight="1" s="38">
      <c r="A546" s="115" t="inlineStr">
        <is>
          <t>수성동1가 수성영남타운</t>
        </is>
      </c>
      <c r="B546" s="116" t="inlineStr">
        <is>
          <t>00.02.</t>
        </is>
      </c>
      <c r="C546" s="124" t="n">
        <v>246</v>
      </c>
      <c r="D546" s="125" t="n">
        <v>103</v>
      </c>
      <c r="E546" s="126" t="n">
        <v>31</v>
      </c>
      <c r="F546" s="125" t="n">
        <v>85</v>
      </c>
      <c r="G546" s="17" t="n">
        <v>26</v>
      </c>
      <c r="H546" s="127" t="n">
        <v>94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3</v>
      </c>
      <c r="R546" s="112" t="n">
        <v>2</v>
      </c>
      <c r="S546" s="112" t="inlineStr">
        <is>
          <t>계</t>
        </is>
      </c>
      <c r="T546" s="5" t="n">
        <v>103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2">
        <f>S546</f>
        <v/>
      </c>
      <c r="AF546" s="112">
        <f>Q546&amp;"/"&amp;R546</f>
        <v/>
      </c>
      <c r="AH546" s="20">
        <f>IF(A546="","",A546)</f>
        <v/>
      </c>
      <c r="AI546" s="126">
        <f>IF(E546="","",E546)</f>
        <v/>
      </c>
      <c r="AJ546" s="112">
        <f>IF(AI546="","",$AJ$2)</f>
        <v/>
      </c>
      <c r="AK546" s="112" t="inlineStr">
        <is>
          <t>A</t>
        </is>
      </c>
      <c r="AL546" s="112" t="inlineStr">
        <is>
          <t>A+</t>
        </is>
      </c>
      <c r="AM546" s="112" t="inlineStr">
        <is>
          <t>B+</t>
        </is>
      </c>
      <c r="AN546" s="112">
        <f>IF(AI546="","",$AN$2)</f>
        <v/>
      </c>
      <c r="AO546" s="112">
        <f>IF(N546="","",IF(N546&gt;=$AO$1/100,"O","X"))</f>
        <v/>
      </c>
      <c r="AP546" s="112">
        <f>IF(I546="","",IF(I546&lt;=$AP$1,"O","X"))</f>
        <v/>
      </c>
      <c r="AQ546" s="112">
        <f>IF(O546="","",IF(O546&lt;=$AQ$1,"O","X"))</f>
        <v/>
      </c>
      <c r="AR546" s="112">
        <f>IF(M546="","",IF(M546&lt;=$AR$1,"O","X"))</f>
        <v/>
      </c>
      <c r="AS546" s="112" t="inlineStr">
        <is>
          <t>X</t>
        </is>
      </c>
      <c r="AT546" s="112">
        <f>IF(OR(F546="",AI546=""),"",IF(AND((F546&lt;=85),(AI546&gt;=15)),"O","X"))</f>
        <v/>
      </c>
      <c r="AU546" s="112">
        <f>IF(C546="","",IF(C546&gt;=$AU$1,"O","X"))</f>
        <v/>
      </c>
      <c r="AV546" s="112">
        <f>IF(AO546="","",IF(AND(AO546="O",AP546="O",AR546="O",AT546="O",AU546="O"),"후보","X"))</f>
        <v/>
      </c>
    </row>
    <row r="547" ht="12" customFormat="1" customHeight="1" s="38">
      <c r="A547" s="115" t="inlineStr">
        <is>
          <t>수성동1가 수성영남타운</t>
        </is>
      </c>
      <c r="B547" s="116" t="inlineStr">
        <is>
          <t>00.02.</t>
        </is>
      </c>
      <c r="C547" s="124" t="n">
        <v>246</v>
      </c>
      <c r="D547" s="125" t="n">
        <v>119.7</v>
      </c>
      <c r="E547" s="126" t="n">
        <v>36</v>
      </c>
      <c r="F547" s="125" t="n">
        <v>85</v>
      </c>
      <c r="G547" s="17" t="n">
        <v>26</v>
      </c>
      <c r="H547" s="127" t="n">
        <v>3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3</v>
      </c>
      <c r="R547" s="112" t="n">
        <v>2</v>
      </c>
      <c r="S547" s="112" t="inlineStr">
        <is>
          <t>계</t>
        </is>
      </c>
      <c r="T547" s="5" t="n">
        <v>119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2">
        <f>S547</f>
        <v/>
      </c>
      <c r="AF547" s="112">
        <f>Q547&amp;"/"&amp;R547</f>
        <v/>
      </c>
      <c r="AH547" s="20">
        <f>IF(A547="","",A547)</f>
        <v/>
      </c>
      <c r="AI547" s="126">
        <f>IF(E547="","",E547)</f>
        <v/>
      </c>
      <c r="AJ547" s="112">
        <f>IF(AI547="","",$AJ$2)</f>
        <v/>
      </c>
      <c r="AK547" s="112" t="inlineStr">
        <is>
          <t>A</t>
        </is>
      </c>
      <c r="AL547" s="112" t="inlineStr">
        <is>
          <t>A+</t>
        </is>
      </c>
      <c r="AM547" s="112" t="inlineStr">
        <is>
          <t>B+</t>
        </is>
      </c>
      <c r="AN547" s="112">
        <f>IF(AI547="","",$AN$2)</f>
        <v/>
      </c>
      <c r="AO547" s="112">
        <f>IF(N547="","",IF(N547&gt;=$AO$1/100,"O","X"))</f>
        <v/>
      </c>
      <c r="AP547" s="112">
        <f>IF(I547="","",IF(I547&lt;=$AP$1,"O","X"))</f>
        <v/>
      </c>
      <c r="AQ547" s="112">
        <f>IF(O547="","",IF(O547&lt;=$AQ$1,"O","X"))</f>
        <v/>
      </c>
      <c r="AR547" s="112">
        <f>IF(M547="","",IF(M547&lt;=$AR$1,"O","X"))</f>
        <v/>
      </c>
      <c r="AS547" s="112" t="inlineStr">
        <is>
          <t>X</t>
        </is>
      </c>
      <c r="AT547" s="112">
        <f>IF(OR(F547="",AI547=""),"",IF(AND((F547&lt;=85),(AI547&gt;=15)),"O","X"))</f>
        <v/>
      </c>
      <c r="AU547" s="112">
        <f>IF(C547="","",IF(C547&gt;=$AU$1,"O","X"))</f>
        <v/>
      </c>
      <c r="AV547" s="112">
        <f>IF(AO547="","",IF(AND(AO547="O",AP547="O",AR547="O",AT547="O",AU547="O"),"후보","X"))</f>
        <v/>
      </c>
    </row>
    <row r="548" ht="12" customFormat="1" customHeight="1" s="38">
      <c r="A548" s="115" t="inlineStr">
        <is>
          <t>수성동1가 수성영남타운</t>
        </is>
      </c>
      <c r="B548" s="116" t="inlineStr">
        <is>
          <t>00.02.</t>
        </is>
      </c>
      <c r="C548" s="124" t="n">
        <v>246</v>
      </c>
      <c r="D548" s="125" t="n">
        <v>149.5</v>
      </c>
      <c r="E548" s="126" t="n">
        <v>45</v>
      </c>
      <c r="F548" s="125" t="n">
        <v>130</v>
      </c>
      <c r="G548" s="17" t="n">
        <v>39</v>
      </c>
      <c r="H548" s="127" t="n">
        <v>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4</v>
      </c>
      <c r="R548" s="112" t="n">
        <v>2</v>
      </c>
      <c r="S548" s="112" t="inlineStr">
        <is>
          <t>계</t>
        </is>
      </c>
      <c r="T548" s="5" t="n">
        <v>149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2">
        <f>S548</f>
        <v/>
      </c>
      <c r="AF548" s="112">
        <f>Q548&amp;"/"&amp;R548</f>
        <v/>
      </c>
      <c r="AH548" s="20">
        <f>IF(A548="","",A548)</f>
        <v/>
      </c>
      <c r="AI548" s="126">
        <f>IF(E548="","",E548)</f>
        <v/>
      </c>
      <c r="AJ548" s="112">
        <f>IF(AI548="","",$AJ$2)</f>
        <v/>
      </c>
      <c r="AK548" s="112" t="inlineStr">
        <is>
          <t>A</t>
        </is>
      </c>
      <c r="AL548" s="112" t="inlineStr">
        <is>
          <t>A+</t>
        </is>
      </c>
      <c r="AM548" s="112" t="inlineStr">
        <is>
          <t>B+</t>
        </is>
      </c>
      <c r="AN548" s="112">
        <f>IF(AI548="","",$AN$2)</f>
        <v/>
      </c>
      <c r="AO548" s="112">
        <f>IF(N548="","",IF(N548&gt;=$AO$1/100,"O","X"))</f>
        <v/>
      </c>
      <c r="AP548" s="112">
        <f>IF(I548="","",IF(I548&lt;=$AP$1,"O","X"))</f>
        <v/>
      </c>
      <c r="AQ548" s="112">
        <f>IF(O548="","",IF(O548&lt;=$AQ$1,"O","X"))</f>
        <v/>
      </c>
      <c r="AR548" s="112">
        <f>IF(M548="","",IF(M548&lt;=$AR$1,"O","X"))</f>
        <v/>
      </c>
      <c r="AS548" s="112" t="inlineStr">
        <is>
          <t>X</t>
        </is>
      </c>
      <c r="AT548" s="112">
        <f>IF(OR(F548="",AI548=""),"",IF(AND((F548&lt;=85),(AI548&gt;=15)),"O","X"))</f>
        <v/>
      </c>
      <c r="AU548" s="112">
        <f>IF(C548="","",IF(C548&gt;=$AU$1,"O","X"))</f>
        <v/>
      </c>
      <c r="AV548" s="112">
        <f>IF(AO548="","",IF(AND(AO548="O",AP548="O",AR548="O",AT548="O",AU548="O"),"후보","X"))</f>
        <v/>
      </c>
    </row>
    <row r="549" ht="12" customFormat="1" customHeight="1" s="38">
      <c r="A549" s="115" t="inlineStr">
        <is>
          <t>수성동3가 수성코오롱하늘채</t>
        </is>
      </c>
      <c r="B549" s="116" t="inlineStr">
        <is>
          <t>09.01.</t>
        </is>
      </c>
      <c r="C549" s="124" t="n">
        <v>439</v>
      </c>
      <c r="D549" s="125" t="n">
        <v>160.6</v>
      </c>
      <c r="E549" s="126" t="n">
        <v>49</v>
      </c>
      <c r="F549" s="125" t="n">
        <v>126.3</v>
      </c>
      <c r="G549" s="17" t="n">
        <v>38</v>
      </c>
      <c r="H549" s="127" t="n">
        <v>77</v>
      </c>
      <c r="I549" s="128" t="n">
        <v>160000</v>
      </c>
      <c r="J549" s="128" t="inlineStr">
        <is>
          <t>21</t>
        </is>
      </c>
      <c r="K549" s="128" t="n">
        <v>90000</v>
      </c>
      <c r="L549" s="128" t="inlineStr">
        <is>
          <t>21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4</v>
      </c>
      <c r="R549" s="112" t="n">
        <v>2</v>
      </c>
      <c r="S549" s="112" t="inlineStr">
        <is>
          <t>계</t>
        </is>
      </c>
      <c r="T549" s="5" t="inlineStr">
        <is>
          <t>160A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2">
        <f>S549</f>
        <v/>
      </c>
      <c r="AF549" s="112">
        <f>Q549&amp;"/"&amp;R549</f>
        <v/>
      </c>
      <c r="AH549" s="20">
        <f>IF(A549="","",A549)</f>
        <v/>
      </c>
      <c r="AI549" s="126">
        <f>IF(E549="","",E549)</f>
        <v/>
      </c>
      <c r="AJ549" s="112">
        <f>IF(AI549="","",$AJ$2)</f>
        <v/>
      </c>
      <c r="AK549" s="112" t="inlineStr">
        <is>
          <t>A</t>
        </is>
      </c>
      <c r="AL549" s="112" t="inlineStr">
        <is>
          <t>A+</t>
        </is>
      </c>
      <c r="AM549" s="112" t="inlineStr">
        <is>
          <t>B+</t>
        </is>
      </c>
      <c r="AN549" s="112">
        <f>IF(AI549="","",$AN$2)</f>
        <v/>
      </c>
      <c r="AO549" s="112">
        <f>IF(N549="","",IF(N549&gt;=$AO$1/100,"O","X"))</f>
        <v/>
      </c>
      <c r="AP549" s="112">
        <f>IF(I549="","",IF(I549&lt;=$AP$1,"O","X"))</f>
        <v/>
      </c>
      <c r="AQ549" s="112">
        <f>IF(O549="","",IF(O549&lt;=$AQ$1,"O","X"))</f>
        <v/>
      </c>
      <c r="AR549" s="112">
        <f>IF(M549="","",IF(M549&lt;=$AR$1,"O","X"))</f>
        <v/>
      </c>
      <c r="AS549" s="112" t="inlineStr">
        <is>
          <t>X</t>
        </is>
      </c>
      <c r="AT549" s="112">
        <f>IF(OR(F549="",AI549=""),"",IF(AND((F549&lt;=85),(AI549&gt;=15)),"O","X"))</f>
        <v/>
      </c>
      <c r="AU549" s="112">
        <f>IF(C549="","",IF(C549&gt;=$AU$1,"O","X"))</f>
        <v/>
      </c>
      <c r="AV549" s="112">
        <f>IF(AO549="","",IF(AND(AO549="O",AP549="O",AR549="O",AT549="O",AU549="O"),"후보","X"))</f>
        <v/>
      </c>
    </row>
    <row r="550" ht="12" customFormat="1" customHeight="1" s="38">
      <c r="A550" s="115" t="inlineStr">
        <is>
          <t>수성동3가 수성코오롱하늘채</t>
        </is>
      </c>
      <c r="B550" s="116" t="inlineStr">
        <is>
          <t>09.01.</t>
        </is>
      </c>
      <c r="C550" s="124" t="n">
        <v>439</v>
      </c>
      <c r="D550" s="125" t="n">
        <v>161.3</v>
      </c>
      <c r="E550" s="126" t="n">
        <v>49</v>
      </c>
      <c r="F550" s="125" t="n">
        <v>127.1</v>
      </c>
      <c r="G550" s="17" t="n">
        <v>38</v>
      </c>
      <c r="H550" s="127" t="n">
        <v>242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inlineStr">
        <is>
          <t>161B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2">
        <f>S550</f>
        <v/>
      </c>
      <c r="AF550" s="112">
        <f>Q550&amp;"/"&amp;R550</f>
        <v/>
      </c>
      <c r="AH550" s="20">
        <f>IF(A550="","",A550)</f>
        <v/>
      </c>
      <c r="AI550" s="126">
        <f>IF(E550="","",E550)</f>
        <v/>
      </c>
      <c r="AJ550" s="112">
        <f>IF(AI550="","",$AJ$2)</f>
        <v/>
      </c>
      <c r="AK550" s="112" t="inlineStr">
        <is>
          <t>A</t>
        </is>
      </c>
      <c r="AL550" s="112" t="inlineStr">
        <is>
          <t>A+</t>
        </is>
      </c>
      <c r="AM550" s="112" t="inlineStr">
        <is>
          <t>B+</t>
        </is>
      </c>
      <c r="AN550" s="112">
        <f>IF(AI550="","",$AN$2)</f>
        <v/>
      </c>
      <c r="AO550" s="112">
        <f>IF(N550="","",IF(N550&gt;=$AO$1/100,"O","X"))</f>
        <v/>
      </c>
      <c r="AP550" s="112">
        <f>IF(I550="","",IF(I550&lt;=$AP$1,"O","X"))</f>
        <v/>
      </c>
      <c r="AQ550" s="112">
        <f>IF(O550="","",IF(O550&lt;=$AQ$1,"O","X"))</f>
        <v/>
      </c>
      <c r="AR550" s="112">
        <f>IF(M550="","",IF(M550&lt;=$AR$1,"O","X"))</f>
        <v/>
      </c>
      <c r="AS550" s="112" t="inlineStr">
        <is>
          <t>X</t>
        </is>
      </c>
      <c r="AT550" s="112">
        <f>IF(OR(F550="",AI550=""),"",IF(AND((F550&lt;=85),(AI550&gt;=15)),"O","X"))</f>
        <v/>
      </c>
      <c r="AU550" s="112">
        <f>IF(C550="","",IF(C550&gt;=$AU$1,"O","X"))</f>
        <v/>
      </c>
      <c r="AV550" s="112">
        <f>IF(AO550="","",IF(AND(AO550="O",AP550="O",AR550="O",AT550="O",AU550="O"),"후보","X"))</f>
        <v/>
      </c>
    </row>
    <row r="551" ht="12" customFormat="1" customHeight="1" s="38">
      <c r="A551" s="115" t="inlineStr">
        <is>
          <t>수성동3가 수성코오롱하늘채</t>
        </is>
      </c>
      <c r="B551" s="116" t="inlineStr">
        <is>
          <t>09.01.</t>
        </is>
      </c>
      <c r="C551" s="124" t="n">
        <v>439</v>
      </c>
      <c r="D551" s="125" t="n">
        <v>193.8</v>
      </c>
      <c r="E551" s="126" t="n">
        <v>59</v>
      </c>
      <c r="F551" s="125" t="n">
        <v>149.8</v>
      </c>
      <c r="G551" s="17" t="n">
        <v>45</v>
      </c>
      <c r="H551" s="127" t="n">
        <v>117</v>
      </c>
      <c r="I551" s="128" t="n">
        <v>182000</v>
      </c>
      <c r="J551" s="128" t="inlineStr">
        <is>
          <t>중</t>
        </is>
      </c>
      <c r="K551" s="128" t="n">
        <v>115000</v>
      </c>
      <c r="L551" s="128" t="inlineStr">
        <is>
          <t>19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4</v>
      </c>
      <c r="R551" s="112" t="n">
        <v>2</v>
      </c>
      <c r="S551" s="112" t="inlineStr">
        <is>
          <t>계</t>
        </is>
      </c>
      <c r="T551" s="5" t="n">
        <v>193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2">
        <f>S551</f>
        <v/>
      </c>
      <c r="AF551" s="112">
        <f>Q551&amp;"/"&amp;R551</f>
        <v/>
      </c>
      <c r="AH551" s="20">
        <f>IF(A551="","",A551)</f>
        <v/>
      </c>
      <c r="AI551" s="126">
        <f>IF(E551="","",E551)</f>
        <v/>
      </c>
      <c r="AJ551" s="112">
        <f>IF(AI551="","",$AJ$2)</f>
        <v/>
      </c>
      <c r="AK551" s="112" t="inlineStr">
        <is>
          <t>A</t>
        </is>
      </c>
      <c r="AL551" s="112" t="inlineStr">
        <is>
          <t>A+</t>
        </is>
      </c>
      <c r="AM551" s="112" t="inlineStr">
        <is>
          <t>B+</t>
        </is>
      </c>
      <c r="AN551" s="112">
        <f>IF(AI551="","",$AN$2)</f>
        <v/>
      </c>
      <c r="AO551" s="112">
        <f>IF(N551="","",IF(N551&gt;=$AO$1/100,"O","X"))</f>
        <v/>
      </c>
      <c r="AP551" s="112">
        <f>IF(I551="","",IF(I551&lt;=$AP$1,"O","X"))</f>
        <v/>
      </c>
      <c r="AQ551" s="112">
        <f>IF(O551="","",IF(O551&lt;=$AQ$1,"O","X"))</f>
        <v/>
      </c>
      <c r="AR551" s="112">
        <f>IF(M551="","",IF(M551&lt;=$AR$1,"O","X"))</f>
        <v/>
      </c>
      <c r="AS551" s="112" t="inlineStr">
        <is>
          <t>X</t>
        </is>
      </c>
      <c r="AT551" s="112">
        <f>IF(OR(F551="",AI551=""),"",IF(AND((F551&lt;=85),(AI551&gt;=15)),"O","X"))</f>
        <v/>
      </c>
      <c r="AU551" s="112">
        <f>IF(C551="","",IF(C551&gt;=$AU$1,"O","X"))</f>
        <v/>
      </c>
      <c r="AV551" s="112">
        <f>IF(AO551="","",IF(AND(AO551="O",AP551="O",AR551="O",AT551="O",AU551="O"),"후보","X"))</f>
        <v/>
      </c>
    </row>
    <row r="552" ht="12" customFormat="1" customHeight="1" s="38">
      <c r="A552" s="115" t="inlineStr">
        <is>
          <t>수성동3가 수성코오롱하늘채</t>
        </is>
      </c>
      <c r="B552" s="116" t="inlineStr">
        <is>
          <t>09.01.</t>
        </is>
      </c>
      <c r="C552" s="124" t="n">
        <v>439</v>
      </c>
      <c r="D552" s="125" t="n">
        <v>354.9</v>
      </c>
      <c r="E552" s="126" t="n">
        <v>107</v>
      </c>
      <c r="F552" s="125" t="n">
        <v>268.6</v>
      </c>
      <c r="G552" s="17" t="n">
        <v>81</v>
      </c>
      <c r="H552" s="127" t="n">
        <v>3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5</v>
      </c>
      <c r="R552" s="112" t="n">
        <v>3</v>
      </c>
      <c r="S552" s="112" t="inlineStr">
        <is>
          <t>계</t>
        </is>
      </c>
      <c r="T552" s="5" t="n">
        <v>354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2">
        <f>S552</f>
        <v/>
      </c>
      <c r="AF552" s="112">
        <f>Q552&amp;"/"&amp;R552</f>
        <v/>
      </c>
      <c r="AH552" s="20">
        <f>IF(A552="","",A552)</f>
        <v/>
      </c>
      <c r="AI552" s="126">
        <f>IF(E552="","",E552)</f>
        <v/>
      </c>
      <c r="AJ552" s="112">
        <f>IF(AI552="","",$AJ$2)</f>
        <v/>
      </c>
      <c r="AK552" s="112" t="inlineStr">
        <is>
          <t>A</t>
        </is>
      </c>
      <c r="AL552" s="112" t="inlineStr">
        <is>
          <t>A+</t>
        </is>
      </c>
      <c r="AM552" s="112" t="inlineStr">
        <is>
          <t>B+</t>
        </is>
      </c>
      <c r="AN552" s="112">
        <f>IF(AI552="","",$AN$2)</f>
        <v/>
      </c>
      <c r="AO552" s="112">
        <f>IF(N552="","",IF(N552&gt;=$AO$1/100,"O","X"))</f>
        <v/>
      </c>
      <c r="AP552" s="112">
        <f>IF(I552="","",IF(I552&lt;=$AP$1,"O","X"))</f>
        <v/>
      </c>
      <c r="AQ552" s="112">
        <f>IF(O552="","",IF(O552&lt;=$AQ$1,"O","X"))</f>
        <v/>
      </c>
      <c r="AR552" s="112">
        <f>IF(M552="","",IF(M552&lt;=$AR$1,"O","X"))</f>
        <v/>
      </c>
      <c r="AS552" s="112" t="inlineStr">
        <is>
          <t>X</t>
        </is>
      </c>
      <c r="AT552" s="112">
        <f>IF(OR(F552="",AI552=""),"",IF(AND((F552&lt;=85),(AI552&gt;=15)),"O","X"))</f>
        <v/>
      </c>
      <c r="AU552" s="112">
        <f>IF(C552="","",IF(C552&gt;=$AU$1,"O","X"))</f>
        <v/>
      </c>
      <c r="AV552" s="112">
        <f>IF(AO552="","",IF(AND(AO552="O",AP552="O",AR552="O",AT552="O",AU552="O"),"후보","X"))</f>
        <v/>
      </c>
    </row>
    <row r="553" ht="12" customFormat="1" customHeight="1" s="38">
      <c r="A553" s="115" t="inlineStr">
        <is>
          <t>수성동3가 수성3가롯데캐슬</t>
        </is>
      </c>
      <c r="B553" s="116" t="inlineStr">
        <is>
          <t>08.11.</t>
        </is>
      </c>
      <c r="C553" s="124" t="n">
        <v>802</v>
      </c>
      <c r="D553" s="125" t="n">
        <v>128.6</v>
      </c>
      <c r="E553" s="126" t="n">
        <v>39</v>
      </c>
      <c r="F553" s="125" t="n">
        <v>100.9</v>
      </c>
      <c r="G553" s="17" t="n">
        <v>31</v>
      </c>
      <c r="H553" s="127" t="n">
        <v>104</v>
      </c>
      <c r="I553" s="128" t="n">
        <v>125000</v>
      </c>
      <c r="J553" s="128" t="inlineStr">
        <is>
          <t>고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2</v>
      </c>
      <c r="S553" s="112" t="inlineStr">
        <is>
          <t>계</t>
        </is>
      </c>
      <c r="T553" s="5" t="n">
        <v>128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2">
        <f>S553</f>
        <v/>
      </c>
      <c r="AF553" s="112">
        <f>Q553&amp;"/"&amp;R553</f>
        <v/>
      </c>
      <c r="AH553" s="20">
        <f>IF(A553="","",A553)</f>
        <v/>
      </c>
      <c r="AI553" s="126">
        <f>IF(E553="","",E553)</f>
        <v/>
      </c>
      <c r="AJ553" s="112">
        <f>IF(AI553="","",$AJ$2)</f>
        <v/>
      </c>
      <c r="AK553" s="112" t="inlineStr">
        <is>
          <t>A</t>
        </is>
      </c>
      <c r="AL553" s="112" t="inlineStr">
        <is>
          <t>A+</t>
        </is>
      </c>
      <c r="AM553" s="112" t="inlineStr">
        <is>
          <t>B+</t>
        </is>
      </c>
      <c r="AN553" s="112">
        <f>IF(AI553="","",$AN$2)</f>
        <v/>
      </c>
      <c r="AO553" s="112">
        <f>IF(N553="","",IF(N553&gt;=$AO$1/100,"O","X"))</f>
        <v/>
      </c>
      <c r="AP553" s="112">
        <f>IF(I553="","",IF(I553&lt;=$AP$1,"O","X"))</f>
        <v/>
      </c>
      <c r="AQ553" s="112">
        <f>IF(O553="","",IF(O553&lt;=$AQ$1,"O","X"))</f>
        <v/>
      </c>
      <c r="AR553" s="112">
        <f>IF(M553="","",IF(M553&lt;=$AR$1,"O","X"))</f>
        <v/>
      </c>
      <c r="AS553" s="112" t="inlineStr">
        <is>
          <t>X</t>
        </is>
      </c>
      <c r="AT553" s="112">
        <f>IF(OR(F553="",AI553=""),"",IF(AND((F553&lt;=85),(AI553&gt;=15)),"O","X"))</f>
        <v/>
      </c>
      <c r="AU553" s="112">
        <f>IF(C553="","",IF(C553&gt;=$AU$1,"O","X"))</f>
        <v/>
      </c>
      <c r="AV553" s="112">
        <f>IF(AO553="","",IF(AND(AO553="O",AP553="O",AR553="O",AT553="O",AU553="O"),"후보","X"))</f>
        <v/>
      </c>
    </row>
    <row r="554" ht="12" customFormat="1" customHeight="1" s="38">
      <c r="A554" s="115" t="inlineStr">
        <is>
          <t>수성동3가 수성3가롯데캐슬</t>
        </is>
      </c>
      <c r="B554" s="116" t="inlineStr">
        <is>
          <t>08.11.</t>
        </is>
      </c>
      <c r="C554" s="124" t="n">
        <v>802</v>
      </c>
      <c r="D554" s="125" t="n">
        <v>152.7</v>
      </c>
      <c r="E554" s="126" t="n">
        <v>46</v>
      </c>
      <c r="F554" s="125" t="n">
        <v>121.2</v>
      </c>
      <c r="G554" s="17" t="n">
        <v>37</v>
      </c>
      <c r="H554" s="127" t="n">
        <v>96</v>
      </c>
      <c r="I554" s="128" t="n">
        <v>135000</v>
      </c>
      <c r="J554" s="128" t="inlineStr">
        <is>
          <t>11</t>
        </is>
      </c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4</v>
      </c>
      <c r="R554" s="112" t="n">
        <v>2</v>
      </c>
      <c r="S554" s="112" t="inlineStr">
        <is>
          <t>계</t>
        </is>
      </c>
      <c r="T554" s="5" t="n">
        <v>152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2">
        <f>S554</f>
        <v/>
      </c>
      <c r="AF554" s="112">
        <f>Q554&amp;"/"&amp;R554</f>
        <v/>
      </c>
      <c r="AH554" s="20">
        <f>IF(A554="","",A554)</f>
        <v/>
      </c>
      <c r="AI554" s="126">
        <f>IF(E554="","",E554)</f>
        <v/>
      </c>
      <c r="AJ554" s="112">
        <f>IF(AI554="","",$AJ$2)</f>
        <v/>
      </c>
      <c r="AK554" s="112" t="inlineStr">
        <is>
          <t>A</t>
        </is>
      </c>
      <c r="AL554" s="112" t="inlineStr">
        <is>
          <t>A+</t>
        </is>
      </c>
      <c r="AM554" s="112" t="inlineStr">
        <is>
          <t>B+</t>
        </is>
      </c>
      <c r="AN554" s="112">
        <f>IF(AI554="","",$AN$2)</f>
        <v/>
      </c>
      <c r="AO554" s="112">
        <f>IF(N554="","",IF(N554&gt;=$AO$1/100,"O","X"))</f>
        <v/>
      </c>
      <c r="AP554" s="112">
        <f>IF(I554="","",IF(I554&lt;=$AP$1,"O","X"))</f>
        <v/>
      </c>
      <c r="AQ554" s="112">
        <f>IF(O554="","",IF(O554&lt;=$AQ$1,"O","X"))</f>
        <v/>
      </c>
      <c r="AR554" s="112">
        <f>IF(M554="","",IF(M554&lt;=$AR$1,"O","X"))</f>
        <v/>
      </c>
      <c r="AS554" s="112" t="inlineStr">
        <is>
          <t>X</t>
        </is>
      </c>
      <c r="AT554" s="112">
        <f>IF(OR(F554="",AI554=""),"",IF(AND((F554&lt;=85),(AI554&gt;=15)),"O","X"))</f>
        <v/>
      </c>
      <c r="AU554" s="112">
        <f>IF(C554="","",IF(C554&gt;=$AU$1,"O","X"))</f>
        <v/>
      </c>
      <c r="AV554" s="112">
        <f>IF(AO554="","",IF(AND(AO554="O",AP554="O",AR554="O",AT554="O",AU554="O"),"후보","X"))</f>
        <v/>
      </c>
    </row>
    <row r="555" ht="12" customFormat="1" customHeight="1" s="38">
      <c r="A555" s="115" t="inlineStr">
        <is>
          <t>수성동3가 수성3가롯데캐슬</t>
        </is>
      </c>
      <c r="B555" s="116" t="inlineStr">
        <is>
          <t>08.11.</t>
        </is>
      </c>
      <c r="C555" s="124" t="n">
        <v>802</v>
      </c>
      <c r="D555" s="125" t="n">
        <v>161.8</v>
      </c>
      <c r="E555" s="126" t="n">
        <v>49</v>
      </c>
      <c r="F555" s="125" t="n">
        <v>128.1</v>
      </c>
      <c r="G555" s="17" t="n">
        <v>39</v>
      </c>
      <c r="H555" s="127" t="n">
        <v>60</v>
      </c>
      <c r="I555" s="128" t="n">
        <v>129000</v>
      </c>
      <c r="J555" s="128" t="inlineStr">
        <is>
          <t>8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4</v>
      </c>
      <c r="R555" s="112" t="n">
        <v>2</v>
      </c>
      <c r="S555" s="112" t="inlineStr">
        <is>
          <t>계</t>
        </is>
      </c>
      <c r="T555" s="5" t="n">
        <v>161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2">
        <f>S555</f>
        <v/>
      </c>
      <c r="AF555" s="112">
        <f>Q555&amp;"/"&amp;R555</f>
        <v/>
      </c>
      <c r="AH555" s="20">
        <f>IF(A555="","",A555)</f>
        <v/>
      </c>
      <c r="AI555" s="126">
        <f>IF(E555="","",E555)</f>
        <v/>
      </c>
      <c r="AJ555" s="112">
        <f>IF(AI555="","",$AJ$2)</f>
        <v/>
      </c>
      <c r="AK555" s="112" t="inlineStr">
        <is>
          <t>A</t>
        </is>
      </c>
      <c r="AL555" s="112" t="inlineStr">
        <is>
          <t>A+</t>
        </is>
      </c>
      <c r="AM555" s="112" t="inlineStr">
        <is>
          <t>B+</t>
        </is>
      </c>
      <c r="AN555" s="112">
        <f>IF(AI555="","",$AN$2)</f>
        <v/>
      </c>
      <c r="AO555" s="112">
        <f>IF(N555="","",IF(N555&gt;=$AO$1/100,"O","X"))</f>
        <v/>
      </c>
      <c r="AP555" s="112">
        <f>IF(I555="","",IF(I555&lt;=$AP$1,"O","X"))</f>
        <v/>
      </c>
      <c r="AQ555" s="112">
        <f>IF(O555="","",IF(O555&lt;=$AQ$1,"O","X"))</f>
        <v/>
      </c>
      <c r="AR555" s="112">
        <f>IF(M555="","",IF(M555&lt;=$AR$1,"O","X"))</f>
        <v/>
      </c>
      <c r="AS555" s="112" t="inlineStr">
        <is>
          <t>X</t>
        </is>
      </c>
      <c r="AT555" s="112">
        <f>IF(OR(F555="",AI555=""),"",IF(AND((F555&lt;=85),(AI555&gt;=15)),"O","X"))</f>
        <v/>
      </c>
      <c r="AU555" s="112">
        <f>IF(C555="","",IF(C555&gt;=$AU$1,"O","X"))</f>
        <v/>
      </c>
      <c r="AV555" s="112">
        <f>IF(AO555="","",IF(AND(AO555="O",AP555="O",AR555="O",AT555="O",AU555="O"),"후보","X"))</f>
        <v/>
      </c>
    </row>
    <row r="556" ht="12" customFormat="1" customHeight="1" s="38">
      <c r="A556" s="115" t="inlineStr">
        <is>
          <t>수성동3가 수성3가롯데캐슬</t>
        </is>
      </c>
      <c r="B556" s="116" t="inlineStr">
        <is>
          <t>08.11.</t>
        </is>
      </c>
      <c r="C556" s="124" t="n">
        <v>802</v>
      </c>
      <c r="D556" s="125" t="n">
        <v>166.2</v>
      </c>
      <c r="E556" s="126" t="n">
        <v>50</v>
      </c>
      <c r="F556" s="125" t="n">
        <v>136.2</v>
      </c>
      <c r="G556" s="17" t="n">
        <v>41</v>
      </c>
      <c r="H556" s="127" t="n">
        <v>138</v>
      </c>
      <c r="I556" s="128" t="n">
        <v>158000</v>
      </c>
      <c r="J556" s="128" t="inlineStr">
        <is>
          <t>고</t>
        </is>
      </c>
      <c r="K556" s="128" t="n">
        <v>77000</v>
      </c>
      <c r="L556" s="128" t="inlineStr">
        <is>
          <t>중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4</v>
      </c>
      <c r="R556" s="112" t="n">
        <v>2</v>
      </c>
      <c r="S556" s="112" t="inlineStr">
        <is>
          <t>계</t>
        </is>
      </c>
      <c r="T556" s="5" t="n">
        <v>166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2">
        <f>S556</f>
        <v/>
      </c>
      <c r="AF556" s="112">
        <f>Q556&amp;"/"&amp;R556</f>
        <v/>
      </c>
      <c r="AH556" s="20">
        <f>IF(A556="","",A556)</f>
        <v/>
      </c>
      <c r="AI556" s="126">
        <f>IF(E556="","",E556)</f>
        <v/>
      </c>
      <c r="AJ556" s="112">
        <f>IF(AI556="","",$AJ$2)</f>
        <v/>
      </c>
      <c r="AK556" s="112" t="inlineStr">
        <is>
          <t>A</t>
        </is>
      </c>
      <c r="AL556" s="112" t="inlineStr">
        <is>
          <t>A+</t>
        </is>
      </c>
      <c r="AM556" s="112" t="inlineStr">
        <is>
          <t>B+</t>
        </is>
      </c>
      <c r="AN556" s="112">
        <f>IF(AI556="","",$AN$2)</f>
        <v/>
      </c>
      <c r="AO556" s="112">
        <f>IF(N556="","",IF(N556&gt;=$AO$1/100,"O","X"))</f>
        <v/>
      </c>
      <c r="AP556" s="112">
        <f>IF(I556="","",IF(I556&lt;=$AP$1,"O","X"))</f>
        <v/>
      </c>
      <c r="AQ556" s="112">
        <f>IF(O556="","",IF(O556&lt;=$AQ$1,"O","X"))</f>
        <v/>
      </c>
      <c r="AR556" s="112">
        <f>IF(M556="","",IF(M556&lt;=$AR$1,"O","X"))</f>
        <v/>
      </c>
      <c r="AS556" s="112" t="inlineStr">
        <is>
          <t>X</t>
        </is>
      </c>
      <c r="AT556" s="112">
        <f>IF(OR(F556="",AI556=""),"",IF(AND((F556&lt;=85),(AI556&gt;=15)),"O","X"))</f>
        <v/>
      </c>
      <c r="AU556" s="112">
        <f>IF(C556="","",IF(C556&gt;=$AU$1,"O","X"))</f>
        <v/>
      </c>
      <c r="AV556" s="112">
        <f>IF(AO556="","",IF(AND(AO556="O",AP556="O",AR556="O",AT556="O",AU556="O"),"후보","X"))</f>
        <v/>
      </c>
    </row>
    <row r="557" ht="12" customFormat="1" customHeight="1" s="38">
      <c r="A557" s="115" t="inlineStr">
        <is>
          <t>수성동3가 수성3가롯데캐슬</t>
        </is>
      </c>
      <c r="B557" s="116" t="inlineStr">
        <is>
          <t>08.11.</t>
        </is>
      </c>
      <c r="C557" s="124" t="n">
        <v>802</v>
      </c>
      <c r="D557" s="125" t="n">
        <v>194.3</v>
      </c>
      <c r="E557" s="126" t="n">
        <v>59</v>
      </c>
      <c r="F557" s="125" t="n">
        <v>162</v>
      </c>
      <c r="G557" s="17" t="n">
        <v>49</v>
      </c>
      <c r="H557" s="127" t="n">
        <v>215</v>
      </c>
      <c r="I557" s="128" t="n">
        <v>160000</v>
      </c>
      <c r="J557" s="128" t="inlineStr">
        <is>
          <t>7</t>
        </is>
      </c>
      <c r="K557" s="128" t="n">
        <v>90000</v>
      </c>
      <c r="L557" s="128" t="inlineStr">
        <is>
          <t>고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5</v>
      </c>
      <c r="R557" s="112" t="n">
        <v>2</v>
      </c>
      <c r="S557" s="112" t="inlineStr">
        <is>
          <t>계</t>
        </is>
      </c>
      <c r="T557" s="5" t="n">
        <v>194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2">
        <f>S557</f>
        <v/>
      </c>
      <c r="AF557" s="112">
        <f>Q557&amp;"/"&amp;R557</f>
        <v/>
      </c>
      <c r="AH557" s="20">
        <f>IF(A557="","",A557)</f>
        <v/>
      </c>
      <c r="AI557" s="126">
        <f>IF(E557="","",E557)</f>
        <v/>
      </c>
      <c r="AJ557" s="112">
        <f>IF(AI557="","",$AJ$2)</f>
        <v/>
      </c>
      <c r="AK557" s="112" t="inlineStr">
        <is>
          <t>A</t>
        </is>
      </c>
      <c r="AL557" s="112" t="inlineStr">
        <is>
          <t>A+</t>
        </is>
      </c>
      <c r="AM557" s="112" t="inlineStr">
        <is>
          <t>B+</t>
        </is>
      </c>
      <c r="AN557" s="112">
        <f>IF(AI557="","",$AN$2)</f>
        <v/>
      </c>
      <c r="AO557" s="112">
        <f>IF(N557="","",IF(N557&gt;=$AO$1/100,"O","X"))</f>
        <v/>
      </c>
      <c r="AP557" s="112">
        <f>IF(I557="","",IF(I557&lt;=$AP$1,"O","X"))</f>
        <v/>
      </c>
      <c r="AQ557" s="112">
        <f>IF(O557="","",IF(O557&lt;=$AQ$1,"O","X"))</f>
        <v/>
      </c>
      <c r="AR557" s="112">
        <f>IF(M557="","",IF(M557&lt;=$AR$1,"O","X"))</f>
        <v/>
      </c>
      <c r="AS557" s="112" t="inlineStr">
        <is>
          <t>X</t>
        </is>
      </c>
      <c r="AT557" s="112">
        <f>IF(OR(F557="",AI557=""),"",IF(AND((F557&lt;=85),(AI557&gt;=15)),"O","X"))</f>
        <v/>
      </c>
      <c r="AU557" s="112">
        <f>IF(C557="","",IF(C557&gt;=$AU$1,"O","X"))</f>
        <v/>
      </c>
      <c r="AV557" s="112">
        <f>IF(AO557="","",IF(AND(AO557="O",AP557="O",AR557="O",AT557="O",AU557="O"),"후보","X"))</f>
        <v/>
      </c>
    </row>
    <row r="558" ht="12" customFormat="1" customHeight="1" s="38">
      <c r="A558" s="115" t="inlineStr">
        <is>
          <t>수성동3가 수성3가롯데캐슬</t>
        </is>
      </c>
      <c r="B558" s="116" t="inlineStr">
        <is>
          <t>08.11.</t>
        </is>
      </c>
      <c r="C558" s="124" t="n">
        <v>802</v>
      </c>
      <c r="D558" s="125" t="n">
        <v>217.5</v>
      </c>
      <c r="E558" s="126" t="n">
        <v>66</v>
      </c>
      <c r="F558" s="125" t="n">
        <v>184.3</v>
      </c>
      <c r="G558" s="17" t="n">
        <v>56</v>
      </c>
      <c r="H558" s="127" t="n">
        <v>115</v>
      </c>
      <c r="I558" s="128" t="n">
        <v>200000</v>
      </c>
      <c r="J558" s="128" t="inlineStr">
        <is>
          <t>19</t>
        </is>
      </c>
      <c r="K558" s="128" t="n">
        <v>120000</v>
      </c>
      <c r="L558" s="128" t="inlineStr">
        <is>
          <t>고</t>
        </is>
      </c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5</v>
      </c>
      <c r="R558" s="112" t="n">
        <v>2</v>
      </c>
      <c r="S558" s="112" t="inlineStr">
        <is>
          <t>계</t>
        </is>
      </c>
      <c r="T558" s="5" t="n">
        <v>217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2">
        <f>S558</f>
        <v/>
      </c>
      <c r="AF558" s="112">
        <f>Q558&amp;"/"&amp;R558</f>
        <v/>
      </c>
      <c r="AH558" s="20">
        <f>IF(A558="","",A558)</f>
        <v/>
      </c>
      <c r="AI558" s="126">
        <f>IF(E558="","",E558)</f>
        <v/>
      </c>
      <c r="AJ558" s="112">
        <f>IF(AI558="","",$AJ$2)</f>
        <v/>
      </c>
      <c r="AK558" s="112" t="inlineStr">
        <is>
          <t>A</t>
        </is>
      </c>
      <c r="AL558" s="112" t="inlineStr">
        <is>
          <t>A+</t>
        </is>
      </c>
      <c r="AM558" s="112" t="inlineStr">
        <is>
          <t>B+</t>
        </is>
      </c>
      <c r="AN558" s="112">
        <f>IF(AI558="","",$AN$2)</f>
        <v/>
      </c>
      <c r="AO558" s="112">
        <f>IF(N558="","",IF(N558&gt;=$AO$1/100,"O","X"))</f>
        <v/>
      </c>
      <c r="AP558" s="112">
        <f>IF(I558="","",IF(I558&lt;=$AP$1,"O","X"))</f>
        <v/>
      </c>
      <c r="AQ558" s="112">
        <f>IF(O558="","",IF(O558&lt;=$AQ$1,"O","X"))</f>
        <v/>
      </c>
      <c r="AR558" s="112">
        <f>IF(M558="","",IF(M558&lt;=$AR$1,"O","X"))</f>
        <v/>
      </c>
      <c r="AS558" s="112" t="inlineStr">
        <is>
          <t>X</t>
        </is>
      </c>
      <c r="AT558" s="112">
        <f>IF(OR(F558="",AI558=""),"",IF(AND((F558&lt;=85),(AI558&gt;=15)),"O","X"))</f>
        <v/>
      </c>
      <c r="AU558" s="112">
        <f>IF(C558="","",IF(C558&gt;=$AU$1,"O","X"))</f>
        <v/>
      </c>
      <c r="AV558" s="112">
        <f>IF(AO558="","",IF(AND(AO558="O",AP558="O",AR558="O",AT558="O",AU558="O"),"후보","X"))</f>
        <v/>
      </c>
    </row>
    <row r="559" ht="12" customFormat="1" customHeight="1" s="38">
      <c r="A559" s="115" t="inlineStr">
        <is>
          <t>수성동3가 수성3가롯데캐슬</t>
        </is>
      </c>
      <c r="B559" s="116" t="inlineStr">
        <is>
          <t>08.11.</t>
        </is>
      </c>
      <c r="C559" s="124" t="n">
        <v>802</v>
      </c>
      <c r="D559" s="125" t="n">
        <v>245.6</v>
      </c>
      <c r="E559" s="126" t="n">
        <v>74</v>
      </c>
      <c r="F559" s="125" t="n">
        <v>211.6</v>
      </c>
      <c r="G559" s="17" t="n">
        <v>64</v>
      </c>
      <c r="H559" s="127" t="n">
        <v>72</v>
      </c>
      <c r="I559" s="128" t="n">
        <v>210000</v>
      </c>
      <c r="J559" s="128" t="inlineStr">
        <is>
          <t>중</t>
        </is>
      </c>
      <c r="K559" s="128" t="n">
        <v>140000</v>
      </c>
      <c r="L559" s="128" t="inlineStr">
        <is>
          <t>중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5</v>
      </c>
      <c r="R559" s="112" t="n">
        <v>2</v>
      </c>
      <c r="S559" s="112" t="inlineStr">
        <is>
          <t>계</t>
        </is>
      </c>
      <c r="T559" s="5" t="n">
        <v>245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2">
        <f>S559</f>
        <v/>
      </c>
      <c r="AF559" s="112">
        <f>Q559&amp;"/"&amp;R559</f>
        <v/>
      </c>
      <c r="AH559" s="20">
        <f>IF(A559="","",A559)</f>
        <v/>
      </c>
      <c r="AI559" s="126">
        <f>IF(E559="","",E559)</f>
        <v/>
      </c>
      <c r="AJ559" s="112">
        <f>IF(AI559="","",$AJ$2)</f>
        <v/>
      </c>
      <c r="AK559" s="112" t="inlineStr">
        <is>
          <t>A</t>
        </is>
      </c>
      <c r="AL559" s="112" t="inlineStr">
        <is>
          <t>A+</t>
        </is>
      </c>
      <c r="AM559" s="112" t="inlineStr">
        <is>
          <t>B+</t>
        </is>
      </c>
      <c r="AN559" s="112">
        <f>IF(AI559="","",$AN$2)</f>
        <v/>
      </c>
      <c r="AO559" s="112">
        <f>IF(N559="","",IF(N559&gt;=$AO$1/100,"O","X"))</f>
        <v/>
      </c>
      <c r="AP559" s="112">
        <f>IF(I559="","",IF(I559&lt;=$AP$1,"O","X"))</f>
        <v/>
      </c>
      <c r="AQ559" s="112">
        <f>IF(O559="","",IF(O559&lt;=$AQ$1,"O","X"))</f>
        <v/>
      </c>
      <c r="AR559" s="112">
        <f>IF(M559="","",IF(M559&lt;=$AR$1,"O","X"))</f>
        <v/>
      </c>
      <c r="AS559" s="112" t="inlineStr">
        <is>
          <t>X</t>
        </is>
      </c>
      <c r="AT559" s="112">
        <f>IF(OR(F559="",AI559=""),"",IF(AND((F559&lt;=85),(AI559&gt;=15)),"O","X"))</f>
        <v/>
      </c>
      <c r="AU559" s="112">
        <f>IF(C559="","",IF(C559&gt;=$AU$1,"O","X"))</f>
        <v/>
      </c>
      <c r="AV559" s="112">
        <f>IF(AO559="","",IF(AND(AO559="O",AP559="O",AR559="O",AT559="O",AU559="O"),"후보","X"))</f>
        <v/>
      </c>
    </row>
    <row r="560" ht="12" customFormat="1" customHeight="1" s="38">
      <c r="A560" s="115" t="inlineStr">
        <is>
          <t>수성동3가 수성3가롯데캐슬</t>
        </is>
      </c>
      <c r="B560" s="116" t="inlineStr">
        <is>
          <t>08.11.</t>
        </is>
      </c>
      <c r="C560" s="124" t="n">
        <v>802</v>
      </c>
      <c r="D560" s="125" t="n">
        <v>310.6</v>
      </c>
      <c r="E560" s="126" t="n">
        <v>94</v>
      </c>
      <c r="F560" s="125" t="n">
        <v>240</v>
      </c>
      <c r="G560" s="17" t="n">
        <v>73</v>
      </c>
      <c r="H560" s="127" t="n">
        <v>2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4</v>
      </c>
      <c r="R560" s="112" t="n">
        <v>3</v>
      </c>
      <c r="S560" s="112" t="inlineStr">
        <is>
          <t>계</t>
        </is>
      </c>
      <c r="T560" s="5" t="n">
        <v>310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2">
        <f>S560</f>
        <v/>
      </c>
      <c r="AF560" s="112">
        <f>Q560&amp;"/"&amp;R560</f>
        <v/>
      </c>
      <c r="AH560" s="20">
        <f>IF(A560="","",A560)</f>
        <v/>
      </c>
      <c r="AI560" s="126">
        <f>IF(E560="","",E560)</f>
        <v/>
      </c>
      <c r="AJ560" s="112">
        <f>IF(AI560="","",$AJ$2)</f>
        <v/>
      </c>
      <c r="AK560" s="112" t="inlineStr">
        <is>
          <t>A</t>
        </is>
      </c>
      <c r="AL560" s="112" t="inlineStr">
        <is>
          <t>A+</t>
        </is>
      </c>
      <c r="AM560" s="112" t="inlineStr">
        <is>
          <t>B+</t>
        </is>
      </c>
      <c r="AN560" s="112">
        <f>IF(AI560="","",$AN$2)</f>
        <v/>
      </c>
      <c r="AO560" s="112">
        <f>IF(N560="","",IF(N560&gt;=$AO$1/100,"O","X"))</f>
        <v/>
      </c>
      <c r="AP560" s="112">
        <f>IF(I560="","",IF(I560&lt;=$AP$1,"O","X"))</f>
        <v/>
      </c>
      <c r="AQ560" s="112">
        <f>IF(O560="","",IF(O560&lt;=$AQ$1,"O","X"))</f>
        <v/>
      </c>
      <c r="AR560" s="112">
        <f>IF(M560="","",IF(M560&lt;=$AR$1,"O","X"))</f>
        <v/>
      </c>
      <c r="AS560" s="112" t="inlineStr">
        <is>
          <t>X</t>
        </is>
      </c>
      <c r="AT560" s="112">
        <f>IF(OR(F560="",AI560=""),"",IF(AND((F560&lt;=85),(AI560&gt;=15)),"O","X"))</f>
        <v/>
      </c>
      <c r="AU560" s="112">
        <f>IF(C560="","",IF(C560&gt;=$AU$1,"O","X"))</f>
        <v/>
      </c>
      <c r="AV560" s="112">
        <f>IF(AO560="","",IF(AND(AO560="O",AP560="O",AR560="O",AT560="O",AU560="O"),"후보","X"))</f>
        <v/>
      </c>
    </row>
    <row r="561" ht="12" customFormat="1" customHeight="1" s="38">
      <c r="A561" s="115" t="inlineStr">
        <is>
          <t>수성동3가 수성3가화성파크드림2단지</t>
        </is>
      </c>
      <c r="B561" s="116" t="inlineStr">
        <is>
          <t>09.11.</t>
        </is>
      </c>
      <c r="C561" s="124" t="n">
        <v>314</v>
      </c>
      <c r="D561" s="125" t="n">
        <v>162</v>
      </c>
      <c r="E561" s="126" t="n">
        <v>49</v>
      </c>
      <c r="F561" s="125" t="n">
        <v>133.1</v>
      </c>
      <c r="G561" s="17" t="n">
        <v>40</v>
      </c>
      <c r="H561" s="127" t="n">
        <v>158</v>
      </c>
      <c r="I561" s="128" t="n">
        <v>143000</v>
      </c>
      <c r="J561" s="128" t="inlineStr">
        <is>
          <t>중</t>
        </is>
      </c>
      <c r="K561" s="128" t="n">
        <v>77000</v>
      </c>
      <c r="L561" s="128" t="inlineStr">
        <is>
          <t>10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4</v>
      </c>
      <c r="R561" s="112" t="n">
        <v>2</v>
      </c>
      <c r="S561" s="112" t="inlineStr">
        <is>
          <t>계</t>
        </is>
      </c>
      <c r="T561" s="5" t="n">
        <v>162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2">
        <f>S561</f>
        <v/>
      </c>
      <c r="AF561" s="112">
        <f>Q561&amp;"/"&amp;R561</f>
        <v/>
      </c>
      <c r="AH561" s="20">
        <f>IF(A561="","",A561)</f>
        <v/>
      </c>
      <c r="AI561" s="126">
        <f>IF(E561="","",E561)</f>
        <v/>
      </c>
      <c r="AJ561" s="112">
        <f>IF(AI561="","",$AJ$2)</f>
        <v/>
      </c>
      <c r="AK561" s="112" t="inlineStr">
        <is>
          <t>A</t>
        </is>
      </c>
      <c r="AL561" s="112" t="inlineStr">
        <is>
          <t>A+</t>
        </is>
      </c>
      <c r="AM561" s="112" t="inlineStr">
        <is>
          <t>B+</t>
        </is>
      </c>
      <c r="AN561" s="112">
        <f>IF(AI561="","",$AN$2)</f>
        <v/>
      </c>
      <c r="AO561" s="112">
        <f>IF(N561="","",IF(N561&gt;=$AO$1/100,"O","X"))</f>
        <v/>
      </c>
      <c r="AP561" s="112">
        <f>IF(I561="","",IF(I561&lt;=$AP$1,"O","X"))</f>
        <v/>
      </c>
      <c r="AQ561" s="112">
        <f>IF(O561="","",IF(O561&lt;=$AQ$1,"O","X"))</f>
        <v/>
      </c>
      <c r="AR561" s="112">
        <f>IF(M561="","",IF(M561&lt;=$AR$1,"O","X"))</f>
        <v/>
      </c>
      <c r="AS561" s="112" t="inlineStr">
        <is>
          <t>X</t>
        </is>
      </c>
      <c r="AT561" s="112">
        <f>IF(OR(F561="",AI561=""),"",IF(AND((F561&lt;=85),(AI561&gt;=15)),"O","X"))</f>
        <v/>
      </c>
      <c r="AU561" s="112">
        <f>IF(C561="","",IF(C561&gt;=$AU$1,"O","X"))</f>
        <v/>
      </c>
      <c r="AV561" s="112">
        <f>IF(AO561="","",IF(AND(AO561="O",AP561="O",AR561="O",AT561="O",AU561="O"),"후보","X"))</f>
        <v/>
      </c>
    </row>
    <row r="562" ht="12" customFormat="1" customHeight="1" s="38">
      <c r="A562" s="115" t="inlineStr">
        <is>
          <t>수성동3가 수성3가화성파크드림2단지</t>
        </is>
      </c>
      <c r="B562" s="116" t="inlineStr">
        <is>
          <t>09.11.</t>
        </is>
      </c>
      <c r="C562" s="124" t="n">
        <v>314</v>
      </c>
      <c r="D562" s="125" t="n">
        <v>189.8</v>
      </c>
      <c r="E562" s="126" t="n">
        <v>57</v>
      </c>
      <c r="F562" s="125" t="n">
        <v>159.5</v>
      </c>
      <c r="G562" s="17" t="n">
        <v>48</v>
      </c>
      <c r="H562" s="127" t="n">
        <v>156</v>
      </c>
      <c r="I562" s="128" t="n">
        <v>160000</v>
      </c>
      <c r="J562" s="128" t="inlineStr">
        <is>
          <t>10</t>
        </is>
      </c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4</v>
      </c>
      <c r="R562" s="112" t="n">
        <v>2</v>
      </c>
      <c r="S562" s="112" t="inlineStr">
        <is>
          <t>계</t>
        </is>
      </c>
      <c r="T562" s="5" t="n">
        <v>189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2">
        <f>S562</f>
        <v/>
      </c>
      <c r="AF562" s="112">
        <f>Q562&amp;"/"&amp;R562</f>
        <v/>
      </c>
      <c r="AH562" s="20">
        <f>IF(A562="","",A562)</f>
        <v/>
      </c>
      <c r="AI562" s="126">
        <f>IF(E562="","",E562)</f>
        <v/>
      </c>
      <c r="AJ562" s="112">
        <f>IF(AI562="","",$AJ$2)</f>
        <v/>
      </c>
      <c r="AK562" s="112" t="inlineStr">
        <is>
          <t>A</t>
        </is>
      </c>
      <c r="AL562" s="112" t="inlineStr">
        <is>
          <t>A+</t>
        </is>
      </c>
      <c r="AM562" s="112" t="inlineStr">
        <is>
          <t>B+</t>
        </is>
      </c>
      <c r="AN562" s="112">
        <f>IF(AI562="","",$AN$2)</f>
        <v/>
      </c>
      <c r="AO562" s="112">
        <f>IF(N562="","",IF(N562&gt;=$AO$1/100,"O","X"))</f>
        <v/>
      </c>
      <c r="AP562" s="112">
        <f>IF(I562="","",IF(I562&lt;=$AP$1,"O","X"))</f>
        <v/>
      </c>
      <c r="AQ562" s="112">
        <f>IF(O562="","",IF(O562&lt;=$AQ$1,"O","X"))</f>
        <v/>
      </c>
      <c r="AR562" s="112">
        <f>IF(M562="","",IF(M562&lt;=$AR$1,"O","X"))</f>
        <v/>
      </c>
      <c r="AS562" s="112" t="inlineStr">
        <is>
          <t>X</t>
        </is>
      </c>
      <c r="AT562" s="112">
        <f>IF(OR(F562="",AI562=""),"",IF(AND((F562&lt;=85),(AI562&gt;=15)),"O","X"))</f>
        <v/>
      </c>
      <c r="AU562" s="112">
        <f>IF(C562="","",IF(C562&gt;=$AU$1,"O","X"))</f>
        <v/>
      </c>
      <c r="AV562" s="112">
        <f>IF(AO562="","",IF(AND(AO562="O",AP562="O",AR562="O",AT562="O",AU562="O"),"후보","X"))</f>
        <v/>
      </c>
    </row>
    <row r="563" ht="12" customFormat="1" customHeight="1" s="38">
      <c r="A563" s="115" t="inlineStr">
        <is>
          <t>수성동3가 수성3가화성파크드림1단지</t>
        </is>
      </c>
      <c r="B563" s="116" t="inlineStr">
        <is>
          <t>09.11.</t>
        </is>
      </c>
      <c r="C563" s="124" t="n">
        <v>301</v>
      </c>
      <c r="D563" s="125" t="n">
        <v>162.3</v>
      </c>
      <c r="E563" s="126" t="n">
        <v>49</v>
      </c>
      <c r="F563" s="125" t="n">
        <v>133.1</v>
      </c>
      <c r="G563" s="17" t="n">
        <v>40</v>
      </c>
      <c r="H563" s="127" t="n">
        <v>156</v>
      </c>
      <c r="I563" s="128" t="n">
        <v>141500</v>
      </c>
      <c r="J563" s="128" t="inlineStr">
        <is>
          <t>6</t>
        </is>
      </c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4</v>
      </c>
      <c r="R563" s="112" t="n">
        <v>2</v>
      </c>
      <c r="S563" s="112" t="inlineStr">
        <is>
          <t>계</t>
        </is>
      </c>
      <c r="T563" s="5" t="n">
        <v>162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2">
        <f>S563</f>
        <v/>
      </c>
      <c r="AF563" s="112">
        <f>Q563&amp;"/"&amp;R563</f>
        <v/>
      </c>
      <c r="AH563" s="20">
        <f>IF(A563="","",A563)</f>
        <v/>
      </c>
      <c r="AI563" s="126">
        <f>IF(E563="","",E563)</f>
        <v/>
      </c>
      <c r="AJ563" s="112">
        <f>IF(AI563="","",$AJ$2)</f>
        <v/>
      </c>
      <c r="AK563" s="112" t="inlineStr">
        <is>
          <t>A</t>
        </is>
      </c>
      <c r="AL563" s="112" t="inlineStr">
        <is>
          <t>A+</t>
        </is>
      </c>
      <c r="AM563" s="112" t="inlineStr">
        <is>
          <t>B+</t>
        </is>
      </c>
      <c r="AN563" s="112">
        <f>IF(AI563="","",$AN$2)</f>
        <v/>
      </c>
      <c r="AO563" s="112">
        <f>IF(N563="","",IF(N563&gt;=$AO$1/100,"O","X"))</f>
        <v/>
      </c>
      <c r="AP563" s="112">
        <f>IF(I563="","",IF(I563&lt;=$AP$1,"O","X"))</f>
        <v/>
      </c>
      <c r="AQ563" s="112">
        <f>IF(O563="","",IF(O563&lt;=$AQ$1,"O","X"))</f>
        <v/>
      </c>
      <c r="AR563" s="112">
        <f>IF(M563="","",IF(M563&lt;=$AR$1,"O","X"))</f>
        <v/>
      </c>
      <c r="AS563" s="112" t="inlineStr">
        <is>
          <t>X</t>
        </is>
      </c>
      <c r="AT563" s="112">
        <f>IF(OR(F563="",AI563=""),"",IF(AND((F563&lt;=85),(AI563&gt;=15)),"O","X"))</f>
        <v/>
      </c>
      <c r="AU563" s="112">
        <f>IF(C563="","",IF(C563&gt;=$AU$1,"O","X"))</f>
        <v/>
      </c>
      <c r="AV563" s="112">
        <f>IF(AO563="","",IF(AND(AO563="O",AP563="O",AR563="O",AT563="O",AU563="O"),"후보","X"))</f>
        <v/>
      </c>
    </row>
    <row r="564" ht="12" customFormat="1" customHeight="1" s="38">
      <c r="A564" s="115" t="inlineStr">
        <is>
          <t>수성동3가 수성3가화성파크드림1단지</t>
        </is>
      </c>
      <c r="B564" s="116" t="inlineStr">
        <is>
          <t>09.11.</t>
        </is>
      </c>
      <c r="C564" s="124" t="n">
        <v>301</v>
      </c>
      <c r="D564" s="125" t="n">
        <v>190.2</v>
      </c>
      <c r="E564" s="126" t="n">
        <v>58</v>
      </c>
      <c r="F564" s="125" t="n">
        <v>159.5</v>
      </c>
      <c r="G564" s="17" t="n">
        <v>48</v>
      </c>
      <c r="H564" s="127" t="n">
        <v>145</v>
      </c>
      <c r="I564" s="128" t="n">
        <v>149000</v>
      </c>
      <c r="J564" s="128" t="inlineStr">
        <is>
          <t>고</t>
        </is>
      </c>
      <c r="K564" s="128" t="n">
        <v>90000</v>
      </c>
      <c r="L564" s="128" t="inlineStr">
        <is>
          <t>중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4</v>
      </c>
      <c r="R564" s="112" t="n">
        <v>2</v>
      </c>
      <c r="S564" s="112" t="inlineStr">
        <is>
          <t>계</t>
        </is>
      </c>
      <c r="T564" s="5" t="n">
        <v>190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2">
        <f>S564</f>
        <v/>
      </c>
      <c r="AF564" s="112">
        <f>Q564&amp;"/"&amp;R564</f>
        <v/>
      </c>
      <c r="AH564" s="20">
        <f>IF(A564="","",A564)</f>
        <v/>
      </c>
      <c r="AI564" s="126">
        <f>IF(E564="","",E564)</f>
        <v/>
      </c>
      <c r="AJ564" s="112">
        <f>IF(AI564="","",$AJ$2)</f>
        <v/>
      </c>
      <c r="AK564" s="112" t="inlineStr">
        <is>
          <t>A</t>
        </is>
      </c>
      <c r="AL564" s="112" t="inlineStr">
        <is>
          <t>A+</t>
        </is>
      </c>
      <c r="AM564" s="112" t="inlineStr">
        <is>
          <t>B+</t>
        </is>
      </c>
      <c r="AN564" s="112">
        <f>IF(AI564="","",$AN$2)</f>
        <v/>
      </c>
      <c r="AO564" s="112">
        <f>IF(N564="","",IF(N564&gt;=$AO$1/100,"O","X"))</f>
        <v/>
      </c>
      <c r="AP564" s="112">
        <f>IF(I564="","",IF(I564&lt;=$AP$1,"O","X"))</f>
        <v/>
      </c>
      <c r="AQ564" s="112">
        <f>IF(O564="","",IF(O564&lt;=$AQ$1,"O","X"))</f>
        <v/>
      </c>
      <c r="AR564" s="112">
        <f>IF(M564="","",IF(M564&lt;=$AR$1,"O","X"))</f>
        <v/>
      </c>
      <c r="AS564" s="112" t="inlineStr">
        <is>
          <t>X</t>
        </is>
      </c>
      <c r="AT564" s="112">
        <f>IF(OR(F564="",AI564=""),"",IF(AND((F564&lt;=85),(AI564&gt;=15)),"O","X"))</f>
        <v/>
      </c>
      <c r="AU564" s="112">
        <f>IF(C564="","",IF(C564&gt;=$AU$1,"O","X"))</f>
        <v/>
      </c>
      <c r="AV564" s="112">
        <f>IF(AO564="","",IF(AND(AO564="O",AP564="O",AR564="O",AT564="O",AU564="O"),"후보","X"))</f>
        <v/>
      </c>
    </row>
    <row r="565" ht="12" customFormat="1" customHeight="1" s="38">
      <c r="A565" s="115" t="inlineStr">
        <is>
          <t>수성동4가 사랑우방</t>
        </is>
      </c>
      <c r="B565" s="116" t="inlineStr">
        <is>
          <t>96.10.</t>
        </is>
      </c>
      <c r="C565" s="124" t="n">
        <v>342</v>
      </c>
      <c r="D565" s="125" t="n">
        <v>49.9</v>
      </c>
      <c r="E565" s="126" t="n">
        <v>15</v>
      </c>
      <c r="F565" s="125" t="n">
        <v>34.4</v>
      </c>
      <c r="G565" s="17" t="n">
        <v>10</v>
      </c>
      <c r="H565" s="127" t="n">
        <v>101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2</v>
      </c>
      <c r="R565" s="112" t="n">
        <v>1</v>
      </c>
      <c r="S565" s="112" t="inlineStr">
        <is>
          <t>복</t>
        </is>
      </c>
      <c r="T565" s="5" t="n">
        <v>49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2">
        <f>S565</f>
        <v/>
      </c>
      <c r="AF565" s="112">
        <f>Q565&amp;"/"&amp;R565</f>
        <v/>
      </c>
      <c r="AH565" s="20">
        <f>IF(A565="","",A565)</f>
        <v/>
      </c>
      <c r="AI565" s="126">
        <f>IF(E565="","",E565)</f>
        <v/>
      </c>
      <c r="AJ565" s="112">
        <f>IF(AI565="","",$AJ$2)</f>
        <v/>
      </c>
      <c r="AK565" s="112" t="inlineStr">
        <is>
          <t>A</t>
        </is>
      </c>
      <c r="AL565" s="112" t="inlineStr">
        <is>
          <t>A+</t>
        </is>
      </c>
      <c r="AM565" s="112" t="inlineStr">
        <is>
          <t>B+</t>
        </is>
      </c>
      <c r="AN565" s="112">
        <f>IF(AI565="","",$AN$2)</f>
        <v/>
      </c>
      <c r="AO565" s="112">
        <f>IF(N565="","",IF(N565&gt;=$AO$1/100,"O","X"))</f>
        <v/>
      </c>
      <c r="AP565" s="112">
        <f>IF(I565="","",IF(I565&lt;=$AP$1,"O","X"))</f>
        <v/>
      </c>
      <c r="AQ565" s="112">
        <f>IF(O565="","",IF(O565&lt;=$AQ$1,"O","X"))</f>
        <v/>
      </c>
      <c r="AR565" s="112">
        <f>IF(M565="","",IF(M565&lt;=$AR$1,"O","X"))</f>
        <v/>
      </c>
      <c r="AS565" s="112" t="inlineStr">
        <is>
          <t>X</t>
        </is>
      </c>
      <c r="AT565" s="112">
        <f>IF(OR(F565="",AI565=""),"",IF(AND((F565&lt;=85),(AI565&gt;=15)),"O","X"))</f>
        <v/>
      </c>
      <c r="AU565" s="112">
        <f>IF(C565="","",IF(C565&gt;=$AU$1,"O","X"))</f>
        <v/>
      </c>
      <c r="AV565" s="112">
        <f>IF(AO565="","",IF(AND(AO565="O",AP565="O",AR565="O",AT565="O",AU565="O"),"후보","X"))</f>
        <v/>
      </c>
    </row>
    <row r="566" ht="12" customFormat="1" customHeight="1" s="38">
      <c r="A566" s="115" t="inlineStr">
        <is>
          <t>수성동4가 사랑우방</t>
        </is>
      </c>
      <c r="B566" s="116" t="inlineStr">
        <is>
          <t>96.10.</t>
        </is>
      </c>
      <c r="C566" s="124" t="n">
        <v>342</v>
      </c>
      <c r="D566" s="125" t="n">
        <v>88</v>
      </c>
      <c r="E566" s="126" t="n">
        <v>27</v>
      </c>
      <c r="F566" s="125" t="n">
        <v>59.9</v>
      </c>
      <c r="G566" s="17" t="n">
        <v>18</v>
      </c>
      <c r="H566" s="127" t="n">
        <v>68</v>
      </c>
      <c r="I566" s="128" t="n">
        <v>40000</v>
      </c>
      <c r="J566" s="128" t="inlineStr">
        <is>
          <t>9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1</v>
      </c>
      <c r="S566" s="112" t="inlineStr">
        <is>
          <t>복</t>
        </is>
      </c>
      <c r="T566" s="5" t="n">
        <v>88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2">
        <f>S566</f>
        <v/>
      </c>
      <c r="AF566" s="112">
        <f>Q566&amp;"/"&amp;R566</f>
        <v/>
      </c>
      <c r="AH566" s="20">
        <f>IF(A566="","",A566)</f>
        <v/>
      </c>
      <c r="AI566" s="126">
        <f>IF(E566="","",E566)</f>
        <v/>
      </c>
      <c r="AJ566" s="112">
        <f>IF(AI566="","",$AJ$2)</f>
        <v/>
      </c>
      <c r="AK566" s="112" t="inlineStr">
        <is>
          <t>A</t>
        </is>
      </c>
      <c r="AL566" s="112" t="inlineStr">
        <is>
          <t>A+</t>
        </is>
      </c>
      <c r="AM566" s="112" t="inlineStr">
        <is>
          <t>B+</t>
        </is>
      </c>
      <c r="AN566" s="112">
        <f>IF(AI566="","",$AN$2)</f>
        <v/>
      </c>
      <c r="AO566" s="112">
        <f>IF(N566="","",IF(N566&gt;=$AO$1/100,"O","X"))</f>
        <v/>
      </c>
      <c r="AP566" s="112">
        <f>IF(I566="","",IF(I566&lt;=$AP$1,"O","X"))</f>
        <v/>
      </c>
      <c r="AQ566" s="112">
        <f>IF(O566="","",IF(O566&lt;=$AQ$1,"O","X"))</f>
        <v/>
      </c>
      <c r="AR566" s="112">
        <f>IF(M566="","",IF(M566&lt;=$AR$1,"O","X"))</f>
        <v/>
      </c>
      <c r="AS566" s="112" t="inlineStr">
        <is>
          <t>X</t>
        </is>
      </c>
      <c r="AT566" s="112">
        <f>IF(OR(F566="",AI566=""),"",IF(AND((F566&lt;=85),(AI566&gt;=15)),"O","X"))</f>
        <v/>
      </c>
      <c r="AU566" s="112">
        <f>IF(C566="","",IF(C566&gt;=$AU$1,"O","X"))</f>
        <v/>
      </c>
      <c r="AV566" s="112">
        <f>IF(AO566="","",IF(AND(AO566="O",AP566="O",AR566="O",AT566="O",AU566="O"),"후보","X"))</f>
        <v/>
      </c>
    </row>
    <row r="567" ht="12" customFormat="1" customHeight="1" s="38">
      <c r="A567" s="115" t="inlineStr">
        <is>
          <t>수성동4가 사랑우방</t>
        </is>
      </c>
      <c r="B567" s="116" t="inlineStr">
        <is>
          <t>96.10.</t>
        </is>
      </c>
      <c r="C567" s="124" t="n">
        <v>342</v>
      </c>
      <c r="D567" s="125" t="n">
        <v>110.6</v>
      </c>
      <c r="E567" s="126" t="n">
        <v>33</v>
      </c>
      <c r="F567" s="125" t="n">
        <v>85</v>
      </c>
      <c r="G567" s="17" t="n">
        <v>26</v>
      </c>
      <c r="H567" s="127" t="n">
        <v>90</v>
      </c>
      <c r="I567" s="128" t="n">
        <v>64500</v>
      </c>
      <c r="J567" s="128" t="inlineStr">
        <is>
          <t>중</t>
        </is>
      </c>
      <c r="K567" s="128" t="n">
        <v>25000</v>
      </c>
      <c r="L567" s="128" t="inlineStr">
        <is>
          <t>9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2</v>
      </c>
      <c r="S567" s="112" t="inlineStr">
        <is>
          <t>계</t>
        </is>
      </c>
      <c r="T567" s="5" t="n">
        <v>110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2">
        <f>S567</f>
        <v/>
      </c>
      <c r="AF567" s="112">
        <f>Q567&amp;"/"&amp;R567</f>
        <v/>
      </c>
      <c r="AH567" s="20">
        <f>IF(A567="","",A567)</f>
        <v/>
      </c>
      <c r="AI567" s="126">
        <f>IF(E567="","",E567)</f>
        <v/>
      </c>
      <c r="AJ567" s="112">
        <f>IF(AI567="","",$AJ$2)</f>
        <v/>
      </c>
      <c r="AK567" s="112" t="inlineStr">
        <is>
          <t>A</t>
        </is>
      </c>
      <c r="AL567" s="112" t="inlineStr">
        <is>
          <t>A+</t>
        </is>
      </c>
      <c r="AM567" s="112" t="inlineStr">
        <is>
          <t>B+</t>
        </is>
      </c>
      <c r="AN567" s="112">
        <f>IF(AI567="","",$AN$2)</f>
        <v/>
      </c>
      <c r="AO567" s="112">
        <f>IF(N567="","",IF(N567&gt;=$AO$1/100,"O","X"))</f>
        <v/>
      </c>
      <c r="AP567" s="112">
        <f>IF(I567="","",IF(I567&lt;=$AP$1,"O","X"))</f>
        <v/>
      </c>
      <c r="AQ567" s="112">
        <f>IF(O567="","",IF(O567&lt;=$AQ$1,"O","X"))</f>
        <v/>
      </c>
      <c r="AR567" s="112">
        <f>IF(M567="","",IF(M567&lt;=$AR$1,"O","X"))</f>
        <v/>
      </c>
      <c r="AS567" s="112" t="inlineStr">
        <is>
          <t>X</t>
        </is>
      </c>
      <c r="AT567" s="112">
        <f>IF(OR(F567="",AI567=""),"",IF(AND((F567&lt;=85),(AI567&gt;=15)),"O","X"))</f>
        <v/>
      </c>
      <c r="AU567" s="112">
        <f>IF(C567="","",IF(C567&gt;=$AU$1,"O","X"))</f>
        <v/>
      </c>
      <c r="AV567" s="112">
        <f>IF(AO567="","",IF(AND(AO567="O",AP567="O",AR567="O",AT567="O",AU567="O"),"후보","X"))</f>
        <v/>
      </c>
    </row>
    <row r="568" ht="12" customFormat="1" customHeight="1" s="38">
      <c r="A568" s="115" t="inlineStr">
        <is>
          <t>수성동4가 사랑우방</t>
        </is>
      </c>
      <c r="B568" s="116" t="inlineStr">
        <is>
          <t>96.10.</t>
        </is>
      </c>
      <c r="C568" s="124" t="n">
        <v>342</v>
      </c>
      <c r="D568" s="125" t="n">
        <v>166</v>
      </c>
      <c r="E568" s="126" t="n">
        <v>50</v>
      </c>
      <c r="F568" s="125" t="n">
        <v>134.8</v>
      </c>
      <c r="G568" s="17" t="n">
        <v>41</v>
      </c>
      <c r="H568" s="127" t="n">
        <v>43</v>
      </c>
      <c r="I568" s="128" t="n">
        <v>97000</v>
      </c>
      <c r="J568" s="128" t="inlineStr">
        <is>
          <t>중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4</v>
      </c>
      <c r="R568" s="112" t="n">
        <v>2</v>
      </c>
      <c r="S568" s="112" t="inlineStr">
        <is>
          <t>계</t>
        </is>
      </c>
      <c r="T568" s="5" t="n">
        <v>166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2">
        <f>S568</f>
        <v/>
      </c>
      <c r="AF568" s="112">
        <f>Q568&amp;"/"&amp;R568</f>
        <v/>
      </c>
      <c r="AH568" s="20">
        <f>IF(A568="","",A568)</f>
        <v/>
      </c>
      <c r="AI568" s="126">
        <f>IF(E568="","",E568)</f>
        <v/>
      </c>
      <c r="AJ568" s="112">
        <f>IF(AI568="","",$AJ$2)</f>
        <v/>
      </c>
      <c r="AK568" s="112" t="inlineStr">
        <is>
          <t>A</t>
        </is>
      </c>
      <c r="AL568" s="112" t="inlineStr">
        <is>
          <t>A+</t>
        </is>
      </c>
      <c r="AM568" s="112" t="inlineStr">
        <is>
          <t>B+</t>
        </is>
      </c>
      <c r="AN568" s="112">
        <f>IF(AI568="","",$AN$2)</f>
        <v/>
      </c>
      <c r="AO568" s="112">
        <f>IF(N568="","",IF(N568&gt;=$AO$1/100,"O","X"))</f>
        <v/>
      </c>
      <c r="AP568" s="112">
        <f>IF(I568="","",IF(I568&lt;=$AP$1,"O","X"))</f>
        <v/>
      </c>
      <c r="AQ568" s="112">
        <f>IF(O568="","",IF(O568&lt;=$AQ$1,"O","X"))</f>
        <v/>
      </c>
      <c r="AR568" s="112">
        <f>IF(M568="","",IF(M568&lt;=$AR$1,"O","X"))</f>
        <v/>
      </c>
      <c r="AS568" s="112" t="inlineStr">
        <is>
          <t>X</t>
        </is>
      </c>
      <c r="AT568" s="112">
        <f>IF(OR(F568="",AI568=""),"",IF(AND((F568&lt;=85),(AI568&gt;=15)),"O","X"))</f>
        <v/>
      </c>
      <c r="AU568" s="112">
        <f>IF(C568="","",IF(C568&gt;=$AU$1,"O","X"))</f>
        <v/>
      </c>
      <c r="AV568" s="112">
        <f>IF(AO568="","",IF(AND(AO568="O",AP568="O",AR568="O",AT568="O",AU568="O"),"후보","X"))</f>
        <v/>
      </c>
    </row>
    <row r="569" ht="12" customFormat="1" customHeight="1" s="38">
      <c r="A569" s="115" t="inlineStr">
        <is>
          <t>수성동4가 사랑우방</t>
        </is>
      </c>
      <c r="B569" s="116" t="inlineStr">
        <is>
          <t>96.10.</t>
        </is>
      </c>
      <c r="C569" s="124" t="n">
        <v>342</v>
      </c>
      <c r="D569" s="125" t="n">
        <v>186</v>
      </c>
      <c r="E569" s="126" t="n">
        <v>56</v>
      </c>
      <c r="F569" s="125" t="n">
        <v>142.9</v>
      </c>
      <c r="G569" s="17" t="n">
        <v>43</v>
      </c>
      <c r="H569" s="127" t="n">
        <v>6</v>
      </c>
      <c r="I569" s="128" t="n">
        <v>75000</v>
      </c>
      <c r="J569" s="128" t="inlineStr">
        <is>
          <t>16</t>
        </is>
      </c>
      <c r="K569" s="128" t="n">
        <v>38000</v>
      </c>
      <c r="L569" s="128" t="inlineStr">
        <is>
          <t>16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4</v>
      </c>
      <c r="R569" s="112" t="n">
        <v>3</v>
      </c>
      <c r="S569" s="112" t="inlineStr">
        <is>
          <t>계</t>
        </is>
      </c>
      <c r="T569" s="5" t="n">
        <v>185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2">
        <f>S569</f>
        <v/>
      </c>
      <c r="AF569" s="112">
        <f>Q569&amp;"/"&amp;R569</f>
        <v/>
      </c>
      <c r="AH569" s="20">
        <f>IF(A569="","",A569)</f>
        <v/>
      </c>
      <c r="AI569" s="126">
        <f>IF(E569="","",E569)</f>
        <v/>
      </c>
      <c r="AJ569" s="112">
        <f>IF(AI569="","",$AJ$2)</f>
        <v/>
      </c>
      <c r="AK569" s="112" t="inlineStr">
        <is>
          <t>A</t>
        </is>
      </c>
      <c r="AL569" s="112" t="inlineStr">
        <is>
          <t>A+</t>
        </is>
      </c>
      <c r="AM569" s="112" t="inlineStr">
        <is>
          <t>B+</t>
        </is>
      </c>
      <c r="AN569" s="112">
        <f>IF(AI569="","",$AN$2)</f>
        <v/>
      </c>
      <c r="AO569" s="112">
        <f>IF(N569="","",IF(N569&gt;=$AO$1/100,"O","X"))</f>
        <v/>
      </c>
      <c r="AP569" s="112">
        <f>IF(I569="","",IF(I569&lt;=$AP$1,"O","X"))</f>
        <v/>
      </c>
      <c r="AQ569" s="112">
        <f>IF(O569="","",IF(O569&lt;=$AQ$1,"O","X"))</f>
        <v/>
      </c>
      <c r="AR569" s="112">
        <f>IF(M569="","",IF(M569&lt;=$AR$1,"O","X"))</f>
        <v/>
      </c>
      <c r="AS569" s="112" t="inlineStr">
        <is>
          <t>X</t>
        </is>
      </c>
      <c r="AT569" s="112">
        <f>IF(OR(F569="",AI569=""),"",IF(AND((F569&lt;=85),(AI569&gt;=15)),"O","X"))</f>
        <v/>
      </c>
      <c r="AU569" s="112">
        <f>IF(C569="","",IF(C569&gt;=$AU$1,"O","X"))</f>
        <v/>
      </c>
      <c r="AV569" s="112">
        <f>IF(AO569="","",IF(AND(AO569="O",AP569="O",AR569="O",AT569="O",AU569="O"),"후보","X"))</f>
        <v/>
      </c>
    </row>
    <row r="570" ht="12" customFormat="1" customHeight="1" s="38">
      <c r="A570" s="115" t="inlineStr">
        <is>
          <t>수성동4가 사랑우방</t>
        </is>
      </c>
      <c r="B570" s="116" t="inlineStr">
        <is>
          <t>96.10.</t>
        </is>
      </c>
      <c r="C570" s="124" t="n">
        <v>342</v>
      </c>
      <c r="D570" s="125" t="n">
        <v>230.5</v>
      </c>
      <c r="E570" s="126" t="n">
        <v>70</v>
      </c>
      <c r="F570" s="125" t="n">
        <v>190</v>
      </c>
      <c r="G570" s="17" t="n">
        <v>57</v>
      </c>
      <c r="H570" s="127" t="n">
        <v>28</v>
      </c>
      <c r="I570" s="128" t="n">
        <v>120000</v>
      </c>
      <c r="J570" s="128" t="inlineStr">
        <is>
          <t>중</t>
        </is>
      </c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5</v>
      </c>
      <c r="R570" s="112" t="n">
        <v>3</v>
      </c>
      <c r="S570" s="112" t="inlineStr">
        <is>
          <t>계</t>
        </is>
      </c>
      <c r="T570" s="5" t="n">
        <v>230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2">
        <f>S570</f>
        <v/>
      </c>
      <c r="AF570" s="112">
        <f>Q570&amp;"/"&amp;R570</f>
        <v/>
      </c>
      <c r="AH570" s="20">
        <f>IF(A570="","",A570)</f>
        <v/>
      </c>
      <c r="AI570" s="126">
        <f>IF(E570="","",E570)</f>
        <v/>
      </c>
      <c r="AJ570" s="112">
        <f>IF(AI570="","",$AJ$2)</f>
        <v/>
      </c>
      <c r="AK570" s="112" t="inlineStr">
        <is>
          <t>A</t>
        </is>
      </c>
      <c r="AL570" s="112" t="inlineStr">
        <is>
          <t>A+</t>
        </is>
      </c>
      <c r="AM570" s="112" t="inlineStr">
        <is>
          <t>B+</t>
        </is>
      </c>
      <c r="AN570" s="112">
        <f>IF(AI570="","",$AN$2)</f>
        <v/>
      </c>
      <c r="AO570" s="112">
        <f>IF(N570="","",IF(N570&gt;=$AO$1/100,"O","X"))</f>
        <v/>
      </c>
      <c r="AP570" s="112">
        <f>IF(I570="","",IF(I570&lt;=$AP$1,"O","X"))</f>
        <v/>
      </c>
      <c r="AQ570" s="112">
        <f>IF(O570="","",IF(O570&lt;=$AQ$1,"O","X"))</f>
        <v/>
      </c>
      <c r="AR570" s="112">
        <f>IF(M570="","",IF(M570&lt;=$AR$1,"O","X"))</f>
        <v/>
      </c>
      <c r="AS570" s="112" t="inlineStr">
        <is>
          <t>X</t>
        </is>
      </c>
      <c r="AT570" s="112">
        <f>IF(OR(F570="",AI570=""),"",IF(AND((F570&lt;=85),(AI570&gt;=15)),"O","X"))</f>
        <v/>
      </c>
      <c r="AU570" s="112">
        <f>IF(C570="","",IF(C570&gt;=$AU$1,"O","X"))</f>
        <v/>
      </c>
      <c r="AV570" s="112">
        <f>IF(AO570="","",IF(AND(AO570="O",AP570="O",AR570="O",AT570="O",AU570="O"),"후보","X"))</f>
        <v/>
      </c>
    </row>
    <row r="571" ht="12" customFormat="1" customHeight="1" s="38">
      <c r="A571" s="115" t="inlineStr">
        <is>
          <t>수성동4가 사랑우방</t>
        </is>
      </c>
      <c r="B571" s="116" t="inlineStr">
        <is>
          <t>96.10.</t>
        </is>
      </c>
      <c r="C571" s="124" t="n">
        <v>342</v>
      </c>
      <c r="D571" s="125" t="n">
        <v>276.3</v>
      </c>
      <c r="E571" s="126" t="n">
        <v>84</v>
      </c>
      <c r="F571" s="125" t="n">
        <v>224.3</v>
      </c>
      <c r="G571" s="17" t="n">
        <v>68</v>
      </c>
      <c r="H571" s="127" t="n">
        <v>4</v>
      </c>
      <c r="I571" s="128" t="n">
        <v>130000</v>
      </c>
      <c r="J571" s="128" t="inlineStr">
        <is>
          <t>11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5</v>
      </c>
      <c r="R571" s="112" t="n">
        <v>4</v>
      </c>
      <c r="S571" s="112" t="inlineStr">
        <is>
          <t>계</t>
        </is>
      </c>
      <c r="T571" s="5" t="n">
        <v>276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2">
        <f>S571</f>
        <v/>
      </c>
      <c r="AF571" s="112">
        <f>Q571&amp;"/"&amp;R571</f>
        <v/>
      </c>
      <c r="AH571" s="20">
        <f>IF(A571="","",A571)</f>
        <v/>
      </c>
      <c r="AI571" s="126">
        <f>IF(E571="","",E571)</f>
        <v/>
      </c>
      <c r="AJ571" s="112">
        <f>IF(AI571="","",$AJ$2)</f>
        <v/>
      </c>
      <c r="AK571" s="112" t="inlineStr">
        <is>
          <t>A</t>
        </is>
      </c>
      <c r="AL571" s="112" t="inlineStr">
        <is>
          <t>A+</t>
        </is>
      </c>
      <c r="AM571" s="112" t="inlineStr">
        <is>
          <t>B+</t>
        </is>
      </c>
      <c r="AN571" s="112">
        <f>IF(AI571="","",$AN$2)</f>
        <v/>
      </c>
      <c r="AO571" s="112">
        <f>IF(N571="","",IF(N571&gt;=$AO$1/100,"O","X"))</f>
        <v/>
      </c>
      <c r="AP571" s="112">
        <f>IF(I571="","",IF(I571&lt;=$AP$1,"O","X"))</f>
        <v/>
      </c>
      <c r="AQ571" s="112">
        <f>IF(O571="","",IF(O571&lt;=$AQ$1,"O","X"))</f>
        <v/>
      </c>
      <c r="AR571" s="112">
        <f>IF(M571="","",IF(M571&lt;=$AR$1,"O","X"))</f>
        <v/>
      </c>
      <c r="AS571" s="112" t="inlineStr">
        <is>
          <t>X</t>
        </is>
      </c>
      <c r="AT571" s="112">
        <f>IF(OR(F571="",AI571=""),"",IF(AND((F571&lt;=85),(AI571&gt;=15)),"O","X"))</f>
        <v/>
      </c>
      <c r="AU571" s="112">
        <f>IF(C571="","",IF(C571&gt;=$AU$1,"O","X"))</f>
        <v/>
      </c>
      <c r="AV571" s="112">
        <f>IF(AO571="","",IF(AND(AO571="O",AP571="O",AR571="O",AT571="O",AU571="O"),"후보","X"))</f>
        <v/>
      </c>
    </row>
    <row r="572" ht="12" customFormat="1" customHeight="1" s="38">
      <c r="A572" s="115" t="inlineStr">
        <is>
          <t>수성동4가 사랑우방</t>
        </is>
      </c>
      <c r="B572" s="116" t="inlineStr">
        <is>
          <t>96.10.</t>
        </is>
      </c>
      <c r="C572" s="124" t="n">
        <v>342</v>
      </c>
      <c r="D572" s="125" t="n">
        <v>359.9</v>
      </c>
      <c r="E572" s="126" t="n">
        <v>109</v>
      </c>
      <c r="F572" s="125" t="n">
        <v>296.6</v>
      </c>
      <c r="G572" s="17" t="n">
        <v>90</v>
      </c>
      <c r="H572" s="127" t="n">
        <v>2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8</v>
      </c>
      <c r="R572" s="112" t="n">
        <v>5</v>
      </c>
      <c r="S572" s="112" t="inlineStr">
        <is>
          <t>계</t>
        </is>
      </c>
      <c r="T572" s="5" t="n">
        <v>359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2">
        <f>S572</f>
        <v/>
      </c>
      <c r="AF572" s="112">
        <f>Q572&amp;"/"&amp;R572</f>
        <v/>
      </c>
      <c r="AH572" s="20">
        <f>IF(A572="","",A572)</f>
        <v/>
      </c>
      <c r="AI572" s="126">
        <f>IF(E572="","",E572)</f>
        <v/>
      </c>
      <c r="AJ572" s="112">
        <f>IF(AI572="","",$AJ$2)</f>
        <v/>
      </c>
      <c r="AK572" s="112" t="inlineStr">
        <is>
          <t>A</t>
        </is>
      </c>
      <c r="AL572" s="112" t="inlineStr">
        <is>
          <t>A+</t>
        </is>
      </c>
      <c r="AM572" s="112" t="inlineStr">
        <is>
          <t>B+</t>
        </is>
      </c>
      <c r="AN572" s="112">
        <f>IF(AI572="","",$AN$2)</f>
        <v/>
      </c>
      <c r="AO572" s="112">
        <f>IF(N572="","",IF(N572&gt;=$AO$1/100,"O","X"))</f>
        <v/>
      </c>
      <c r="AP572" s="112">
        <f>IF(I572="","",IF(I572&lt;=$AP$1,"O","X"))</f>
        <v/>
      </c>
      <c r="AQ572" s="112">
        <f>IF(O572="","",IF(O572&lt;=$AQ$1,"O","X"))</f>
        <v/>
      </c>
      <c r="AR572" s="112">
        <f>IF(M572="","",IF(M572&lt;=$AR$1,"O","X"))</f>
        <v/>
      </c>
      <c r="AS572" s="112" t="inlineStr">
        <is>
          <t>X</t>
        </is>
      </c>
      <c r="AT572" s="112">
        <f>IF(OR(F572="",AI572=""),"",IF(AND((F572&lt;=85),(AI572&gt;=15)),"O","X"))</f>
        <v/>
      </c>
      <c r="AU572" s="112">
        <f>IF(C572="","",IF(C572&gt;=$AU$1,"O","X"))</f>
        <v/>
      </c>
      <c r="AV572" s="112">
        <f>IF(AO572="","",IF(AND(AO572="O",AP572="O",AR572="O",AT572="O",AU572="O"),"후보","X"))</f>
        <v/>
      </c>
    </row>
    <row r="573" ht="12" customFormat="1" customHeight="1" s="38">
      <c r="A573" s="115" t="inlineStr">
        <is>
          <t>수성동4가 수성태영데시앙</t>
        </is>
      </c>
      <c r="B573" s="116" t="inlineStr">
        <is>
          <t>08.04.</t>
        </is>
      </c>
      <c r="C573" s="124" t="n">
        <v>718</v>
      </c>
      <c r="D573" s="125" t="n">
        <v>112.8</v>
      </c>
      <c r="E573" s="126" t="n">
        <v>34</v>
      </c>
      <c r="F573" s="125" t="n">
        <v>84.5</v>
      </c>
      <c r="G573" s="17" t="n">
        <v>26</v>
      </c>
      <c r="H573" s="127" t="n">
        <v>56</v>
      </c>
      <c r="I573" s="128" t="n">
        <v>84500</v>
      </c>
      <c r="J573" s="128" t="inlineStr">
        <is>
          <t>중</t>
        </is>
      </c>
      <c r="K573" s="128" t="n">
        <v>38000</v>
      </c>
      <c r="L573" s="128" t="inlineStr">
        <is>
          <t>고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3</v>
      </c>
      <c r="R573" s="112" t="n">
        <v>2</v>
      </c>
      <c r="S573" s="112" t="inlineStr">
        <is>
          <t>계</t>
        </is>
      </c>
      <c r="T573" s="5" t="inlineStr">
        <is>
          <t>112B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2">
        <f>S573</f>
        <v/>
      </c>
      <c r="AF573" s="112">
        <f>Q573&amp;"/"&amp;R573</f>
        <v/>
      </c>
      <c r="AH573" s="20">
        <f>IF(A573="","",A573)</f>
        <v/>
      </c>
      <c r="AI573" s="126">
        <f>IF(E573="","",E573)</f>
        <v/>
      </c>
      <c r="AJ573" s="112">
        <f>IF(AI573="","",$AJ$2)</f>
        <v/>
      </c>
      <c r="AK573" s="112" t="inlineStr">
        <is>
          <t>A</t>
        </is>
      </c>
      <c r="AL573" s="112" t="inlineStr">
        <is>
          <t>A+</t>
        </is>
      </c>
      <c r="AM573" s="112" t="inlineStr">
        <is>
          <t>B+</t>
        </is>
      </c>
      <c r="AN573" s="112">
        <f>IF(AI573="","",$AN$2)</f>
        <v/>
      </c>
      <c r="AO573" s="112">
        <f>IF(N573="","",IF(N573&gt;=$AO$1/100,"O","X"))</f>
        <v/>
      </c>
      <c r="AP573" s="112">
        <f>IF(I573="","",IF(I573&lt;=$AP$1,"O","X"))</f>
        <v/>
      </c>
      <c r="AQ573" s="112">
        <f>IF(O573="","",IF(O573&lt;=$AQ$1,"O","X"))</f>
        <v/>
      </c>
      <c r="AR573" s="112">
        <f>IF(M573="","",IF(M573&lt;=$AR$1,"O","X"))</f>
        <v/>
      </c>
      <c r="AS573" s="112" t="inlineStr">
        <is>
          <t>X</t>
        </is>
      </c>
      <c r="AT573" s="112">
        <f>IF(OR(F573="",AI573=""),"",IF(AND((F573&lt;=85),(AI573&gt;=15)),"O","X"))</f>
        <v/>
      </c>
      <c r="AU573" s="112">
        <f>IF(C573="","",IF(C573&gt;=$AU$1,"O","X"))</f>
        <v/>
      </c>
      <c r="AV573" s="112">
        <f>IF(AO573="","",IF(AND(AO573="O",AP573="O",AR573="O",AT573="O",AU573="O"),"후보","X"))</f>
        <v/>
      </c>
    </row>
    <row r="574" ht="12" customFormat="1" customHeight="1" s="38">
      <c r="A574" s="115" t="inlineStr">
        <is>
          <t>수성동4가 수성태영데시앙</t>
        </is>
      </c>
      <c r="B574" s="116" t="inlineStr">
        <is>
          <t>08.04.</t>
        </is>
      </c>
      <c r="C574" s="124" t="n">
        <v>718</v>
      </c>
      <c r="D574" s="125" t="n">
        <v>112.9</v>
      </c>
      <c r="E574" s="126" t="n">
        <v>34</v>
      </c>
      <c r="F574" s="125" t="n">
        <v>84.5</v>
      </c>
      <c r="G574" s="17" t="n">
        <v>26</v>
      </c>
      <c r="H574" s="127" t="n">
        <v>56</v>
      </c>
      <c r="I574" s="128" t="n">
        <v>87000</v>
      </c>
      <c r="J574" s="128" t="inlineStr">
        <is>
          <t>21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3</v>
      </c>
      <c r="R574" s="112" t="n">
        <v>2</v>
      </c>
      <c r="S574" s="112" t="inlineStr">
        <is>
          <t>계</t>
        </is>
      </c>
      <c r="T574" s="5" t="inlineStr">
        <is>
          <t>112C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2">
        <f>S574</f>
        <v/>
      </c>
      <c r="AF574" s="112">
        <f>Q574&amp;"/"&amp;R574</f>
        <v/>
      </c>
      <c r="AH574" s="20">
        <f>IF(A574="","",A574)</f>
        <v/>
      </c>
      <c r="AI574" s="126">
        <f>IF(E574="","",E574)</f>
        <v/>
      </c>
      <c r="AJ574" s="112">
        <f>IF(AI574="","",$AJ$2)</f>
        <v/>
      </c>
      <c r="AK574" s="112" t="inlineStr">
        <is>
          <t>A</t>
        </is>
      </c>
      <c r="AL574" s="112" t="inlineStr">
        <is>
          <t>A+</t>
        </is>
      </c>
      <c r="AM574" s="112" t="inlineStr">
        <is>
          <t>B+</t>
        </is>
      </c>
      <c r="AN574" s="112">
        <f>IF(AI574="","",$AN$2)</f>
        <v/>
      </c>
      <c r="AO574" s="112">
        <f>IF(N574="","",IF(N574&gt;=$AO$1/100,"O","X"))</f>
        <v/>
      </c>
      <c r="AP574" s="112">
        <f>IF(I574="","",IF(I574&lt;=$AP$1,"O","X"))</f>
        <v/>
      </c>
      <c r="AQ574" s="112">
        <f>IF(O574="","",IF(O574&lt;=$AQ$1,"O","X"))</f>
        <v/>
      </c>
      <c r="AR574" s="112">
        <f>IF(M574="","",IF(M574&lt;=$AR$1,"O","X"))</f>
        <v/>
      </c>
      <c r="AS574" s="112" t="inlineStr">
        <is>
          <t>X</t>
        </is>
      </c>
      <c r="AT574" s="112">
        <f>IF(OR(F574="",AI574=""),"",IF(AND((F574&lt;=85),(AI574&gt;=15)),"O","X"))</f>
        <v/>
      </c>
      <c r="AU574" s="112">
        <f>IF(C574="","",IF(C574&gt;=$AU$1,"O","X"))</f>
        <v/>
      </c>
      <c r="AV574" s="112">
        <f>IF(AO574="","",IF(AND(AO574="O",AP574="O",AR574="O",AT574="O",AU574="O"),"후보","X"))</f>
        <v/>
      </c>
    </row>
    <row r="575" ht="12" customFormat="1" customHeight="1" s="38">
      <c r="A575" s="115" t="inlineStr">
        <is>
          <t>수성동4가 수성태영데시앙</t>
        </is>
      </c>
      <c r="B575" s="116" t="inlineStr">
        <is>
          <t>08.04.</t>
        </is>
      </c>
      <c r="C575" s="124" t="n">
        <v>718</v>
      </c>
      <c r="D575" s="125" t="n">
        <v>114.8</v>
      </c>
      <c r="E575" s="126" t="n">
        <v>35</v>
      </c>
      <c r="F575" s="125" t="n">
        <v>84.5</v>
      </c>
      <c r="G575" s="17" t="n">
        <v>26</v>
      </c>
      <c r="H575" s="127" t="n">
        <v>28</v>
      </c>
      <c r="I575" s="128" t="n">
        <v>82000</v>
      </c>
      <c r="J575" s="128" t="inlineStr">
        <is>
          <t>15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3</v>
      </c>
      <c r="R575" s="112" t="n">
        <v>2</v>
      </c>
      <c r="S575" s="112" t="inlineStr">
        <is>
          <t>계</t>
        </is>
      </c>
      <c r="T575" s="5" t="inlineStr">
        <is>
          <t>114A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2">
        <f>S575</f>
        <v/>
      </c>
      <c r="AF575" s="112">
        <f>Q575&amp;"/"&amp;R575</f>
        <v/>
      </c>
      <c r="AH575" s="20">
        <f>IF(A575="","",A575)</f>
        <v/>
      </c>
      <c r="AI575" s="126">
        <f>IF(E575="","",E575)</f>
        <v/>
      </c>
      <c r="AJ575" s="112">
        <f>IF(AI575="","",$AJ$2)</f>
        <v/>
      </c>
      <c r="AK575" s="112" t="inlineStr">
        <is>
          <t>A</t>
        </is>
      </c>
      <c r="AL575" s="112" t="inlineStr">
        <is>
          <t>A+</t>
        </is>
      </c>
      <c r="AM575" s="112" t="inlineStr">
        <is>
          <t>B+</t>
        </is>
      </c>
      <c r="AN575" s="112">
        <f>IF(AI575="","",$AN$2)</f>
        <v/>
      </c>
      <c r="AO575" s="112">
        <f>IF(N575="","",IF(N575&gt;=$AO$1/100,"O","X"))</f>
        <v/>
      </c>
      <c r="AP575" s="112">
        <f>IF(I575="","",IF(I575&lt;=$AP$1,"O","X"))</f>
        <v/>
      </c>
      <c r="AQ575" s="112">
        <f>IF(O575="","",IF(O575&lt;=$AQ$1,"O","X"))</f>
        <v/>
      </c>
      <c r="AR575" s="112">
        <f>IF(M575="","",IF(M575&lt;=$AR$1,"O","X"))</f>
        <v/>
      </c>
      <c r="AS575" s="112" t="inlineStr">
        <is>
          <t>X</t>
        </is>
      </c>
      <c r="AT575" s="112">
        <f>IF(OR(F575="",AI575=""),"",IF(AND((F575&lt;=85),(AI575&gt;=15)),"O","X"))</f>
        <v/>
      </c>
      <c r="AU575" s="112">
        <f>IF(C575="","",IF(C575&gt;=$AU$1,"O","X"))</f>
        <v/>
      </c>
      <c r="AV575" s="112">
        <f>IF(AO575="","",IF(AND(AO575="O",AP575="O",AR575="O",AT575="O",AU575="O"),"후보","X"))</f>
        <v/>
      </c>
    </row>
    <row r="576" ht="12" customFormat="1" customHeight="1" s="38">
      <c r="A576" s="115" t="inlineStr">
        <is>
          <t>수성동4가 수성태영데시앙</t>
        </is>
      </c>
      <c r="B576" s="116" t="inlineStr">
        <is>
          <t>08.04.</t>
        </is>
      </c>
      <c r="C576" s="124" t="n">
        <v>718</v>
      </c>
      <c r="D576" s="125" t="n">
        <v>142.6</v>
      </c>
      <c r="E576" s="126" t="n">
        <v>43</v>
      </c>
      <c r="F576" s="125" t="n">
        <v>114.3</v>
      </c>
      <c r="G576" s="17" t="n">
        <v>35</v>
      </c>
      <c r="H576" s="127" t="n">
        <v>105</v>
      </c>
      <c r="I576" s="128" t="n">
        <v>107000</v>
      </c>
      <c r="J576" s="128" t="inlineStr">
        <is>
          <t>10</t>
        </is>
      </c>
      <c r="K576" s="128" t="n">
        <v>60000</v>
      </c>
      <c r="L576" s="128" t="inlineStr">
        <is>
          <t>16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3</v>
      </c>
      <c r="R576" s="112" t="n">
        <v>2</v>
      </c>
      <c r="S576" s="112" t="inlineStr">
        <is>
          <t>계</t>
        </is>
      </c>
      <c r="T576" s="5" t="inlineStr">
        <is>
          <t>142C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2">
        <f>S576</f>
        <v/>
      </c>
      <c r="AF576" s="112">
        <f>Q576&amp;"/"&amp;R576</f>
        <v/>
      </c>
      <c r="AH576" s="20">
        <f>IF(A576="","",A576)</f>
        <v/>
      </c>
      <c r="AI576" s="126">
        <f>IF(E576="","",E576)</f>
        <v/>
      </c>
      <c r="AJ576" s="112">
        <f>IF(AI576="","",$AJ$2)</f>
        <v/>
      </c>
      <c r="AK576" s="112" t="inlineStr">
        <is>
          <t>A</t>
        </is>
      </c>
      <c r="AL576" s="112" t="inlineStr">
        <is>
          <t>A+</t>
        </is>
      </c>
      <c r="AM576" s="112" t="inlineStr">
        <is>
          <t>B+</t>
        </is>
      </c>
      <c r="AN576" s="112">
        <f>IF(AI576="","",$AN$2)</f>
        <v/>
      </c>
      <c r="AO576" s="112">
        <f>IF(N576="","",IF(N576&gt;=$AO$1/100,"O","X"))</f>
        <v/>
      </c>
      <c r="AP576" s="112">
        <f>IF(I576="","",IF(I576&lt;=$AP$1,"O","X"))</f>
        <v/>
      </c>
      <c r="AQ576" s="112">
        <f>IF(O576="","",IF(O576&lt;=$AQ$1,"O","X"))</f>
        <v/>
      </c>
      <c r="AR576" s="112">
        <f>IF(M576="","",IF(M576&lt;=$AR$1,"O","X"))</f>
        <v/>
      </c>
      <c r="AS576" s="112" t="inlineStr">
        <is>
          <t>X</t>
        </is>
      </c>
      <c r="AT576" s="112">
        <f>IF(OR(F576="",AI576=""),"",IF(AND((F576&lt;=85),(AI576&gt;=15)),"O","X"))</f>
        <v/>
      </c>
      <c r="AU576" s="112">
        <f>IF(C576="","",IF(C576&gt;=$AU$1,"O","X"))</f>
        <v/>
      </c>
      <c r="AV576" s="112">
        <f>IF(AO576="","",IF(AND(AO576="O",AP576="O",AR576="O",AT576="O",AU576="O"),"후보","X"))</f>
        <v/>
      </c>
    </row>
    <row r="577" ht="12" customFormat="1" customHeight="1" s="38">
      <c r="A577" s="115" t="inlineStr">
        <is>
          <t>수성동4가 수성태영데시앙</t>
        </is>
      </c>
      <c r="B577" s="116" t="inlineStr">
        <is>
          <t>08.04.</t>
        </is>
      </c>
      <c r="C577" s="124" t="n">
        <v>718</v>
      </c>
      <c r="D577" s="125" t="n">
        <v>142.6</v>
      </c>
      <c r="E577" s="126" t="n">
        <v>43</v>
      </c>
      <c r="F577" s="125" t="n">
        <v>114.3</v>
      </c>
      <c r="G577" s="17" t="n">
        <v>35</v>
      </c>
      <c r="H577" s="127" t="n">
        <v>48</v>
      </c>
      <c r="I577" s="128" t="n">
        <v>107000</v>
      </c>
      <c r="J577" s="128" t="inlineStr">
        <is>
          <t>10</t>
        </is>
      </c>
      <c r="K577" s="128" t="n">
        <v>60000</v>
      </c>
      <c r="L577" s="128" t="inlineStr">
        <is>
          <t>16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3</v>
      </c>
      <c r="R577" s="112" t="n">
        <v>2</v>
      </c>
      <c r="S577" s="112" t="inlineStr">
        <is>
          <t>계</t>
        </is>
      </c>
      <c r="T577" s="5" t="inlineStr">
        <is>
          <t>142A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2">
        <f>S577</f>
        <v/>
      </c>
      <c r="AF577" s="112">
        <f>Q577&amp;"/"&amp;R577</f>
        <v/>
      </c>
      <c r="AH577" s="20">
        <f>IF(A577="","",A577)</f>
        <v/>
      </c>
      <c r="AI577" s="126">
        <f>IF(E577="","",E577)</f>
        <v/>
      </c>
      <c r="AJ577" s="112">
        <f>IF(AI577="","",$AJ$2)</f>
        <v/>
      </c>
      <c r="AK577" s="112" t="inlineStr">
        <is>
          <t>A</t>
        </is>
      </c>
      <c r="AL577" s="112" t="inlineStr">
        <is>
          <t>A+</t>
        </is>
      </c>
      <c r="AM577" s="112" t="inlineStr">
        <is>
          <t>B+</t>
        </is>
      </c>
      <c r="AN577" s="112">
        <f>IF(AI577="","",$AN$2)</f>
        <v/>
      </c>
      <c r="AO577" s="112">
        <f>IF(N577="","",IF(N577&gt;=$AO$1/100,"O","X"))</f>
        <v/>
      </c>
      <c r="AP577" s="112">
        <f>IF(I577="","",IF(I577&lt;=$AP$1,"O","X"))</f>
        <v/>
      </c>
      <c r="AQ577" s="112">
        <f>IF(O577="","",IF(O577&lt;=$AQ$1,"O","X"))</f>
        <v/>
      </c>
      <c r="AR577" s="112">
        <f>IF(M577="","",IF(M577&lt;=$AR$1,"O","X"))</f>
        <v/>
      </c>
      <c r="AS577" s="112" t="inlineStr">
        <is>
          <t>X</t>
        </is>
      </c>
      <c r="AT577" s="112">
        <f>IF(OR(F577="",AI577=""),"",IF(AND((F577&lt;=85),(AI577&gt;=15)),"O","X"))</f>
        <v/>
      </c>
      <c r="AU577" s="112">
        <f>IF(C577="","",IF(C577&gt;=$AU$1,"O","X"))</f>
        <v/>
      </c>
      <c r="AV577" s="112">
        <f>IF(AO577="","",IF(AND(AO577="O",AP577="O",AR577="O",AT577="O",AU577="O"),"후보","X"))</f>
        <v/>
      </c>
    </row>
    <row r="578" ht="12" customFormat="1" customHeight="1" s="38">
      <c r="A578" s="115" t="inlineStr">
        <is>
          <t>수성동4가 수성태영데시앙</t>
        </is>
      </c>
      <c r="B578" s="116" t="inlineStr">
        <is>
          <t>08.04.</t>
        </is>
      </c>
      <c r="C578" s="124" t="n">
        <v>718</v>
      </c>
      <c r="D578" s="125" t="n">
        <v>142.6</v>
      </c>
      <c r="E578" s="126" t="n">
        <v>43</v>
      </c>
      <c r="F578" s="125" t="n">
        <v>114.3</v>
      </c>
      <c r="G578" s="17" t="n">
        <v>35</v>
      </c>
      <c r="H578" s="127" t="n">
        <v>47</v>
      </c>
      <c r="I578" s="128" t="n">
        <v>107000</v>
      </c>
      <c r="J578" s="128" t="inlineStr">
        <is>
          <t>10</t>
        </is>
      </c>
      <c r="K578" s="128" t="n">
        <v>60000</v>
      </c>
      <c r="L578" s="128" t="inlineStr">
        <is>
          <t>16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3</v>
      </c>
      <c r="R578" s="112" t="n">
        <v>2</v>
      </c>
      <c r="S578" s="112" t="inlineStr">
        <is>
          <t>계</t>
        </is>
      </c>
      <c r="T578" s="5" t="inlineStr">
        <is>
          <t>142B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2">
        <f>S578</f>
        <v/>
      </c>
      <c r="AF578" s="112">
        <f>Q578&amp;"/"&amp;R578</f>
        <v/>
      </c>
      <c r="AH578" s="20">
        <f>IF(A578="","",A578)</f>
        <v/>
      </c>
      <c r="AI578" s="126">
        <f>IF(E578="","",E578)</f>
        <v/>
      </c>
      <c r="AJ578" s="112">
        <f>IF(AI578="","",$AJ$2)</f>
        <v/>
      </c>
      <c r="AK578" s="112" t="inlineStr">
        <is>
          <t>A</t>
        </is>
      </c>
      <c r="AL578" s="112" t="inlineStr">
        <is>
          <t>A+</t>
        </is>
      </c>
      <c r="AM578" s="112" t="inlineStr">
        <is>
          <t>B+</t>
        </is>
      </c>
      <c r="AN578" s="112">
        <f>IF(AI578="","",$AN$2)</f>
        <v/>
      </c>
      <c r="AO578" s="112">
        <f>IF(N578="","",IF(N578&gt;=$AO$1/100,"O","X"))</f>
        <v/>
      </c>
      <c r="AP578" s="112">
        <f>IF(I578="","",IF(I578&lt;=$AP$1,"O","X"))</f>
        <v/>
      </c>
      <c r="AQ578" s="112">
        <f>IF(O578="","",IF(O578&lt;=$AQ$1,"O","X"))</f>
        <v/>
      </c>
      <c r="AR578" s="112">
        <f>IF(M578="","",IF(M578&lt;=$AR$1,"O","X"))</f>
        <v/>
      </c>
      <c r="AS578" s="112" t="inlineStr">
        <is>
          <t>X</t>
        </is>
      </c>
      <c r="AT578" s="112">
        <f>IF(OR(F578="",AI578=""),"",IF(AND((F578&lt;=85),(AI578&gt;=15)),"O","X"))</f>
        <v/>
      </c>
      <c r="AU578" s="112">
        <f>IF(C578="","",IF(C578&gt;=$AU$1,"O","X"))</f>
        <v/>
      </c>
      <c r="AV578" s="112">
        <f>IF(AO578="","",IF(AND(AO578="O",AP578="O",AR578="O",AT578="O",AU578="O"),"후보","X"))</f>
        <v/>
      </c>
    </row>
    <row r="579" ht="12" customFormat="1" customHeight="1" s="38">
      <c r="A579" s="115" t="inlineStr">
        <is>
          <t>수성동4가 수성태영데시앙</t>
        </is>
      </c>
      <c r="B579" s="116" t="inlineStr">
        <is>
          <t>08.04.</t>
        </is>
      </c>
      <c r="C579" s="124" t="n">
        <v>718</v>
      </c>
      <c r="D579" s="125" t="n">
        <v>167.6</v>
      </c>
      <c r="E579" s="126" t="n">
        <v>51</v>
      </c>
      <c r="F579" s="125" t="n">
        <v>133.7</v>
      </c>
      <c r="G579" s="17" t="n">
        <v>40</v>
      </c>
      <c r="H579" s="127" t="n">
        <v>27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2" t="n">
        <v>4</v>
      </c>
      <c r="R579" s="112" t="n">
        <v>2</v>
      </c>
      <c r="S579" s="112" t="inlineStr">
        <is>
          <t>계</t>
        </is>
      </c>
      <c r="T579" s="5" t="n">
        <v>167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2">
        <f>S579</f>
        <v/>
      </c>
      <c r="AF579" s="112">
        <f>Q579&amp;"/"&amp;R579</f>
        <v/>
      </c>
      <c r="AH579" s="20">
        <f>IF(A579="","",A579)</f>
        <v/>
      </c>
      <c r="AI579" s="126">
        <f>IF(E579="","",E579)</f>
        <v/>
      </c>
      <c r="AJ579" s="112">
        <f>IF(AI579="","",$AJ$2)</f>
        <v/>
      </c>
      <c r="AK579" s="112" t="inlineStr">
        <is>
          <t>A</t>
        </is>
      </c>
      <c r="AL579" s="112" t="inlineStr">
        <is>
          <t>A+</t>
        </is>
      </c>
      <c r="AM579" s="112" t="inlineStr">
        <is>
          <t>B+</t>
        </is>
      </c>
      <c r="AN579" s="112">
        <f>IF(AI579="","",$AN$2)</f>
        <v/>
      </c>
      <c r="AO579" s="112">
        <f>IF(N579="","",IF(N579&gt;=$AO$1/100,"O","X"))</f>
        <v/>
      </c>
      <c r="AP579" s="112">
        <f>IF(I579="","",IF(I579&lt;=$AP$1,"O","X"))</f>
        <v/>
      </c>
      <c r="AQ579" s="112">
        <f>IF(O579="","",IF(O579&lt;=$AQ$1,"O","X"))</f>
        <v/>
      </c>
      <c r="AR579" s="112">
        <f>IF(M579="","",IF(M579&lt;=$AR$1,"O","X"))</f>
        <v/>
      </c>
      <c r="AS579" s="112" t="inlineStr">
        <is>
          <t>X</t>
        </is>
      </c>
      <c r="AT579" s="112">
        <f>IF(OR(F579="",AI579=""),"",IF(AND((F579&lt;=85),(AI579&gt;=15)),"O","X"))</f>
        <v/>
      </c>
      <c r="AU579" s="112">
        <f>IF(C579="","",IF(C579&gt;=$AU$1,"O","X"))</f>
        <v/>
      </c>
      <c r="AV579" s="112">
        <f>IF(AO579="","",IF(AND(AO579="O",AP579="O",AR579="O",AT579="O",AU579="O"),"후보","X"))</f>
        <v/>
      </c>
    </row>
    <row r="580" ht="12" customFormat="1" customHeight="1" s="38">
      <c r="A580" s="115" t="inlineStr">
        <is>
          <t>수성동4가 수성태영데시앙</t>
        </is>
      </c>
      <c r="B580" s="116" t="inlineStr">
        <is>
          <t>08.04.</t>
        </is>
      </c>
      <c r="C580" s="124" t="n">
        <v>718</v>
      </c>
      <c r="D580" s="125" t="n">
        <v>169.4</v>
      </c>
      <c r="E580" s="126" t="n">
        <v>51</v>
      </c>
      <c r="F580" s="125" t="n">
        <v>131</v>
      </c>
      <c r="G580" s="17" t="n">
        <v>40</v>
      </c>
      <c r="H580" s="127" t="n">
        <v>58</v>
      </c>
      <c r="I580" s="128" t="n">
        <v>120000</v>
      </c>
      <c r="J580" s="128" t="inlineStr">
        <is>
          <t>10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2" t="n">
        <v>4</v>
      </c>
      <c r="R580" s="112" t="n">
        <v>2</v>
      </c>
      <c r="S580" s="112" t="inlineStr">
        <is>
          <t>계</t>
        </is>
      </c>
      <c r="T580" s="5" t="inlineStr">
        <is>
          <t>169A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2">
        <f>S580</f>
        <v/>
      </c>
      <c r="AF580" s="112">
        <f>Q580&amp;"/"&amp;R580</f>
        <v/>
      </c>
      <c r="AH580" s="20">
        <f>IF(A580="","",A580)</f>
        <v/>
      </c>
      <c r="AI580" s="126">
        <f>IF(E580="","",E580)</f>
        <v/>
      </c>
      <c r="AJ580" s="112">
        <f>IF(AI580="","",$AJ$2)</f>
        <v/>
      </c>
      <c r="AK580" s="112" t="inlineStr">
        <is>
          <t>A</t>
        </is>
      </c>
      <c r="AL580" s="112" t="inlineStr">
        <is>
          <t>A+</t>
        </is>
      </c>
      <c r="AM580" s="112" t="inlineStr">
        <is>
          <t>B+</t>
        </is>
      </c>
      <c r="AN580" s="112">
        <f>IF(AI580="","",$AN$2)</f>
        <v/>
      </c>
      <c r="AO580" s="112">
        <f>IF(N580="","",IF(N580&gt;=$AO$1/100,"O","X"))</f>
        <v/>
      </c>
      <c r="AP580" s="112">
        <f>IF(I580="","",IF(I580&lt;=$AP$1,"O","X"))</f>
        <v/>
      </c>
      <c r="AQ580" s="112">
        <f>IF(O580="","",IF(O580&lt;=$AQ$1,"O","X"))</f>
        <v/>
      </c>
      <c r="AR580" s="112">
        <f>IF(M580="","",IF(M580&lt;=$AR$1,"O","X"))</f>
        <v/>
      </c>
      <c r="AS580" s="112" t="inlineStr">
        <is>
          <t>X</t>
        </is>
      </c>
      <c r="AT580" s="112">
        <f>IF(OR(F580="",AI580=""),"",IF(AND((F580&lt;=85),(AI580&gt;=15)),"O","X"))</f>
        <v/>
      </c>
      <c r="AU580" s="112">
        <f>IF(C580="","",IF(C580&gt;=$AU$1,"O","X"))</f>
        <v/>
      </c>
      <c r="AV580" s="112">
        <f>IF(AO580="","",IF(AND(AO580="O",AP580="O",AR580="O",AT580="O",AU580="O"),"후보","X"))</f>
        <v/>
      </c>
    </row>
    <row r="581" ht="12" customFormat="1" customHeight="1" s="38">
      <c r="A581" s="115" t="inlineStr">
        <is>
          <t>수성동4가 수성태영데시앙</t>
        </is>
      </c>
      <c r="B581" s="116" t="inlineStr">
        <is>
          <t>08.04.</t>
        </is>
      </c>
      <c r="C581" s="124" t="n">
        <v>718</v>
      </c>
      <c r="D581" s="125" t="n">
        <v>169.4</v>
      </c>
      <c r="E581" s="126" t="n">
        <v>51</v>
      </c>
      <c r="F581" s="125" t="n">
        <v>131</v>
      </c>
      <c r="G581" s="17" t="n">
        <v>40</v>
      </c>
      <c r="H581" s="127" t="n">
        <v>54</v>
      </c>
      <c r="I581" s="128" t="n">
        <v>120000</v>
      </c>
      <c r="J581" s="128" t="inlineStr">
        <is>
          <t>10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2" t="n">
        <v>4</v>
      </c>
      <c r="R581" s="112" t="n">
        <v>2</v>
      </c>
      <c r="S581" s="112" t="inlineStr">
        <is>
          <t>계</t>
        </is>
      </c>
      <c r="T581" s="5" t="inlineStr">
        <is>
          <t>169C</t>
        </is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2">
        <f>S581</f>
        <v/>
      </c>
      <c r="AF581" s="112">
        <f>Q581&amp;"/"&amp;R581</f>
        <v/>
      </c>
      <c r="AH581" s="20">
        <f>IF(A581="","",A581)</f>
        <v/>
      </c>
      <c r="AI581" s="126">
        <f>IF(E581="","",E581)</f>
        <v/>
      </c>
      <c r="AJ581" s="112">
        <f>IF(AI581="","",$AJ$2)</f>
        <v/>
      </c>
      <c r="AK581" s="112" t="inlineStr">
        <is>
          <t>A</t>
        </is>
      </c>
      <c r="AL581" s="112" t="inlineStr">
        <is>
          <t>A+</t>
        </is>
      </c>
      <c r="AM581" s="112" t="inlineStr">
        <is>
          <t>B+</t>
        </is>
      </c>
      <c r="AN581" s="112">
        <f>IF(AI581="","",$AN$2)</f>
        <v/>
      </c>
      <c r="AO581" s="112">
        <f>IF(N581="","",IF(N581&gt;=$AO$1/100,"O","X"))</f>
        <v/>
      </c>
      <c r="AP581" s="112">
        <f>IF(I581="","",IF(I581&lt;=$AP$1,"O","X"))</f>
        <v/>
      </c>
      <c r="AQ581" s="112">
        <f>IF(O581="","",IF(O581&lt;=$AQ$1,"O","X"))</f>
        <v/>
      </c>
      <c r="AR581" s="112">
        <f>IF(M581="","",IF(M581&lt;=$AR$1,"O","X"))</f>
        <v/>
      </c>
      <c r="AS581" s="112" t="inlineStr">
        <is>
          <t>X</t>
        </is>
      </c>
      <c r="AT581" s="112">
        <f>IF(OR(F581="",AI581=""),"",IF(AND((F581&lt;=85),(AI581&gt;=15)),"O","X"))</f>
        <v/>
      </c>
      <c r="AU581" s="112">
        <f>IF(C581="","",IF(C581&gt;=$AU$1,"O","X"))</f>
        <v/>
      </c>
      <c r="AV581" s="112">
        <f>IF(AO581="","",IF(AND(AO581="O",AP581="O",AR581="O",AT581="O",AU581="O"),"후보","X"))</f>
        <v/>
      </c>
    </row>
    <row r="582" ht="12" customFormat="1" customHeight="1" s="38">
      <c r="A582" s="115" t="inlineStr">
        <is>
          <t>수성동4가 수성태영데시앙</t>
        </is>
      </c>
      <c r="B582" s="116" t="inlineStr">
        <is>
          <t>08.04.</t>
        </is>
      </c>
      <c r="C582" s="124" t="n">
        <v>718</v>
      </c>
      <c r="D582" s="125" t="n">
        <v>169.4</v>
      </c>
      <c r="E582" s="126" t="n">
        <v>51</v>
      </c>
      <c r="F582" s="125" t="n">
        <v>131</v>
      </c>
      <c r="G582" s="17" t="n">
        <v>40</v>
      </c>
      <c r="H582" s="127" t="n">
        <v>52</v>
      </c>
      <c r="I582" s="128" t="n">
        <v>120000</v>
      </c>
      <c r="J582" s="128" t="inlineStr">
        <is>
          <t>10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2" t="n">
        <v>4</v>
      </c>
      <c r="R582" s="112" t="n">
        <v>2</v>
      </c>
      <c r="S582" s="112" t="inlineStr">
        <is>
          <t>계</t>
        </is>
      </c>
      <c r="T582" s="5" t="inlineStr">
        <is>
          <t>169B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2">
        <f>S582</f>
        <v/>
      </c>
      <c r="AF582" s="112">
        <f>Q582&amp;"/"&amp;R582</f>
        <v/>
      </c>
      <c r="AH582" s="20">
        <f>IF(A582="","",A582)</f>
        <v/>
      </c>
      <c r="AI582" s="126">
        <f>IF(E582="","",E582)</f>
        <v/>
      </c>
      <c r="AJ582" s="112">
        <f>IF(AI582="","",$AJ$2)</f>
        <v/>
      </c>
      <c r="AK582" s="112" t="inlineStr">
        <is>
          <t>A</t>
        </is>
      </c>
      <c r="AL582" s="112" t="inlineStr">
        <is>
          <t>A+</t>
        </is>
      </c>
      <c r="AM582" s="112" t="inlineStr">
        <is>
          <t>B+</t>
        </is>
      </c>
      <c r="AN582" s="112">
        <f>IF(AI582="","",$AN$2)</f>
        <v/>
      </c>
      <c r="AO582" s="112">
        <f>IF(N582="","",IF(N582&gt;=$AO$1/100,"O","X"))</f>
        <v/>
      </c>
      <c r="AP582" s="112">
        <f>IF(I582="","",IF(I582&lt;=$AP$1,"O","X"))</f>
        <v/>
      </c>
      <c r="AQ582" s="112">
        <f>IF(O582="","",IF(O582&lt;=$AQ$1,"O","X"))</f>
        <v/>
      </c>
      <c r="AR582" s="112">
        <f>IF(M582="","",IF(M582&lt;=$AR$1,"O","X"))</f>
        <v/>
      </c>
      <c r="AS582" s="112" t="inlineStr">
        <is>
          <t>X</t>
        </is>
      </c>
      <c r="AT582" s="112">
        <f>IF(OR(F582="",AI582=""),"",IF(AND((F582&lt;=85),(AI582&gt;=15)),"O","X"))</f>
        <v/>
      </c>
      <c r="AU582" s="112">
        <f>IF(C582="","",IF(C582&gt;=$AU$1,"O","X"))</f>
        <v/>
      </c>
      <c r="AV582" s="112">
        <f>IF(AO582="","",IF(AND(AO582="O",AP582="O",AR582="O",AT582="O",AU582="O"),"후보","X"))</f>
        <v/>
      </c>
    </row>
    <row r="583" ht="12" customFormat="1" customHeight="1" s="38">
      <c r="A583" s="115" t="inlineStr">
        <is>
          <t>수성동4가 수성태영데시앙</t>
        </is>
      </c>
      <c r="B583" s="116" t="inlineStr">
        <is>
          <t>08.04.</t>
        </is>
      </c>
      <c r="C583" s="124" t="n">
        <v>718</v>
      </c>
      <c r="D583" s="125" t="n">
        <v>186.8</v>
      </c>
      <c r="E583" s="126" t="n">
        <v>57</v>
      </c>
      <c r="F583" s="125" t="n">
        <v>160.4</v>
      </c>
      <c r="G583" s="17" t="n">
        <v>49</v>
      </c>
      <c r="H583" s="127" t="n">
        <v>100</v>
      </c>
      <c r="I583" s="128" t="n">
        <v>143000</v>
      </c>
      <c r="J583" s="128" t="inlineStr">
        <is>
          <t>16</t>
        </is>
      </c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2" t="n">
        <v>5</v>
      </c>
      <c r="R583" s="112" t="n">
        <v>2</v>
      </c>
      <c r="S583" s="112" t="inlineStr">
        <is>
          <t>계</t>
        </is>
      </c>
      <c r="T583" s="5" t="inlineStr">
        <is>
          <t>186B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2">
        <f>S583</f>
        <v/>
      </c>
      <c r="AF583" s="112">
        <f>Q583&amp;"/"&amp;R583</f>
        <v/>
      </c>
      <c r="AH583" s="20">
        <f>IF(A583="","",A583)</f>
        <v/>
      </c>
      <c r="AI583" s="126">
        <f>IF(E583="","",E583)</f>
        <v/>
      </c>
      <c r="AJ583" s="112">
        <f>IF(AI583="","",$AJ$2)</f>
        <v/>
      </c>
      <c r="AK583" s="112" t="inlineStr">
        <is>
          <t>A</t>
        </is>
      </c>
      <c r="AL583" s="112" t="inlineStr">
        <is>
          <t>A+</t>
        </is>
      </c>
      <c r="AM583" s="112" t="inlineStr">
        <is>
          <t>B+</t>
        </is>
      </c>
      <c r="AN583" s="112">
        <f>IF(AI583="","",$AN$2)</f>
        <v/>
      </c>
      <c r="AO583" s="112">
        <f>IF(N583="","",IF(N583&gt;=$AO$1/100,"O","X"))</f>
        <v/>
      </c>
      <c r="AP583" s="112">
        <f>IF(I583="","",IF(I583&lt;=$AP$1,"O","X"))</f>
        <v/>
      </c>
      <c r="AQ583" s="112">
        <f>IF(O583="","",IF(O583&lt;=$AQ$1,"O","X"))</f>
        <v/>
      </c>
      <c r="AR583" s="112">
        <f>IF(M583="","",IF(M583&lt;=$AR$1,"O","X"))</f>
        <v/>
      </c>
      <c r="AS583" s="112" t="inlineStr">
        <is>
          <t>X</t>
        </is>
      </c>
      <c r="AT583" s="112">
        <f>IF(OR(F583="",AI583=""),"",IF(AND((F583&lt;=85),(AI583&gt;=15)),"O","X"))</f>
        <v/>
      </c>
      <c r="AU583" s="112">
        <f>IF(C583="","",IF(C583&gt;=$AU$1,"O","X"))</f>
        <v/>
      </c>
      <c r="AV583" s="112">
        <f>IF(AO583="","",IF(AND(AO583="O",AP583="O",AR583="O",AT583="O",AU583="O"),"후보","X"))</f>
        <v/>
      </c>
    </row>
    <row r="584" ht="12" customFormat="1" customHeight="1" s="38">
      <c r="A584" s="115" t="inlineStr">
        <is>
          <t>수성동4가 수성태영데시앙</t>
        </is>
      </c>
      <c r="B584" s="116" t="inlineStr">
        <is>
          <t>08.04.</t>
        </is>
      </c>
      <c r="C584" s="124" t="n">
        <v>718</v>
      </c>
      <c r="D584" s="125" t="n">
        <v>186.8</v>
      </c>
      <c r="E584" s="126" t="n">
        <v>57</v>
      </c>
      <c r="F584" s="125" t="n">
        <v>160.4</v>
      </c>
      <c r="G584" s="17" t="n">
        <v>49</v>
      </c>
      <c r="H584" s="127" t="n">
        <v>37</v>
      </c>
      <c r="I584" s="128" t="n">
        <v>143000</v>
      </c>
      <c r="J584" s="128" t="inlineStr">
        <is>
          <t>16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2" t="n">
        <v>4</v>
      </c>
      <c r="R584" s="112" t="n">
        <v>2</v>
      </c>
      <c r="S584" s="112" t="inlineStr">
        <is>
          <t>계</t>
        </is>
      </c>
      <c r="T584" s="5" t="inlineStr">
        <is>
          <t>186A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2">
        <f>S584</f>
        <v/>
      </c>
      <c r="AF584" s="112">
        <f>Q584&amp;"/"&amp;R584</f>
        <v/>
      </c>
      <c r="AH584" s="20">
        <f>IF(A584="","",A584)</f>
        <v/>
      </c>
      <c r="AI584" s="126">
        <f>IF(E584="","",E584)</f>
        <v/>
      </c>
      <c r="AJ584" s="112">
        <f>IF(AI584="","",$AJ$2)</f>
        <v/>
      </c>
      <c r="AK584" s="112" t="inlineStr">
        <is>
          <t>A</t>
        </is>
      </c>
      <c r="AL584" s="112" t="inlineStr">
        <is>
          <t>A+</t>
        </is>
      </c>
      <c r="AM584" s="112" t="inlineStr">
        <is>
          <t>B+</t>
        </is>
      </c>
      <c r="AN584" s="112">
        <f>IF(AI584="","",$AN$2)</f>
        <v/>
      </c>
      <c r="AO584" s="112">
        <f>IF(N584="","",IF(N584&gt;=$AO$1/100,"O","X"))</f>
        <v/>
      </c>
      <c r="AP584" s="112">
        <f>IF(I584="","",IF(I584&lt;=$AP$1,"O","X"))</f>
        <v/>
      </c>
      <c r="AQ584" s="112">
        <f>IF(O584="","",IF(O584&lt;=$AQ$1,"O","X"))</f>
        <v/>
      </c>
      <c r="AR584" s="112">
        <f>IF(M584="","",IF(M584&lt;=$AR$1,"O","X"))</f>
        <v/>
      </c>
      <c r="AS584" s="112" t="inlineStr">
        <is>
          <t>X</t>
        </is>
      </c>
      <c r="AT584" s="112">
        <f>IF(OR(F584="",AI584=""),"",IF(AND((F584&lt;=85),(AI584&gt;=15)),"O","X"))</f>
        <v/>
      </c>
      <c r="AU584" s="112">
        <f>IF(C584="","",IF(C584&gt;=$AU$1,"O","X"))</f>
        <v/>
      </c>
      <c r="AV584" s="112">
        <f>IF(AO584="","",IF(AND(AO584="O",AP584="O",AR584="O",AT584="O",AU584="O"),"후보","X"))</f>
        <v/>
      </c>
    </row>
    <row r="585" ht="12" customFormat="1" customHeight="1" s="38">
      <c r="A585" s="115" t="inlineStr">
        <is>
          <t>수성동4가 수성태영데시앙</t>
        </is>
      </c>
      <c r="B585" s="116" t="inlineStr">
        <is>
          <t>08.04.</t>
        </is>
      </c>
      <c r="C585" s="124" t="n">
        <v>718</v>
      </c>
      <c r="D585" s="125" t="n">
        <v>220.1</v>
      </c>
      <c r="E585" s="126" t="n">
        <v>67</v>
      </c>
      <c r="F585" s="125" t="n">
        <v>190.6</v>
      </c>
      <c r="G585" s="17" t="n">
        <v>58</v>
      </c>
      <c r="H585" s="127" t="n">
        <v>50</v>
      </c>
      <c r="I585" s="128" t="n">
        <v>150000</v>
      </c>
      <c r="J585" s="128" t="inlineStr">
        <is>
          <t>14</t>
        </is>
      </c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2" t="n">
        <v>5</v>
      </c>
      <c r="R585" s="112" t="n">
        <v>2</v>
      </c>
      <c r="S585" s="112" t="inlineStr">
        <is>
          <t>계</t>
        </is>
      </c>
      <c r="T585" s="5" t="n">
        <v>220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2">
        <f>S585</f>
        <v/>
      </c>
      <c r="AF585" s="112">
        <f>Q585&amp;"/"&amp;R585</f>
        <v/>
      </c>
      <c r="AH585" s="20">
        <f>IF(A585="","",A585)</f>
        <v/>
      </c>
      <c r="AI585" s="126">
        <f>IF(E585="","",E585)</f>
        <v/>
      </c>
      <c r="AJ585" s="112">
        <f>IF(AI585="","",$AJ$2)</f>
        <v/>
      </c>
      <c r="AK585" s="112" t="inlineStr">
        <is>
          <t>A</t>
        </is>
      </c>
      <c r="AL585" s="112" t="inlineStr">
        <is>
          <t>A+</t>
        </is>
      </c>
      <c r="AM585" s="112" t="inlineStr">
        <is>
          <t>B+</t>
        </is>
      </c>
      <c r="AN585" s="112">
        <f>IF(AI585="","",$AN$2)</f>
        <v/>
      </c>
      <c r="AO585" s="112">
        <f>IF(N585="","",IF(N585&gt;=$AO$1/100,"O","X"))</f>
        <v/>
      </c>
      <c r="AP585" s="112">
        <f>IF(I585="","",IF(I585&lt;=$AP$1,"O","X"))</f>
        <v/>
      </c>
      <c r="AQ585" s="112">
        <f>IF(O585="","",IF(O585&lt;=$AQ$1,"O","X"))</f>
        <v/>
      </c>
      <c r="AR585" s="112">
        <f>IF(M585="","",IF(M585&lt;=$AR$1,"O","X"))</f>
        <v/>
      </c>
      <c r="AS585" s="112" t="inlineStr">
        <is>
          <t>X</t>
        </is>
      </c>
      <c r="AT585" s="112">
        <f>IF(OR(F585="",AI585=""),"",IF(AND((F585&lt;=85),(AI585&gt;=15)),"O","X"))</f>
        <v/>
      </c>
      <c r="AU585" s="112">
        <f>IF(C585="","",IF(C585&gt;=$AU$1,"O","X"))</f>
        <v/>
      </c>
      <c r="AV585" s="112">
        <f>IF(AO585="","",IF(AND(AO585="O",AP585="O",AR585="O",AT585="O",AU585="O"),"후보","X"))</f>
        <v/>
      </c>
    </row>
    <row r="586" ht="12" customFormat="1" customHeight="1" s="38">
      <c r="A586" s="115" t="inlineStr">
        <is>
          <t>수성동4가 수성대림e-편한세상</t>
        </is>
      </c>
      <c r="B586" s="116" t="inlineStr">
        <is>
          <t>05.06.</t>
        </is>
      </c>
      <c r="C586" s="124" t="n">
        <v>664</v>
      </c>
      <c r="D586" s="125" t="n">
        <v>98.7</v>
      </c>
      <c r="E586" s="126" t="n">
        <v>30</v>
      </c>
      <c r="F586" s="125" t="n">
        <v>75.59999999999999</v>
      </c>
      <c r="G586" s="17" t="n">
        <v>23</v>
      </c>
      <c r="H586" s="127" t="n">
        <v>36</v>
      </c>
      <c r="I586" s="128" t="n">
        <v>63000</v>
      </c>
      <c r="J586" s="128" t="inlineStr">
        <is>
          <t>고</t>
        </is>
      </c>
      <c r="K586" s="128" t="n">
        <v>38000</v>
      </c>
      <c r="L586" s="128" t="inlineStr">
        <is>
          <t>고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2" t="n">
        <v>3</v>
      </c>
      <c r="R586" s="112" t="n">
        <v>2</v>
      </c>
      <c r="S586" s="112" t="inlineStr">
        <is>
          <t>계</t>
        </is>
      </c>
      <c r="T586" s="5" t="n">
        <v>98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2">
        <f>S586</f>
        <v/>
      </c>
      <c r="AF586" s="112">
        <f>Q586&amp;"/"&amp;R586</f>
        <v/>
      </c>
      <c r="AH586" s="20">
        <f>IF(A586="","",A586)</f>
        <v/>
      </c>
      <c r="AI586" s="126">
        <f>IF(E586="","",E586)</f>
        <v/>
      </c>
      <c r="AJ586" s="112">
        <f>IF(AI586="","",$AJ$2)</f>
        <v/>
      </c>
      <c r="AK586" s="112" t="inlineStr">
        <is>
          <t>A</t>
        </is>
      </c>
      <c r="AL586" s="112" t="inlineStr">
        <is>
          <t>A+</t>
        </is>
      </c>
      <c r="AM586" s="112" t="inlineStr">
        <is>
          <t>B+</t>
        </is>
      </c>
      <c r="AN586" s="112">
        <f>IF(AI586="","",$AN$2)</f>
        <v/>
      </c>
      <c r="AO586" s="112">
        <f>IF(N586="","",IF(N586&gt;=$AO$1/100,"O","X"))</f>
        <v/>
      </c>
      <c r="AP586" s="112">
        <f>IF(I586="","",IF(I586&lt;=$AP$1,"O","X"))</f>
        <v/>
      </c>
      <c r="AQ586" s="112">
        <f>IF(O586="","",IF(O586&lt;=$AQ$1,"O","X"))</f>
        <v/>
      </c>
      <c r="AR586" s="112">
        <f>IF(M586="","",IF(M586&lt;=$AR$1,"O","X"))</f>
        <v/>
      </c>
      <c r="AS586" s="112" t="inlineStr">
        <is>
          <t>X</t>
        </is>
      </c>
      <c r="AT586" s="112">
        <f>IF(OR(F586="",AI586=""),"",IF(AND((F586&lt;=85),(AI586&gt;=15)),"O","X"))</f>
        <v/>
      </c>
      <c r="AU586" s="112">
        <f>IF(C586="","",IF(C586&gt;=$AU$1,"O","X"))</f>
        <v/>
      </c>
      <c r="AV586" s="112">
        <f>IF(AO586="","",IF(AND(AO586="O",AP586="O",AR586="O",AT586="O",AU586="O"),"후보","X"))</f>
        <v/>
      </c>
    </row>
    <row r="587" ht="12" customFormat="1" customHeight="1" s="38">
      <c r="A587" s="115" t="inlineStr">
        <is>
          <t>수성동4가 수성대림e-편한세상</t>
        </is>
      </c>
      <c r="B587" s="116" t="inlineStr">
        <is>
          <t>05.06.</t>
        </is>
      </c>
      <c r="C587" s="124" t="n">
        <v>664</v>
      </c>
      <c r="D587" s="125" t="n">
        <v>108.4</v>
      </c>
      <c r="E587" s="126" t="n">
        <v>33</v>
      </c>
      <c r="F587" s="125" t="n">
        <v>84.90000000000001</v>
      </c>
      <c r="G587" s="17" t="n">
        <v>26</v>
      </c>
      <c r="H587" s="127" t="n">
        <v>180</v>
      </c>
      <c r="I587" s="128" t="n">
        <v>63000</v>
      </c>
      <c r="J587" s="128" t="inlineStr">
        <is>
          <t>9</t>
        </is>
      </c>
      <c r="K587" s="128" t="n">
        <v>35000</v>
      </c>
      <c r="L587" s="128" t="inlineStr">
        <is>
          <t>9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2" t="n">
        <v>3</v>
      </c>
      <c r="R587" s="112" t="n">
        <v>2</v>
      </c>
      <c r="S587" s="112" t="inlineStr">
        <is>
          <t>계</t>
        </is>
      </c>
      <c r="T587" s="5" t="n">
        <v>108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2">
        <f>S587</f>
        <v/>
      </c>
      <c r="AF587" s="112">
        <f>Q587&amp;"/"&amp;R587</f>
        <v/>
      </c>
      <c r="AH587" s="20">
        <f>IF(A587="","",A587)</f>
        <v/>
      </c>
      <c r="AI587" s="126">
        <f>IF(E587="","",E587)</f>
        <v/>
      </c>
      <c r="AJ587" s="112">
        <f>IF(AI587="","",$AJ$2)</f>
        <v/>
      </c>
      <c r="AK587" s="112" t="inlineStr">
        <is>
          <t>A</t>
        </is>
      </c>
      <c r="AL587" s="112" t="inlineStr">
        <is>
          <t>A+</t>
        </is>
      </c>
      <c r="AM587" s="112" t="inlineStr">
        <is>
          <t>B+</t>
        </is>
      </c>
      <c r="AN587" s="112">
        <f>IF(AI587="","",$AN$2)</f>
        <v/>
      </c>
      <c r="AO587" s="112">
        <f>IF(N587="","",IF(N587&gt;=$AO$1/100,"O","X"))</f>
        <v/>
      </c>
      <c r="AP587" s="112">
        <f>IF(I587="","",IF(I587&lt;=$AP$1,"O","X"))</f>
        <v/>
      </c>
      <c r="AQ587" s="112">
        <f>IF(O587="","",IF(O587&lt;=$AQ$1,"O","X"))</f>
        <v/>
      </c>
      <c r="AR587" s="112">
        <f>IF(M587="","",IF(M587&lt;=$AR$1,"O","X"))</f>
        <v/>
      </c>
      <c r="AS587" s="112" t="inlineStr">
        <is>
          <t>X</t>
        </is>
      </c>
      <c r="AT587" s="112">
        <f>IF(OR(F587="",AI587=""),"",IF(AND((F587&lt;=85),(AI587&gt;=15)),"O","X"))</f>
        <v/>
      </c>
      <c r="AU587" s="112">
        <f>IF(C587="","",IF(C587&gt;=$AU$1,"O","X"))</f>
        <v/>
      </c>
      <c r="AV587" s="112">
        <f>IF(AO587="","",IF(AND(AO587="O",AP587="O",AR587="O",AT587="O",AU587="O"),"후보","X"))</f>
        <v/>
      </c>
    </row>
    <row r="588" ht="12" customFormat="1" customHeight="1" s="38">
      <c r="A588" s="115" t="inlineStr">
        <is>
          <t>수성동4가 수성대림e-편한세상</t>
        </is>
      </c>
      <c r="B588" s="116" t="inlineStr">
        <is>
          <t>05.06.</t>
        </is>
      </c>
      <c r="C588" s="124" t="n">
        <v>664</v>
      </c>
      <c r="D588" s="125" t="n">
        <v>138.1</v>
      </c>
      <c r="E588" s="126" t="n">
        <v>42</v>
      </c>
      <c r="F588" s="125" t="n">
        <v>110.1</v>
      </c>
      <c r="G588" s="17" t="n">
        <v>33</v>
      </c>
      <c r="H588" s="127" t="n">
        <v>25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2" t="n">
        <v>3</v>
      </c>
      <c r="R588" s="112" t="n">
        <v>2</v>
      </c>
      <c r="S588" s="112" t="inlineStr">
        <is>
          <t>계</t>
        </is>
      </c>
      <c r="T588" s="5" t="n">
        <v>138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2">
        <f>S588</f>
        <v/>
      </c>
      <c r="AF588" s="112">
        <f>Q588&amp;"/"&amp;R588</f>
        <v/>
      </c>
      <c r="AH588" s="20">
        <f>IF(A588="","",A588)</f>
        <v/>
      </c>
      <c r="AI588" s="126">
        <f>IF(E588="","",E588)</f>
        <v/>
      </c>
      <c r="AJ588" s="112">
        <f>IF(AI588="","",$AJ$2)</f>
        <v/>
      </c>
      <c r="AK588" s="112" t="inlineStr">
        <is>
          <t>A</t>
        </is>
      </c>
      <c r="AL588" s="112" t="inlineStr">
        <is>
          <t>A+</t>
        </is>
      </c>
      <c r="AM588" s="112" t="inlineStr">
        <is>
          <t>B+</t>
        </is>
      </c>
      <c r="AN588" s="112">
        <f>IF(AI588="","",$AN$2)</f>
        <v/>
      </c>
      <c r="AO588" s="112">
        <f>IF(N588="","",IF(N588&gt;=$AO$1/100,"O","X"))</f>
        <v/>
      </c>
      <c r="AP588" s="112">
        <f>IF(I588="","",IF(I588&lt;=$AP$1,"O","X"))</f>
        <v/>
      </c>
      <c r="AQ588" s="112">
        <f>IF(O588="","",IF(O588&lt;=$AQ$1,"O","X"))</f>
        <v/>
      </c>
      <c r="AR588" s="112">
        <f>IF(M588="","",IF(M588&lt;=$AR$1,"O","X"))</f>
        <v/>
      </c>
      <c r="AS588" s="112" t="inlineStr">
        <is>
          <t>X</t>
        </is>
      </c>
      <c r="AT588" s="112">
        <f>IF(OR(F588="",AI588=""),"",IF(AND((F588&lt;=85),(AI588&gt;=15)),"O","X"))</f>
        <v/>
      </c>
      <c r="AU588" s="112">
        <f>IF(C588="","",IF(C588&gt;=$AU$1,"O","X"))</f>
        <v/>
      </c>
      <c r="AV588" s="112">
        <f>IF(AO588="","",IF(AND(AO588="O",AP588="O",AR588="O",AT588="O",AU588="O"),"후보","X"))</f>
        <v/>
      </c>
    </row>
    <row r="589" ht="12" customFormat="1" customHeight="1" s="38">
      <c r="A589" s="115" t="inlineStr">
        <is>
          <t>수성동4가 수성대림e-편한세상</t>
        </is>
      </c>
      <c r="B589" s="116" t="inlineStr">
        <is>
          <t>05.06.</t>
        </is>
      </c>
      <c r="C589" s="124" t="n">
        <v>664</v>
      </c>
      <c r="D589" s="125" t="n">
        <v>140.5</v>
      </c>
      <c r="E589" s="126" t="n">
        <v>43</v>
      </c>
      <c r="F589" s="125" t="n">
        <v>109.9</v>
      </c>
      <c r="G589" s="17" t="n">
        <v>33</v>
      </c>
      <c r="H589" s="127" t="n">
        <v>50</v>
      </c>
      <c r="I589" s="128" t="n">
        <v>89000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2" t="n">
        <v>3</v>
      </c>
      <c r="R589" s="112" t="n">
        <v>2</v>
      </c>
      <c r="S589" s="112" t="inlineStr">
        <is>
          <t>계</t>
        </is>
      </c>
      <c r="T589" s="5" t="n">
        <v>140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2">
        <f>S589</f>
        <v/>
      </c>
      <c r="AF589" s="112">
        <f>Q589&amp;"/"&amp;R589</f>
        <v/>
      </c>
      <c r="AH589" s="20">
        <f>IF(A589="","",A589)</f>
        <v/>
      </c>
      <c r="AI589" s="126">
        <f>IF(E589="","",E589)</f>
        <v/>
      </c>
      <c r="AJ589" s="112">
        <f>IF(AI589="","",$AJ$2)</f>
        <v/>
      </c>
      <c r="AK589" s="112" t="inlineStr">
        <is>
          <t>A</t>
        </is>
      </c>
      <c r="AL589" s="112" t="inlineStr">
        <is>
          <t>A+</t>
        </is>
      </c>
      <c r="AM589" s="112" t="inlineStr">
        <is>
          <t>B+</t>
        </is>
      </c>
      <c r="AN589" s="112">
        <f>IF(AI589="","",$AN$2)</f>
        <v/>
      </c>
      <c r="AO589" s="112">
        <f>IF(N589="","",IF(N589&gt;=$AO$1/100,"O","X"))</f>
        <v/>
      </c>
      <c r="AP589" s="112">
        <f>IF(I589="","",IF(I589&lt;=$AP$1,"O","X"))</f>
        <v/>
      </c>
      <c r="AQ589" s="112">
        <f>IF(O589="","",IF(O589&lt;=$AQ$1,"O","X"))</f>
        <v/>
      </c>
      <c r="AR589" s="112">
        <f>IF(M589="","",IF(M589&lt;=$AR$1,"O","X"))</f>
        <v/>
      </c>
      <c r="AS589" s="112" t="inlineStr">
        <is>
          <t>X</t>
        </is>
      </c>
      <c r="AT589" s="112">
        <f>IF(OR(F589="",AI589=""),"",IF(AND((F589&lt;=85),(AI589&gt;=15)),"O","X"))</f>
        <v/>
      </c>
      <c r="AU589" s="112">
        <f>IF(C589="","",IF(C589&gt;=$AU$1,"O","X"))</f>
        <v/>
      </c>
      <c r="AV589" s="112">
        <f>IF(AO589="","",IF(AND(AO589="O",AP589="O",AR589="O",AT589="O",AU589="O"),"후보","X"))</f>
        <v/>
      </c>
    </row>
    <row r="590" ht="12" customFormat="1" customHeight="1" s="38">
      <c r="A590" s="115" t="inlineStr">
        <is>
          <t>수성동4가 수성대림e-편한세상</t>
        </is>
      </c>
      <c r="B590" s="116" t="inlineStr">
        <is>
          <t>05.06.</t>
        </is>
      </c>
      <c r="C590" s="124" t="n">
        <v>664</v>
      </c>
      <c r="D590" s="125" t="n">
        <v>149.5</v>
      </c>
      <c r="E590" s="126" t="n">
        <v>45</v>
      </c>
      <c r="F590" s="125" t="n">
        <v>120.6</v>
      </c>
      <c r="G590" s="17" t="n">
        <v>36</v>
      </c>
      <c r="H590" s="127" t="n">
        <v>36</v>
      </c>
      <c r="I590" s="128" t="n"/>
      <c r="J590" s="128" t="n"/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2" t="n">
        <v>4</v>
      </c>
      <c r="R590" s="112" t="n">
        <v>2</v>
      </c>
      <c r="S590" s="112" t="inlineStr">
        <is>
          <t>계</t>
        </is>
      </c>
      <c r="T590" s="5" t="n">
        <v>149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2">
        <f>S590</f>
        <v/>
      </c>
      <c r="AF590" s="112">
        <f>Q590&amp;"/"&amp;R590</f>
        <v/>
      </c>
      <c r="AH590" s="20">
        <f>IF(A590="","",A590)</f>
        <v/>
      </c>
      <c r="AI590" s="126">
        <f>IF(E590="","",E590)</f>
        <v/>
      </c>
      <c r="AJ590" s="112">
        <f>IF(AI590="","",$AJ$2)</f>
        <v/>
      </c>
      <c r="AK590" s="112" t="inlineStr">
        <is>
          <t>A</t>
        </is>
      </c>
      <c r="AL590" s="112" t="inlineStr">
        <is>
          <t>A+</t>
        </is>
      </c>
      <c r="AM590" s="112" t="inlineStr">
        <is>
          <t>B+</t>
        </is>
      </c>
      <c r="AN590" s="112">
        <f>IF(AI590="","",$AN$2)</f>
        <v/>
      </c>
      <c r="AO590" s="112">
        <f>IF(N590="","",IF(N590&gt;=$AO$1/100,"O","X"))</f>
        <v/>
      </c>
      <c r="AP590" s="112">
        <f>IF(I590="","",IF(I590&lt;=$AP$1,"O","X"))</f>
        <v/>
      </c>
      <c r="AQ590" s="112">
        <f>IF(O590="","",IF(O590&lt;=$AQ$1,"O","X"))</f>
        <v/>
      </c>
      <c r="AR590" s="112">
        <f>IF(M590="","",IF(M590&lt;=$AR$1,"O","X"))</f>
        <v/>
      </c>
      <c r="AS590" s="112" t="inlineStr">
        <is>
          <t>X</t>
        </is>
      </c>
      <c r="AT590" s="112">
        <f>IF(OR(F590="",AI590=""),"",IF(AND((F590&lt;=85),(AI590&gt;=15)),"O","X"))</f>
        <v/>
      </c>
      <c r="AU590" s="112">
        <f>IF(C590="","",IF(C590&gt;=$AU$1,"O","X"))</f>
        <v/>
      </c>
      <c r="AV590" s="112">
        <f>IF(AO590="","",IF(AND(AO590="O",AP590="O",AR590="O",AT590="O",AU590="O"),"후보","X"))</f>
        <v/>
      </c>
    </row>
    <row r="591" ht="12" customFormat="1" customHeight="1" s="38">
      <c r="A591" s="115" t="inlineStr">
        <is>
          <t>수성동4가 수성대림e-편한세상</t>
        </is>
      </c>
      <c r="B591" s="116" t="inlineStr">
        <is>
          <t>05.06.</t>
        </is>
      </c>
      <c r="C591" s="124" t="n">
        <v>664</v>
      </c>
      <c r="D591" s="125" t="n">
        <v>156.3</v>
      </c>
      <c r="E591" s="126" t="n">
        <v>47</v>
      </c>
      <c r="F591" s="125" t="n">
        <v>124.6</v>
      </c>
      <c r="G591" s="17" t="n">
        <v>38</v>
      </c>
      <c r="H591" s="127" t="n">
        <v>111</v>
      </c>
      <c r="I591" s="128" t="n">
        <v>95000</v>
      </c>
      <c r="J591" s="128" t="inlineStr">
        <is>
          <t>10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2" t="n">
        <v>4</v>
      </c>
      <c r="R591" s="112" t="n">
        <v>2</v>
      </c>
      <c r="S591" s="112" t="inlineStr">
        <is>
          <t>계</t>
        </is>
      </c>
      <c r="T591" s="5" t="n">
        <v>156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2">
        <f>S591</f>
        <v/>
      </c>
      <c r="AF591" s="112">
        <f>Q591&amp;"/"&amp;R591</f>
        <v/>
      </c>
      <c r="AH591" s="20">
        <f>IF(A591="","",A591)</f>
        <v/>
      </c>
      <c r="AI591" s="126">
        <f>IF(E591="","",E591)</f>
        <v/>
      </c>
      <c r="AJ591" s="112">
        <f>IF(AI591="","",$AJ$2)</f>
        <v/>
      </c>
      <c r="AK591" s="112" t="inlineStr">
        <is>
          <t>A</t>
        </is>
      </c>
      <c r="AL591" s="112" t="inlineStr">
        <is>
          <t>A+</t>
        </is>
      </c>
      <c r="AM591" s="112" t="inlineStr">
        <is>
          <t>B+</t>
        </is>
      </c>
      <c r="AN591" s="112">
        <f>IF(AI591="","",$AN$2)</f>
        <v/>
      </c>
      <c r="AO591" s="112">
        <f>IF(N591="","",IF(N591&gt;=$AO$1/100,"O","X"))</f>
        <v/>
      </c>
      <c r="AP591" s="112">
        <f>IF(I591="","",IF(I591&lt;=$AP$1,"O","X"))</f>
        <v/>
      </c>
      <c r="AQ591" s="112">
        <f>IF(O591="","",IF(O591&lt;=$AQ$1,"O","X"))</f>
        <v/>
      </c>
      <c r="AR591" s="112">
        <f>IF(M591="","",IF(M591&lt;=$AR$1,"O","X"))</f>
        <v/>
      </c>
      <c r="AS591" s="112" t="inlineStr">
        <is>
          <t>X</t>
        </is>
      </c>
      <c r="AT591" s="112">
        <f>IF(OR(F591="",AI591=""),"",IF(AND((F591&lt;=85),(AI591&gt;=15)),"O","X"))</f>
        <v/>
      </c>
      <c r="AU591" s="112">
        <f>IF(C591="","",IF(C591&gt;=$AU$1,"O","X"))</f>
        <v/>
      </c>
      <c r="AV591" s="112">
        <f>IF(AO591="","",IF(AND(AO591="O",AP591="O",AR591="O",AT591="O",AU591="O"),"후보","X"))</f>
        <v/>
      </c>
    </row>
    <row r="592" ht="12" customFormat="1" customHeight="1" s="38">
      <c r="A592" s="115" t="inlineStr">
        <is>
          <t>수성동4가 수성대림e-편한세상</t>
        </is>
      </c>
      <c r="B592" s="116" t="inlineStr">
        <is>
          <t>05.06.</t>
        </is>
      </c>
      <c r="C592" s="124" t="n">
        <v>664</v>
      </c>
      <c r="D592" s="125" t="n">
        <v>192.9</v>
      </c>
      <c r="E592" s="126" t="n">
        <v>58</v>
      </c>
      <c r="F592" s="125" t="n">
        <v>152</v>
      </c>
      <c r="G592" s="17" t="n">
        <v>46</v>
      </c>
      <c r="H592" s="127" t="n">
        <v>170</v>
      </c>
      <c r="I592" s="128" t="n">
        <v>110000</v>
      </c>
      <c r="J592" s="128" t="inlineStr">
        <is>
          <t>중</t>
        </is>
      </c>
      <c r="K592" s="128" t="n">
        <v>65000</v>
      </c>
      <c r="L592" s="128" t="inlineStr">
        <is>
          <t>중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2" t="n">
        <v>4</v>
      </c>
      <c r="R592" s="112" t="n">
        <v>2</v>
      </c>
      <c r="S592" s="112" t="inlineStr">
        <is>
          <t>계</t>
        </is>
      </c>
      <c r="T592" s="5" t="n">
        <v>192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2">
        <f>S592</f>
        <v/>
      </c>
      <c r="AF592" s="112">
        <f>Q592&amp;"/"&amp;R592</f>
        <v/>
      </c>
      <c r="AH592" s="20">
        <f>IF(A592="","",A592)</f>
        <v/>
      </c>
      <c r="AI592" s="126">
        <f>IF(E592="","",E592)</f>
        <v/>
      </c>
      <c r="AJ592" s="112">
        <f>IF(AI592="","",$AJ$2)</f>
        <v/>
      </c>
      <c r="AK592" s="112" t="inlineStr">
        <is>
          <t>A</t>
        </is>
      </c>
      <c r="AL592" s="112" t="inlineStr">
        <is>
          <t>A+</t>
        </is>
      </c>
      <c r="AM592" s="112" t="inlineStr">
        <is>
          <t>B+</t>
        </is>
      </c>
      <c r="AN592" s="112">
        <f>IF(AI592="","",$AN$2)</f>
        <v/>
      </c>
      <c r="AO592" s="112">
        <f>IF(N592="","",IF(N592&gt;=$AO$1/100,"O","X"))</f>
        <v/>
      </c>
      <c r="AP592" s="112">
        <f>IF(I592="","",IF(I592&lt;=$AP$1,"O","X"))</f>
        <v/>
      </c>
      <c r="AQ592" s="112">
        <f>IF(O592="","",IF(O592&lt;=$AQ$1,"O","X"))</f>
        <v/>
      </c>
      <c r="AR592" s="112">
        <f>IF(M592="","",IF(M592&lt;=$AR$1,"O","X"))</f>
        <v/>
      </c>
      <c r="AS592" s="112" t="inlineStr">
        <is>
          <t>X</t>
        </is>
      </c>
      <c r="AT592" s="112">
        <f>IF(OR(F592="",AI592=""),"",IF(AND((F592&lt;=85),(AI592&gt;=15)),"O","X"))</f>
        <v/>
      </c>
      <c r="AU592" s="112">
        <f>IF(C592="","",IF(C592&gt;=$AU$1,"O","X"))</f>
        <v/>
      </c>
      <c r="AV592" s="112">
        <f>IF(AO592="","",IF(AND(AO592="O",AP592="O",AR592="O",AT592="O",AU592="O"),"후보","X"))</f>
        <v/>
      </c>
    </row>
    <row r="593" ht="12" customFormat="1" customHeight="1" s="38">
      <c r="A593" s="115" t="inlineStr">
        <is>
          <t>수성동4가 수성대림e-편한세상</t>
        </is>
      </c>
      <c r="B593" s="116" t="inlineStr">
        <is>
          <t>05.06.</t>
        </is>
      </c>
      <c r="C593" s="124" t="n">
        <v>664</v>
      </c>
      <c r="D593" s="125" t="n">
        <v>220.1</v>
      </c>
      <c r="E593" s="126" t="n">
        <v>67</v>
      </c>
      <c r="F593" s="125" t="n">
        <v>175.7</v>
      </c>
      <c r="G593" s="17" t="n">
        <v>53</v>
      </c>
      <c r="H593" s="127" t="n">
        <v>56</v>
      </c>
      <c r="I593" s="128" t="n">
        <v>128000</v>
      </c>
      <c r="J593" s="128" t="inlineStr">
        <is>
          <t>중</t>
        </is>
      </c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2" t="n">
        <v>4</v>
      </c>
      <c r="R593" s="112" t="n">
        <v>2</v>
      </c>
      <c r="S593" s="112" t="inlineStr">
        <is>
          <t>계</t>
        </is>
      </c>
      <c r="T593" s="5" t="n">
        <v>220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2">
        <f>S593</f>
        <v/>
      </c>
      <c r="AF593" s="112">
        <f>Q593&amp;"/"&amp;R593</f>
        <v/>
      </c>
      <c r="AH593" s="20">
        <f>IF(A593="","",A593)</f>
        <v/>
      </c>
      <c r="AI593" s="126">
        <f>IF(E593="","",E593)</f>
        <v/>
      </c>
      <c r="AJ593" s="112">
        <f>IF(AI593="","",$AJ$2)</f>
        <v/>
      </c>
      <c r="AK593" s="112" t="inlineStr">
        <is>
          <t>A</t>
        </is>
      </c>
      <c r="AL593" s="112" t="inlineStr">
        <is>
          <t>A+</t>
        </is>
      </c>
      <c r="AM593" s="112" t="inlineStr">
        <is>
          <t>B+</t>
        </is>
      </c>
      <c r="AN593" s="112">
        <f>IF(AI593="","",$AN$2)</f>
        <v/>
      </c>
      <c r="AO593" s="112">
        <f>IF(N593="","",IF(N593&gt;=$AO$1/100,"O","X"))</f>
        <v/>
      </c>
      <c r="AP593" s="112">
        <f>IF(I593="","",IF(I593&lt;=$AP$1,"O","X"))</f>
        <v/>
      </c>
      <c r="AQ593" s="112">
        <f>IF(O593="","",IF(O593&lt;=$AQ$1,"O","X"))</f>
        <v/>
      </c>
      <c r="AR593" s="112">
        <f>IF(M593="","",IF(M593&lt;=$AR$1,"O","X"))</f>
        <v/>
      </c>
      <c r="AS593" s="112" t="inlineStr">
        <is>
          <t>X</t>
        </is>
      </c>
      <c r="AT593" s="112">
        <f>IF(OR(F593="",AI593=""),"",IF(AND((F593&lt;=85),(AI593&gt;=15)),"O","X"))</f>
        <v/>
      </c>
      <c r="AU593" s="112">
        <f>IF(C593="","",IF(C593&gt;=$AU$1,"O","X"))</f>
        <v/>
      </c>
      <c r="AV593" s="112">
        <f>IF(AO593="","",IF(AND(AO593="O",AP593="O",AR593="O",AT593="O",AU593="O"),"후보","X"))</f>
        <v/>
      </c>
    </row>
    <row r="594" ht="12" customFormat="1" customHeight="1" s="38">
      <c r="A594" s="115" t="inlineStr">
        <is>
          <t>수성동4가 수성하이츠</t>
        </is>
      </c>
      <c r="B594" s="116" t="inlineStr">
        <is>
          <t>00.01.</t>
        </is>
      </c>
      <c r="C594" s="124" t="n">
        <v>260</v>
      </c>
      <c r="D594" s="125" t="n">
        <v>25</v>
      </c>
      <c r="E594" s="126" t="n">
        <v>8</v>
      </c>
      <c r="F594" s="125" t="n">
        <v>20.4</v>
      </c>
      <c r="G594" s="17" t="n">
        <v>6</v>
      </c>
      <c r="H594" s="127" t="n">
        <v>6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2" t="n">
        <v>1</v>
      </c>
      <c r="R594" s="112" t="n">
        <v>1</v>
      </c>
      <c r="S594" s="112" t="inlineStr">
        <is>
          <t>복</t>
        </is>
      </c>
      <c r="T594" s="5" t="n">
        <v>24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2">
        <f>S594</f>
        <v/>
      </c>
      <c r="AF594" s="112">
        <f>Q594&amp;"/"&amp;R594</f>
        <v/>
      </c>
      <c r="AH594" s="20">
        <f>IF(A594="","",A594)</f>
        <v/>
      </c>
      <c r="AI594" s="126">
        <f>IF(E594="","",E594)</f>
        <v/>
      </c>
      <c r="AJ594" s="112">
        <f>IF(AI594="","",$AJ$2)</f>
        <v/>
      </c>
      <c r="AK594" s="112" t="inlineStr">
        <is>
          <t>A</t>
        </is>
      </c>
      <c r="AL594" s="112" t="inlineStr">
        <is>
          <t>A+</t>
        </is>
      </c>
      <c r="AM594" s="112" t="inlineStr">
        <is>
          <t>B+</t>
        </is>
      </c>
      <c r="AN594" s="112">
        <f>IF(AI594="","",$AN$2)</f>
        <v/>
      </c>
      <c r="AO594" s="112">
        <f>IF(N594="","",IF(N594&gt;=$AO$1/100,"O","X"))</f>
        <v/>
      </c>
      <c r="AP594" s="112">
        <f>IF(I594="","",IF(I594&lt;=$AP$1,"O","X"))</f>
        <v/>
      </c>
      <c r="AQ594" s="112">
        <f>IF(O594="","",IF(O594&lt;=$AQ$1,"O","X"))</f>
        <v/>
      </c>
      <c r="AR594" s="112">
        <f>IF(M594="","",IF(M594&lt;=$AR$1,"O","X"))</f>
        <v/>
      </c>
      <c r="AS594" s="112" t="inlineStr">
        <is>
          <t>X</t>
        </is>
      </c>
      <c r="AT594" s="112">
        <f>IF(OR(F594="",AI594=""),"",IF(AND((F594&lt;=85),(AI594&gt;=15)),"O","X"))</f>
        <v/>
      </c>
      <c r="AU594" s="112">
        <f>IF(C594="","",IF(C594&gt;=$AU$1,"O","X"))</f>
        <v/>
      </c>
      <c r="AV594" s="112">
        <f>IF(AO594="","",IF(AND(AO594="O",AP594="O",AR594="O",AT594="O",AU594="O"),"후보","X"))</f>
        <v/>
      </c>
    </row>
    <row r="595" ht="12" customFormat="1" customHeight="1" s="38">
      <c r="A595" s="115" t="inlineStr">
        <is>
          <t>수성동4가 수성하이츠</t>
        </is>
      </c>
      <c r="B595" s="116" t="inlineStr">
        <is>
          <t>00.01.</t>
        </is>
      </c>
      <c r="C595" s="124" t="n">
        <v>260</v>
      </c>
      <c r="D595" s="125" t="n">
        <v>27.8</v>
      </c>
      <c r="E595" s="126" t="n">
        <v>8</v>
      </c>
      <c r="F595" s="125" t="n">
        <v>22.7</v>
      </c>
      <c r="G595" s="17" t="n">
        <v>7</v>
      </c>
      <c r="H595" s="127" t="n">
        <v>12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2" t="n">
        <v>1</v>
      </c>
      <c r="R595" s="112" t="n">
        <v>1</v>
      </c>
      <c r="S595" s="112" t="inlineStr">
        <is>
          <t>복</t>
        </is>
      </c>
      <c r="T595" s="5" t="inlineStr">
        <is>
          <t>27B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2">
        <f>S595</f>
        <v/>
      </c>
      <c r="AF595" s="112">
        <f>Q595&amp;"/"&amp;R595</f>
        <v/>
      </c>
      <c r="AH595" s="20">
        <f>IF(A595="","",A595)</f>
        <v/>
      </c>
      <c r="AI595" s="126">
        <f>IF(E595="","",E595)</f>
        <v/>
      </c>
      <c r="AJ595" s="112">
        <f>IF(AI595="","",$AJ$2)</f>
        <v/>
      </c>
      <c r="AK595" s="112" t="inlineStr">
        <is>
          <t>A</t>
        </is>
      </c>
      <c r="AL595" s="112" t="inlineStr">
        <is>
          <t>A+</t>
        </is>
      </c>
      <c r="AM595" s="112" t="inlineStr">
        <is>
          <t>B+</t>
        </is>
      </c>
      <c r="AN595" s="112">
        <f>IF(AI595="","",$AN$2)</f>
        <v/>
      </c>
      <c r="AO595" s="112">
        <f>IF(N595="","",IF(N595&gt;=$AO$1/100,"O","X"))</f>
        <v/>
      </c>
      <c r="AP595" s="112">
        <f>IF(I595="","",IF(I595&lt;=$AP$1,"O","X"))</f>
        <v/>
      </c>
      <c r="AQ595" s="112">
        <f>IF(O595="","",IF(O595&lt;=$AQ$1,"O","X"))</f>
        <v/>
      </c>
      <c r="AR595" s="112">
        <f>IF(M595="","",IF(M595&lt;=$AR$1,"O","X"))</f>
        <v/>
      </c>
      <c r="AS595" s="112" t="inlineStr">
        <is>
          <t>X</t>
        </is>
      </c>
      <c r="AT595" s="112">
        <f>IF(OR(F595="",AI595=""),"",IF(AND((F595&lt;=85),(AI595&gt;=15)),"O","X"))</f>
        <v/>
      </c>
      <c r="AU595" s="112">
        <f>IF(C595="","",IF(C595&gt;=$AU$1,"O","X"))</f>
        <v/>
      </c>
      <c r="AV595" s="112">
        <f>IF(AO595="","",IF(AND(AO595="O",AP595="O",AR595="O",AT595="O",AU595="O"),"후보","X"))</f>
        <v/>
      </c>
    </row>
    <row r="596" ht="12" customFormat="1" customHeight="1" s="38">
      <c r="A596" s="115" t="inlineStr">
        <is>
          <t>수성동4가 수성하이츠</t>
        </is>
      </c>
      <c r="B596" s="116" t="inlineStr">
        <is>
          <t>00.01.</t>
        </is>
      </c>
      <c r="C596" s="124" t="n">
        <v>260</v>
      </c>
      <c r="D596" s="125" t="n">
        <v>27.7</v>
      </c>
      <c r="E596" s="126" t="n">
        <v>8</v>
      </c>
      <c r="F596" s="125" t="n">
        <v>22.6</v>
      </c>
      <c r="G596" s="17" t="n">
        <v>7</v>
      </c>
      <c r="H596" s="127" t="n">
        <v>11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2" t="n">
        <v>1</v>
      </c>
      <c r="R596" s="112" t="n">
        <v>1</v>
      </c>
      <c r="S596" s="112" t="inlineStr">
        <is>
          <t>복</t>
        </is>
      </c>
      <c r="T596" s="5" t="inlineStr">
        <is>
          <t>27A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2">
        <f>S596</f>
        <v/>
      </c>
      <c r="AF596" s="112">
        <f>Q596&amp;"/"&amp;R596</f>
        <v/>
      </c>
      <c r="AH596" s="20">
        <f>IF(A596="","",A596)</f>
        <v/>
      </c>
      <c r="AI596" s="126">
        <f>IF(E596="","",E596)</f>
        <v/>
      </c>
      <c r="AJ596" s="112">
        <f>IF(AI596="","",$AJ$2)</f>
        <v/>
      </c>
      <c r="AK596" s="112" t="inlineStr">
        <is>
          <t>A</t>
        </is>
      </c>
      <c r="AL596" s="112" t="inlineStr">
        <is>
          <t>A+</t>
        </is>
      </c>
      <c r="AM596" s="112" t="inlineStr">
        <is>
          <t>B+</t>
        </is>
      </c>
      <c r="AN596" s="112">
        <f>IF(AI596="","",$AN$2)</f>
        <v/>
      </c>
      <c r="AO596" s="112">
        <f>IF(N596="","",IF(N596&gt;=$AO$1/100,"O","X"))</f>
        <v/>
      </c>
      <c r="AP596" s="112">
        <f>IF(I596="","",IF(I596&lt;=$AP$1,"O","X"))</f>
        <v/>
      </c>
      <c r="AQ596" s="112">
        <f>IF(O596="","",IF(O596&lt;=$AQ$1,"O","X"))</f>
        <v/>
      </c>
      <c r="AR596" s="112">
        <f>IF(M596="","",IF(M596&lt;=$AR$1,"O","X"))</f>
        <v/>
      </c>
      <c r="AS596" s="112" t="inlineStr">
        <is>
          <t>X</t>
        </is>
      </c>
      <c r="AT596" s="112">
        <f>IF(OR(F596="",AI596=""),"",IF(AND((F596&lt;=85),(AI596&gt;=15)),"O","X"))</f>
        <v/>
      </c>
      <c r="AU596" s="112">
        <f>IF(C596="","",IF(C596&gt;=$AU$1,"O","X"))</f>
        <v/>
      </c>
      <c r="AV596" s="112">
        <f>IF(AO596="","",IF(AND(AO596="O",AP596="O",AR596="O",AT596="O",AU596="O"),"후보","X"))</f>
        <v/>
      </c>
    </row>
    <row r="597" ht="12" customFormat="1" customHeight="1" s="38">
      <c r="A597" s="115" t="inlineStr">
        <is>
          <t>수성동4가 수성하이츠</t>
        </is>
      </c>
      <c r="B597" s="116" t="inlineStr">
        <is>
          <t>00.01.</t>
        </is>
      </c>
      <c r="C597" s="124" t="n">
        <v>260</v>
      </c>
      <c r="D597" s="125" t="n">
        <v>28.8</v>
      </c>
      <c r="E597" s="126" t="n">
        <v>9</v>
      </c>
      <c r="F597" s="125" t="n">
        <v>23.5</v>
      </c>
      <c r="G597" s="17" t="n">
        <v>7</v>
      </c>
      <c r="H597" s="127" t="n">
        <v>11</v>
      </c>
      <c r="I597" s="128" t="n"/>
      <c r="J597" s="128" t="n"/>
      <c r="K597" s="128" t="n"/>
      <c r="L597" s="128" t="n"/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2" t="n">
        <v>1</v>
      </c>
      <c r="R597" s="112" t="n">
        <v>1</v>
      </c>
      <c r="S597" s="112" t="inlineStr">
        <is>
          <t>복</t>
        </is>
      </c>
      <c r="T597" s="5" t="inlineStr">
        <is>
          <t>28C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2">
        <f>S597</f>
        <v/>
      </c>
      <c r="AF597" s="112">
        <f>Q597&amp;"/"&amp;R597</f>
        <v/>
      </c>
      <c r="AH597" s="20">
        <f>IF(A597="","",A597)</f>
        <v/>
      </c>
      <c r="AI597" s="126">
        <f>IF(E597="","",E597)</f>
        <v/>
      </c>
      <c r="AJ597" s="112">
        <f>IF(AI597="","",$AJ$2)</f>
        <v/>
      </c>
      <c r="AK597" s="112" t="inlineStr">
        <is>
          <t>A</t>
        </is>
      </c>
      <c r="AL597" s="112" t="inlineStr">
        <is>
          <t>A+</t>
        </is>
      </c>
      <c r="AM597" s="112" t="inlineStr">
        <is>
          <t>B+</t>
        </is>
      </c>
      <c r="AN597" s="112">
        <f>IF(AI597="","",$AN$2)</f>
        <v/>
      </c>
      <c r="AO597" s="112">
        <f>IF(N597="","",IF(N597&gt;=$AO$1/100,"O","X"))</f>
        <v/>
      </c>
      <c r="AP597" s="112">
        <f>IF(I597="","",IF(I597&lt;=$AP$1,"O","X"))</f>
        <v/>
      </c>
      <c r="AQ597" s="112">
        <f>IF(O597="","",IF(O597&lt;=$AQ$1,"O","X"))</f>
        <v/>
      </c>
      <c r="AR597" s="112">
        <f>IF(M597="","",IF(M597&lt;=$AR$1,"O","X"))</f>
        <v/>
      </c>
      <c r="AS597" s="112" t="inlineStr">
        <is>
          <t>X</t>
        </is>
      </c>
      <c r="AT597" s="112">
        <f>IF(OR(F597="",AI597=""),"",IF(AND((F597&lt;=85),(AI597&gt;=15)),"O","X"))</f>
        <v/>
      </c>
      <c r="AU597" s="112">
        <f>IF(C597="","",IF(C597&gt;=$AU$1,"O","X"))</f>
        <v/>
      </c>
      <c r="AV597" s="112">
        <f>IF(AO597="","",IF(AND(AO597="O",AP597="O",AR597="O",AT597="O",AU597="O"),"후보","X"))</f>
        <v/>
      </c>
    </row>
    <row r="598" ht="12" customFormat="1" customHeight="1" s="38">
      <c r="A598" s="115" t="inlineStr">
        <is>
          <t>수성동4가 수성하이츠</t>
        </is>
      </c>
      <c r="B598" s="116" t="inlineStr">
        <is>
          <t>00.01.</t>
        </is>
      </c>
      <c r="C598" s="124" t="n">
        <v>260</v>
      </c>
      <c r="D598" s="125" t="n">
        <v>32.9</v>
      </c>
      <c r="E598" s="126" t="n">
        <v>10</v>
      </c>
      <c r="F598" s="125" t="n">
        <v>26.9</v>
      </c>
      <c r="G598" s="17" t="n">
        <v>8</v>
      </c>
      <c r="H598" s="127" t="n">
        <v>6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2" t="n">
        <v>1</v>
      </c>
      <c r="R598" s="112" t="n">
        <v>1</v>
      </c>
      <c r="S598" s="112" t="inlineStr">
        <is>
          <t>복</t>
        </is>
      </c>
      <c r="T598" s="5" t="inlineStr">
        <is>
          <t>32A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2">
        <f>S598</f>
        <v/>
      </c>
      <c r="AF598" s="112">
        <f>Q598&amp;"/"&amp;R598</f>
        <v/>
      </c>
      <c r="AH598" s="20">
        <f>IF(A598="","",A598)</f>
        <v/>
      </c>
      <c r="AI598" s="126">
        <f>IF(E598="","",E598)</f>
        <v/>
      </c>
      <c r="AJ598" s="112">
        <f>IF(AI598="","",$AJ$2)</f>
        <v/>
      </c>
      <c r="AK598" s="112" t="inlineStr">
        <is>
          <t>A</t>
        </is>
      </c>
      <c r="AL598" s="112" t="inlineStr">
        <is>
          <t>A+</t>
        </is>
      </c>
      <c r="AM598" s="112" t="inlineStr">
        <is>
          <t>B+</t>
        </is>
      </c>
      <c r="AN598" s="112">
        <f>IF(AI598="","",$AN$2)</f>
        <v/>
      </c>
      <c r="AO598" s="112">
        <f>IF(N598="","",IF(N598&gt;=$AO$1/100,"O","X"))</f>
        <v/>
      </c>
      <c r="AP598" s="112">
        <f>IF(I598="","",IF(I598&lt;=$AP$1,"O","X"))</f>
        <v/>
      </c>
      <c r="AQ598" s="112">
        <f>IF(O598="","",IF(O598&lt;=$AQ$1,"O","X"))</f>
        <v/>
      </c>
      <c r="AR598" s="112">
        <f>IF(M598="","",IF(M598&lt;=$AR$1,"O","X"))</f>
        <v/>
      </c>
      <c r="AS598" s="112" t="inlineStr">
        <is>
          <t>X</t>
        </is>
      </c>
      <c r="AT598" s="112">
        <f>IF(OR(F598="",AI598=""),"",IF(AND((F598&lt;=85),(AI598&gt;=15)),"O","X"))</f>
        <v/>
      </c>
      <c r="AU598" s="112">
        <f>IF(C598="","",IF(C598&gt;=$AU$1,"O","X"))</f>
        <v/>
      </c>
      <c r="AV598" s="112">
        <f>IF(AO598="","",IF(AND(AO598="O",AP598="O",AR598="O",AT598="O",AU598="O"),"후보","X"))</f>
        <v/>
      </c>
    </row>
    <row r="599" ht="12" customFormat="1" customHeight="1" s="38">
      <c r="A599" s="115" t="inlineStr">
        <is>
          <t>수성동4가 수성하이츠</t>
        </is>
      </c>
      <c r="B599" s="116" t="inlineStr">
        <is>
          <t>00.01.</t>
        </is>
      </c>
      <c r="C599" s="124" t="n">
        <v>260</v>
      </c>
      <c r="D599" s="125" t="n">
        <v>35.1</v>
      </c>
      <c r="E599" s="126" t="n">
        <v>11</v>
      </c>
      <c r="F599" s="125" t="n">
        <v>28.7</v>
      </c>
      <c r="G599" s="17" t="n">
        <v>9</v>
      </c>
      <c r="H599" s="127" t="n">
        <v>6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2" t="n">
        <v>1</v>
      </c>
      <c r="R599" s="112" t="n">
        <v>1</v>
      </c>
      <c r="S599" s="112" t="inlineStr">
        <is>
          <t>복</t>
        </is>
      </c>
      <c r="T599" s="5" t="inlineStr">
        <is>
          <t>35B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2">
        <f>S599</f>
        <v/>
      </c>
      <c r="AF599" s="112">
        <f>Q599&amp;"/"&amp;R599</f>
        <v/>
      </c>
      <c r="AH599" s="20">
        <f>IF(A599="","",A599)</f>
        <v/>
      </c>
      <c r="AI599" s="126">
        <f>IF(E599="","",E599)</f>
        <v/>
      </c>
      <c r="AJ599" s="112">
        <f>IF(AI599="","",$AJ$2)</f>
        <v/>
      </c>
      <c r="AK599" s="112" t="inlineStr">
        <is>
          <t>A</t>
        </is>
      </c>
      <c r="AL599" s="112" t="inlineStr">
        <is>
          <t>A+</t>
        </is>
      </c>
      <c r="AM599" s="112" t="inlineStr">
        <is>
          <t>B+</t>
        </is>
      </c>
      <c r="AN599" s="112">
        <f>IF(AI599="","",$AN$2)</f>
        <v/>
      </c>
      <c r="AO599" s="112">
        <f>IF(N599="","",IF(N599&gt;=$AO$1/100,"O","X"))</f>
        <v/>
      </c>
      <c r="AP599" s="112">
        <f>IF(I599="","",IF(I599&lt;=$AP$1,"O","X"))</f>
        <v/>
      </c>
      <c r="AQ599" s="112">
        <f>IF(O599="","",IF(O599&lt;=$AQ$1,"O","X"))</f>
        <v/>
      </c>
      <c r="AR599" s="112">
        <f>IF(M599="","",IF(M599&lt;=$AR$1,"O","X"))</f>
        <v/>
      </c>
      <c r="AS599" s="112" t="inlineStr">
        <is>
          <t>X</t>
        </is>
      </c>
      <c r="AT599" s="112">
        <f>IF(OR(F599="",AI599=""),"",IF(AND((F599&lt;=85),(AI599&gt;=15)),"O","X"))</f>
        <v/>
      </c>
      <c r="AU599" s="112">
        <f>IF(C599="","",IF(C599&gt;=$AU$1,"O","X"))</f>
        <v/>
      </c>
      <c r="AV599" s="112">
        <f>IF(AO599="","",IF(AND(AO599="O",AP599="O",AR599="O",AT599="O",AU599="O"),"후보","X"))</f>
        <v/>
      </c>
    </row>
    <row r="600" ht="12" customFormat="1" customHeight="1" s="38">
      <c r="A600" s="115" t="inlineStr">
        <is>
          <t>수성동4가 수성하이츠</t>
        </is>
      </c>
      <c r="B600" s="116" t="inlineStr">
        <is>
          <t>00.01.</t>
        </is>
      </c>
      <c r="C600" s="124" t="n">
        <v>260</v>
      </c>
      <c r="D600" s="125" t="n">
        <v>37.5</v>
      </c>
      <c r="E600" s="126" t="n">
        <v>11</v>
      </c>
      <c r="F600" s="125" t="n">
        <v>30.7</v>
      </c>
      <c r="G600" s="17" t="n">
        <v>9</v>
      </c>
      <c r="H600" s="127" t="n">
        <v>7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2" t="n">
        <v>1</v>
      </c>
      <c r="R600" s="112" t="n">
        <v>1</v>
      </c>
      <c r="S600" s="112" t="inlineStr">
        <is>
          <t>복</t>
        </is>
      </c>
      <c r="T600" s="5" t="n">
        <v>37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2">
        <f>S600</f>
        <v/>
      </c>
      <c r="AF600" s="112">
        <f>Q600&amp;"/"&amp;R600</f>
        <v/>
      </c>
      <c r="AH600" s="20">
        <f>IF(A600="","",A600)</f>
        <v/>
      </c>
      <c r="AI600" s="126">
        <f>IF(E600="","",E600)</f>
        <v/>
      </c>
      <c r="AJ600" s="112">
        <f>IF(AI600="","",$AJ$2)</f>
        <v/>
      </c>
      <c r="AK600" s="112" t="inlineStr">
        <is>
          <t>A</t>
        </is>
      </c>
      <c r="AL600" s="112" t="inlineStr">
        <is>
          <t>A+</t>
        </is>
      </c>
      <c r="AM600" s="112" t="inlineStr">
        <is>
          <t>B+</t>
        </is>
      </c>
      <c r="AN600" s="112">
        <f>IF(AI600="","",$AN$2)</f>
        <v/>
      </c>
      <c r="AO600" s="112">
        <f>IF(N600="","",IF(N600&gt;=$AO$1/100,"O","X"))</f>
        <v/>
      </c>
      <c r="AP600" s="112">
        <f>IF(I600="","",IF(I600&lt;=$AP$1,"O","X"))</f>
        <v/>
      </c>
      <c r="AQ600" s="112">
        <f>IF(O600="","",IF(O600&lt;=$AQ$1,"O","X"))</f>
        <v/>
      </c>
      <c r="AR600" s="112">
        <f>IF(M600="","",IF(M600&lt;=$AR$1,"O","X"))</f>
        <v/>
      </c>
      <c r="AS600" s="112" t="inlineStr">
        <is>
          <t>X</t>
        </is>
      </c>
      <c r="AT600" s="112">
        <f>IF(OR(F600="",AI600=""),"",IF(AND((F600&lt;=85),(AI600&gt;=15)),"O","X"))</f>
        <v/>
      </c>
      <c r="AU600" s="112">
        <f>IF(C600="","",IF(C600&gt;=$AU$1,"O","X"))</f>
        <v/>
      </c>
      <c r="AV600" s="112">
        <f>IF(AO600="","",IF(AND(AO600="O",AP600="O",AR600="O",AT600="O",AU600="O"),"후보","X"))</f>
        <v/>
      </c>
    </row>
    <row r="601" ht="12" customFormat="1" customHeight="1" s="38">
      <c r="A601" s="115" t="inlineStr">
        <is>
          <t>수성동4가 수성하이츠</t>
        </is>
      </c>
      <c r="B601" s="116" t="inlineStr">
        <is>
          <t>00.01.</t>
        </is>
      </c>
      <c r="C601" s="124" t="n">
        <v>260</v>
      </c>
      <c r="D601" s="125" t="n">
        <v>43.2</v>
      </c>
      <c r="E601" s="126" t="n">
        <v>13</v>
      </c>
      <c r="F601" s="125" t="n">
        <v>35.3</v>
      </c>
      <c r="G601" s="17" t="n">
        <v>11</v>
      </c>
      <c r="H601" s="127" t="n">
        <v>1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2" t="n">
        <v>1</v>
      </c>
      <c r="R601" s="112" t="n">
        <v>1</v>
      </c>
      <c r="S601" s="112" t="inlineStr">
        <is>
          <t>복</t>
        </is>
      </c>
      <c r="T601" s="5" t="n">
        <v>43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2">
        <f>S601</f>
        <v/>
      </c>
      <c r="AF601" s="112">
        <f>Q601&amp;"/"&amp;R601</f>
        <v/>
      </c>
      <c r="AH601" s="20">
        <f>IF(A601="","",A601)</f>
        <v/>
      </c>
      <c r="AI601" s="126">
        <f>IF(E601="","",E601)</f>
        <v/>
      </c>
      <c r="AJ601" s="112">
        <f>IF(AI601="","",$AJ$2)</f>
        <v/>
      </c>
      <c r="AK601" s="112" t="inlineStr">
        <is>
          <t>A</t>
        </is>
      </c>
      <c r="AL601" s="112" t="inlineStr">
        <is>
          <t>A+</t>
        </is>
      </c>
      <c r="AM601" s="112" t="inlineStr">
        <is>
          <t>B+</t>
        </is>
      </c>
      <c r="AN601" s="112">
        <f>IF(AI601="","",$AN$2)</f>
        <v/>
      </c>
      <c r="AO601" s="112">
        <f>IF(N601="","",IF(N601&gt;=$AO$1/100,"O","X"))</f>
        <v/>
      </c>
      <c r="AP601" s="112">
        <f>IF(I601="","",IF(I601&lt;=$AP$1,"O","X"))</f>
        <v/>
      </c>
      <c r="AQ601" s="112">
        <f>IF(O601="","",IF(O601&lt;=$AQ$1,"O","X"))</f>
        <v/>
      </c>
      <c r="AR601" s="112">
        <f>IF(M601="","",IF(M601&lt;=$AR$1,"O","X"))</f>
        <v/>
      </c>
      <c r="AS601" s="112" t="inlineStr">
        <is>
          <t>X</t>
        </is>
      </c>
      <c r="AT601" s="112">
        <f>IF(OR(F601="",AI601=""),"",IF(AND((F601&lt;=85),(AI601&gt;=15)),"O","X"))</f>
        <v/>
      </c>
      <c r="AU601" s="112">
        <f>IF(C601="","",IF(C601&gt;=$AU$1,"O","X"))</f>
        <v/>
      </c>
      <c r="AV601" s="112">
        <f>IF(AO601="","",IF(AND(AO601="O",AP601="O",AR601="O",AT601="O",AU601="O"),"후보","X"))</f>
        <v/>
      </c>
    </row>
    <row r="602" ht="12" customFormat="1" customHeight="1" s="38">
      <c r="A602" s="115" t="inlineStr">
        <is>
          <t>수성동4가 수성하이츠</t>
        </is>
      </c>
      <c r="B602" s="116" t="inlineStr">
        <is>
          <t>00.01.</t>
        </is>
      </c>
      <c r="C602" s="124" t="n">
        <v>260</v>
      </c>
      <c r="D602" s="125" t="n">
        <v>196.6</v>
      </c>
      <c r="E602" s="126" t="n">
        <v>59</v>
      </c>
      <c r="F602" s="125" t="n">
        <v>160.8</v>
      </c>
      <c r="G602" s="17" t="n">
        <v>49</v>
      </c>
      <c r="H602" s="127" t="n">
        <v>33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2" t="n">
        <v>4</v>
      </c>
      <c r="R602" s="112" t="n">
        <v>2</v>
      </c>
      <c r="S602" s="112" t="inlineStr">
        <is>
          <t>복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2">
        <f>S602</f>
        <v/>
      </c>
      <c r="AF602" s="112">
        <f>Q602&amp;"/"&amp;R602</f>
        <v/>
      </c>
      <c r="AH602" s="20">
        <f>IF(A602="","",A602)</f>
        <v/>
      </c>
      <c r="AI602" s="126">
        <f>IF(E602="","",E602)</f>
        <v/>
      </c>
      <c r="AJ602" s="112">
        <f>IF(AI602="","",$AJ$2)</f>
        <v/>
      </c>
      <c r="AK602" s="112" t="inlineStr">
        <is>
          <t>A</t>
        </is>
      </c>
      <c r="AL602" s="112" t="inlineStr">
        <is>
          <t>A+</t>
        </is>
      </c>
      <c r="AM602" s="112" t="inlineStr">
        <is>
          <t>B+</t>
        </is>
      </c>
      <c r="AN602" s="112">
        <f>IF(AI602="","",$AN$2)</f>
        <v/>
      </c>
      <c r="AO602" s="112">
        <f>IF(N602="","",IF(N602&gt;=$AO$1/100,"O","X"))</f>
        <v/>
      </c>
      <c r="AP602" s="112">
        <f>IF(I602="","",IF(I602&lt;=$AP$1,"O","X"))</f>
        <v/>
      </c>
      <c r="AQ602" s="112">
        <f>IF(O602="","",IF(O602&lt;=$AQ$1,"O","X"))</f>
        <v/>
      </c>
      <c r="AR602" s="112">
        <f>IF(M602="","",IF(M602&lt;=$AR$1,"O","X"))</f>
        <v/>
      </c>
      <c r="AS602" s="112" t="inlineStr">
        <is>
          <t>X</t>
        </is>
      </c>
      <c r="AT602" s="112">
        <f>IF(OR(F602="",AI602=""),"",IF(AND((F602&lt;=85),(AI602&gt;=15)),"O","X"))</f>
        <v/>
      </c>
      <c r="AU602" s="112">
        <f>IF(C602="","",IF(C602&gt;=$AU$1,"O","X"))</f>
        <v/>
      </c>
      <c r="AV602" s="112">
        <f>IF(AO602="","",IF(AND(AO602="O",AP602="O",AR602="O",AT602="O",AU602="O"),"후보","X"))</f>
        <v/>
      </c>
    </row>
    <row r="603" ht="12" customFormat="1" customHeight="1" s="38">
      <c r="A603" s="115" t="inlineStr">
        <is>
          <t>수성동4가 수성하이츠</t>
        </is>
      </c>
      <c r="B603" s="116" t="inlineStr">
        <is>
          <t>00.01.</t>
        </is>
      </c>
      <c r="C603" s="124" t="n">
        <v>260</v>
      </c>
      <c r="D603" s="125" t="n">
        <v>225.2</v>
      </c>
      <c r="E603" s="126" t="n">
        <v>68</v>
      </c>
      <c r="F603" s="125" t="n">
        <v>184.2</v>
      </c>
      <c r="G603" s="17" t="n">
        <v>56</v>
      </c>
      <c r="H603" s="127" t="n">
        <v>33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2" t="n">
        <v>5</v>
      </c>
      <c r="R603" s="112" t="n">
        <v>2</v>
      </c>
      <c r="S603" s="112" t="inlineStr">
        <is>
          <t>복</t>
        </is>
      </c>
      <c r="T603" s="5" t="n">
        <v>225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2">
        <f>S603</f>
        <v/>
      </c>
      <c r="AF603" s="112">
        <f>Q603&amp;"/"&amp;R603</f>
        <v/>
      </c>
      <c r="AH603" s="20">
        <f>IF(A603="","",A603)</f>
        <v/>
      </c>
      <c r="AI603" s="126">
        <f>IF(E603="","",E603)</f>
        <v/>
      </c>
      <c r="AJ603" s="112">
        <f>IF(AI603="","",$AJ$2)</f>
        <v/>
      </c>
      <c r="AK603" s="112" t="inlineStr">
        <is>
          <t>A</t>
        </is>
      </c>
      <c r="AL603" s="112" t="inlineStr">
        <is>
          <t>A+</t>
        </is>
      </c>
      <c r="AM603" s="112" t="inlineStr">
        <is>
          <t>B+</t>
        </is>
      </c>
      <c r="AN603" s="112">
        <f>IF(AI603="","",$AN$2)</f>
        <v/>
      </c>
      <c r="AO603" s="112">
        <f>IF(N603="","",IF(N603&gt;=$AO$1/100,"O","X"))</f>
        <v/>
      </c>
      <c r="AP603" s="112">
        <f>IF(I603="","",IF(I603&lt;=$AP$1,"O","X"))</f>
        <v/>
      </c>
      <c r="AQ603" s="112">
        <f>IF(O603="","",IF(O603&lt;=$AQ$1,"O","X"))</f>
        <v/>
      </c>
      <c r="AR603" s="112">
        <f>IF(M603="","",IF(M603&lt;=$AR$1,"O","X"))</f>
        <v/>
      </c>
      <c r="AS603" s="112" t="inlineStr">
        <is>
          <t>X</t>
        </is>
      </c>
      <c r="AT603" s="112">
        <f>IF(OR(F603="",AI603=""),"",IF(AND((F603&lt;=85),(AI603&gt;=15)),"O","X"))</f>
        <v/>
      </c>
      <c r="AU603" s="112">
        <f>IF(C603="","",IF(C603&gt;=$AU$1,"O","X"))</f>
        <v/>
      </c>
      <c r="AV603" s="112">
        <f>IF(AO603="","",IF(AND(AO603="O",AP603="O",AR603="O",AT603="O",AU603="O"),"후보","X"))</f>
        <v/>
      </c>
    </row>
    <row r="604" ht="12" customFormat="1" customHeight="1" s="38">
      <c r="A604" s="115" t="inlineStr">
        <is>
          <t>수성동4가 수성하이츠</t>
        </is>
      </c>
      <c r="B604" s="116" t="inlineStr">
        <is>
          <t>00.01.</t>
        </is>
      </c>
      <c r="C604" s="124" t="n">
        <v>260</v>
      </c>
      <c r="D604" s="125" t="n">
        <v>227.8</v>
      </c>
      <c r="E604" s="126" t="n">
        <v>69</v>
      </c>
      <c r="F604" s="125" t="n">
        <v>186.3</v>
      </c>
      <c r="G604" s="17" t="n">
        <v>56</v>
      </c>
      <c r="H604" s="127" t="n">
        <v>68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2" t="n">
        <v>5</v>
      </c>
      <c r="R604" s="112" t="n">
        <v>2</v>
      </c>
      <c r="S604" s="112" t="inlineStr">
        <is>
          <t>복</t>
        </is>
      </c>
      <c r="T604" s="5" t="n">
        <v>227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2">
        <f>S604</f>
        <v/>
      </c>
      <c r="AF604" s="112">
        <f>Q604&amp;"/"&amp;R604</f>
        <v/>
      </c>
      <c r="AH604" s="20">
        <f>IF(A604="","",A604)</f>
        <v/>
      </c>
      <c r="AI604" s="126">
        <f>IF(E604="","",E604)</f>
        <v/>
      </c>
      <c r="AJ604" s="112">
        <f>IF(AI604="","",$AJ$2)</f>
        <v/>
      </c>
      <c r="AK604" s="112" t="inlineStr">
        <is>
          <t>A</t>
        </is>
      </c>
      <c r="AL604" s="112" t="inlineStr">
        <is>
          <t>A+</t>
        </is>
      </c>
      <c r="AM604" s="112" t="inlineStr">
        <is>
          <t>B+</t>
        </is>
      </c>
      <c r="AN604" s="112">
        <f>IF(AI604="","",$AN$2)</f>
        <v/>
      </c>
      <c r="AO604" s="112">
        <f>IF(N604="","",IF(N604&gt;=$AO$1/100,"O","X"))</f>
        <v/>
      </c>
      <c r="AP604" s="112">
        <f>IF(I604="","",IF(I604&lt;=$AP$1,"O","X"))</f>
        <v/>
      </c>
      <c r="AQ604" s="112">
        <f>IF(O604="","",IF(O604&lt;=$AQ$1,"O","X"))</f>
        <v/>
      </c>
      <c r="AR604" s="112">
        <f>IF(M604="","",IF(M604&lt;=$AR$1,"O","X"))</f>
        <v/>
      </c>
      <c r="AS604" s="112" t="inlineStr">
        <is>
          <t>X</t>
        </is>
      </c>
      <c r="AT604" s="112">
        <f>IF(OR(F604="",AI604=""),"",IF(AND((F604&lt;=85),(AI604&gt;=15)),"O","X"))</f>
        <v/>
      </c>
      <c r="AU604" s="112">
        <f>IF(C604="","",IF(C604&gt;=$AU$1,"O","X"))</f>
        <v/>
      </c>
      <c r="AV604" s="112">
        <f>IF(AO604="","",IF(AND(AO604="O",AP604="O",AR604="O",AT604="O",AU604="O"),"후보","X"))</f>
        <v/>
      </c>
    </row>
    <row r="605" ht="12" customFormat="1" customHeight="1" s="38">
      <c r="A605" s="115" t="inlineStr">
        <is>
          <t>수성동4가 수성하이츠</t>
        </is>
      </c>
      <c r="B605" s="116" t="inlineStr">
        <is>
          <t>00.01.</t>
        </is>
      </c>
      <c r="C605" s="124" t="n">
        <v>260</v>
      </c>
      <c r="D605" s="125" t="n">
        <v>242.6</v>
      </c>
      <c r="E605" s="126" t="n">
        <v>73</v>
      </c>
      <c r="F605" s="125" t="n">
        <v>198.4</v>
      </c>
      <c r="G605" s="17" t="n">
        <v>60</v>
      </c>
      <c r="H605" s="127" t="n">
        <v>32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2" t="n">
        <v>5</v>
      </c>
      <c r="R605" s="112" t="n">
        <v>2</v>
      </c>
      <c r="S605" s="112" t="inlineStr">
        <is>
          <t>복</t>
        </is>
      </c>
      <c r="T605" s="5" t="n">
        <v>242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2">
        <f>S605</f>
        <v/>
      </c>
      <c r="AF605" s="112">
        <f>Q605&amp;"/"&amp;R605</f>
        <v/>
      </c>
      <c r="AH605" s="20">
        <f>IF(A605="","",A605)</f>
        <v/>
      </c>
      <c r="AI605" s="126">
        <f>IF(E605="","",E605)</f>
        <v/>
      </c>
      <c r="AJ605" s="112">
        <f>IF(AI605="","",$AJ$2)</f>
        <v/>
      </c>
      <c r="AK605" s="112" t="inlineStr">
        <is>
          <t>A</t>
        </is>
      </c>
      <c r="AL605" s="112" t="inlineStr">
        <is>
          <t>A+</t>
        </is>
      </c>
      <c r="AM605" s="112" t="inlineStr">
        <is>
          <t>B+</t>
        </is>
      </c>
      <c r="AN605" s="112">
        <f>IF(AI605="","",$AN$2)</f>
        <v/>
      </c>
      <c r="AO605" s="112">
        <f>IF(N605="","",IF(N605&gt;=$AO$1/100,"O","X"))</f>
        <v/>
      </c>
      <c r="AP605" s="112">
        <f>IF(I605="","",IF(I605&lt;=$AP$1,"O","X"))</f>
        <v/>
      </c>
      <c r="AQ605" s="112">
        <f>IF(O605="","",IF(O605&lt;=$AQ$1,"O","X"))</f>
        <v/>
      </c>
      <c r="AR605" s="112">
        <f>IF(M605="","",IF(M605&lt;=$AR$1,"O","X"))</f>
        <v/>
      </c>
      <c r="AS605" s="112" t="inlineStr">
        <is>
          <t>X</t>
        </is>
      </c>
      <c r="AT605" s="112">
        <f>IF(OR(F605="",AI605=""),"",IF(AND((F605&lt;=85),(AI605&gt;=15)),"O","X"))</f>
        <v/>
      </c>
      <c r="AU605" s="112">
        <f>IF(C605="","",IF(C605&gt;=$AU$1,"O","X"))</f>
        <v/>
      </c>
      <c r="AV605" s="112">
        <f>IF(AO605="","",IF(AND(AO605="O",AP605="O",AR605="O",AT605="O",AU605="O"),"후보","X"))</f>
        <v/>
      </c>
    </row>
    <row r="606" ht="12" customFormat="1" customHeight="1" s="38">
      <c r="A606" s="115" t="inlineStr">
        <is>
          <t>수성동4가 수성하이츠</t>
        </is>
      </c>
      <c r="B606" s="116" t="inlineStr">
        <is>
          <t>00.01.</t>
        </is>
      </c>
      <c r="C606" s="124" t="n">
        <v>260</v>
      </c>
      <c r="D606" s="125" t="n">
        <v>247.2</v>
      </c>
      <c r="E606" s="126" t="n">
        <v>75</v>
      </c>
      <c r="F606" s="125" t="n">
        <v>202.2</v>
      </c>
      <c r="G606" s="17" t="n">
        <v>61</v>
      </c>
      <c r="H606" s="127" t="n">
        <v>34</v>
      </c>
      <c r="I606" s="128" t="n"/>
      <c r="J606" s="128" t="n"/>
      <c r="K606" s="128" t="n"/>
      <c r="L606" s="128" t="n"/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2" t="n">
        <v>5</v>
      </c>
      <c r="R606" s="112" t="n">
        <v>3</v>
      </c>
      <c r="S606" s="112" t="inlineStr">
        <is>
          <t>복</t>
        </is>
      </c>
      <c r="T606" s="5" t="n">
        <v>247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2">
        <f>S606</f>
        <v/>
      </c>
      <c r="AF606" s="112">
        <f>Q606&amp;"/"&amp;R606</f>
        <v/>
      </c>
      <c r="AH606" s="20">
        <f>IF(A606="","",A606)</f>
        <v/>
      </c>
      <c r="AI606" s="126">
        <f>IF(E606="","",E606)</f>
        <v/>
      </c>
      <c r="AJ606" s="112">
        <f>IF(AI606="","",$AJ$2)</f>
        <v/>
      </c>
      <c r="AK606" s="112" t="inlineStr">
        <is>
          <t>A</t>
        </is>
      </c>
      <c r="AL606" s="112" t="inlineStr">
        <is>
          <t>A+</t>
        </is>
      </c>
      <c r="AM606" s="112" t="inlineStr">
        <is>
          <t>B+</t>
        </is>
      </c>
      <c r="AN606" s="112">
        <f>IF(AI606="","",$AN$2)</f>
        <v/>
      </c>
      <c r="AO606" s="112">
        <f>IF(N606="","",IF(N606&gt;=$AO$1/100,"O","X"))</f>
        <v/>
      </c>
      <c r="AP606" s="112">
        <f>IF(I606="","",IF(I606&lt;=$AP$1,"O","X"))</f>
        <v/>
      </c>
      <c r="AQ606" s="112">
        <f>IF(O606="","",IF(O606&lt;=$AQ$1,"O","X"))</f>
        <v/>
      </c>
      <c r="AR606" s="112">
        <f>IF(M606="","",IF(M606&lt;=$AR$1,"O","X"))</f>
        <v/>
      </c>
      <c r="AS606" s="112" t="inlineStr">
        <is>
          <t>X</t>
        </is>
      </c>
      <c r="AT606" s="112">
        <f>IF(OR(F606="",AI606=""),"",IF(AND((F606&lt;=85),(AI606&gt;=15)),"O","X"))</f>
        <v/>
      </c>
      <c r="AU606" s="112">
        <f>IF(C606="","",IF(C606&gt;=$AU$1,"O","X"))</f>
        <v/>
      </c>
      <c r="AV606" s="112">
        <f>IF(AO606="","",IF(AND(AO606="O",AP606="O",AR606="O",AT606="O",AU606="O"),"후보","X"))</f>
        <v/>
      </c>
    </row>
    <row r="607" ht="12" customFormat="1" customHeight="1" s="38">
      <c r="A607" s="115" t="inlineStr">
        <is>
          <t>수성동4가 수성보성타운</t>
        </is>
      </c>
      <c r="B607" s="116" t="inlineStr">
        <is>
          <t>96.05.</t>
        </is>
      </c>
      <c r="C607" s="124" t="n">
        <v>1032</v>
      </c>
      <c r="D607" s="125" t="n">
        <v>73.5</v>
      </c>
      <c r="E607" s="126" t="n">
        <v>22</v>
      </c>
      <c r="F607" s="125" t="n">
        <v>49.2</v>
      </c>
      <c r="G607" s="17" t="n">
        <v>15</v>
      </c>
      <c r="H607" s="127" t="n">
        <v>240</v>
      </c>
      <c r="I607" s="128" t="n">
        <v>33000</v>
      </c>
      <c r="J607" s="128" t="inlineStr">
        <is>
          <t>7</t>
        </is>
      </c>
      <c r="K607" s="128" t="n">
        <v>24000</v>
      </c>
      <c r="L607" s="128" t="inlineStr">
        <is>
          <t>중</t>
        </is>
      </c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2" t="n">
        <v>2</v>
      </c>
      <c r="R607" s="112" t="n">
        <v>1</v>
      </c>
      <c r="S607" s="112" t="inlineStr">
        <is>
          <t>복</t>
        </is>
      </c>
      <c r="T607" s="5" t="n">
        <v>73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2">
        <f>S607</f>
        <v/>
      </c>
      <c r="AF607" s="112">
        <f>Q607&amp;"/"&amp;R607</f>
        <v/>
      </c>
      <c r="AH607" s="20">
        <f>IF(A607="","",A607)</f>
        <v/>
      </c>
      <c r="AI607" s="126">
        <f>IF(E607="","",E607)</f>
        <v/>
      </c>
      <c r="AJ607" s="112">
        <f>IF(AI607="","",$AJ$2)</f>
        <v/>
      </c>
      <c r="AK607" s="112" t="inlineStr">
        <is>
          <t>A</t>
        </is>
      </c>
      <c r="AL607" s="112" t="inlineStr">
        <is>
          <t>A+</t>
        </is>
      </c>
      <c r="AM607" s="112" t="inlineStr">
        <is>
          <t>B+</t>
        </is>
      </c>
      <c r="AN607" s="112">
        <f>IF(AI607="","",$AN$2)</f>
        <v/>
      </c>
      <c r="AO607" s="112">
        <f>IF(N607="","",IF(N607&gt;=$AO$1/100,"O","X"))</f>
        <v/>
      </c>
      <c r="AP607" s="112">
        <f>IF(I607="","",IF(I607&lt;=$AP$1,"O","X"))</f>
        <v/>
      </c>
      <c r="AQ607" s="112">
        <f>IF(O607="","",IF(O607&lt;=$AQ$1,"O","X"))</f>
        <v/>
      </c>
      <c r="AR607" s="112">
        <f>IF(M607="","",IF(M607&lt;=$AR$1,"O","X"))</f>
        <v/>
      </c>
      <c r="AS607" s="112" t="inlineStr">
        <is>
          <t>X</t>
        </is>
      </c>
      <c r="AT607" s="112">
        <f>IF(OR(F607="",AI607=""),"",IF(AND((F607&lt;=85),(AI607&gt;=15)),"O","X"))</f>
        <v/>
      </c>
      <c r="AU607" s="112">
        <f>IF(C607="","",IF(C607&gt;=$AU$1,"O","X"))</f>
        <v/>
      </c>
      <c r="AV607" s="112">
        <f>IF(AO607="","",IF(AND(AO607="O",AP607="O",AR607="O",AT607="O",AU607="O"),"후보","X"))</f>
        <v/>
      </c>
    </row>
    <row r="608" ht="12" customFormat="1" customHeight="1" s="38">
      <c r="A608" s="115" t="inlineStr">
        <is>
          <t>수성동4가 수성보성타운</t>
        </is>
      </c>
      <c r="B608" s="116" t="inlineStr">
        <is>
          <t>96.05.</t>
        </is>
      </c>
      <c r="C608" s="124" t="n">
        <v>1032</v>
      </c>
      <c r="D608" s="125" t="n">
        <v>86.59999999999999</v>
      </c>
      <c r="E608" s="126" t="n">
        <v>26</v>
      </c>
      <c r="F608" s="125" t="n">
        <v>60</v>
      </c>
      <c r="G608" s="17" t="n">
        <v>18</v>
      </c>
      <c r="H608" s="127" t="n">
        <v>173</v>
      </c>
      <c r="I608" s="128" t="n">
        <v>42000</v>
      </c>
      <c r="J608" s="128" t="inlineStr">
        <is>
          <t>9</t>
        </is>
      </c>
      <c r="K608" s="128" t="n">
        <v>26000</v>
      </c>
      <c r="L608" s="128" t="inlineStr">
        <is>
          <t>10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2" t="n">
        <v>3</v>
      </c>
      <c r="R608" s="112" t="n">
        <v>1</v>
      </c>
      <c r="S608" s="112" t="inlineStr">
        <is>
          <t>복</t>
        </is>
      </c>
      <c r="T608" s="5" t="n">
        <v>86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2">
        <f>S608</f>
        <v/>
      </c>
      <c r="AF608" s="112">
        <f>Q608&amp;"/"&amp;R608</f>
        <v/>
      </c>
      <c r="AH608" s="20">
        <f>IF(A608="","",A608)</f>
        <v/>
      </c>
      <c r="AI608" s="126">
        <f>IF(E608="","",E608)</f>
        <v/>
      </c>
      <c r="AJ608" s="112">
        <f>IF(AI608="","",$AJ$2)</f>
        <v/>
      </c>
      <c r="AK608" s="112" t="inlineStr">
        <is>
          <t>A</t>
        </is>
      </c>
      <c r="AL608" s="112" t="inlineStr">
        <is>
          <t>A+</t>
        </is>
      </c>
      <c r="AM608" s="112" t="inlineStr">
        <is>
          <t>B+</t>
        </is>
      </c>
      <c r="AN608" s="112">
        <f>IF(AI608="","",$AN$2)</f>
        <v/>
      </c>
      <c r="AO608" s="112">
        <f>IF(N608="","",IF(N608&gt;=$AO$1/100,"O","X"))</f>
        <v/>
      </c>
      <c r="AP608" s="112">
        <f>IF(I608="","",IF(I608&lt;=$AP$1,"O","X"))</f>
        <v/>
      </c>
      <c r="AQ608" s="112">
        <f>IF(O608="","",IF(O608&lt;=$AQ$1,"O","X"))</f>
        <v/>
      </c>
      <c r="AR608" s="112">
        <f>IF(M608="","",IF(M608&lt;=$AR$1,"O","X"))</f>
        <v/>
      </c>
      <c r="AS608" s="112" t="inlineStr">
        <is>
          <t>X</t>
        </is>
      </c>
      <c r="AT608" s="112">
        <f>IF(OR(F608="",AI608=""),"",IF(AND((F608&lt;=85),(AI608&gt;=15)),"O","X"))</f>
        <v/>
      </c>
      <c r="AU608" s="112">
        <f>IF(C608="","",IF(C608&gt;=$AU$1,"O","X"))</f>
        <v/>
      </c>
      <c r="AV608" s="112">
        <f>IF(AO608="","",IF(AND(AO608="O",AP608="O",AR608="O",AT608="O",AU608="O"),"후보","X"))</f>
        <v/>
      </c>
    </row>
    <row r="609" ht="12" customFormat="1" customHeight="1" s="38">
      <c r="A609" s="115" t="inlineStr">
        <is>
          <t>수성동4가 수성보성타운</t>
        </is>
      </c>
      <c r="B609" s="116" t="inlineStr">
        <is>
          <t>96.05.</t>
        </is>
      </c>
      <c r="C609" s="124" t="n">
        <v>1032</v>
      </c>
      <c r="D609" s="125" t="n">
        <v>108.9</v>
      </c>
      <c r="E609" s="126" t="n">
        <v>33</v>
      </c>
      <c r="F609" s="125" t="n">
        <v>85</v>
      </c>
      <c r="G609" s="17" t="n">
        <v>26</v>
      </c>
      <c r="H609" s="127" t="n">
        <v>406</v>
      </c>
      <c r="I609" s="128" t="n">
        <v>60000</v>
      </c>
      <c r="J609" s="128" t="inlineStr">
        <is>
          <t>12</t>
        </is>
      </c>
      <c r="K609" s="128" t="n">
        <v>35000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2" t="n">
        <v>3</v>
      </c>
      <c r="R609" s="112" t="n">
        <v>2</v>
      </c>
      <c r="S609" s="112" t="inlineStr">
        <is>
          <t>계</t>
        </is>
      </c>
      <c r="T609" s="5" t="n">
        <v>108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2">
        <f>S609</f>
        <v/>
      </c>
      <c r="AF609" s="112">
        <f>Q609&amp;"/"&amp;R609</f>
        <v/>
      </c>
      <c r="AH609" s="20">
        <f>IF(A609="","",A609)</f>
        <v/>
      </c>
      <c r="AI609" s="126">
        <f>IF(E609="","",E609)</f>
        <v/>
      </c>
      <c r="AJ609" s="112">
        <f>IF(AI609="","",$AJ$2)</f>
        <v/>
      </c>
      <c r="AK609" s="112" t="inlineStr">
        <is>
          <t>A</t>
        </is>
      </c>
      <c r="AL609" s="112" t="inlineStr">
        <is>
          <t>A+</t>
        </is>
      </c>
      <c r="AM609" s="112" t="inlineStr">
        <is>
          <t>B+</t>
        </is>
      </c>
      <c r="AN609" s="112">
        <f>IF(AI609="","",$AN$2)</f>
        <v/>
      </c>
      <c r="AO609" s="112">
        <f>IF(N609="","",IF(N609&gt;=$AO$1/100,"O","X"))</f>
        <v/>
      </c>
      <c r="AP609" s="112">
        <f>IF(I609="","",IF(I609&lt;=$AP$1,"O","X"))</f>
        <v/>
      </c>
      <c r="AQ609" s="112">
        <f>IF(O609="","",IF(O609&lt;=$AQ$1,"O","X"))</f>
        <v/>
      </c>
      <c r="AR609" s="112">
        <f>IF(M609="","",IF(M609&lt;=$AR$1,"O","X"))</f>
        <v/>
      </c>
      <c r="AS609" s="112" t="inlineStr">
        <is>
          <t>X</t>
        </is>
      </c>
      <c r="AT609" s="112">
        <f>IF(OR(F609="",AI609=""),"",IF(AND((F609&lt;=85),(AI609&gt;=15)),"O","X"))</f>
        <v/>
      </c>
      <c r="AU609" s="112">
        <f>IF(C609="","",IF(C609&gt;=$AU$1,"O","X"))</f>
        <v/>
      </c>
      <c r="AV609" s="112">
        <f>IF(AO609="","",IF(AND(AO609="O",AP609="O",AR609="O",AT609="O",AU609="O"),"후보","X"))</f>
        <v/>
      </c>
    </row>
    <row r="610" ht="12" customFormat="1" customHeight="1" s="38">
      <c r="A610" s="115" t="inlineStr">
        <is>
          <t>수성동4가 수성보성타운</t>
        </is>
      </c>
      <c r="B610" s="116" t="inlineStr">
        <is>
          <t>96.05.</t>
        </is>
      </c>
      <c r="C610" s="124" t="n">
        <v>1032</v>
      </c>
      <c r="D610" s="125" t="n">
        <v>163.1</v>
      </c>
      <c r="E610" s="126" t="n">
        <v>49</v>
      </c>
      <c r="F610" s="125" t="n">
        <v>135</v>
      </c>
      <c r="G610" s="17" t="n">
        <v>41</v>
      </c>
      <c r="H610" s="127" t="n">
        <v>120</v>
      </c>
      <c r="I610" s="128" t="n">
        <v>95000</v>
      </c>
      <c r="J610" s="128" t="inlineStr">
        <is>
          <t>고</t>
        </is>
      </c>
      <c r="K610" s="128" t="n">
        <v>48000</v>
      </c>
      <c r="L610" s="128" t="inlineStr">
        <is>
          <t>고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2" t="n">
        <v>4</v>
      </c>
      <c r="R610" s="112" t="n">
        <v>2</v>
      </c>
      <c r="S610" s="112" t="inlineStr">
        <is>
          <t>계</t>
        </is>
      </c>
      <c r="T610" s="5" t="inlineStr">
        <is>
          <t>163A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2">
        <f>S610</f>
        <v/>
      </c>
      <c r="AF610" s="112">
        <f>Q610&amp;"/"&amp;R610</f>
        <v/>
      </c>
      <c r="AH610" s="20">
        <f>IF(A610="","",A610)</f>
        <v/>
      </c>
      <c r="AI610" s="126">
        <f>IF(E610="","",E610)</f>
        <v/>
      </c>
      <c r="AJ610" s="112">
        <f>IF(AI610="","",$AJ$2)</f>
        <v/>
      </c>
      <c r="AK610" s="112" t="inlineStr">
        <is>
          <t>A</t>
        </is>
      </c>
      <c r="AL610" s="112" t="inlineStr">
        <is>
          <t>A+</t>
        </is>
      </c>
      <c r="AM610" s="112" t="inlineStr">
        <is>
          <t>B+</t>
        </is>
      </c>
      <c r="AN610" s="112">
        <f>IF(AI610="","",$AN$2)</f>
        <v/>
      </c>
      <c r="AO610" s="112">
        <f>IF(N610="","",IF(N610&gt;=$AO$1/100,"O","X"))</f>
        <v/>
      </c>
      <c r="AP610" s="112">
        <f>IF(I610="","",IF(I610&lt;=$AP$1,"O","X"))</f>
        <v/>
      </c>
      <c r="AQ610" s="112">
        <f>IF(O610="","",IF(O610&lt;=$AQ$1,"O","X"))</f>
        <v/>
      </c>
      <c r="AR610" s="112">
        <f>IF(M610="","",IF(M610&lt;=$AR$1,"O","X"))</f>
        <v/>
      </c>
      <c r="AS610" s="112" t="inlineStr">
        <is>
          <t>X</t>
        </is>
      </c>
      <c r="AT610" s="112">
        <f>IF(OR(F610="",AI610=""),"",IF(AND((F610&lt;=85),(AI610&gt;=15)),"O","X"))</f>
        <v/>
      </c>
      <c r="AU610" s="112">
        <f>IF(C610="","",IF(C610&gt;=$AU$1,"O","X"))</f>
        <v/>
      </c>
      <c r="AV610" s="112">
        <f>IF(AO610="","",IF(AND(AO610="O",AP610="O",AR610="O",AT610="O",AU610="O"),"후보","X"))</f>
        <v/>
      </c>
    </row>
    <row r="611" ht="12" customFormat="1" customHeight="1" s="38">
      <c r="A611" s="115" t="inlineStr">
        <is>
          <t>수성동4가 수성보성타운</t>
        </is>
      </c>
      <c r="B611" s="116" t="inlineStr">
        <is>
          <t>96.05.</t>
        </is>
      </c>
      <c r="C611" s="124" t="n">
        <v>1032</v>
      </c>
      <c r="D611" s="125" t="n">
        <v>163.6</v>
      </c>
      <c r="E611" s="126" t="n">
        <v>49</v>
      </c>
      <c r="F611" s="125" t="n">
        <v>135</v>
      </c>
      <c r="G611" s="17" t="n">
        <v>41</v>
      </c>
      <c r="H611" s="127" t="n">
        <v>16</v>
      </c>
      <c r="I611" s="128" t="n">
        <v>85000</v>
      </c>
      <c r="J611" s="128" t="inlineStr">
        <is>
          <t>19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2" t="n">
        <v>4</v>
      </c>
      <c r="R611" s="112" t="n">
        <v>2</v>
      </c>
      <c r="S611" s="112" t="inlineStr">
        <is>
          <t>계</t>
        </is>
      </c>
      <c r="T611" s="5" t="inlineStr">
        <is>
          <t>163B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2">
        <f>S611</f>
        <v/>
      </c>
      <c r="AF611" s="112">
        <f>Q611&amp;"/"&amp;R611</f>
        <v/>
      </c>
      <c r="AH611" s="20">
        <f>IF(A611="","",A611)</f>
        <v/>
      </c>
      <c r="AI611" s="126">
        <f>IF(E611="","",E611)</f>
        <v/>
      </c>
      <c r="AJ611" s="112">
        <f>IF(AI611="","",$AJ$2)</f>
        <v/>
      </c>
      <c r="AK611" s="112" t="inlineStr">
        <is>
          <t>A</t>
        </is>
      </c>
      <c r="AL611" s="112" t="inlineStr">
        <is>
          <t>A+</t>
        </is>
      </c>
      <c r="AM611" s="112" t="inlineStr">
        <is>
          <t>B+</t>
        </is>
      </c>
      <c r="AN611" s="112">
        <f>IF(AI611="","",$AN$2)</f>
        <v/>
      </c>
      <c r="AO611" s="112">
        <f>IF(N611="","",IF(N611&gt;=$AO$1/100,"O","X"))</f>
        <v/>
      </c>
      <c r="AP611" s="112">
        <f>IF(I611="","",IF(I611&lt;=$AP$1,"O","X"))</f>
        <v/>
      </c>
      <c r="AQ611" s="112">
        <f>IF(O611="","",IF(O611&lt;=$AQ$1,"O","X"))</f>
        <v/>
      </c>
      <c r="AR611" s="112">
        <f>IF(M611="","",IF(M611&lt;=$AR$1,"O","X"))</f>
        <v/>
      </c>
      <c r="AS611" s="112" t="inlineStr">
        <is>
          <t>X</t>
        </is>
      </c>
      <c r="AT611" s="112">
        <f>IF(OR(F611="",AI611=""),"",IF(AND((F611&lt;=85),(AI611&gt;=15)),"O","X"))</f>
        <v/>
      </c>
      <c r="AU611" s="112">
        <f>IF(C611="","",IF(C611&gt;=$AU$1,"O","X"))</f>
        <v/>
      </c>
      <c r="AV611" s="112">
        <f>IF(AO611="","",IF(AND(AO611="O",AP611="O",AR611="O",AT611="O",AU611="O"),"후보","X"))</f>
        <v/>
      </c>
    </row>
    <row r="612" ht="12" customFormat="1" customHeight="1" s="38">
      <c r="A612" s="115" t="inlineStr">
        <is>
          <t>수성동4가 수성보성타운</t>
        </is>
      </c>
      <c r="B612" s="116" t="inlineStr">
        <is>
          <t>96.05.</t>
        </is>
      </c>
      <c r="C612" s="124" t="n">
        <v>1032</v>
      </c>
      <c r="D612" s="125" t="n">
        <v>289.7</v>
      </c>
      <c r="E612" s="126" t="n">
        <v>88</v>
      </c>
      <c r="F612" s="125" t="n">
        <v>250.7</v>
      </c>
      <c r="G612" s="17" t="n">
        <v>76</v>
      </c>
      <c r="H612" s="127" t="n">
        <v>74</v>
      </c>
      <c r="I612" s="128" t="n">
        <v>150000</v>
      </c>
      <c r="J612" s="128" t="inlineStr">
        <is>
          <t>9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2" t="n">
        <v>5</v>
      </c>
      <c r="R612" s="112" t="n">
        <v>3</v>
      </c>
      <c r="S612" s="112" t="inlineStr">
        <is>
          <t>계</t>
        </is>
      </c>
      <c r="T612" s="5" t="n">
        <v>289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2">
        <f>S612</f>
        <v/>
      </c>
      <c r="AF612" s="112">
        <f>Q612&amp;"/"&amp;R612</f>
        <v/>
      </c>
      <c r="AH612" s="20">
        <f>IF(A612="","",A612)</f>
        <v/>
      </c>
      <c r="AI612" s="126">
        <f>IF(E612="","",E612)</f>
        <v/>
      </c>
      <c r="AJ612" s="112">
        <f>IF(AI612="","",$AJ$2)</f>
        <v/>
      </c>
      <c r="AK612" s="112" t="inlineStr">
        <is>
          <t>A</t>
        </is>
      </c>
      <c r="AL612" s="112" t="inlineStr">
        <is>
          <t>A+</t>
        </is>
      </c>
      <c r="AM612" s="112" t="inlineStr">
        <is>
          <t>B+</t>
        </is>
      </c>
      <c r="AN612" s="112">
        <f>IF(AI612="","",$AN$2)</f>
        <v/>
      </c>
      <c r="AO612" s="112">
        <f>IF(N612="","",IF(N612&gt;=$AO$1/100,"O","X"))</f>
        <v/>
      </c>
      <c r="AP612" s="112">
        <f>IF(I612="","",IF(I612&lt;=$AP$1,"O","X"))</f>
        <v/>
      </c>
      <c r="AQ612" s="112">
        <f>IF(O612="","",IF(O612&lt;=$AQ$1,"O","X"))</f>
        <v/>
      </c>
      <c r="AR612" s="112">
        <f>IF(M612="","",IF(M612&lt;=$AR$1,"O","X"))</f>
        <v/>
      </c>
      <c r="AS612" s="112" t="inlineStr">
        <is>
          <t>X</t>
        </is>
      </c>
      <c r="AT612" s="112">
        <f>IF(OR(F612="",AI612=""),"",IF(AND((F612&lt;=85),(AI612&gt;=15)),"O","X"))</f>
        <v/>
      </c>
      <c r="AU612" s="112">
        <f>IF(C612="","",IF(C612&gt;=$AU$1,"O","X"))</f>
        <v/>
      </c>
      <c r="AV612" s="112">
        <f>IF(AO612="","",IF(AND(AO612="O",AP612="O",AR612="O",AT612="O",AU612="O"),"후보","X"))</f>
        <v/>
      </c>
    </row>
    <row r="613" ht="12" customFormat="1" customHeight="1" s="38">
      <c r="A613" s="115" t="inlineStr">
        <is>
          <t>수성동4가 수성보성타운</t>
        </is>
      </c>
      <c r="B613" s="116" t="inlineStr">
        <is>
          <t>96.05.</t>
        </is>
      </c>
      <c r="C613" s="124" t="n">
        <v>1032</v>
      </c>
      <c r="D613" s="125" t="n">
        <v>308.1</v>
      </c>
      <c r="E613" s="126" t="n">
        <v>93</v>
      </c>
      <c r="F613" s="125" t="n">
        <v>250.7</v>
      </c>
      <c r="G613" s="17" t="n">
        <v>76</v>
      </c>
      <c r="H613" s="127" t="n">
        <v>3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2" t="n">
        <v>6</v>
      </c>
      <c r="R613" s="112" t="n">
        <v>2</v>
      </c>
      <c r="S613" s="112" t="inlineStr">
        <is>
          <t>계</t>
        </is>
      </c>
      <c r="T613" s="5" t="n">
        <v>308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2">
        <f>S613</f>
        <v/>
      </c>
      <c r="AF613" s="112">
        <f>Q613&amp;"/"&amp;R613</f>
        <v/>
      </c>
      <c r="AH613" s="20">
        <f>IF(A613="","",A613)</f>
        <v/>
      </c>
      <c r="AI613" s="126">
        <f>IF(E613="","",E613)</f>
        <v/>
      </c>
      <c r="AJ613" s="112">
        <f>IF(AI613="","",$AJ$2)</f>
        <v/>
      </c>
      <c r="AK613" s="112" t="inlineStr">
        <is>
          <t>A</t>
        </is>
      </c>
      <c r="AL613" s="112" t="inlineStr">
        <is>
          <t>A+</t>
        </is>
      </c>
      <c r="AM613" s="112" t="inlineStr">
        <is>
          <t>B+</t>
        </is>
      </c>
      <c r="AN613" s="112">
        <f>IF(AI613="","",$AN$2)</f>
        <v/>
      </c>
      <c r="AO613" s="112">
        <f>IF(N613="","",IF(N613&gt;=$AO$1/100,"O","X"))</f>
        <v/>
      </c>
      <c r="AP613" s="112">
        <f>IF(I613="","",IF(I613&lt;=$AP$1,"O","X"))</f>
        <v/>
      </c>
      <c r="AQ613" s="112">
        <f>IF(O613="","",IF(O613&lt;=$AQ$1,"O","X"))</f>
        <v/>
      </c>
      <c r="AR613" s="112">
        <f>IF(M613="","",IF(M613&lt;=$AR$1,"O","X"))</f>
        <v/>
      </c>
      <c r="AS613" s="112" t="inlineStr">
        <is>
          <t>X</t>
        </is>
      </c>
      <c r="AT613" s="112">
        <f>IF(OR(F613="",AI613=""),"",IF(AND((F613&lt;=85),(AI613&gt;=15)),"O","X"))</f>
        <v/>
      </c>
      <c r="AU613" s="112">
        <f>IF(C613="","",IF(C613&gt;=$AU$1,"O","X"))</f>
        <v/>
      </c>
      <c r="AV613" s="112">
        <f>IF(AO613="","",IF(AND(AO613="O",AP613="O",AR613="O",AT613="O",AU613="O"),"후보","X"))</f>
        <v/>
      </c>
    </row>
    <row r="614" ht="12" customFormat="1" customHeight="1" s="38">
      <c r="A614" s="115" t="inlineStr">
        <is>
          <t>수성동4가 수성화성쌍용타운</t>
        </is>
      </c>
      <c r="B614" s="116" t="inlineStr">
        <is>
          <t>96.11.</t>
        </is>
      </c>
      <c r="C614" s="124" t="n">
        <v>677</v>
      </c>
      <c r="D614" s="125" t="n">
        <v>88.40000000000001</v>
      </c>
      <c r="E614" s="126" t="n">
        <v>27</v>
      </c>
      <c r="F614" s="125" t="n">
        <v>60</v>
      </c>
      <c r="G614" s="17" t="n">
        <v>18</v>
      </c>
      <c r="H614" s="127" t="n">
        <v>221</v>
      </c>
      <c r="I614" s="128" t="n">
        <v>41000</v>
      </c>
      <c r="J614" s="128" t="inlineStr">
        <is>
          <t>10</t>
        </is>
      </c>
      <c r="K614" s="128" t="n">
        <v>28000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2" t="n">
        <v>3</v>
      </c>
      <c r="R614" s="112" t="n">
        <v>1</v>
      </c>
      <c r="S614" s="112" t="inlineStr">
        <is>
          <t>복</t>
        </is>
      </c>
      <c r="T614" s="5" t="inlineStr">
        <is>
          <t>88A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2">
        <f>S614</f>
        <v/>
      </c>
      <c r="AF614" s="112">
        <f>Q614&amp;"/"&amp;R614</f>
        <v/>
      </c>
      <c r="AH614" s="20">
        <f>IF(A614="","",A614)</f>
        <v/>
      </c>
      <c r="AI614" s="126">
        <f>IF(E614="","",E614)</f>
        <v/>
      </c>
      <c r="AJ614" s="112">
        <f>IF(AI614="","",$AJ$2)</f>
        <v/>
      </c>
      <c r="AK614" s="112" t="inlineStr">
        <is>
          <t>A</t>
        </is>
      </c>
      <c r="AL614" s="112" t="inlineStr">
        <is>
          <t>A+</t>
        </is>
      </c>
      <c r="AM614" s="112" t="inlineStr">
        <is>
          <t>B+</t>
        </is>
      </c>
      <c r="AN614" s="112">
        <f>IF(AI614="","",$AN$2)</f>
        <v/>
      </c>
      <c r="AO614" s="112">
        <f>IF(N614="","",IF(N614&gt;=$AO$1/100,"O","X"))</f>
        <v/>
      </c>
      <c r="AP614" s="112">
        <f>IF(I614="","",IF(I614&lt;=$AP$1,"O","X"))</f>
        <v/>
      </c>
      <c r="AQ614" s="112">
        <f>IF(O614="","",IF(O614&lt;=$AQ$1,"O","X"))</f>
        <v/>
      </c>
      <c r="AR614" s="112">
        <f>IF(M614="","",IF(M614&lt;=$AR$1,"O","X"))</f>
        <v/>
      </c>
      <c r="AS614" s="112" t="inlineStr">
        <is>
          <t>X</t>
        </is>
      </c>
      <c r="AT614" s="112">
        <f>IF(OR(F614="",AI614=""),"",IF(AND((F614&lt;=85),(AI614&gt;=15)),"O","X"))</f>
        <v/>
      </c>
      <c r="AU614" s="112">
        <f>IF(C614="","",IF(C614&gt;=$AU$1,"O","X"))</f>
        <v/>
      </c>
      <c r="AV614" s="112">
        <f>IF(AO614="","",IF(AND(AO614="O",AP614="O",AR614="O",AT614="O",AU614="O"),"후보","X"))</f>
        <v/>
      </c>
    </row>
    <row r="615" ht="12" customFormat="1" customHeight="1" s="38">
      <c r="A615" s="115" t="inlineStr">
        <is>
          <t>수성동4가 수성화성쌍용타운</t>
        </is>
      </c>
      <c r="B615" s="116" t="inlineStr">
        <is>
          <t>96.11.</t>
        </is>
      </c>
      <c r="C615" s="124" t="n">
        <v>677</v>
      </c>
      <c r="D615" s="125" t="n">
        <v>89.5</v>
      </c>
      <c r="E615" s="126" t="n">
        <v>27</v>
      </c>
      <c r="F615" s="125" t="n">
        <v>60</v>
      </c>
      <c r="G615" s="17" t="n">
        <v>18</v>
      </c>
      <c r="H615" s="127" t="n">
        <v>85</v>
      </c>
      <c r="I615" s="128" t="n">
        <v>39500</v>
      </c>
      <c r="J615" s="128" t="inlineStr">
        <is>
          <t>15</t>
        </is>
      </c>
      <c r="K615" s="128" t="n">
        <v>26000</v>
      </c>
      <c r="L615" s="128" t="inlineStr">
        <is>
          <t>10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2" t="n">
        <v>3</v>
      </c>
      <c r="R615" s="112" t="n">
        <v>1</v>
      </c>
      <c r="S615" s="112" t="inlineStr">
        <is>
          <t>복</t>
        </is>
      </c>
      <c r="T615" s="5" t="inlineStr">
        <is>
          <t>89B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2">
        <f>S615</f>
        <v/>
      </c>
      <c r="AF615" s="112">
        <f>Q615&amp;"/"&amp;R615</f>
        <v/>
      </c>
      <c r="AH615" s="20">
        <f>IF(A615="","",A615)</f>
        <v/>
      </c>
      <c r="AI615" s="126">
        <f>IF(E615="","",E615)</f>
        <v/>
      </c>
      <c r="AJ615" s="112">
        <f>IF(AI615="","",$AJ$2)</f>
        <v/>
      </c>
      <c r="AK615" s="112" t="inlineStr">
        <is>
          <t>A</t>
        </is>
      </c>
      <c r="AL615" s="112" t="inlineStr">
        <is>
          <t>A+</t>
        </is>
      </c>
      <c r="AM615" s="112" t="inlineStr">
        <is>
          <t>B+</t>
        </is>
      </c>
      <c r="AN615" s="112">
        <f>IF(AI615="","",$AN$2)</f>
        <v/>
      </c>
      <c r="AO615" s="112">
        <f>IF(N615="","",IF(N615&gt;=$AO$1/100,"O","X"))</f>
        <v/>
      </c>
      <c r="AP615" s="112">
        <f>IF(I615="","",IF(I615&lt;=$AP$1,"O","X"))</f>
        <v/>
      </c>
      <c r="AQ615" s="112">
        <f>IF(O615="","",IF(O615&lt;=$AQ$1,"O","X"))</f>
        <v/>
      </c>
      <c r="AR615" s="112">
        <f>IF(M615="","",IF(M615&lt;=$AR$1,"O","X"))</f>
        <v/>
      </c>
      <c r="AS615" s="112" t="inlineStr">
        <is>
          <t>X</t>
        </is>
      </c>
      <c r="AT615" s="112">
        <f>IF(OR(F615="",AI615=""),"",IF(AND((F615&lt;=85),(AI615&gt;=15)),"O","X"))</f>
        <v/>
      </c>
      <c r="AU615" s="112">
        <f>IF(C615="","",IF(C615&gt;=$AU$1,"O","X"))</f>
        <v/>
      </c>
      <c r="AV615" s="112">
        <f>IF(AO615="","",IF(AND(AO615="O",AP615="O",AR615="O",AT615="O",AU615="O"),"후보","X"))</f>
        <v/>
      </c>
    </row>
    <row r="616" ht="12" customFormat="1" customHeight="1" s="38">
      <c r="A616" s="115" t="inlineStr">
        <is>
          <t>수성동4가 수성화성쌍용타운</t>
        </is>
      </c>
      <c r="B616" s="116" t="inlineStr">
        <is>
          <t>96.11.</t>
        </is>
      </c>
      <c r="C616" s="124" t="n">
        <v>677</v>
      </c>
      <c r="D616" s="125" t="n">
        <v>111.1</v>
      </c>
      <c r="E616" s="126" t="n">
        <v>34</v>
      </c>
      <c r="F616" s="125" t="n">
        <v>84.90000000000001</v>
      </c>
      <c r="G616" s="17" t="n">
        <v>26</v>
      </c>
      <c r="H616" s="127" t="n">
        <v>204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2" t="n">
        <v>3</v>
      </c>
      <c r="R616" s="112" t="n">
        <v>2</v>
      </c>
      <c r="S616" s="112" t="inlineStr">
        <is>
          <t>계</t>
        </is>
      </c>
      <c r="T616" s="5" t="n">
        <v>111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2">
        <f>S616</f>
        <v/>
      </c>
      <c r="AF616" s="112">
        <f>Q616&amp;"/"&amp;R616</f>
        <v/>
      </c>
      <c r="AH616" s="20">
        <f>IF(A616="","",A616)</f>
        <v/>
      </c>
      <c r="AI616" s="126">
        <f>IF(E616="","",E616)</f>
        <v/>
      </c>
      <c r="AJ616" s="112">
        <f>IF(AI616="","",$AJ$2)</f>
        <v/>
      </c>
      <c r="AK616" s="112" t="inlineStr">
        <is>
          <t>A</t>
        </is>
      </c>
      <c r="AL616" s="112" t="inlineStr">
        <is>
          <t>A+</t>
        </is>
      </c>
      <c r="AM616" s="112" t="inlineStr">
        <is>
          <t>B+</t>
        </is>
      </c>
      <c r="AN616" s="112">
        <f>IF(AI616="","",$AN$2)</f>
        <v/>
      </c>
      <c r="AO616" s="112">
        <f>IF(N616="","",IF(N616&gt;=$AO$1/100,"O","X"))</f>
        <v/>
      </c>
      <c r="AP616" s="112">
        <f>IF(I616="","",IF(I616&lt;=$AP$1,"O","X"))</f>
        <v/>
      </c>
      <c r="AQ616" s="112">
        <f>IF(O616="","",IF(O616&lt;=$AQ$1,"O","X"))</f>
        <v/>
      </c>
      <c r="AR616" s="112">
        <f>IF(M616="","",IF(M616&lt;=$AR$1,"O","X"))</f>
        <v/>
      </c>
      <c r="AS616" s="112" t="inlineStr">
        <is>
          <t>X</t>
        </is>
      </c>
      <c r="AT616" s="112">
        <f>IF(OR(F616="",AI616=""),"",IF(AND((F616&lt;=85),(AI616&gt;=15)),"O","X"))</f>
        <v/>
      </c>
      <c r="AU616" s="112">
        <f>IF(C616="","",IF(C616&gt;=$AU$1,"O","X"))</f>
        <v/>
      </c>
      <c r="AV616" s="112">
        <f>IF(AO616="","",IF(AND(AO616="O",AP616="O",AR616="O",AT616="O",AU616="O"),"후보","X"))</f>
        <v/>
      </c>
    </row>
    <row r="617" ht="12" customFormat="1" customHeight="1" s="38">
      <c r="A617" s="115" t="inlineStr">
        <is>
          <t>수성동4가 수성화성쌍용타운</t>
        </is>
      </c>
      <c r="B617" s="116" t="inlineStr">
        <is>
          <t>96.11.</t>
        </is>
      </c>
      <c r="C617" s="124" t="n">
        <v>677</v>
      </c>
      <c r="D617" s="125" t="n">
        <v>166.4</v>
      </c>
      <c r="E617" s="126" t="n">
        <v>50</v>
      </c>
      <c r="F617" s="125" t="n">
        <v>134.9</v>
      </c>
      <c r="G617" s="17" t="n">
        <v>41</v>
      </c>
      <c r="H617" s="127" t="n">
        <v>99</v>
      </c>
      <c r="I617" s="128" t="n">
        <v>93000</v>
      </c>
      <c r="J617" s="128" t="inlineStr">
        <is>
          <t>17</t>
        </is>
      </c>
      <c r="K617" s="128" t="n">
        <v>55000</v>
      </c>
      <c r="L617" s="128" t="inlineStr">
        <is>
          <t>8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2" t="n">
        <v>4</v>
      </c>
      <c r="R617" s="112" t="n">
        <v>2</v>
      </c>
      <c r="S617" s="112" t="inlineStr">
        <is>
          <t>계</t>
        </is>
      </c>
      <c r="T617" s="5" t="n">
        <v>166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2">
        <f>S617</f>
        <v/>
      </c>
      <c r="AF617" s="112">
        <f>Q617&amp;"/"&amp;R617</f>
        <v/>
      </c>
      <c r="AH617" s="20">
        <f>IF(A617="","",A617)</f>
        <v/>
      </c>
      <c r="AI617" s="126">
        <f>IF(E617="","",E617)</f>
        <v/>
      </c>
      <c r="AJ617" s="112">
        <f>IF(AI617="","",$AJ$2)</f>
        <v/>
      </c>
      <c r="AK617" s="112" t="inlineStr">
        <is>
          <t>A</t>
        </is>
      </c>
      <c r="AL617" s="112" t="inlineStr">
        <is>
          <t>A+</t>
        </is>
      </c>
      <c r="AM617" s="112" t="inlineStr">
        <is>
          <t>B+</t>
        </is>
      </c>
      <c r="AN617" s="112">
        <f>IF(AI617="","",$AN$2)</f>
        <v/>
      </c>
      <c r="AO617" s="112">
        <f>IF(N617="","",IF(N617&gt;=$AO$1/100,"O","X"))</f>
        <v/>
      </c>
      <c r="AP617" s="112">
        <f>IF(I617="","",IF(I617&lt;=$AP$1,"O","X"))</f>
        <v/>
      </c>
      <c r="AQ617" s="112">
        <f>IF(O617="","",IF(O617&lt;=$AQ$1,"O","X"))</f>
        <v/>
      </c>
      <c r="AR617" s="112">
        <f>IF(M617="","",IF(M617&lt;=$AR$1,"O","X"))</f>
        <v/>
      </c>
      <c r="AS617" s="112" t="inlineStr">
        <is>
          <t>X</t>
        </is>
      </c>
      <c r="AT617" s="112">
        <f>IF(OR(F617="",AI617=""),"",IF(AND((F617&lt;=85),(AI617&gt;=15)),"O","X"))</f>
        <v/>
      </c>
      <c r="AU617" s="112">
        <f>IF(C617="","",IF(C617&gt;=$AU$1,"O","X"))</f>
        <v/>
      </c>
      <c r="AV617" s="112">
        <f>IF(AO617="","",IF(AND(AO617="O",AP617="O",AR617="O",AT617="O",AU617="O"),"후보","X"))</f>
        <v/>
      </c>
    </row>
    <row r="618" ht="12" customFormat="1" customHeight="1" s="38">
      <c r="A618" s="115" t="inlineStr">
        <is>
          <t>수성동4가 수성화성쌍용타운</t>
        </is>
      </c>
      <c r="B618" s="116" t="inlineStr">
        <is>
          <t>96.11.</t>
        </is>
      </c>
      <c r="C618" s="124" t="n">
        <v>677</v>
      </c>
      <c r="D618" s="125" t="n">
        <v>207.2</v>
      </c>
      <c r="E618" s="126" t="n">
        <v>63</v>
      </c>
      <c r="F618" s="125" t="n">
        <v>170.2</v>
      </c>
      <c r="G618" s="17" t="n">
        <v>51</v>
      </c>
      <c r="H618" s="127" t="n">
        <v>34</v>
      </c>
      <c r="I618" s="128" t="n">
        <v>130000</v>
      </c>
      <c r="J618" s="128" t="inlineStr">
        <is>
          <t>중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2" t="n">
        <v>5</v>
      </c>
      <c r="R618" s="112" t="n">
        <v>3</v>
      </c>
      <c r="S618" s="112" t="inlineStr">
        <is>
          <t>계</t>
        </is>
      </c>
      <c r="T618" s="5" t="n">
        <v>207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2">
        <f>S618</f>
        <v/>
      </c>
      <c r="AF618" s="112">
        <f>Q618&amp;"/"&amp;R618</f>
        <v/>
      </c>
      <c r="AH618" s="20">
        <f>IF(A618="","",A618)</f>
        <v/>
      </c>
      <c r="AI618" s="126">
        <f>IF(E618="","",E618)</f>
        <v/>
      </c>
      <c r="AJ618" s="112">
        <f>IF(AI618="","",$AJ$2)</f>
        <v/>
      </c>
      <c r="AK618" s="112" t="inlineStr">
        <is>
          <t>A</t>
        </is>
      </c>
      <c r="AL618" s="112" t="inlineStr">
        <is>
          <t>A+</t>
        </is>
      </c>
      <c r="AM618" s="112" t="inlineStr">
        <is>
          <t>B+</t>
        </is>
      </c>
      <c r="AN618" s="112">
        <f>IF(AI618="","",$AN$2)</f>
        <v/>
      </c>
      <c r="AO618" s="112">
        <f>IF(N618="","",IF(N618&gt;=$AO$1/100,"O","X"))</f>
        <v/>
      </c>
      <c r="AP618" s="112">
        <f>IF(I618="","",IF(I618&lt;=$AP$1,"O","X"))</f>
        <v/>
      </c>
      <c r="AQ618" s="112">
        <f>IF(O618="","",IF(O618&lt;=$AQ$1,"O","X"))</f>
        <v/>
      </c>
      <c r="AR618" s="112">
        <f>IF(M618="","",IF(M618&lt;=$AR$1,"O","X"))</f>
        <v/>
      </c>
      <c r="AS618" s="112" t="inlineStr">
        <is>
          <t>X</t>
        </is>
      </c>
      <c r="AT618" s="112">
        <f>IF(OR(F618="",AI618=""),"",IF(AND((F618&lt;=85),(AI618&gt;=15)),"O","X"))</f>
        <v/>
      </c>
      <c r="AU618" s="112">
        <f>IF(C618="","",IF(C618&gt;=$AU$1,"O","X"))</f>
        <v/>
      </c>
      <c r="AV618" s="112">
        <f>IF(AO618="","",IF(AND(AO618="O",AP618="O",AR618="O",AT618="O",AU618="O"),"후보","X"))</f>
        <v/>
      </c>
    </row>
    <row r="619" ht="12" customFormat="1" customHeight="1" s="38">
      <c r="A619" s="115" t="inlineStr">
        <is>
          <t>수성동4가 수성화성쌍용타운</t>
        </is>
      </c>
      <c r="B619" s="116" t="inlineStr">
        <is>
          <t>96.11.</t>
        </is>
      </c>
      <c r="C619" s="124" t="n">
        <v>677</v>
      </c>
      <c r="D619" s="125" t="n">
        <v>234.8</v>
      </c>
      <c r="E619" s="126" t="n">
        <v>71</v>
      </c>
      <c r="F619" s="125" t="n">
        <v>195.3</v>
      </c>
      <c r="G619" s="17" t="n">
        <v>59</v>
      </c>
      <c r="H619" s="127" t="n">
        <v>34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2" t="n">
        <v>5</v>
      </c>
      <c r="R619" s="112" t="n">
        <v>3</v>
      </c>
      <c r="S619" s="112" t="inlineStr">
        <is>
          <t>계</t>
        </is>
      </c>
      <c r="T619" s="5" t="n">
        <v>234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2">
        <f>S619</f>
        <v/>
      </c>
      <c r="AF619" s="112">
        <f>Q619&amp;"/"&amp;R619</f>
        <v/>
      </c>
      <c r="AH619" s="20">
        <f>IF(A619="","",A619)</f>
        <v/>
      </c>
      <c r="AI619" s="126">
        <f>IF(E619="","",E619)</f>
        <v/>
      </c>
      <c r="AJ619" s="112">
        <f>IF(AI619="","",$AJ$2)</f>
        <v/>
      </c>
      <c r="AK619" s="112" t="inlineStr">
        <is>
          <t>A</t>
        </is>
      </c>
      <c r="AL619" s="112" t="inlineStr">
        <is>
          <t>A+</t>
        </is>
      </c>
      <c r="AM619" s="112" t="inlineStr">
        <is>
          <t>B+</t>
        </is>
      </c>
      <c r="AN619" s="112">
        <f>IF(AI619="","",$AN$2)</f>
        <v/>
      </c>
      <c r="AO619" s="112">
        <f>IF(N619="","",IF(N619&gt;=$AO$1/100,"O","X"))</f>
        <v/>
      </c>
      <c r="AP619" s="112">
        <f>IF(I619="","",IF(I619&lt;=$AP$1,"O","X"))</f>
        <v/>
      </c>
      <c r="AQ619" s="112">
        <f>IF(O619="","",IF(O619&lt;=$AQ$1,"O","X"))</f>
        <v/>
      </c>
      <c r="AR619" s="112">
        <f>IF(M619="","",IF(M619&lt;=$AR$1,"O","X"))</f>
        <v/>
      </c>
      <c r="AS619" s="112" t="inlineStr">
        <is>
          <t>X</t>
        </is>
      </c>
      <c r="AT619" s="112">
        <f>IF(OR(F619="",AI619=""),"",IF(AND((F619&lt;=85),(AI619&gt;=15)),"O","X"))</f>
        <v/>
      </c>
      <c r="AU619" s="112">
        <f>IF(C619="","",IF(C619&gt;=$AU$1,"O","X"))</f>
        <v/>
      </c>
      <c r="AV619" s="112">
        <f>IF(AO619="","",IF(AND(AO619="O",AP619="O",AR619="O",AT619="O",AU619="O"),"후보","X"))</f>
        <v/>
      </c>
    </row>
    <row r="620" ht="12" customFormat="1" customHeight="1" s="38">
      <c r="A620" s="115" t="inlineStr">
        <is>
          <t>수성동4가 범어삼환나우빌</t>
        </is>
      </c>
      <c r="B620" s="116" t="inlineStr">
        <is>
          <t>07.08.</t>
        </is>
      </c>
      <c r="C620" s="124" t="n">
        <v>240</v>
      </c>
      <c r="D620" s="125" t="n">
        <v>108.7</v>
      </c>
      <c r="E620" s="126" t="n">
        <v>33</v>
      </c>
      <c r="F620" s="125" t="n">
        <v>85</v>
      </c>
      <c r="G620" s="17" t="n">
        <v>26</v>
      </c>
      <c r="H620" s="127" t="n">
        <v>110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2" t="n">
        <v>3</v>
      </c>
      <c r="R620" s="112" t="n">
        <v>2</v>
      </c>
      <c r="S620" s="112" t="inlineStr">
        <is>
          <t>계</t>
        </is>
      </c>
      <c r="T620" s="5" t="n">
        <v>108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2">
        <f>S620</f>
        <v/>
      </c>
      <c r="AF620" s="112">
        <f>Q620&amp;"/"&amp;R620</f>
        <v/>
      </c>
      <c r="AH620" s="20">
        <f>IF(A620="","",A620)</f>
        <v/>
      </c>
      <c r="AI620" s="126">
        <f>IF(E620="","",E620)</f>
        <v/>
      </c>
      <c r="AJ620" s="112">
        <f>IF(AI620="","",$AJ$2)</f>
        <v/>
      </c>
      <c r="AK620" s="112" t="inlineStr">
        <is>
          <t>A</t>
        </is>
      </c>
      <c r="AL620" s="112" t="inlineStr">
        <is>
          <t>A+</t>
        </is>
      </c>
      <c r="AM620" s="112" t="inlineStr">
        <is>
          <t>B+</t>
        </is>
      </c>
      <c r="AN620" s="112">
        <f>IF(AI620="","",$AN$2)</f>
        <v/>
      </c>
      <c r="AO620" s="112">
        <f>IF(N620="","",IF(N620&gt;=$AO$1/100,"O","X"))</f>
        <v/>
      </c>
      <c r="AP620" s="112">
        <f>IF(I620="","",IF(I620&lt;=$AP$1,"O","X"))</f>
        <v/>
      </c>
      <c r="AQ620" s="112">
        <f>IF(O620="","",IF(O620&lt;=$AQ$1,"O","X"))</f>
        <v/>
      </c>
      <c r="AR620" s="112">
        <f>IF(M620="","",IF(M620&lt;=$AR$1,"O","X"))</f>
        <v/>
      </c>
      <c r="AS620" s="112" t="inlineStr">
        <is>
          <t>X</t>
        </is>
      </c>
      <c r="AT620" s="112">
        <f>IF(OR(F620="",AI620=""),"",IF(AND((F620&lt;=85),(AI620&gt;=15)),"O","X"))</f>
        <v/>
      </c>
      <c r="AU620" s="112">
        <f>IF(C620="","",IF(C620&gt;=$AU$1,"O","X"))</f>
        <v/>
      </c>
      <c r="AV620" s="112">
        <f>IF(AO620="","",IF(AND(AO620="O",AP620="O",AR620="O",AT620="O",AU620="O"),"후보","X"))</f>
        <v/>
      </c>
    </row>
    <row r="621" ht="12" customFormat="1" customHeight="1" s="38">
      <c r="A621" s="115" t="inlineStr">
        <is>
          <t>수성동4가 범어삼환나우빌</t>
        </is>
      </c>
      <c r="B621" s="116" t="inlineStr">
        <is>
          <t>07.08.</t>
        </is>
      </c>
      <c r="C621" s="124" t="n">
        <v>240</v>
      </c>
      <c r="D621" s="125" t="n">
        <v>154.3</v>
      </c>
      <c r="E621" s="126" t="n">
        <v>47</v>
      </c>
      <c r="F621" s="125" t="n">
        <v>127.3</v>
      </c>
      <c r="G621" s="17" t="n">
        <v>39</v>
      </c>
      <c r="H621" s="127" t="n">
        <v>130</v>
      </c>
      <c r="I621" s="128" t="n"/>
      <c r="J621" s="128" t="n"/>
      <c r="K621" s="128" t="n"/>
      <c r="L621" s="128" t="n"/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2" t="n">
        <v>4</v>
      </c>
      <c r="R621" s="112" t="n">
        <v>2</v>
      </c>
      <c r="S621" s="112" t="inlineStr">
        <is>
          <t>계</t>
        </is>
      </c>
      <c r="T621" s="5" t="n">
        <v>154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2">
        <f>S621</f>
        <v/>
      </c>
      <c r="AF621" s="112">
        <f>Q621&amp;"/"&amp;R621</f>
        <v/>
      </c>
      <c r="AH621" s="20">
        <f>IF(A621="","",A621)</f>
        <v/>
      </c>
      <c r="AI621" s="126">
        <f>IF(E621="","",E621)</f>
        <v/>
      </c>
      <c r="AJ621" s="112">
        <f>IF(AI621="","",$AJ$2)</f>
        <v/>
      </c>
      <c r="AK621" s="112" t="inlineStr">
        <is>
          <t>A</t>
        </is>
      </c>
      <c r="AL621" s="112" t="inlineStr">
        <is>
          <t>A+</t>
        </is>
      </c>
      <c r="AM621" s="112" t="inlineStr">
        <is>
          <t>B+</t>
        </is>
      </c>
      <c r="AN621" s="112">
        <f>IF(AI621="","",$AN$2)</f>
        <v/>
      </c>
      <c r="AO621" s="112">
        <f>IF(N621="","",IF(N621&gt;=$AO$1/100,"O","X"))</f>
        <v/>
      </c>
      <c r="AP621" s="112">
        <f>IF(I621="","",IF(I621&lt;=$AP$1,"O","X"))</f>
        <v/>
      </c>
      <c r="AQ621" s="112">
        <f>IF(O621="","",IF(O621&lt;=$AQ$1,"O","X"))</f>
        <v/>
      </c>
      <c r="AR621" s="112">
        <f>IF(M621="","",IF(M621&lt;=$AR$1,"O","X"))</f>
        <v/>
      </c>
      <c r="AS621" s="112" t="inlineStr">
        <is>
          <t>X</t>
        </is>
      </c>
      <c r="AT621" s="112">
        <f>IF(OR(F621="",AI621=""),"",IF(AND((F621&lt;=85),(AI621&gt;=15)),"O","X"))</f>
        <v/>
      </c>
      <c r="AU621" s="112">
        <f>IF(C621="","",IF(C621&gt;=$AU$1,"O","X"))</f>
        <v/>
      </c>
      <c r="AV621" s="112">
        <f>IF(AO621="","",IF(AND(AO621="O",AP621="O",AR621="O",AT621="O",AU621="O"),"후보","X"))</f>
        <v/>
      </c>
    </row>
    <row r="622" ht="12" customFormat="1" customHeight="1" s="38">
      <c r="A622" s="115" t="inlineStr">
        <is>
          <t>시지동 청구전원타운</t>
        </is>
      </c>
      <c r="B622" s="116" t="inlineStr">
        <is>
          <t>90.11.</t>
        </is>
      </c>
      <c r="C622" s="124" t="n">
        <v>678</v>
      </c>
      <c r="D622" s="125" t="n">
        <v>73.5</v>
      </c>
      <c r="E622" s="126" t="n">
        <v>22</v>
      </c>
      <c r="F622" s="125" t="n">
        <v>55.9</v>
      </c>
      <c r="G622" s="17" t="n">
        <v>17</v>
      </c>
      <c r="H622" s="127" t="n">
        <v>12</v>
      </c>
      <c r="I622" s="128" t="n">
        <v>40500</v>
      </c>
      <c r="J622" s="128" t="inlineStr">
        <is>
          <t>중</t>
        </is>
      </c>
      <c r="K622" s="128" t="n"/>
      <c r="L622" s="128" t="n"/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2" t="n">
        <v>2</v>
      </c>
      <c r="R622" s="112" t="n">
        <v>1</v>
      </c>
      <c r="S622" s="112" t="inlineStr">
        <is>
          <t>복</t>
        </is>
      </c>
      <c r="T622" s="5" t="n">
        <v>73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2">
        <f>S622</f>
        <v/>
      </c>
      <c r="AF622" s="112">
        <f>Q622&amp;"/"&amp;R622</f>
        <v/>
      </c>
      <c r="AH622" s="20">
        <f>IF(A622="","",A622)</f>
        <v/>
      </c>
      <c r="AI622" s="126">
        <f>IF(E622="","",E622)</f>
        <v/>
      </c>
      <c r="AJ622" s="112">
        <f>IF(AI622="","",$AJ$2)</f>
        <v/>
      </c>
      <c r="AK622" s="112" t="inlineStr">
        <is>
          <t>A</t>
        </is>
      </c>
      <c r="AL622" s="112" t="inlineStr">
        <is>
          <t>A+</t>
        </is>
      </c>
      <c r="AM622" s="112" t="inlineStr">
        <is>
          <t>B+</t>
        </is>
      </c>
      <c r="AN622" s="112">
        <f>IF(AI622="","",$AN$2)</f>
        <v/>
      </c>
      <c r="AO622" s="112">
        <f>IF(N622="","",IF(N622&gt;=$AO$1/100,"O","X"))</f>
        <v/>
      </c>
      <c r="AP622" s="112">
        <f>IF(I622="","",IF(I622&lt;=$AP$1,"O","X"))</f>
        <v/>
      </c>
      <c r="AQ622" s="112">
        <f>IF(O622="","",IF(O622&lt;=$AQ$1,"O","X"))</f>
        <v/>
      </c>
      <c r="AR622" s="112">
        <f>IF(M622="","",IF(M622&lt;=$AR$1,"O","X"))</f>
        <v/>
      </c>
      <c r="AS622" s="112" t="inlineStr">
        <is>
          <t>X</t>
        </is>
      </c>
      <c r="AT622" s="112">
        <f>IF(OR(F622="",AI622=""),"",IF(AND((F622&lt;=85),(AI622&gt;=15)),"O","X"))</f>
        <v/>
      </c>
      <c r="AU622" s="112">
        <f>IF(C622="","",IF(C622&gt;=$AU$1,"O","X"))</f>
        <v/>
      </c>
      <c r="AV622" s="112">
        <f>IF(AO622="","",IF(AND(AO622="O",AP622="O",AR622="O",AT622="O",AU622="O"),"후보","X"))</f>
        <v/>
      </c>
    </row>
    <row r="623" ht="12" customFormat="1" customHeight="1" s="38">
      <c r="A623" s="115" t="inlineStr">
        <is>
          <t>시지동 청구전원타운</t>
        </is>
      </c>
      <c r="B623" s="116" t="inlineStr">
        <is>
          <t>90.11.</t>
        </is>
      </c>
      <c r="C623" s="124" t="n">
        <v>678</v>
      </c>
      <c r="D623" s="125" t="n">
        <v>79.5</v>
      </c>
      <c r="E623" s="126" t="n">
        <v>24</v>
      </c>
      <c r="F623" s="125" t="n">
        <v>60.1</v>
      </c>
      <c r="G623" s="17" t="n">
        <v>18</v>
      </c>
      <c r="H623" s="127" t="n">
        <v>138</v>
      </c>
      <c r="I623" s="128" t="n">
        <v>42000</v>
      </c>
      <c r="J623" s="128" t="inlineStr">
        <is>
          <t>7</t>
        </is>
      </c>
      <c r="K623" s="128" t="n">
        <v>17000</v>
      </c>
      <c r="L623" s="128" t="inlineStr">
        <is>
          <t>11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2" t="n">
        <v>3</v>
      </c>
      <c r="R623" s="112" t="n">
        <v>1</v>
      </c>
      <c r="S623" s="112" t="inlineStr">
        <is>
          <t>복</t>
        </is>
      </c>
      <c r="T623" s="5" t="n">
        <v>79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2">
        <f>S623</f>
        <v/>
      </c>
      <c r="AF623" s="112">
        <f>Q623&amp;"/"&amp;R623</f>
        <v/>
      </c>
      <c r="AH623" s="20">
        <f>IF(A623="","",A623)</f>
        <v/>
      </c>
      <c r="AI623" s="126">
        <f>IF(E623="","",E623)</f>
        <v/>
      </c>
      <c r="AJ623" s="112">
        <f>IF(AI623="","",$AJ$2)</f>
        <v/>
      </c>
      <c r="AK623" s="112" t="inlineStr">
        <is>
          <t>A</t>
        </is>
      </c>
      <c r="AL623" s="112" t="inlineStr">
        <is>
          <t>A+</t>
        </is>
      </c>
      <c r="AM623" s="112" t="inlineStr">
        <is>
          <t>B+</t>
        </is>
      </c>
      <c r="AN623" s="112">
        <f>IF(AI623="","",$AN$2)</f>
        <v/>
      </c>
      <c r="AO623" s="112">
        <f>IF(N623="","",IF(N623&gt;=$AO$1/100,"O","X"))</f>
        <v/>
      </c>
      <c r="AP623" s="112">
        <f>IF(I623="","",IF(I623&lt;=$AP$1,"O","X"))</f>
        <v/>
      </c>
      <c r="AQ623" s="112">
        <f>IF(O623="","",IF(O623&lt;=$AQ$1,"O","X"))</f>
        <v/>
      </c>
      <c r="AR623" s="112">
        <f>IF(M623="","",IF(M623&lt;=$AR$1,"O","X"))</f>
        <v/>
      </c>
      <c r="AS623" s="112" t="inlineStr">
        <is>
          <t>X</t>
        </is>
      </c>
      <c r="AT623" s="112">
        <f>IF(OR(F623="",AI623=""),"",IF(AND((F623&lt;=85),(AI623&gt;=15)),"O","X"))</f>
        <v/>
      </c>
      <c r="AU623" s="112">
        <f>IF(C623="","",IF(C623&gt;=$AU$1,"O","X"))</f>
        <v/>
      </c>
      <c r="AV623" s="112">
        <f>IF(AO623="","",IF(AND(AO623="O",AP623="O",AR623="O",AT623="O",AU623="O"),"후보","X"))</f>
        <v/>
      </c>
    </row>
    <row r="624" ht="12" customFormat="1" customHeight="1" s="38">
      <c r="A624" s="115" t="inlineStr">
        <is>
          <t>시지동 청구전원타운</t>
        </is>
      </c>
      <c r="B624" s="116" t="inlineStr">
        <is>
          <t>90.11.</t>
        </is>
      </c>
      <c r="C624" s="124" t="n">
        <v>678</v>
      </c>
      <c r="D624" s="125" t="n">
        <v>83.2</v>
      </c>
      <c r="E624" s="126" t="n">
        <v>25</v>
      </c>
      <c r="F624" s="125" t="n">
        <v>63.8</v>
      </c>
      <c r="G624" s="17" t="n">
        <v>19</v>
      </c>
      <c r="H624" s="127" t="n">
        <v>12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2" t="n">
        <v>3</v>
      </c>
      <c r="R624" s="112" t="n">
        <v>1</v>
      </c>
      <c r="S624" s="112" t="inlineStr">
        <is>
          <t>복</t>
        </is>
      </c>
      <c r="T624" s="5" t="n">
        <v>83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2">
        <f>S624</f>
        <v/>
      </c>
      <c r="AF624" s="112">
        <f>Q624&amp;"/"&amp;R624</f>
        <v/>
      </c>
      <c r="AH624" s="20">
        <f>IF(A624="","",A624)</f>
        <v/>
      </c>
      <c r="AI624" s="126">
        <f>IF(E624="","",E624)</f>
        <v/>
      </c>
      <c r="AJ624" s="112">
        <f>IF(AI624="","",$AJ$2)</f>
        <v/>
      </c>
      <c r="AK624" s="112" t="inlineStr">
        <is>
          <t>A</t>
        </is>
      </c>
      <c r="AL624" s="112" t="inlineStr">
        <is>
          <t>A+</t>
        </is>
      </c>
      <c r="AM624" s="112" t="inlineStr">
        <is>
          <t>B+</t>
        </is>
      </c>
      <c r="AN624" s="112">
        <f>IF(AI624="","",$AN$2)</f>
        <v/>
      </c>
      <c r="AO624" s="112">
        <f>IF(N624="","",IF(N624&gt;=$AO$1/100,"O","X"))</f>
        <v/>
      </c>
      <c r="AP624" s="112">
        <f>IF(I624="","",IF(I624&lt;=$AP$1,"O","X"))</f>
        <v/>
      </c>
      <c r="AQ624" s="112">
        <f>IF(O624="","",IF(O624&lt;=$AQ$1,"O","X"))</f>
        <v/>
      </c>
      <c r="AR624" s="112">
        <f>IF(M624="","",IF(M624&lt;=$AR$1,"O","X"))</f>
        <v/>
      </c>
      <c r="AS624" s="112" t="inlineStr">
        <is>
          <t>X</t>
        </is>
      </c>
      <c r="AT624" s="112">
        <f>IF(OR(F624="",AI624=""),"",IF(AND((F624&lt;=85),(AI624&gt;=15)),"O","X"))</f>
        <v/>
      </c>
      <c r="AU624" s="112">
        <f>IF(C624="","",IF(C624&gt;=$AU$1,"O","X"))</f>
        <v/>
      </c>
      <c r="AV624" s="112">
        <f>IF(AO624="","",IF(AND(AO624="O",AP624="O",AR624="O",AT624="O",AU624="O"),"후보","X"))</f>
        <v/>
      </c>
    </row>
    <row r="625" ht="12" customFormat="1" customHeight="1" s="38">
      <c r="A625" s="115" t="inlineStr">
        <is>
          <t>시지동 청구전원타운</t>
        </is>
      </c>
      <c r="B625" s="116" t="inlineStr">
        <is>
          <t>90.11.</t>
        </is>
      </c>
      <c r="C625" s="124" t="n">
        <v>678</v>
      </c>
      <c r="D625" s="125" t="n">
        <v>96.59999999999999</v>
      </c>
      <c r="E625" s="126" t="n">
        <v>29</v>
      </c>
      <c r="F625" s="125" t="n">
        <v>73</v>
      </c>
      <c r="G625" s="17" t="n">
        <v>22</v>
      </c>
      <c r="H625" s="127" t="n">
        <v>138</v>
      </c>
      <c r="I625" s="128" t="n">
        <v>48500</v>
      </c>
      <c r="J625" s="128" t="inlineStr">
        <is>
          <t>6</t>
        </is>
      </c>
      <c r="K625" s="128" t="n">
        <v>22000</v>
      </c>
      <c r="L625" s="128" t="inlineStr">
        <is>
          <t>9</t>
        </is>
      </c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2" t="n">
        <v>3</v>
      </c>
      <c r="R625" s="112" t="n">
        <v>1</v>
      </c>
      <c r="S625" s="112" t="inlineStr">
        <is>
          <t>복</t>
        </is>
      </c>
      <c r="T625" s="5" t="n">
        <v>96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2">
        <f>S625</f>
        <v/>
      </c>
      <c r="AF625" s="112">
        <f>Q625&amp;"/"&amp;R625</f>
        <v/>
      </c>
      <c r="AH625" s="20">
        <f>IF(A625="","",A625)</f>
        <v/>
      </c>
      <c r="AI625" s="126">
        <f>IF(E625="","",E625)</f>
        <v/>
      </c>
      <c r="AJ625" s="112">
        <f>IF(AI625="","",$AJ$2)</f>
        <v/>
      </c>
      <c r="AK625" s="112" t="inlineStr">
        <is>
          <t>A</t>
        </is>
      </c>
      <c r="AL625" s="112" t="inlineStr">
        <is>
          <t>A+</t>
        </is>
      </c>
      <c r="AM625" s="112" t="inlineStr">
        <is>
          <t>B+</t>
        </is>
      </c>
      <c r="AN625" s="112">
        <f>IF(AI625="","",$AN$2)</f>
        <v/>
      </c>
      <c r="AO625" s="112">
        <f>IF(N625="","",IF(N625&gt;=$AO$1/100,"O","X"))</f>
        <v/>
      </c>
      <c r="AP625" s="112">
        <f>IF(I625="","",IF(I625&lt;=$AP$1,"O","X"))</f>
        <v/>
      </c>
      <c r="AQ625" s="112">
        <f>IF(O625="","",IF(O625&lt;=$AQ$1,"O","X"))</f>
        <v/>
      </c>
      <c r="AR625" s="112">
        <f>IF(M625="","",IF(M625&lt;=$AR$1,"O","X"))</f>
        <v/>
      </c>
      <c r="AS625" s="112" t="inlineStr">
        <is>
          <t>X</t>
        </is>
      </c>
      <c r="AT625" s="112">
        <f>IF(OR(F625="",AI625=""),"",IF(AND((F625&lt;=85),(AI625&gt;=15)),"O","X"))</f>
        <v/>
      </c>
      <c r="AU625" s="112">
        <f>IF(C625="","",IF(C625&gt;=$AU$1,"O","X"))</f>
        <v/>
      </c>
      <c r="AV625" s="112">
        <f>IF(AO625="","",IF(AND(AO625="O",AP625="O",AR625="O",AT625="O",AU625="O"),"후보","X"))</f>
        <v/>
      </c>
    </row>
    <row r="626" ht="12" customFormat="1" customHeight="1" s="38">
      <c r="A626" s="115" t="inlineStr">
        <is>
          <t>시지동 청구전원타운</t>
        </is>
      </c>
      <c r="B626" s="116" t="inlineStr">
        <is>
          <t>90.11.</t>
        </is>
      </c>
      <c r="C626" s="124" t="n">
        <v>678</v>
      </c>
      <c r="D626" s="125" t="n">
        <v>109.8</v>
      </c>
      <c r="E626" s="126" t="n">
        <v>33</v>
      </c>
      <c r="F626" s="125" t="n">
        <v>85</v>
      </c>
      <c r="G626" s="17" t="n">
        <v>26</v>
      </c>
      <c r="H626" s="127" t="n">
        <v>216</v>
      </c>
      <c r="I626" s="128" t="n">
        <v>54000</v>
      </c>
      <c r="J626" s="128" t="inlineStr">
        <is>
          <t>10</t>
        </is>
      </c>
      <c r="K626" s="128" t="n">
        <v>25000</v>
      </c>
      <c r="L626" s="128" t="inlineStr">
        <is>
          <t>5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2" t="n">
        <v>3</v>
      </c>
      <c r="R626" s="112" t="n">
        <v>2</v>
      </c>
      <c r="S626" s="112" t="inlineStr">
        <is>
          <t>계</t>
        </is>
      </c>
      <c r="T626" s="5" t="n">
        <v>109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2">
        <f>S626</f>
        <v/>
      </c>
      <c r="AF626" s="112">
        <f>Q626&amp;"/"&amp;R626</f>
        <v/>
      </c>
      <c r="AH626" s="20">
        <f>IF(A626="","",A626)</f>
        <v/>
      </c>
      <c r="AI626" s="126">
        <f>IF(E626="","",E626)</f>
        <v/>
      </c>
      <c r="AJ626" s="112">
        <f>IF(AI626="","",$AJ$2)</f>
        <v/>
      </c>
      <c r="AK626" s="112" t="inlineStr">
        <is>
          <t>A</t>
        </is>
      </c>
      <c r="AL626" s="112" t="inlineStr">
        <is>
          <t>A+</t>
        </is>
      </c>
      <c r="AM626" s="112" t="inlineStr">
        <is>
          <t>B+</t>
        </is>
      </c>
      <c r="AN626" s="112">
        <f>IF(AI626="","",$AN$2)</f>
        <v/>
      </c>
      <c r="AO626" s="112">
        <f>IF(N626="","",IF(N626&gt;=$AO$1/100,"O","X"))</f>
        <v/>
      </c>
      <c r="AP626" s="112">
        <f>IF(I626="","",IF(I626&lt;=$AP$1,"O","X"))</f>
        <v/>
      </c>
      <c r="AQ626" s="112">
        <f>IF(O626="","",IF(O626&lt;=$AQ$1,"O","X"))</f>
        <v/>
      </c>
      <c r="AR626" s="112">
        <f>IF(M626="","",IF(M626&lt;=$AR$1,"O","X"))</f>
        <v/>
      </c>
      <c r="AS626" s="112" t="inlineStr">
        <is>
          <t>X</t>
        </is>
      </c>
      <c r="AT626" s="112">
        <f>IF(OR(F626="",AI626=""),"",IF(AND((F626&lt;=85),(AI626&gt;=15)),"O","X"))</f>
        <v/>
      </c>
      <c r="AU626" s="112">
        <f>IF(C626="","",IF(C626&gt;=$AU$1,"O","X"))</f>
        <v/>
      </c>
      <c r="AV626" s="112">
        <f>IF(AO626="","",IF(AND(AO626="O",AP626="O",AR626="O",AT626="O",AU626="O"),"후보","X"))</f>
        <v/>
      </c>
    </row>
    <row r="627" ht="12" customFormat="1" customHeight="1" s="38">
      <c r="A627" s="115" t="inlineStr">
        <is>
          <t>시지동 청구전원타운</t>
        </is>
      </c>
      <c r="B627" s="116" t="inlineStr">
        <is>
          <t>90.11.</t>
        </is>
      </c>
      <c r="C627" s="124" t="n">
        <v>678</v>
      </c>
      <c r="D627" s="125" t="n">
        <v>141.1</v>
      </c>
      <c r="E627" s="126" t="n">
        <v>43</v>
      </c>
      <c r="F627" s="125" t="n">
        <v>116.7</v>
      </c>
      <c r="G627" s="17" t="n">
        <v>35</v>
      </c>
      <c r="H627" s="127" t="n">
        <v>92</v>
      </c>
      <c r="I627" s="128" t="n">
        <v>82000</v>
      </c>
      <c r="J627" s="128" t="inlineStr">
        <is>
          <t>8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2" t="n">
        <v>4</v>
      </c>
      <c r="R627" s="112" t="n">
        <v>2</v>
      </c>
      <c r="S627" s="112" t="inlineStr">
        <is>
          <t>계</t>
        </is>
      </c>
      <c r="T627" s="5" t="n">
        <v>141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2">
        <f>S627</f>
        <v/>
      </c>
      <c r="AF627" s="112">
        <f>Q627&amp;"/"&amp;R627</f>
        <v/>
      </c>
      <c r="AH627" s="20">
        <f>IF(A627="","",A627)</f>
        <v/>
      </c>
      <c r="AI627" s="126">
        <f>IF(E627="","",E627)</f>
        <v/>
      </c>
      <c r="AJ627" s="112">
        <f>IF(AI627="","",$AJ$2)</f>
        <v/>
      </c>
      <c r="AK627" s="112" t="inlineStr">
        <is>
          <t>A</t>
        </is>
      </c>
      <c r="AL627" s="112" t="inlineStr">
        <is>
          <t>A+</t>
        </is>
      </c>
      <c r="AM627" s="112" t="inlineStr">
        <is>
          <t>B+</t>
        </is>
      </c>
      <c r="AN627" s="112">
        <f>IF(AI627="","",$AN$2)</f>
        <v/>
      </c>
      <c r="AO627" s="112">
        <f>IF(N627="","",IF(N627&gt;=$AO$1/100,"O","X"))</f>
        <v/>
      </c>
      <c r="AP627" s="112">
        <f>IF(I627="","",IF(I627&lt;=$AP$1,"O","X"))</f>
        <v/>
      </c>
      <c r="AQ627" s="112">
        <f>IF(O627="","",IF(O627&lt;=$AQ$1,"O","X"))</f>
        <v/>
      </c>
      <c r="AR627" s="112">
        <f>IF(M627="","",IF(M627&lt;=$AR$1,"O","X"))</f>
        <v/>
      </c>
      <c r="AS627" s="112" t="inlineStr">
        <is>
          <t>X</t>
        </is>
      </c>
      <c r="AT627" s="112">
        <f>IF(OR(F627="",AI627=""),"",IF(AND((F627&lt;=85),(AI627&gt;=15)),"O","X"))</f>
        <v/>
      </c>
      <c r="AU627" s="112">
        <f>IF(C627="","",IF(C627&gt;=$AU$1,"O","X"))</f>
        <v/>
      </c>
      <c r="AV627" s="112">
        <f>IF(AO627="","",IF(AND(AO627="O",AP627="O",AR627="O",AT627="O",AU627="O"),"후보","X"))</f>
        <v/>
      </c>
    </row>
    <row r="628" ht="12" customFormat="1" customHeight="1" s="38">
      <c r="A628" s="115" t="inlineStr">
        <is>
          <t>시지동 청구전원타운</t>
        </is>
      </c>
      <c r="B628" s="116" t="inlineStr">
        <is>
          <t>90.11.</t>
        </is>
      </c>
      <c r="C628" s="124" t="n">
        <v>678</v>
      </c>
      <c r="D628" s="125" t="n">
        <v>159.1</v>
      </c>
      <c r="E628" s="126" t="n">
        <v>48</v>
      </c>
      <c r="F628" s="125" t="n">
        <v>132.9</v>
      </c>
      <c r="G628" s="17" t="n">
        <v>40</v>
      </c>
      <c r="H628" s="127" t="n">
        <v>48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2" t="n">
        <v>4</v>
      </c>
      <c r="R628" s="112" t="n">
        <v>2</v>
      </c>
      <c r="S628" s="112" t="inlineStr">
        <is>
          <t>계</t>
        </is>
      </c>
      <c r="T628" s="5" t="n">
        <v>159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2">
        <f>S628</f>
        <v/>
      </c>
      <c r="AF628" s="112">
        <f>Q628&amp;"/"&amp;R628</f>
        <v/>
      </c>
      <c r="AH628" s="20">
        <f>IF(A628="","",A628)</f>
        <v/>
      </c>
      <c r="AI628" s="126">
        <f>IF(E628="","",E628)</f>
        <v/>
      </c>
      <c r="AJ628" s="112">
        <f>IF(AI628="","",$AJ$2)</f>
        <v/>
      </c>
      <c r="AK628" s="112" t="inlineStr">
        <is>
          <t>A</t>
        </is>
      </c>
      <c r="AL628" s="112" t="inlineStr">
        <is>
          <t>A+</t>
        </is>
      </c>
      <c r="AM628" s="112" t="inlineStr">
        <is>
          <t>B+</t>
        </is>
      </c>
      <c r="AN628" s="112">
        <f>IF(AI628="","",$AN$2)</f>
        <v/>
      </c>
      <c r="AO628" s="112">
        <f>IF(N628="","",IF(N628&gt;=$AO$1/100,"O","X"))</f>
        <v/>
      </c>
      <c r="AP628" s="112">
        <f>IF(I628="","",IF(I628&lt;=$AP$1,"O","X"))</f>
        <v/>
      </c>
      <c r="AQ628" s="112">
        <f>IF(O628="","",IF(O628&lt;=$AQ$1,"O","X"))</f>
        <v/>
      </c>
      <c r="AR628" s="112">
        <f>IF(M628="","",IF(M628&lt;=$AR$1,"O","X"))</f>
        <v/>
      </c>
      <c r="AS628" s="112" t="inlineStr">
        <is>
          <t>X</t>
        </is>
      </c>
      <c r="AT628" s="112">
        <f>IF(OR(F628="",AI628=""),"",IF(AND((F628&lt;=85),(AI628&gt;=15)),"O","X"))</f>
        <v/>
      </c>
      <c r="AU628" s="112">
        <f>IF(C628="","",IF(C628&gt;=$AU$1,"O","X"))</f>
        <v/>
      </c>
      <c r="AV628" s="112">
        <f>IF(AO628="","",IF(AND(AO628="O",AP628="O",AR628="O",AT628="O",AU628="O"),"후보","X"))</f>
        <v/>
      </c>
    </row>
    <row r="629" ht="12" customFormat="1" customHeight="1" s="38">
      <c r="A629" s="115" t="inlineStr">
        <is>
          <t>시지동 청구전원타운</t>
        </is>
      </c>
      <c r="B629" s="116" t="inlineStr">
        <is>
          <t>90.11.</t>
        </is>
      </c>
      <c r="C629" s="124" t="n">
        <v>678</v>
      </c>
      <c r="D629" s="125" t="n">
        <v>208</v>
      </c>
      <c r="E629" s="126" t="n">
        <v>63</v>
      </c>
      <c r="F629" s="125" t="n">
        <v>175.9</v>
      </c>
      <c r="G629" s="17" t="n">
        <v>53</v>
      </c>
      <c r="H629" s="127" t="n">
        <v>22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2" t="n">
        <v>5</v>
      </c>
      <c r="R629" s="112" t="n">
        <v>2</v>
      </c>
      <c r="S629" s="112" t="inlineStr">
        <is>
          <t>계</t>
        </is>
      </c>
      <c r="T629" s="5" t="n">
        <v>208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2">
        <f>S629</f>
        <v/>
      </c>
      <c r="AF629" s="112">
        <f>Q629&amp;"/"&amp;R629</f>
        <v/>
      </c>
      <c r="AH629" s="20">
        <f>IF(A629="","",A629)</f>
        <v/>
      </c>
      <c r="AI629" s="126">
        <f>IF(E629="","",E629)</f>
        <v/>
      </c>
      <c r="AJ629" s="112">
        <f>IF(AI629="","",$AJ$2)</f>
        <v/>
      </c>
      <c r="AK629" s="112" t="inlineStr">
        <is>
          <t>A</t>
        </is>
      </c>
      <c r="AL629" s="112" t="inlineStr">
        <is>
          <t>A+</t>
        </is>
      </c>
      <c r="AM629" s="112" t="inlineStr">
        <is>
          <t>B+</t>
        </is>
      </c>
      <c r="AN629" s="112">
        <f>IF(AI629="","",$AN$2)</f>
        <v/>
      </c>
      <c r="AO629" s="112">
        <f>IF(N629="","",IF(N629&gt;=$AO$1/100,"O","X"))</f>
        <v/>
      </c>
      <c r="AP629" s="112">
        <f>IF(I629="","",IF(I629&lt;=$AP$1,"O","X"))</f>
        <v/>
      </c>
      <c r="AQ629" s="112">
        <f>IF(O629="","",IF(O629&lt;=$AQ$1,"O","X"))</f>
        <v/>
      </c>
      <c r="AR629" s="112">
        <f>IF(M629="","",IF(M629&lt;=$AR$1,"O","X"))</f>
        <v/>
      </c>
      <c r="AS629" s="112" t="inlineStr">
        <is>
          <t>X</t>
        </is>
      </c>
      <c r="AT629" s="112">
        <f>IF(OR(F629="",AI629=""),"",IF(AND((F629&lt;=85),(AI629&gt;=15)),"O","X"))</f>
        <v/>
      </c>
      <c r="AU629" s="112">
        <f>IF(C629="","",IF(C629&gt;=$AU$1,"O","X"))</f>
        <v/>
      </c>
      <c r="AV629" s="112">
        <f>IF(AO629="","",IF(AND(AO629="O",AP629="O",AR629="O",AT629="O",AU629="O"),"후보","X"))</f>
        <v/>
      </c>
    </row>
    <row r="630" ht="12" customFormat="1" customHeight="1" s="38">
      <c r="A630" s="115" t="inlineStr">
        <is>
          <t>시지동 노변청구타운</t>
        </is>
      </c>
      <c r="B630" s="116" t="inlineStr">
        <is>
          <t>96.05.</t>
        </is>
      </c>
      <c r="C630" s="124" t="n">
        <v>465</v>
      </c>
      <c r="D630" s="125" t="n">
        <v>71.40000000000001</v>
      </c>
      <c r="E630" s="126" t="n">
        <v>22</v>
      </c>
      <c r="F630" s="125" t="n">
        <v>60</v>
      </c>
      <c r="G630" s="17" t="n">
        <v>18</v>
      </c>
      <c r="H630" s="127" t="n">
        <v>345</v>
      </c>
      <c r="I630" s="128" t="n">
        <v>37000</v>
      </c>
      <c r="J630" s="128" t="inlineStr">
        <is>
          <t>10</t>
        </is>
      </c>
      <c r="K630" s="128" t="n">
        <v>22000</v>
      </c>
      <c r="L630" s="128" t="inlineStr">
        <is>
          <t>15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2" t="n">
        <v>3</v>
      </c>
      <c r="R630" s="112" t="n">
        <v>1</v>
      </c>
      <c r="S630" s="112" t="inlineStr">
        <is>
          <t>계</t>
        </is>
      </c>
      <c r="T630" s="5" t="n">
        <v>71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2">
        <f>S630</f>
        <v/>
      </c>
      <c r="AF630" s="112">
        <f>Q630&amp;"/"&amp;R630</f>
        <v/>
      </c>
      <c r="AH630" s="20">
        <f>IF(A630="","",A630)</f>
        <v/>
      </c>
      <c r="AI630" s="126">
        <f>IF(E630="","",E630)</f>
        <v/>
      </c>
      <c r="AJ630" s="112">
        <f>IF(AI630="","",$AJ$2)</f>
        <v/>
      </c>
      <c r="AK630" s="112" t="inlineStr">
        <is>
          <t>A</t>
        </is>
      </c>
      <c r="AL630" s="112" t="inlineStr">
        <is>
          <t>A+</t>
        </is>
      </c>
      <c r="AM630" s="112" t="inlineStr">
        <is>
          <t>B+</t>
        </is>
      </c>
      <c r="AN630" s="112">
        <f>IF(AI630="","",$AN$2)</f>
        <v/>
      </c>
      <c r="AO630" s="112">
        <f>IF(N630="","",IF(N630&gt;=$AO$1/100,"O","X"))</f>
        <v/>
      </c>
      <c r="AP630" s="112">
        <f>IF(I630="","",IF(I630&lt;=$AP$1,"O","X"))</f>
        <v/>
      </c>
      <c r="AQ630" s="112">
        <f>IF(O630="","",IF(O630&lt;=$AQ$1,"O","X"))</f>
        <v/>
      </c>
      <c r="AR630" s="112">
        <f>IF(M630="","",IF(M630&lt;=$AR$1,"O","X"))</f>
        <v/>
      </c>
      <c r="AS630" s="112" t="inlineStr">
        <is>
          <t>X</t>
        </is>
      </c>
      <c r="AT630" s="112">
        <f>IF(OR(F630="",AI630=""),"",IF(AND((F630&lt;=85),(AI630&gt;=15)),"O","X"))</f>
        <v/>
      </c>
      <c r="AU630" s="112">
        <f>IF(C630="","",IF(C630&gt;=$AU$1,"O","X"))</f>
        <v/>
      </c>
      <c r="AV630" s="112">
        <f>IF(AO630="","",IF(AND(AO630="O",AP630="O",AR630="O",AT630="O",AU630="O"),"후보","X"))</f>
        <v/>
      </c>
    </row>
    <row r="631" ht="12" customFormat="1" customHeight="1" s="38">
      <c r="A631" s="115" t="inlineStr">
        <is>
          <t>시지동 노변청구타운</t>
        </is>
      </c>
      <c r="B631" s="116" t="inlineStr">
        <is>
          <t>96.05.</t>
        </is>
      </c>
      <c r="C631" s="124" t="n">
        <v>465</v>
      </c>
      <c r="D631" s="125" t="n">
        <v>99.90000000000001</v>
      </c>
      <c r="E631" s="126" t="n">
        <v>30</v>
      </c>
      <c r="F631" s="125" t="n">
        <v>84.90000000000001</v>
      </c>
      <c r="G631" s="17" t="n">
        <v>26</v>
      </c>
      <c r="H631" s="127" t="n">
        <v>120</v>
      </c>
      <c r="I631" s="128" t="n">
        <v>62000</v>
      </c>
      <c r="J631" s="128" t="inlineStr">
        <is>
          <t>14</t>
        </is>
      </c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2" t="n">
        <v>3</v>
      </c>
      <c r="R631" s="112" t="n">
        <v>2</v>
      </c>
      <c r="S631" s="112" t="inlineStr">
        <is>
          <t>계</t>
        </is>
      </c>
      <c r="T631" s="5" t="n">
        <v>99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2">
        <f>S631</f>
        <v/>
      </c>
      <c r="AF631" s="112">
        <f>Q631&amp;"/"&amp;R631</f>
        <v/>
      </c>
      <c r="AH631" s="20">
        <f>IF(A631="","",A631)</f>
        <v/>
      </c>
      <c r="AI631" s="126">
        <f>IF(E631="","",E631)</f>
        <v/>
      </c>
      <c r="AJ631" s="112">
        <f>IF(AI631="","",$AJ$2)</f>
        <v/>
      </c>
      <c r="AK631" s="112" t="inlineStr">
        <is>
          <t>A</t>
        </is>
      </c>
      <c r="AL631" s="112" t="inlineStr">
        <is>
          <t>A+</t>
        </is>
      </c>
      <c r="AM631" s="112" t="inlineStr">
        <is>
          <t>B+</t>
        </is>
      </c>
      <c r="AN631" s="112">
        <f>IF(AI631="","",$AN$2)</f>
        <v/>
      </c>
      <c r="AO631" s="112">
        <f>IF(N631="","",IF(N631&gt;=$AO$1/100,"O","X"))</f>
        <v/>
      </c>
      <c r="AP631" s="112">
        <f>IF(I631="","",IF(I631&lt;=$AP$1,"O","X"))</f>
        <v/>
      </c>
      <c r="AQ631" s="112">
        <f>IF(O631="","",IF(O631&lt;=$AQ$1,"O","X"))</f>
        <v/>
      </c>
      <c r="AR631" s="112">
        <f>IF(M631="","",IF(M631&lt;=$AR$1,"O","X"))</f>
        <v/>
      </c>
      <c r="AS631" s="112" t="inlineStr">
        <is>
          <t>X</t>
        </is>
      </c>
      <c r="AT631" s="112">
        <f>IF(OR(F631="",AI631=""),"",IF(AND((F631&lt;=85),(AI631&gt;=15)),"O","X"))</f>
        <v/>
      </c>
      <c r="AU631" s="112">
        <f>IF(C631="","",IF(C631&gt;=$AU$1,"O","X"))</f>
        <v/>
      </c>
      <c r="AV631" s="112">
        <f>IF(AO631="","",IF(AND(AO631="O",AP631="O",AR631="O",AT631="O",AU631="O"),"후보","X"))</f>
        <v/>
      </c>
    </row>
    <row r="632" ht="12" customFormat="1" customHeight="1" s="38">
      <c r="A632" s="115" t="inlineStr">
        <is>
          <t>시지동 시지아이프라임</t>
        </is>
      </c>
      <c r="B632" s="116" t="inlineStr">
        <is>
          <t>08.04.</t>
        </is>
      </c>
      <c r="C632" s="124" t="n">
        <v>301</v>
      </c>
      <c r="D632" s="125" t="n">
        <v>115.3</v>
      </c>
      <c r="E632" s="126" t="n">
        <v>35</v>
      </c>
      <c r="F632" s="125" t="n">
        <v>84.90000000000001</v>
      </c>
      <c r="G632" s="17" t="n">
        <v>26</v>
      </c>
      <c r="H632" s="127" t="n">
        <v>124</v>
      </c>
      <c r="I632" s="128" t="n">
        <v>61500</v>
      </c>
      <c r="J632" s="128" t="inlineStr">
        <is>
          <t>11</t>
        </is>
      </c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2" t="n">
        <v>3</v>
      </c>
      <c r="R632" s="112" t="n">
        <v>2</v>
      </c>
      <c r="S632" s="112" t="inlineStr">
        <is>
          <t>계</t>
        </is>
      </c>
      <c r="T632" s="5" t="n">
        <v>115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2">
        <f>S632</f>
        <v/>
      </c>
      <c r="AF632" s="112">
        <f>Q632&amp;"/"&amp;R632</f>
        <v/>
      </c>
      <c r="AH632" s="20">
        <f>IF(A632="","",A632)</f>
        <v/>
      </c>
      <c r="AI632" s="126">
        <f>IF(E632="","",E632)</f>
        <v/>
      </c>
      <c r="AJ632" s="112">
        <f>IF(AI632="","",$AJ$2)</f>
        <v/>
      </c>
      <c r="AK632" s="112" t="inlineStr">
        <is>
          <t>A</t>
        </is>
      </c>
      <c r="AL632" s="112" t="inlineStr">
        <is>
          <t>A+</t>
        </is>
      </c>
      <c r="AM632" s="112" t="inlineStr">
        <is>
          <t>B+</t>
        </is>
      </c>
      <c r="AN632" s="112">
        <f>IF(AI632="","",$AN$2)</f>
        <v/>
      </c>
      <c r="AO632" s="112">
        <f>IF(N632="","",IF(N632&gt;=$AO$1/100,"O","X"))</f>
        <v/>
      </c>
      <c r="AP632" s="112">
        <f>IF(I632="","",IF(I632&lt;=$AP$1,"O","X"))</f>
        <v/>
      </c>
      <c r="AQ632" s="112">
        <f>IF(O632="","",IF(O632&lt;=$AQ$1,"O","X"))</f>
        <v/>
      </c>
      <c r="AR632" s="112">
        <f>IF(M632="","",IF(M632&lt;=$AR$1,"O","X"))</f>
        <v/>
      </c>
      <c r="AS632" s="112" t="inlineStr">
        <is>
          <t>X</t>
        </is>
      </c>
      <c r="AT632" s="112">
        <f>IF(OR(F632="",AI632=""),"",IF(AND((F632&lt;=85),(AI632&gt;=15)),"O","X"))</f>
        <v/>
      </c>
      <c r="AU632" s="112">
        <f>IF(C632="","",IF(C632&gt;=$AU$1,"O","X"))</f>
        <v/>
      </c>
      <c r="AV632" s="112">
        <f>IF(AO632="","",IF(AND(AO632="O",AP632="O",AR632="O",AT632="O",AU632="O"),"후보","X"))</f>
        <v/>
      </c>
    </row>
    <row r="633" ht="12" customFormat="1" customHeight="1" s="38">
      <c r="A633" s="115" t="inlineStr">
        <is>
          <t>시지동 시지아이프라임</t>
        </is>
      </c>
      <c r="B633" s="116" t="inlineStr">
        <is>
          <t>08.04.</t>
        </is>
      </c>
      <c r="C633" s="124" t="n">
        <v>301</v>
      </c>
      <c r="D633" s="125" t="n">
        <v>176.5</v>
      </c>
      <c r="E633" s="126" t="n">
        <v>53</v>
      </c>
      <c r="F633" s="125" t="n">
        <v>136</v>
      </c>
      <c r="G633" s="17" t="n">
        <v>41</v>
      </c>
      <c r="H633" s="127" t="n">
        <v>143</v>
      </c>
      <c r="I633" s="128" t="n">
        <v>93000</v>
      </c>
      <c r="J633" s="128" t="inlineStr">
        <is>
          <t>7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2" t="n">
        <v>4</v>
      </c>
      <c r="R633" s="112" t="n">
        <v>2</v>
      </c>
      <c r="S633" s="112" t="inlineStr">
        <is>
          <t>계</t>
        </is>
      </c>
      <c r="T633" s="5" t="n">
        <v>176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2">
        <f>S633</f>
        <v/>
      </c>
      <c r="AF633" s="112">
        <f>Q633&amp;"/"&amp;R633</f>
        <v/>
      </c>
      <c r="AH633" s="20">
        <f>IF(A633="","",A633)</f>
        <v/>
      </c>
      <c r="AI633" s="126">
        <f>IF(E633="","",E633)</f>
        <v/>
      </c>
      <c r="AJ633" s="112">
        <f>IF(AI633="","",$AJ$2)</f>
        <v/>
      </c>
      <c r="AK633" s="112" t="inlineStr">
        <is>
          <t>A</t>
        </is>
      </c>
      <c r="AL633" s="112" t="inlineStr">
        <is>
          <t>A+</t>
        </is>
      </c>
      <c r="AM633" s="112" t="inlineStr">
        <is>
          <t>B+</t>
        </is>
      </c>
      <c r="AN633" s="112">
        <f>IF(AI633="","",$AN$2)</f>
        <v/>
      </c>
      <c r="AO633" s="112">
        <f>IF(N633="","",IF(N633&gt;=$AO$1/100,"O","X"))</f>
        <v/>
      </c>
      <c r="AP633" s="112">
        <f>IF(I633="","",IF(I633&lt;=$AP$1,"O","X"))</f>
        <v/>
      </c>
      <c r="AQ633" s="112">
        <f>IF(O633="","",IF(O633&lt;=$AQ$1,"O","X"))</f>
        <v/>
      </c>
      <c r="AR633" s="112">
        <f>IF(M633="","",IF(M633&lt;=$AR$1,"O","X"))</f>
        <v/>
      </c>
      <c r="AS633" s="112" t="inlineStr">
        <is>
          <t>X</t>
        </is>
      </c>
      <c r="AT633" s="112">
        <f>IF(OR(F633="",AI633=""),"",IF(AND((F633&lt;=85),(AI633&gt;=15)),"O","X"))</f>
        <v/>
      </c>
      <c r="AU633" s="112">
        <f>IF(C633="","",IF(C633&gt;=$AU$1,"O","X"))</f>
        <v/>
      </c>
      <c r="AV633" s="112">
        <f>IF(AO633="","",IF(AND(AO633="O",AP633="O",AR633="O",AT633="O",AU633="O"),"후보","X"))</f>
        <v/>
      </c>
    </row>
    <row r="634" ht="12" customFormat="1" customHeight="1" s="38">
      <c r="A634" s="115" t="inlineStr">
        <is>
          <t>시지동 시지아이프라임</t>
        </is>
      </c>
      <c r="B634" s="116" t="inlineStr">
        <is>
          <t>08.04.</t>
        </is>
      </c>
      <c r="C634" s="124" t="n">
        <v>301</v>
      </c>
      <c r="D634" s="125" t="n">
        <v>182.9</v>
      </c>
      <c r="E634" s="126" t="n">
        <v>55</v>
      </c>
      <c r="F634" s="125" t="n">
        <v>142.1</v>
      </c>
      <c r="G634" s="17" t="n">
        <v>43</v>
      </c>
      <c r="H634" s="127" t="n">
        <v>34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2" t="n">
        <v>4</v>
      </c>
      <c r="R634" s="112" t="n">
        <v>2</v>
      </c>
      <c r="S634" s="112" t="inlineStr">
        <is>
          <t>계</t>
        </is>
      </c>
      <c r="T634" s="5" t="n">
        <v>182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2">
        <f>S634</f>
        <v/>
      </c>
      <c r="AF634" s="112">
        <f>Q634&amp;"/"&amp;R634</f>
        <v/>
      </c>
      <c r="AH634" s="20">
        <f>IF(A634="","",A634)</f>
        <v/>
      </c>
      <c r="AI634" s="126">
        <f>IF(E634="","",E634)</f>
        <v/>
      </c>
      <c r="AJ634" s="112">
        <f>IF(AI634="","",$AJ$2)</f>
        <v/>
      </c>
      <c r="AK634" s="112" t="inlineStr">
        <is>
          <t>A</t>
        </is>
      </c>
      <c r="AL634" s="112" t="inlineStr">
        <is>
          <t>A+</t>
        </is>
      </c>
      <c r="AM634" s="112" t="inlineStr">
        <is>
          <t>B+</t>
        </is>
      </c>
      <c r="AN634" s="112">
        <f>IF(AI634="","",$AN$2)</f>
        <v/>
      </c>
      <c r="AO634" s="112">
        <f>IF(N634="","",IF(N634&gt;=$AO$1/100,"O","X"))</f>
        <v/>
      </c>
      <c r="AP634" s="112">
        <f>IF(I634="","",IF(I634&lt;=$AP$1,"O","X"))</f>
        <v/>
      </c>
      <c r="AQ634" s="112">
        <f>IF(O634="","",IF(O634&lt;=$AQ$1,"O","X"))</f>
        <v/>
      </c>
      <c r="AR634" s="112">
        <f>IF(M634="","",IF(M634&lt;=$AR$1,"O","X"))</f>
        <v/>
      </c>
      <c r="AS634" s="112" t="inlineStr">
        <is>
          <t>X</t>
        </is>
      </c>
      <c r="AT634" s="112">
        <f>IF(OR(F634="",AI634=""),"",IF(AND((F634&lt;=85),(AI634&gt;=15)),"O","X"))</f>
        <v/>
      </c>
      <c r="AU634" s="112">
        <f>IF(C634="","",IF(C634&gt;=$AU$1,"O","X"))</f>
        <v/>
      </c>
      <c r="AV634" s="112">
        <f>IF(AO634="","",IF(AND(AO634="O",AP634="O",AR634="O",AT634="O",AU634="O"),"후보","X"))</f>
        <v/>
      </c>
    </row>
    <row r="635" ht="12" customFormat="1" customHeight="1" s="38">
      <c r="A635" s="115" t="inlineStr">
        <is>
          <t>시지동 월드메르디앙</t>
        </is>
      </c>
      <c r="B635" s="116" t="inlineStr">
        <is>
          <t>09.05.</t>
        </is>
      </c>
      <c r="C635" s="124" t="n">
        <v>603</v>
      </c>
      <c r="D635" s="125" t="n">
        <v>81.90000000000001</v>
      </c>
      <c r="E635" s="126" t="n">
        <v>25</v>
      </c>
      <c r="F635" s="125" t="n">
        <v>60</v>
      </c>
      <c r="G635" s="17" t="n">
        <v>18</v>
      </c>
      <c r="H635" s="127" t="n">
        <v>34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2" t="n">
        <v>3</v>
      </c>
      <c r="R635" s="112" t="n">
        <v>2</v>
      </c>
      <c r="S635" s="112" t="inlineStr">
        <is>
          <t>계</t>
        </is>
      </c>
      <c r="T635" s="5" t="n">
        <v>81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2">
        <f>S635</f>
        <v/>
      </c>
      <c r="AF635" s="112">
        <f>Q635&amp;"/"&amp;R635</f>
        <v/>
      </c>
      <c r="AH635" s="20">
        <f>IF(A635="","",A635)</f>
        <v/>
      </c>
      <c r="AI635" s="126">
        <f>IF(E635="","",E635)</f>
        <v/>
      </c>
      <c r="AJ635" s="112">
        <f>IF(AI635="","",$AJ$2)</f>
        <v/>
      </c>
      <c r="AK635" s="112" t="inlineStr">
        <is>
          <t>A</t>
        </is>
      </c>
      <c r="AL635" s="112" t="inlineStr">
        <is>
          <t>A+</t>
        </is>
      </c>
      <c r="AM635" s="112" t="inlineStr">
        <is>
          <t>B+</t>
        </is>
      </c>
      <c r="AN635" s="112">
        <f>IF(AI635="","",$AN$2)</f>
        <v/>
      </c>
      <c r="AO635" s="112">
        <f>IF(N635="","",IF(N635&gt;=$AO$1/100,"O","X"))</f>
        <v/>
      </c>
      <c r="AP635" s="112">
        <f>IF(I635="","",IF(I635&lt;=$AP$1,"O","X"))</f>
        <v/>
      </c>
      <c r="AQ635" s="112">
        <f>IF(O635="","",IF(O635&lt;=$AQ$1,"O","X"))</f>
        <v/>
      </c>
      <c r="AR635" s="112">
        <f>IF(M635="","",IF(M635&lt;=$AR$1,"O","X"))</f>
        <v/>
      </c>
      <c r="AS635" s="112" t="inlineStr">
        <is>
          <t>X</t>
        </is>
      </c>
      <c r="AT635" s="112">
        <f>IF(OR(F635="",AI635=""),"",IF(AND((F635&lt;=85),(AI635&gt;=15)),"O","X"))</f>
        <v/>
      </c>
      <c r="AU635" s="112">
        <f>IF(C635="","",IF(C635&gt;=$AU$1,"O","X"))</f>
        <v/>
      </c>
      <c r="AV635" s="112">
        <f>IF(AO635="","",IF(AND(AO635="O",AP635="O",AR635="O",AT635="O",AU635="O"),"후보","X"))</f>
        <v/>
      </c>
    </row>
    <row r="636" ht="12" customFormat="1" customHeight="1" s="38">
      <c r="A636" s="115" t="inlineStr">
        <is>
          <t>시지동 월드메르디앙</t>
        </is>
      </c>
      <c r="B636" s="116" t="inlineStr">
        <is>
          <t>09.05.</t>
        </is>
      </c>
      <c r="C636" s="124" t="n">
        <v>603</v>
      </c>
      <c r="D636" s="125" t="n">
        <v>94.2</v>
      </c>
      <c r="E636" s="126" t="n">
        <v>29</v>
      </c>
      <c r="F636" s="125" t="n">
        <v>71.59999999999999</v>
      </c>
      <c r="G636" s="17" t="n">
        <v>22</v>
      </c>
      <c r="H636" s="127" t="n">
        <v>96</v>
      </c>
      <c r="I636" s="128" t="n">
        <v>61000</v>
      </c>
      <c r="J636" s="128" t="inlineStr">
        <is>
          <t>14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2" t="n">
        <v>3</v>
      </c>
      <c r="R636" s="112" t="n">
        <v>2</v>
      </c>
      <c r="S636" s="112" t="inlineStr">
        <is>
          <t>계</t>
        </is>
      </c>
      <c r="T636" s="5" t="n">
        <v>94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2">
        <f>S636</f>
        <v/>
      </c>
      <c r="AF636" s="112">
        <f>Q636&amp;"/"&amp;R636</f>
        <v/>
      </c>
      <c r="AH636" s="20">
        <f>IF(A636="","",A636)</f>
        <v/>
      </c>
      <c r="AI636" s="126">
        <f>IF(E636="","",E636)</f>
        <v/>
      </c>
      <c r="AJ636" s="112">
        <f>IF(AI636="","",$AJ$2)</f>
        <v/>
      </c>
      <c r="AK636" s="112" t="inlineStr">
        <is>
          <t>A</t>
        </is>
      </c>
      <c r="AL636" s="112" t="inlineStr">
        <is>
          <t>A+</t>
        </is>
      </c>
      <c r="AM636" s="112" t="inlineStr">
        <is>
          <t>B+</t>
        </is>
      </c>
      <c r="AN636" s="112">
        <f>IF(AI636="","",$AN$2)</f>
        <v/>
      </c>
      <c r="AO636" s="112">
        <f>IF(N636="","",IF(N636&gt;=$AO$1/100,"O","X"))</f>
        <v/>
      </c>
      <c r="AP636" s="112">
        <f>IF(I636="","",IF(I636&lt;=$AP$1,"O","X"))</f>
        <v/>
      </c>
      <c r="AQ636" s="112">
        <f>IF(O636="","",IF(O636&lt;=$AQ$1,"O","X"))</f>
        <v/>
      </c>
      <c r="AR636" s="112">
        <f>IF(M636="","",IF(M636&lt;=$AR$1,"O","X"))</f>
        <v/>
      </c>
      <c r="AS636" s="112" t="inlineStr">
        <is>
          <t>X</t>
        </is>
      </c>
      <c r="AT636" s="112">
        <f>IF(OR(F636="",AI636=""),"",IF(AND((F636&lt;=85),(AI636&gt;=15)),"O","X"))</f>
        <v/>
      </c>
      <c r="AU636" s="112">
        <f>IF(C636="","",IF(C636&gt;=$AU$1,"O","X"))</f>
        <v/>
      </c>
      <c r="AV636" s="112">
        <f>IF(AO636="","",IF(AND(AO636="O",AP636="O",AR636="O",AT636="O",AU636="O"),"후보","X"))</f>
        <v/>
      </c>
    </row>
    <row r="637" ht="12" customFormat="1" customHeight="1" s="38">
      <c r="A637" s="115" t="inlineStr">
        <is>
          <t>시지동 월드메르디앙</t>
        </is>
      </c>
      <c r="B637" s="116" t="inlineStr">
        <is>
          <t>09.05.</t>
        </is>
      </c>
      <c r="C637" s="124" t="n">
        <v>603</v>
      </c>
      <c r="D637" s="125" t="n">
        <v>109.1</v>
      </c>
      <c r="E637" s="126" t="n">
        <v>33</v>
      </c>
      <c r="F637" s="125" t="n">
        <v>85</v>
      </c>
      <c r="G637" s="17" t="n">
        <v>26</v>
      </c>
      <c r="H637" s="127" t="n">
        <v>329</v>
      </c>
      <c r="I637" s="128" t="n">
        <v>69000</v>
      </c>
      <c r="J637" s="128" t="inlineStr">
        <is>
          <t>16</t>
        </is>
      </c>
      <c r="K637" s="128" t="n">
        <v>41000</v>
      </c>
      <c r="L637" s="128" t="inlineStr">
        <is>
          <t>19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2" t="n">
        <v>3</v>
      </c>
      <c r="R637" s="112" t="n">
        <v>2</v>
      </c>
      <c r="S637" s="112" t="inlineStr">
        <is>
          <t>계</t>
        </is>
      </c>
      <c r="T637" s="5" t="n">
        <v>109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2">
        <f>S637</f>
        <v/>
      </c>
      <c r="AF637" s="112">
        <f>Q637&amp;"/"&amp;R637</f>
        <v/>
      </c>
      <c r="AH637" s="20">
        <f>IF(A637="","",A637)</f>
        <v/>
      </c>
      <c r="AI637" s="126">
        <f>IF(E637="","",E637)</f>
        <v/>
      </c>
      <c r="AJ637" s="112">
        <f>IF(AI637="","",$AJ$2)</f>
        <v/>
      </c>
      <c r="AK637" s="112" t="inlineStr">
        <is>
          <t>A</t>
        </is>
      </c>
      <c r="AL637" s="112" t="inlineStr">
        <is>
          <t>A+</t>
        </is>
      </c>
      <c r="AM637" s="112" t="inlineStr">
        <is>
          <t>B+</t>
        </is>
      </c>
      <c r="AN637" s="112">
        <f>IF(AI637="","",$AN$2)</f>
        <v/>
      </c>
      <c r="AO637" s="112">
        <f>IF(N637="","",IF(N637&gt;=$AO$1/100,"O","X"))</f>
        <v/>
      </c>
      <c r="AP637" s="112">
        <f>IF(I637="","",IF(I637&lt;=$AP$1,"O","X"))</f>
        <v/>
      </c>
      <c r="AQ637" s="112">
        <f>IF(O637="","",IF(O637&lt;=$AQ$1,"O","X"))</f>
        <v/>
      </c>
      <c r="AR637" s="112">
        <f>IF(M637="","",IF(M637&lt;=$AR$1,"O","X"))</f>
        <v/>
      </c>
      <c r="AS637" s="112" t="inlineStr">
        <is>
          <t>X</t>
        </is>
      </c>
      <c r="AT637" s="112">
        <f>IF(OR(F637="",AI637=""),"",IF(AND((F637&lt;=85),(AI637&gt;=15)),"O","X"))</f>
        <v/>
      </c>
      <c r="AU637" s="112">
        <f>IF(C637="","",IF(C637&gt;=$AU$1,"O","X"))</f>
        <v/>
      </c>
      <c r="AV637" s="112">
        <f>IF(AO637="","",IF(AND(AO637="O",AP637="O",AR637="O",AT637="O",AU637="O"),"후보","X"))</f>
        <v/>
      </c>
    </row>
    <row r="638" ht="12" customFormat="1" customHeight="1" s="38">
      <c r="A638" s="115" t="inlineStr">
        <is>
          <t>시지동 월드메르디앙</t>
        </is>
      </c>
      <c r="B638" s="116" t="inlineStr">
        <is>
          <t>09.05.</t>
        </is>
      </c>
      <c r="C638" s="124" t="n">
        <v>603</v>
      </c>
      <c r="D638" s="125" t="n">
        <v>140.3</v>
      </c>
      <c r="E638" s="126" t="n">
        <v>42</v>
      </c>
      <c r="F638" s="125" t="n">
        <v>116.4</v>
      </c>
      <c r="G638" s="17" t="n">
        <v>35</v>
      </c>
      <c r="H638" s="127" t="n">
        <v>97</v>
      </c>
      <c r="I638" s="128" t="n">
        <v>92000</v>
      </c>
      <c r="J638" s="128" t="inlineStr">
        <is>
          <t>9</t>
        </is>
      </c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2" t="n">
        <v>4</v>
      </c>
      <c r="R638" s="112" t="n">
        <v>2</v>
      </c>
      <c r="S638" s="112" t="inlineStr">
        <is>
          <t>계</t>
        </is>
      </c>
      <c r="T638" s="5" t="n">
        <v>140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2">
        <f>S638</f>
        <v/>
      </c>
      <c r="AF638" s="112">
        <f>Q638&amp;"/"&amp;R638</f>
        <v/>
      </c>
      <c r="AH638" s="20">
        <f>IF(A638="","",A638)</f>
        <v/>
      </c>
      <c r="AI638" s="126">
        <f>IF(E638="","",E638)</f>
        <v/>
      </c>
      <c r="AJ638" s="112">
        <f>IF(AI638="","",$AJ$2)</f>
        <v/>
      </c>
      <c r="AK638" s="112" t="inlineStr">
        <is>
          <t>A</t>
        </is>
      </c>
      <c r="AL638" s="112" t="inlineStr">
        <is>
          <t>A+</t>
        </is>
      </c>
      <c r="AM638" s="112" t="inlineStr">
        <is>
          <t>B+</t>
        </is>
      </c>
      <c r="AN638" s="112">
        <f>IF(AI638="","",$AN$2)</f>
        <v/>
      </c>
      <c r="AO638" s="112">
        <f>IF(N638="","",IF(N638&gt;=$AO$1/100,"O","X"))</f>
        <v/>
      </c>
      <c r="AP638" s="112">
        <f>IF(I638="","",IF(I638&lt;=$AP$1,"O","X"))</f>
        <v/>
      </c>
      <c r="AQ638" s="112">
        <f>IF(O638="","",IF(O638&lt;=$AQ$1,"O","X"))</f>
        <v/>
      </c>
      <c r="AR638" s="112">
        <f>IF(M638="","",IF(M638&lt;=$AR$1,"O","X"))</f>
        <v/>
      </c>
      <c r="AS638" s="112" t="inlineStr">
        <is>
          <t>X</t>
        </is>
      </c>
      <c r="AT638" s="112">
        <f>IF(OR(F638="",AI638=""),"",IF(AND((F638&lt;=85),(AI638&gt;=15)),"O","X"))</f>
        <v/>
      </c>
      <c r="AU638" s="112">
        <f>IF(C638="","",IF(C638&gt;=$AU$1,"O","X"))</f>
        <v/>
      </c>
      <c r="AV638" s="112">
        <f>IF(AO638="","",IF(AND(AO638="O",AP638="O",AR638="O",AT638="O",AU638="O"),"후보","X"))</f>
        <v/>
      </c>
    </row>
    <row r="639" ht="12" customFormat="1" customHeight="1" s="38">
      <c r="A639" s="115" t="inlineStr">
        <is>
          <t>시지동 월드메르디앙</t>
        </is>
      </c>
      <c r="B639" s="116" t="inlineStr">
        <is>
          <t>09.05.</t>
        </is>
      </c>
      <c r="C639" s="124" t="n">
        <v>603</v>
      </c>
      <c r="D639" s="125" t="n">
        <v>157.9</v>
      </c>
      <c r="E639" s="126" t="n">
        <v>48</v>
      </c>
      <c r="F639" s="125" t="n">
        <v>129.3</v>
      </c>
      <c r="G639" s="17" t="n">
        <v>39</v>
      </c>
      <c r="H639" s="127" t="n">
        <v>47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2" t="n">
        <v>4</v>
      </c>
      <c r="R639" s="112" t="n">
        <v>2</v>
      </c>
      <c r="S639" s="112" t="inlineStr">
        <is>
          <t>계</t>
        </is>
      </c>
      <c r="T639" s="5" t="n">
        <v>157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2">
        <f>S639</f>
        <v/>
      </c>
      <c r="AF639" s="112">
        <f>Q639&amp;"/"&amp;R639</f>
        <v/>
      </c>
      <c r="AH639" s="20">
        <f>IF(A639="","",A639)</f>
        <v/>
      </c>
      <c r="AI639" s="126">
        <f>IF(E639="","",E639)</f>
        <v/>
      </c>
      <c r="AJ639" s="112">
        <f>IF(AI639="","",$AJ$2)</f>
        <v/>
      </c>
      <c r="AK639" s="112" t="inlineStr">
        <is>
          <t>A</t>
        </is>
      </c>
      <c r="AL639" s="112" t="inlineStr">
        <is>
          <t>A+</t>
        </is>
      </c>
      <c r="AM639" s="112" t="inlineStr">
        <is>
          <t>B+</t>
        </is>
      </c>
      <c r="AN639" s="112">
        <f>IF(AI639="","",$AN$2)</f>
        <v/>
      </c>
      <c r="AO639" s="112">
        <f>IF(N639="","",IF(N639&gt;=$AO$1/100,"O","X"))</f>
        <v/>
      </c>
      <c r="AP639" s="112">
        <f>IF(I639="","",IF(I639&lt;=$AP$1,"O","X"))</f>
        <v/>
      </c>
      <c r="AQ639" s="112">
        <f>IF(O639="","",IF(O639&lt;=$AQ$1,"O","X"))</f>
        <v/>
      </c>
      <c r="AR639" s="112">
        <f>IF(M639="","",IF(M639&lt;=$AR$1,"O","X"))</f>
        <v/>
      </c>
      <c r="AS639" s="112" t="inlineStr">
        <is>
          <t>X</t>
        </is>
      </c>
      <c r="AT639" s="112">
        <f>IF(OR(F639="",AI639=""),"",IF(AND((F639&lt;=85),(AI639&gt;=15)),"O","X"))</f>
        <v/>
      </c>
      <c r="AU639" s="112">
        <f>IF(C639="","",IF(C639&gt;=$AU$1,"O","X"))</f>
        <v/>
      </c>
      <c r="AV639" s="112">
        <f>IF(AO639="","",IF(AND(AO639="O",AP639="O",AR639="O",AT639="O",AU639="O"),"후보","X"))</f>
        <v/>
      </c>
    </row>
    <row r="640" ht="12" customFormat="1" customHeight="1" s="38">
      <c r="A640" s="115" t="inlineStr">
        <is>
          <t>시지동 시지은세계</t>
        </is>
      </c>
      <c r="B640" s="116" t="inlineStr">
        <is>
          <t>93.04.</t>
        </is>
      </c>
      <c r="C640" s="124" t="n">
        <v>299</v>
      </c>
      <c r="D640" s="125" t="n">
        <v>80.3</v>
      </c>
      <c r="E640" s="126" t="n">
        <v>24</v>
      </c>
      <c r="F640" s="125" t="n">
        <v>59.7</v>
      </c>
      <c r="G640" s="17" t="n">
        <v>18</v>
      </c>
      <c r="H640" s="127" t="n">
        <v>120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2" t="n">
        <v>3</v>
      </c>
      <c r="R640" s="112" t="n">
        <v>1</v>
      </c>
      <c r="S640" s="112" t="inlineStr">
        <is>
          <t>계</t>
        </is>
      </c>
      <c r="T640" s="5" t="n">
        <v>80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2">
        <f>S640</f>
        <v/>
      </c>
      <c r="AF640" s="112">
        <f>Q640&amp;"/"&amp;R640</f>
        <v/>
      </c>
      <c r="AH640" s="20">
        <f>IF(A640="","",A640)</f>
        <v/>
      </c>
      <c r="AI640" s="126">
        <f>IF(E640="","",E640)</f>
        <v/>
      </c>
      <c r="AJ640" s="112">
        <f>IF(AI640="","",$AJ$2)</f>
        <v/>
      </c>
      <c r="AK640" s="112" t="inlineStr">
        <is>
          <t>A</t>
        </is>
      </c>
      <c r="AL640" s="112" t="inlineStr">
        <is>
          <t>A+</t>
        </is>
      </c>
      <c r="AM640" s="112" t="inlineStr">
        <is>
          <t>B+</t>
        </is>
      </c>
      <c r="AN640" s="112">
        <f>IF(AI640="","",$AN$2)</f>
        <v/>
      </c>
      <c r="AO640" s="112">
        <f>IF(N640="","",IF(N640&gt;=$AO$1/100,"O","X"))</f>
        <v/>
      </c>
      <c r="AP640" s="112">
        <f>IF(I640="","",IF(I640&lt;=$AP$1,"O","X"))</f>
        <v/>
      </c>
      <c r="AQ640" s="112">
        <f>IF(O640="","",IF(O640&lt;=$AQ$1,"O","X"))</f>
        <v/>
      </c>
      <c r="AR640" s="112">
        <f>IF(M640="","",IF(M640&lt;=$AR$1,"O","X"))</f>
        <v/>
      </c>
      <c r="AS640" s="112" t="inlineStr">
        <is>
          <t>X</t>
        </is>
      </c>
      <c r="AT640" s="112">
        <f>IF(OR(F640="",AI640=""),"",IF(AND((F640&lt;=85),(AI640&gt;=15)),"O","X"))</f>
        <v/>
      </c>
      <c r="AU640" s="112">
        <f>IF(C640="","",IF(C640&gt;=$AU$1,"O","X"))</f>
        <v/>
      </c>
      <c r="AV640" s="112">
        <f>IF(AO640="","",IF(AND(AO640="O",AP640="O",AR640="O",AT640="O",AU640="O"),"후보","X"))</f>
        <v/>
      </c>
    </row>
    <row r="641" ht="12" customFormat="1" customHeight="1" s="38">
      <c r="A641" s="115" t="inlineStr">
        <is>
          <t>시지동 시지은세계</t>
        </is>
      </c>
      <c r="B641" s="116" t="inlineStr">
        <is>
          <t>93.04.</t>
        </is>
      </c>
      <c r="C641" s="124" t="n">
        <v>299</v>
      </c>
      <c r="D641" s="125" t="n">
        <v>99.59999999999999</v>
      </c>
      <c r="E641" s="126" t="n">
        <v>30</v>
      </c>
      <c r="F641" s="125" t="n">
        <v>84.5</v>
      </c>
      <c r="G641" s="17" t="n">
        <v>26</v>
      </c>
      <c r="H641" s="127" t="n">
        <v>160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2" t="n">
        <v>3</v>
      </c>
      <c r="R641" s="112" t="n">
        <v>2</v>
      </c>
      <c r="S641" s="112" t="inlineStr">
        <is>
          <t>계</t>
        </is>
      </c>
      <c r="T641" s="5" t="n">
        <v>99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2">
        <f>S641</f>
        <v/>
      </c>
      <c r="AF641" s="112">
        <f>Q641&amp;"/"&amp;R641</f>
        <v/>
      </c>
      <c r="AH641" s="20">
        <f>IF(A641="","",A641)</f>
        <v/>
      </c>
      <c r="AI641" s="126">
        <f>IF(E641="","",E641)</f>
        <v/>
      </c>
      <c r="AJ641" s="112">
        <f>IF(AI641="","",$AJ$2)</f>
        <v/>
      </c>
      <c r="AK641" s="112" t="inlineStr">
        <is>
          <t>A</t>
        </is>
      </c>
      <c r="AL641" s="112" t="inlineStr">
        <is>
          <t>A+</t>
        </is>
      </c>
      <c r="AM641" s="112" t="inlineStr">
        <is>
          <t>B+</t>
        </is>
      </c>
      <c r="AN641" s="112">
        <f>IF(AI641="","",$AN$2)</f>
        <v/>
      </c>
      <c r="AO641" s="112">
        <f>IF(N641="","",IF(N641&gt;=$AO$1/100,"O","X"))</f>
        <v/>
      </c>
      <c r="AP641" s="112">
        <f>IF(I641="","",IF(I641&lt;=$AP$1,"O","X"))</f>
        <v/>
      </c>
      <c r="AQ641" s="112">
        <f>IF(O641="","",IF(O641&lt;=$AQ$1,"O","X"))</f>
        <v/>
      </c>
      <c r="AR641" s="112">
        <f>IF(M641="","",IF(M641&lt;=$AR$1,"O","X"))</f>
        <v/>
      </c>
      <c r="AS641" s="112" t="inlineStr">
        <is>
          <t>X</t>
        </is>
      </c>
      <c r="AT641" s="112">
        <f>IF(OR(F641="",AI641=""),"",IF(AND((F641&lt;=85),(AI641&gt;=15)),"O","X"))</f>
        <v/>
      </c>
      <c r="AU641" s="112">
        <f>IF(C641="","",IF(C641&gt;=$AU$1,"O","X"))</f>
        <v/>
      </c>
      <c r="AV641" s="112">
        <f>IF(AO641="","",IF(AND(AO641="O",AP641="O",AR641="O",AT641="O",AU641="O"),"후보","X"))</f>
        <v/>
      </c>
    </row>
    <row r="642" ht="12" customFormat="1" customHeight="1" s="38">
      <c r="A642" s="115" t="inlineStr">
        <is>
          <t>시지동 시지은세계</t>
        </is>
      </c>
      <c r="B642" s="116" t="inlineStr">
        <is>
          <t>93.04.</t>
        </is>
      </c>
      <c r="C642" s="124" t="n">
        <v>299</v>
      </c>
      <c r="D642" s="125" t="n">
        <v>168.6</v>
      </c>
      <c r="E642" s="126" t="n">
        <v>51</v>
      </c>
      <c r="F642" s="125" t="n">
        <v>140.4</v>
      </c>
      <c r="G642" s="17" t="n">
        <v>42</v>
      </c>
      <c r="H642" s="127" t="n">
        <v>19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2" t="n">
        <v>4</v>
      </c>
      <c r="R642" s="112" t="n">
        <v>2</v>
      </c>
      <c r="S642" s="112" t="inlineStr">
        <is>
          <t>계</t>
        </is>
      </c>
      <c r="T642" s="5" t="n">
        <v>168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2">
        <f>S642</f>
        <v/>
      </c>
      <c r="AF642" s="112">
        <f>Q642&amp;"/"&amp;R642</f>
        <v/>
      </c>
      <c r="AH642" s="20">
        <f>IF(A642="","",A642)</f>
        <v/>
      </c>
      <c r="AI642" s="126">
        <f>IF(E642="","",E642)</f>
        <v/>
      </c>
      <c r="AJ642" s="112">
        <f>IF(AI642="","",$AJ$2)</f>
        <v/>
      </c>
      <c r="AK642" s="112" t="inlineStr">
        <is>
          <t>A</t>
        </is>
      </c>
      <c r="AL642" s="112" t="inlineStr">
        <is>
          <t>A+</t>
        </is>
      </c>
      <c r="AM642" s="112" t="inlineStr">
        <is>
          <t>B+</t>
        </is>
      </c>
      <c r="AN642" s="112">
        <f>IF(AI642="","",$AN$2)</f>
        <v/>
      </c>
      <c r="AO642" s="112">
        <f>IF(N642="","",IF(N642&gt;=$AO$1/100,"O","X"))</f>
        <v/>
      </c>
      <c r="AP642" s="112">
        <f>IF(I642="","",IF(I642&lt;=$AP$1,"O","X"))</f>
        <v/>
      </c>
      <c r="AQ642" s="112">
        <f>IF(O642="","",IF(O642&lt;=$AQ$1,"O","X"))</f>
        <v/>
      </c>
      <c r="AR642" s="112">
        <f>IF(M642="","",IF(M642&lt;=$AR$1,"O","X"))</f>
        <v/>
      </c>
      <c r="AS642" s="112" t="inlineStr">
        <is>
          <t>X</t>
        </is>
      </c>
      <c r="AT642" s="112">
        <f>IF(OR(F642="",AI642=""),"",IF(AND((F642&lt;=85),(AI642&gt;=15)),"O","X"))</f>
        <v/>
      </c>
      <c r="AU642" s="112">
        <f>IF(C642="","",IF(C642&gt;=$AU$1,"O","X"))</f>
        <v/>
      </c>
      <c r="AV642" s="112">
        <f>IF(AO642="","",IF(AND(AO642="O",AP642="O",AR642="O",AT642="O",AU642="O"),"후보","X"))</f>
        <v/>
      </c>
    </row>
    <row r="643" ht="12" customFormat="1" customHeight="1" s="38">
      <c r="A643" s="115" t="inlineStr">
        <is>
          <t>시지동 시지대백</t>
        </is>
      </c>
      <c r="B643" s="116" t="inlineStr">
        <is>
          <t>92.11.</t>
        </is>
      </c>
      <c r="C643" s="124" t="n">
        <v>265</v>
      </c>
      <c r="D643" s="125" t="n">
        <v>76.2</v>
      </c>
      <c r="E643" s="126" t="n">
        <v>23</v>
      </c>
      <c r="F643" s="125" t="n">
        <v>59.5</v>
      </c>
      <c r="G643" s="17" t="n">
        <v>18</v>
      </c>
      <c r="H643" s="127" t="n">
        <v>60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2" t="n">
        <v>2</v>
      </c>
      <c r="R643" s="112" t="n">
        <v>1</v>
      </c>
      <c r="S643" s="112" t="inlineStr">
        <is>
          <t>복</t>
        </is>
      </c>
      <c r="T643" s="5" t="n">
        <v>76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2">
        <f>S643</f>
        <v/>
      </c>
      <c r="AF643" s="112">
        <f>Q643&amp;"/"&amp;R643</f>
        <v/>
      </c>
      <c r="AH643" s="20">
        <f>IF(A643="","",A643)</f>
        <v/>
      </c>
      <c r="AI643" s="126">
        <f>IF(E643="","",E643)</f>
        <v/>
      </c>
      <c r="AJ643" s="112">
        <f>IF(AI643="","",$AJ$2)</f>
        <v/>
      </c>
      <c r="AK643" s="112" t="inlineStr">
        <is>
          <t>A</t>
        </is>
      </c>
      <c r="AL643" s="112" t="inlineStr">
        <is>
          <t>A+</t>
        </is>
      </c>
      <c r="AM643" s="112" t="inlineStr">
        <is>
          <t>B+</t>
        </is>
      </c>
      <c r="AN643" s="112">
        <f>IF(AI643="","",$AN$2)</f>
        <v/>
      </c>
      <c r="AO643" s="112">
        <f>IF(N643="","",IF(N643&gt;=$AO$1/100,"O","X"))</f>
        <v/>
      </c>
      <c r="AP643" s="112">
        <f>IF(I643="","",IF(I643&lt;=$AP$1,"O","X"))</f>
        <v/>
      </c>
      <c r="AQ643" s="112">
        <f>IF(O643="","",IF(O643&lt;=$AQ$1,"O","X"))</f>
        <v/>
      </c>
      <c r="AR643" s="112">
        <f>IF(M643="","",IF(M643&lt;=$AR$1,"O","X"))</f>
        <v/>
      </c>
      <c r="AS643" s="112" t="inlineStr">
        <is>
          <t>X</t>
        </is>
      </c>
      <c r="AT643" s="112">
        <f>IF(OR(F643="",AI643=""),"",IF(AND((F643&lt;=85),(AI643&gt;=15)),"O","X"))</f>
        <v/>
      </c>
      <c r="AU643" s="112">
        <f>IF(C643="","",IF(C643&gt;=$AU$1,"O","X"))</f>
        <v/>
      </c>
      <c r="AV643" s="112">
        <f>IF(AO643="","",IF(AND(AO643="O",AP643="O",AR643="O",AT643="O",AU643="O"),"후보","X"))</f>
        <v/>
      </c>
    </row>
    <row r="644" ht="12" customFormat="1" customHeight="1" s="38">
      <c r="A644" s="115" t="inlineStr">
        <is>
          <t>시지동 시지대백</t>
        </is>
      </c>
      <c r="B644" s="116" t="inlineStr">
        <is>
          <t>92.11.</t>
        </is>
      </c>
      <c r="C644" s="124" t="n">
        <v>265</v>
      </c>
      <c r="D644" s="125" t="n">
        <v>101.7</v>
      </c>
      <c r="E644" s="126" t="n">
        <v>31</v>
      </c>
      <c r="F644" s="125" t="n">
        <v>85</v>
      </c>
      <c r="G644" s="17" t="n">
        <v>26</v>
      </c>
      <c r="H644" s="127" t="n">
        <v>152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2" t="n">
        <v>3</v>
      </c>
      <c r="R644" s="112" t="n">
        <v>2</v>
      </c>
      <c r="S644" s="112" t="inlineStr">
        <is>
          <t>계</t>
        </is>
      </c>
      <c r="T644" s="5" t="n">
        <v>101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2">
        <f>S644</f>
        <v/>
      </c>
      <c r="AF644" s="112">
        <f>Q644&amp;"/"&amp;R644</f>
        <v/>
      </c>
      <c r="AH644" s="20">
        <f>IF(A644="","",A644)</f>
        <v/>
      </c>
      <c r="AI644" s="126">
        <f>IF(E644="","",E644)</f>
        <v/>
      </c>
      <c r="AJ644" s="112">
        <f>IF(AI644="","",$AJ$2)</f>
        <v/>
      </c>
      <c r="AK644" s="112" t="inlineStr">
        <is>
          <t>A</t>
        </is>
      </c>
      <c r="AL644" s="112" t="inlineStr">
        <is>
          <t>A+</t>
        </is>
      </c>
      <c r="AM644" s="112" t="inlineStr">
        <is>
          <t>B+</t>
        </is>
      </c>
      <c r="AN644" s="112">
        <f>IF(AI644="","",$AN$2)</f>
        <v/>
      </c>
      <c r="AO644" s="112">
        <f>IF(N644="","",IF(N644&gt;=$AO$1/100,"O","X"))</f>
        <v/>
      </c>
      <c r="AP644" s="112">
        <f>IF(I644="","",IF(I644&lt;=$AP$1,"O","X"))</f>
        <v/>
      </c>
      <c r="AQ644" s="112">
        <f>IF(O644="","",IF(O644&lt;=$AQ$1,"O","X"))</f>
        <v/>
      </c>
      <c r="AR644" s="112">
        <f>IF(M644="","",IF(M644&lt;=$AR$1,"O","X"))</f>
        <v/>
      </c>
      <c r="AS644" s="112" t="inlineStr">
        <is>
          <t>X</t>
        </is>
      </c>
      <c r="AT644" s="112">
        <f>IF(OR(F644="",AI644=""),"",IF(AND((F644&lt;=85),(AI644&gt;=15)),"O","X"))</f>
        <v/>
      </c>
      <c r="AU644" s="112">
        <f>IF(C644="","",IF(C644&gt;=$AU$1,"O","X"))</f>
        <v/>
      </c>
      <c r="AV644" s="112">
        <f>IF(AO644="","",IF(AND(AO644="O",AP644="O",AR644="O",AT644="O",AU644="O"),"후보","X"))</f>
        <v/>
      </c>
    </row>
    <row r="645" ht="12" customFormat="1" customHeight="1" s="38">
      <c r="A645" s="115" t="inlineStr">
        <is>
          <t>시지동 시지대백</t>
        </is>
      </c>
      <c r="B645" s="116" t="inlineStr">
        <is>
          <t>92.11.</t>
        </is>
      </c>
      <c r="C645" s="124" t="n">
        <v>265</v>
      </c>
      <c r="D645" s="125" t="n">
        <v>129.4</v>
      </c>
      <c r="E645" s="126" t="n">
        <v>39</v>
      </c>
      <c r="F645" s="125" t="n">
        <v>117.2</v>
      </c>
      <c r="G645" s="17" t="n">
        <v>35</v>
      </c>
      <c r="H645" s="127" t="n">
        <v>53</v>
      </c>
      <c r="I645" s="128" t="n"/>
      <c r="J645" s="128" t="n"/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2" t="n">
        <v>4</v>
      </c>
      <c r="R645" s="112" t="n">
        <v>2</v>
      </c>
      <c r="S645" s="112" t="inlineStr">
        <is>
          <t>계</t>
        </is>
      </c>
      <c r="T645" s="5" t="n">
        <v>129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2">
        <f>S645</f>
        <v/>
      </c>
      <c r="AF645" s="112">
        <f>Q645&amp;"/"&amp;R645</f>
        <v/>
      </c>
      <c r="AH645" s="20">
        <f>IF(A645="","",A645)</f>
        <v/>
      </c>
      <c r="AI645" s="126">
        <f>IF(E645="","",E645)</f>
        <v/>
      </c>
      <c r="AJ645" s="112">
        <f>IF(AI645="","",$AJ$2)</f>
        <v/>
      </c>
      <c r="AK645" s="112" t="inlineStr">
        <is>
          <t>A</t>
        </is>
      </c>
      <c r="AL645" s="112" t="inlineStr">
        <is>
          <t>A+</t>
        </is>
      </c>
      <c r="AM645" s="112" t="inlineStr">
        <is>
          <t>B+</t>
        </is>
      </c>
      <c r="AN645" s="112">
        <f>IF(AI645="","",$AN$2)</f>
        <v/>
      </c>
      <c r="AO645" s="112">
        <f>IF(N645="","",IF(N645&gt;=$AO$1/100,"O","X"))</f>
        <v/>
      </c>
      <c r="AP645" s="112">
        <f>IF(I645="","",IF(I645&lt;=$AP$1,"O","X"))</f>
        <v/>
      </c>
      <c r="AQ645" s="112">
        <f>IF(O645="","",IF(O645&lt;=$AQ$1,"O","X"))</f>
        <v/>
      </c>
      <c r="AR645" s="112">
        <f>IF(M645="","",IF(M645&lt;=$AR$1,"O","X"))</f>
        <v/>
      </c>
      <c r="AS645" s="112" t="inlineStr">
        <is>
          <t>X</t>
        </is>
      </c>
      <c r="AT645" s="112">
        <f>IF(OR(F645="",AI645=""),"",IF(AND((F645&lt;=85),(AI645&gt;=15)),"O","X"))</f>
        <v/>
      </c>
      <c r="AU645" s="112">
        <f>IF(C645="","",IF(C645&gt;=$AU$1,"O","X"))</f>
        <v/>
      </c>
      <c r="AV645" s="112">
        <f>IF(AO645="","",IF(AND(AO645="O",AP645="O",AR645="O",AT645="O",AU645="O"),"후보","X"))</f>
        <v/>
      </c>
    </row>
    <row r="646" ht="12" customFormat="1" customHeight="1" s="38">
      <c r="A646" s="115" t="inlineStr">
        <is>
          <t>시지동 시지태왕아너스</t>
        </is>
      </c>
      <c r="B646" s="116" t="inlineStr">
        <is>
          <t>07.11.</t>
        </is>
      </c>
      <c r="C646" s="124" t="n">
        <v>407</v>
      </c>
      <c r="D646" s="125" t="n">
        <v>110.5</v>
      </c>
      <c r="E646" s="126" t="n">
        <v>33</v>
      </c>
      <c r="F646" s="125" t="n">
        <v>84.90000000000001</v>
      </c>
      <c r="G646" s="17" t="n">
        <v>26</v>
      </c>
      <c r="H646" s="127" t="n">
        <v>47</v>
      </c>
      <c r="I646" s="128" t="n">
        <v>61000</v>
      </c>
      <c r="J646" s="128" t="inlineStr">
        <is>
          <t>9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2" t="n">
        <v>3</v>
      </c>
      <c r="R646" s="112" t="n">
        <v>2</v>
      </c>
      <c r="S646" s="112" t="inlineStr">
        <is>
          <t>계</t>
        </is>
      </c>
      <c r="T646" s="5" t="inlineStr">
        <is>
          <t>110B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2">
        <f>S646</f>
        <v/>
      </c>
      <c r="AF646" s="112">
        <f>Q646&amp;"/"&amp;R646</f>
        <v/>
      </c>
      <c r="AH646" s="20">
        <f>IF(A646="","",A646)</f>
        <v/>
      </c>
      <c r="AI646" s="126">
        <f>IF(E646="","",E646)</f>
        <v/>
      </c>
      <c r="AJ646" s="112">
        <f>IF(AI646="","",$AJ$2)</f>
        <v/>
      </c>
      <c r="AK646" s="112" t="inlineStr">
        <is>
          <t>A</t>
        </is>
      </c>
      <c r="AL646" s="112" t="inlineStr">
        <is>
          <t>A+</t>
        </is>
      </c>
      <c r="AM646" s="112" t="inlineStr">
        <is>
          <t>B+</t>
        </is>
      </c>
      <c r="AN646" s="112">
        <f>IF(AI646="","",$AN$2)</f>
        <v/>
      </c>
      <c r="AO646" s="112">
        <f>IF(N646="","",IF(N646&gt;=$AO$1/100,"O","X"))</f>
        <v/>
      </c>
      <c r="AP646" s="112">
        <f>IF(I646="","",IF(I646&lt;=$AP$1,"O","X"))</f>
        <v/>
      </c>
      <c r="AQ646" s="112">
        <f>IF(O646="","",IF(O646&lt;=$AQ$1,"O","X"))</f>
        <v/>
      </c>
      <c r="AR646" s="112">
        <f>IF(M646="","",IF(M646&lt;=$AR$1,"O","X"))</f>
        <v/>
      </c>
      <c r="AS646" s="112" t="inlineStr">
        <is>
          <t>X</t>
        </is>
      </c>
      <c r="AT646" s="112">
        <f>IF(OR(F646="",AI646=""),"",IF(AND((F646&lt;=85),(AI646&gt;=15)),"O","X"))</f>
        <v/>
      </c>
      <c r="AU646" s="112">
        <f>IF(C646="","",IF(C646&gt;=$AU$1,"O","X"))</f>
        <v/>
      </c>
      <c r="AV646" s="112">
        <f>IF(AO646="","",IF(AND(AO646="O",AP646="O",AR646="O",AT646="O",AU646="O"),"후보","X"))</f>
        <v/>
      </c>
    </row>
    <row r="647" ht="12" customFormat="1" customHeight="1" s="38">
      <c r="A647" s="115" t="inlineStr">
        <is>
          <t>시지동 시지태왕아너스</t>
        </is>
      </c>
      <c r="B647" s="116" t="inlineStr">
        <is>
          <t>07.11.</t>
        </is>
      </c>
      <c r="C647" s="124" t="n">
        <v>407</v>
      </c>
      <c r="D647" s="125" t="n">
        <v>110.4</v>
      </c>
      <c r="E647" s="126" t="n">
        <v>33</v>
      </c>
      <c r="F647" s="125" t="n">
        <v>84.90000000000001</v>
      </c>
      <c r="G647" s="17" t="n">
        <v>26</v>
      </c>
      <c r="H647" s="127" t="n">
        <v>1</v>
      </c>
      <c r="I647" s="128" t="n"/>
      <c r="J647" s="128" t="n"/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2" t="n">
        <v>3</v>
      </c>
      <c r="R647" s="112" t="n">
        <v>2</v>
      </c>
      <c r="S647" s="112" t="inlineStr">
        <is>
          <t>계</t>
        </is>
      </c>
      <c r="T647" s="5" t="inlineStr">
        <is>
          <t>110G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2">
        <f>S647</f>
        <v/>
      </c>
      <c r="AF647" s="112">
        <f>Q647&amp;"/"&amp;R647</f>
        <v/>
      </c>
      <c r="AH647" s="20">
        <f>IF(A647="","",A647)</f>
        <v/>
      </c>
      <c r="AI647" s="126">
        <f>IF(E647="","",E647)</f>
        <v/>
      </c>
      <c r="AJ647" s="112">
        <f>IF(AI647="","",$AJ$2)</f>
        <v/>
      </c>
      <c r="AK647" s="112" t="inlineStr">
        <is>
          <t>A</t>
        </is>
      </c>
      <c r="AL647" s="112" t="inlineStr">
        <is>
          <t>A+</t>
        </is>
      </c>
      <c r="AM647" s="112" t="inlineStr">
        <is>
          <t>B+</t>
        </is>
      </c>
      <c r="AN647" s="112">
        <f>IF(AI647="","",$AN$2)</f>
        <v/>
      </c>
      <c r="AO647" s="112">
        <f>IF(N647="","",IF(N647&gt;=$AO$1/100,"O","X"))</f>
        <v/>
      </c>
      <c r="AP647" s="112">
        <f>IF(I647="","",IF(I647&lt;=$AP$1,"O","X"))</f>
        <v/>
      </c>
      <c r="AQ647" s="112">
        <f>IF(O647="","",IF(O647&lt;=$AQ$1,"O","X"))</f>
        <v/>
      </c>
      <c r="AR647" s="112">
        <f>IF(M647="","",IF(M647&lt;=$AR$1,"O","X"))</f>
        <v/>
      </c>
      <c r="AS647" s="112" t="inlineStr">
        <is>
          <t>X</t>
        </is>
      </c>
      <c r="AT647" s="112">
        <f>IF(OR(F647="",AI647=""),"",IF(AND((F647&lt;=85),(AI647&gt;=15)),"O","X"))</f>
        <v/>
      </c>
      <c r="AU647" s="112">
        <f>IF(C647="","",IF(C647&gt;=$AU$1,"O","X"))</f>
        <v/>
      </c>
      <c r="AV647" s="112">
        <f>IF(AO647="","",IF(AND(AO647="O",AP647="O",AR647="O",AT647="O",AU647="O"),"후보","X"))</f>
        <v/>
      </c>
    </row>
    <row r="648" ht="12" customFormat="1" customHeight="1" s="38">
      <c r="A648" s="115" t="inlineStr">
        <is>
          <t>시지동 시지태왕아너스</t>
        </is>
      </c>
      <c r="B648" s="116" t="inlineStr">
        <is>
          <t>07.11.</t>
        </is>
      </c>
      <c r="C648" s="124" t="n">
        <v>407</v>
      </c>
      <c r="D648" s="125" t="n">
        <v>113.7</v>
      </c>
      <c r="E648" s="126" t="n">
        <v>34</v>
      </c>
      <c r="F648" s="125" t="n">
        <v>84.90000000000001</v>
      </c>
      <c r="G648" s="17" t="n">
        <v>26</v>
      </c>
      <c r="H648" s="127" t="n">
        <v>96</v>
      </c>
      <c r="I648" s="128" t="n">
        <v>60000</v>
      </c>
      <c r="J648" s="128" t="inlineStr">
        <is>
          <t>15</t>
        </is>
      </c>
      <c r="K648" s="128" t="n">
        <v>40000</v>
      </c>
      <c r="L648" s="128" t="inlineStr">
        <is>
          <t>15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2" t="n">
        <v>3</v>
      </c>
      <c r="R648" s="112" t="n">
        <v>2</v>
      </c>
      <c r="S648" s="112" t="inlineStr">
        <is>
          <t>계</t>
        </is>
      </c>
      <c r="T648" s="5" t="inlineStr">
        <is>
          <t>113A</t>
        </is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2">
        <f>S648</f>
        <v/>
      </c>
      <c r="AF648" s="112">
        <f>Q648&amp;"/"&amp;R648</f>
        <v/>
      </c>
      <c r="AH648" s="20">
        <f>IF(A648="","",A648)</f>
        <v/>
      </c>
      <c r="AI648" s="126">
        <f>IF(E648="","",E648)</f>
        <v/>
      </c>
      <c r="AJ648" s="112">
        <f>IF(AI648="","",$AJ$2)</f>
        <v/>
      </c>
      <c r="AK648" s="112" t="inlineStr">
        <is>
          <t>A</t>
        </is>
      </c>
      <c r="AL648" s="112" t="inlineStr">
        <is>
          <t>A+</t>
        </is>
      </c>
      <c r="AM648" s="112" t="inlineStr">
        <is>
          <t>B+</t>
        </is>
      </c>
      <c r="AN648" s="112">
        <f>IF(AI648="","",$AN$2)</f>
        <v/>
      </c>
      <c r="AO648" s="112">
        <f>IF(N648="","",IF(N648&gt;=$AO$1/100,"O","X"))</f>
        <v/>
      </c>
      <c r="AP648" s="112">
        <f>IF(I648="","",IF(I648&lt;=$AP$1,"O","X"))</f>
        <v/>
      </c>
      <c r="AQ648" s="112">
        <f>IF(O648="","",IF(O648&lt;=$AQ$1,"O","X"))</f>
        <v/>
      </c>
      <c r="AR648" s="112">
        <f>IF(M648="","",IF(M648&lt;=$AR$1,"O","X"))</f>
        <v/>
      </c>
      <c r="AS648" s="112" t="inlineStr">
        <is>
          <t>X</t>
        </is>
      </c>
      <c r="AT648" s="112">
        <f>IF(OR(F648="",AI648=""),"",IF(AND((F648&lt;=85),(AI648&gt;=15)),"O","X"))</f>
        <v/>
      </c>
      <c r="AU648" s="112">
        <f>IF(C648="","",IF(C648&gt;=$AU$1,"O","X"))</f>
        <v/>
      </c>
      <c r="AV648" s="112">
        <f>IF(AO648="","",IF(AND(AO648="O",AP648="O",AR648="O",AT648="O",AU648="O"),"후보","X"))</f>
        <v/>
      </c>
    </row>
    <row r="649" ht="12" customFormat="1" customHeight="1" s="38">
      <c r="A649" s="115" t="inlineStr">
        <is>
          <t>시지동 시지태왕아너스</t>
        </is>
      </c>
      <c r="B649" s="116" t="inlineStr">
        <is>
          <t>07.11.</t>
        </is>
      </c>
      <c r="C649" s="124" t="n">
        <v>407</v>
      </c>
      <c r="D649" s="125" t="n">
        <v>113.8</v>
      </c>
      <c r="E649" s="126" t="n">
        <v>34</v>
      </c>
      <c r="F649" s="125" t="n">
        <v>84.90000000000001</v>
      </c>
      <c r="G649" s="17" t="n">
        <v>26</v>
      </c>
      <c r="H649" s="127" t="n">
        <v>46</v>
      </c>
      <c r="I649" s="128" t="n">
        <v>62500</v>
      </c>
      <c r="J649" s="128" t="inlineStr">
        <is>
          <t>8</t>
        </is>
      </c>
      <c r="K649" s="128" t="n">
        <v>38500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2" t="n">
        <v>3</v>
      </c>
      <c r="R649" s="112" t="n">
        <v>2</v>
      </c>
      <c r="S649" s="112" t="inlineStr">
        <is>
          <t>계</t>
        </is>
      </c>
      <c r="T649" s="5" t="inlineStr">
        <is>
          <t>113C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2">
        <f>S649</f>
        <v/>
      </c>
      <c r="AF649" s="112">
        <f>Q649&amp;"/"&amp;R649</f>
        <v/>
      </c>
      <c r="AH649" s="20">
        <f>IF(A649="","",A649)</f>
        <v/>
      </c>
      <c r="AI649" s="126">
        <f>IF(E649="","",E649)</f>
        <v/>
      </c>
      <c r="AJ649" s="112">
        <f>IF(AI649="","",$AJ$2)</f>
        <v/>
      </c>
      <c r="AK649" s="112" t="inlineStr">
        <is>
          <t>A</t>
        </is>
      </c>
      <c r="AL649" s="112" t="inlineStr">
        <is>
          <t>A+</t>
        </is>
      </c>
      <c r="AM649" s="112" t="inlineStr">
        <is>
          <t>B+</t>
        </is>
      </c>
      <c r="AN649" s="112">
        <f>IF(AI649="","",$AN$2)</f>
        <v/>
      </c>
      <c r="AO649" s="112">
        <f>IF(N649="","",IF(N649&gt;=$AO$1/100,"O","X"))</f>
        <v/>
      </c>
      <c r="AP649" s="112">
        <f>IF(I649="","",IF(I649&lt;=$AP$1,"O","X"))</f>
        <v/>
      </c>
      <c r="AQ649" s="112">
        <f>IF(O649="","",IF(O649&lt;=$AQ$1,"O","X"))</f>
        <v/>
      </c>
      <c r="AR649" s="112">
        <f>IF(M649="","",IF(M649&lt;=$AR$1,"O","X"))</f>
        <v/>
      </c>
      <c r="AS649" s="112" t="inlineStr">
        <is>
          <t>X</t>
        </is>
      </c>
      <c r="AT649" s="112">
        <f>IF(OR(F649="",AI649=""),"",IF(AND((F649&lt;=85),(AI649&gt;=15)),"O","X"))</f>
        <v/>
      </c>
      <c r="AU649" s="112">
        <f>IF(C649="","",IF(C649&gt;=$AU$1,"O","X"))</f>
        <v/>
      </c>
      <c r="AV649" s="112">
        <f>IF(AO649="","",IF(AND(AO649="O",AP649="O",AR649="O",AT649="O",AU649="O"),"후보","X"))</f>
        <v/>
      </c>
    </row>
    <row r="650" ht="12" customFormat="1" customHeight="1" s="38">
      <c r="A650" s="115" t="inlineStr">
        <is>
          <t>시지동 시지태왕아너스</t>
        </is>
      </c>
      <c r="B650" s="116" t="inlineStr">
        <is>
          <t>07.11.</t>
        </is>
      </c>
      <c r="C650" s="124" t="n">
        <v>407</v>
      </c>
      <c r="D650" s="125" t="n">
        <v>114.3</v>
      </c>
      <c r="E650" s="126" t="n">
        <v>35</v>
      </c>
      <c r="F650" s="125" t="n">
        <v>84.90000000000001</v>
      </c>
      <c r="G650" s="17" t="n">
        <v>26</v>
      </c>
      <c r="H650" s="127" t="n">
        <v>28</v>
      </c>
      <c r="I650" s="128" t="n">
        <v>63500</v>
      </c>
      <c r="J650" s="128" t="inlineStr">
        <is>
          <t>5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2" t="n">
        <v>3</v>
      </c>
      <c r="R650" s="112" t="n">
        <v>2</v>
      </c>
      <c r="S650" s="112" t="inlineStr">
        <is>
          <t>계</t>
        </is>
      </c>
      <c r="T650" s="5" t="inlineStr">
        <is>
          <t>114D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2">
        <f>S650</f>
        <v/>
      </c>
      <c r="AF650" s="112">
        <f>Q650&amp;"/"&amp;R650</f>
        <v/>
      </c>
      <c r="AH650" s="20">
        <f>IF(A650="","",A650)</f>
        <v/>
      </c>
      <c r="AI650" s="126">
        <f>IF(E650="","",E650)</f>
        <v/>
      </c>
      <c r="AJ650" s="112">
        <f>IF(AI650="","",$AJ$2)</f>
        <v/>
      </c>
      <c r="AK650" s="112" t="inlineStr">
        <is>
          <t>A</t>
        </is>
      </c>
      <c r="AL650" s="112" t="inlineStr">
        <is>
          <t>A+</t>
        </is>
      </c>
      <c r="AM650" s="112" t="inlineStr">
        <is>
          <t>B+</t>
        </is>
      </c>
      <c r="AN650" s="112">
        <f>IF(AI650="","",$AN$2)</f>
        <v/>
      </c>
      <c r="AO650" s="112">
        <f>IF(N650="","",IF(N650&gt;=$AO$1/100,"O","X"))</f>
        <v/>
      </c>
      <c r="AP650" s="112">
        <f>IF(I650="","",IF(I650&lt;=$AP$1,"O","X"))</f>
        <v/>
      </c>
      <c r="AQ650" s="112">
        <f>IF(O650="","",IF(O650&lt;=$AQ$1,"O","X"))</f>
        <v/>
      </c>
      <c r="AR650" s="112">
        <f>IF(M650="","",IF(M650&lt;=$AR$1,"O","X"))</f>
        <v/>
      </c>
      <c r="AS650" s="112" t="inlineStr">
        <is>
          <t>X</t>
        </is>
      </c>
      <c r="AT650" s="112">
        <f>IF(OR(F650="",AI650=""),"",IF(AND((F650&lt;=85),(AI650&gt;=15)),"O","X"))</f>
        <v/>
      </c>
      <c r="AU650" s="112">
        <f>IF(C650="","",IF(C650&gt;=$AU$1,"O","X"))</f>
        <v/>
      </c>
      <c r="AV650" s="112">
        <f>IF(AO650="","",IF(AND(AO650="O",AP650="O",AR650="O",AT650="O",AU650="O"),"후보","X"))</f>
        <v/>
      </c>
    </row>
    <row r="651" ht="12" customFormat="1" customHeight="1" s="38">
      <c r="A651" s="115" t="inlineStr">
        <is>
          <t>시지동 시지태왕아너스</t>
        </is>
      </c>
      <c r="B651" s="116" t="inlineStr">
        <is>
          <t>07.11.</t>
        </is>
      </c>
      <c r="C651" s="124" t="n">
        <v>407</v>
      </c>
      <c r="D651" s="125" t="n">
        <v>130.8</v>
      </c>
      <c r="E651" s="126" t="n">
        <v>40</v>
      </c>
      <c r="F651" s="125" t="n">
        <v>84.90000000000001</v>
      </c>
      <c r="G651" s="17" t="n">
        <v>26</v>
      </c>
      <c r="H651" s="127" t="n">
        <v>1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2" t="n">
        <v>3</v>
      </c>
      <c r="R651" s="112" t="n">
        <v>2</v>
      </c>
      <c r="S651" s="112" t="inlineStr">
        <is>
          <t>계</t>
        </is>
      </c>
      <c r="T651" s="5" t="inlineStr">
        <is>
          <t>130E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2">
        <f>S651</f>
        <v/>
      </c>
      <c r="AF651" s="112">
        <f>Q651&amp;"/"&amp;R651</f>
        <v/>
      </c>
      <c r="AH651" s="20">
        <f>IF(A651="","",A651)</f>
        <v/>
      </c>
      <c r="AI651" s="126">
        <f>IF(E651="","",E651)</f>
        <v/>
      </c>
      <c r="AJ651" s="112">
        <f>IF(AI651="","",$AJ$2)</f>
        <v/>
      </c>
      <c r="AK651" s="112" t="inlineStr">
        <is>
          <t>A</t>
        </is>
      </c>
      <c r="AL651" s="112" t="inlineStr">
        <is>
          <t>A+</t>
        </is>
      </c>
      <c r="AM651" s="112" t="inlineStr">
        <is>
          <t>B+</t>
        </is>
      </c>
      <c r="AN651" s="112">
        <f>IF(AI651="","",$AN$2)</f>
        <v/>
      </c>
      <c r="AO651" s="112">
        <f>IF(N651="","",IF(N651&gt;=$AO$1/100,"O","X"))</f>
        <v/>
      </c>
      <c r="AP651" s="112">
        <f>IF(I651="","",IF(I651&lt;=$AP$1,"O","X"))</f>
        <v/>
      </c>
      <c r="AQ651" s="112">
        <f>IF(O651="","",IF(O651&lt;=$AQ$1,"O","X"))</f>
        <v/>
      </c>
      <c r="AR651" s="112">
        <f>IF(M651="","",IF(M651&lt;=$AR$1,"O","X"))</f>
        <v/>
      </c>
      <c r="AS651" s="112" t="inlineStr">
        <is>
          <t>X</t>
        </is>
      </c>
      <c r="AT651" s="112">
        <f>IF(OR(F651="",AI651=""),"",IF(AND((F651&lt;=85),(AI651&gt;=15)),"O","X"))</f>
        <v/>
      </c>
      <c r="AU651" s="112">
        <f>IF(C651="","",IF(C651&gt;=$AU$1,"O","X"))</f>
        <v/>
      </c>
      <c r="AV651" s="112">
        <f>IF(AO651="","",IF(AND(AO651="O",AP651="O",AR651="O",AT651="O",AU651="O"),"후보","X"))</f>
        <v/>
      </c>
    </row>
    <row r="652" ht="12" customFormat="1" customHeight="1" s="38">
      <c r="A652" s="115" t="inlineStr">
        <is>
          <t>시지동 시지태왕아너스</t>
        </is>
      </c>
      <c r="B652" s="116" t="inlineStr">
        <is>
          <t>07.11.</t>
        </is>
      </c>
      <c r="C652" s="124" t="n">
        <v>407</v>
      </c>
      <c r="D652" s="125" t="n">
        <v>131.3</v>
      </c>
      <c r="E652" s="126" t="n">
        <v>40</v>
      </c>
      <c r="F652" s="125" t="n">
        <v>84.90000000000001</v>
      </c>
      <c r="G652" s="17" t="n">
        <v>26</v>
      </c>
      <c r="H652" s="127" t="n">
        <v>7</v>
      </c>
      <c r="I652" s="128" t="n">
        <v>63000</v>
      </c>
      <c r="J652" s="128" t="inlineStr">
        <is>
          <t>20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2" t="n">
        <v>3</v>
      </c>
      <c r="R652" s="112" t="n">
        <v>2</v>
      </c>
      <c r="S652" s="112" t="inlineStr">
        <is>
          <t>계</t>
        </is>
      </c>
      <c r="T652" s="5" t="inlineStr">
        <is>
          <t>131F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2">
        <f>S652</f>
        <v/>
      </c>
      <c r="AF652" s="112">
        <f>Q652&amp;"/"&amp;R652</f>
        <v/>
      </c>
      <c r="AH652" s="20">
        <f>IF(A652="","",A652)</f>
        <v/>
      </c>
      <c r="AI652" s="126">
        <f>IF(E652="","",E652)</f>
        <v/>
      </c>
      <c r="AJ652" s="112">
        <f>IF(AI652="","",$AJ$2)</f>
        <v/>
      </c>
      <c r="AK652" s="112" t="inlineStr">
        <is>
          <t>A</t>
        </is>
      </c>
      <c r="AL652" s="112" t="inlineStr">
        <is>
          <t>A+</t>
        </is>
      </c>
      <c r="AM652" s="112" t="inlineStr">
        <is>
          <t>B+</t>
        </is>
      </c>
      <c r="AN652" s="112">
        <f>IF(AI652="","",$AN$2)</f>
        <v/>
      </c>
      <c r="AO652" s="112">
        <f>IF(N652="","",IF(N652&gt;=$AO$1/100,"O","X"))</f>
        <v/>
      </c>
      <c r="AP652" s="112">
        <f>IF(I652="","",IF(I652&lt;=$AP$1,"O","X"))</f>
        <v/>
      </c>
      <c r="AQ652" s="112">
        <f>IF(O652="","",IF(O652&lt;=$AQ$1,"O","X"))</f>
        <v/>
      </c>
      <c r="AR652" s="112">
        <f>IF(M652="","",IF(M652&lt;=$AR$1,"O","X"))</f>
        <v/>
      </c>
      <c r="AS652" s="112" t="inlineStr">
        <is>
          <t>X</t>
        </is>
      </c>
      <c r="AT652" s="112">
        <f>IF(OR(F652="",AI652=""),"",IF(AND((F652&lt;=85),(AI652&gt;=15)),"O","X"))</f>
        <v/>
      </c>
      <c r="AU652" s="112">
        <f>IF(C652="","",IF(C652&gt;=$AU$1,"O","X"))</f>
        <v/>
      </c>
      <c r="AV652" s="112">
        <f>IF(AO652="","",IF(AND(AO652="O",AP652="O",AR652="O",AT652="O",AU652="O"),"후보","X"))</f>
        <v/>
      </c>
    </row>
    <row r="653" ht="12" customFormat="1" customHeight="1" s="38">
      <c r="A653" s="115" t="inlineStr">
        <is>
          <t>시지동 시지태왕아너스</t>
        </is>
      </c>
      <c r="B653" s="116" t="inlineStr">
        <is>
          <t>07.11.</t>
        </is>
      </c>
      <c r="C653" s="124" t="n">
        <v>407</v>
      </c>
      <c r="D653" s="125" t="n">
        <v>144.7</v>
      </c>
      <c r="E653" s="126" t="n">
        <v>44</v>
      </c>
      <c r="F653" s="125" t="n">
        <v>110.8</v>
      </c>
      <c r="G653" s="17" t="n">
        <v>34</v>
      </c>
      <c r="H653" s="127" t="n">
        <v>48</v>
      </c>
      <c r="I653" s="128" t="n">
        <v>80000</v>
      </c>
      <c r="J653" s="128" t="inlineStr">
        <is>
          <t>12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2" t="n">
        <v>3</v>
      </c>
      <c r="R653" s="112" t="n">
        <v>2</v>
      </c>
      <c r="S653" s="112" t="inlineStr">
        <is>
          <t>계</t>
        </is>
      </c>
      <c r="T653" s="5" t="inlineStr">
        <is>
          <t>144A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2">
        <f>S653</f>
        <v/>
      </c>
      <c r="AF653" s="112">
        <f>Q653&amp;"/"&amp;R653</f>
        <v/>
      </c>
      <c r="AH653" s="20">
        <f>IF(A653="","",A653)</f>
        <v/>
      </c>
      <c r="AI653" s="126">
        <f>IF(E653="","",E653)</f>
        <v/>
      </c>
      <c r="AJ653" s="112">
        <f>IF(AI653="","",$AJ$2)</f>
        <v/>
      </c>
      <c r="AK653" s="112" t="inlineStr">
        <is>
          <t>A</t>
        </is>
      </c>
      <c r="AL653" s="112" t="inlineStr">
        <is>
          <t>A+</t>
        </is>
      </c>
      <c r="AM653" s="112" t="inlineStr">
        <is>
          <t>B+</t>
        </is>
      </c>
      <c r="AN653" s="112">
        <f>IF(AI653="","",$AN$2)</f>
        <v/>
      </c>
      <c r="AO653" s="112">
        <f>IF(N653="","",IF(N653&gt;=$AO$1/100,"O","X"))</f>
        <v/>
      </c>
      <c r="AP653" s="112">
        <f>IF(I653="","",IF(I653&lt;=$AP$1,"O","X"))</f>
        <v/>
      </c>
      <c r="AQ653" s="112">
        <f>IF(O653="","",IF(O653&lt;=$AQ$1,"O","X"))</f>
        <v/>
      </c>
      <c r="AR653" s="112">
        <f>IF(M653="","",IF(M653&lt;=$AR$1,"O","X"))</f>
        <v/>
      </c>
      <c r="AS653" s="112" t="inlineStr">
        <is>
          <t>X</t>
        </is>
      </c>
      <c r="AT653" s="112">
        <f>IF(OR(F653="",AI653=""),"",IF(AND((F653&lt;=85),(AI653&gt;=15)),"O","X"))</f>
        <v/>
      </c>
      <c r="AU653" s="112">
        <f>IF(C653="","",IF(C653&gt;=$AU$1,"O","X"))</f>
        <v/>
      </c>
      <c r="AV653" s="112">
        <f>IF(AO653="","",IF(AND(AO653="O",AP653="O",AR653="O",AT653="O",AU653="O"),"후보","X"))</f>
        <v/>
      </c>
    </row>
    <row r="654" ht="12" customFormat="1" customHeight="1" s="38">
      <c r="A654" s="115" t="inlineStr">
        <is>
          <t>시지동 시지태왕아너스</t>
        </is>
      </c>
      <c r="B654" s="116" t="inlineStr">
        <is>
          <t>07.11.</t>
        </is>
      </c>
      <c r="C654" s="124" t="n">
        <v>407</v>
      </c>
      <c r="D654" s="125" t="n">
        <v>145.4</v>
      </c>
      <c r="E654" s="126" t="n">
        <v>44</v>
      </c>
      <c r="F654" s="125" t="n">
        <v>110.8</v>
      </c>
      <c r="G654" s="17" t="n">
        <v>34</v>
      </c>
      <c r="H654" s="127" t="n">
        <v>48</v>
      </c>
      <c r="I654" s="128" t="n">
        <v>83000</v>
      </c>
      <c r="J654" s="128" t="inlineStr">
        <is>
          <t>9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2" t="n">
        <v>4</v>
      </c>
      <c r="R654" s="112" t="n">
        <v>2</v>
      </c>
      <c r="S654" s="112" t="inlineStr">
        <is>
          <t>계</t>
        </is>
      </c>
      <c r="T654" s="5" t="inlineStr">
        <is>
          <t>145B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2">
        <f>S654</f>
        <v/>
      </c>
      <c r="AF654" s="112">
        <f>Q654&amp;"/"&amp;R654</f>
        <v/>
      </c>
      <c r="AH654" s="20">
        <f>IF(A654="","",A654)</f>
        <v/>
      </c>
      <c r="AI654" s="126">
        <f>IF(E654="","",E654)</f>
        <v/>
      </c>
      <c r="AJ654" s="112">
        <f>IF(AI654="","",$AJ$2)</f>
        <v/>
      </c>
      <c r="AK654" s="112" t="inlineStr">
        <is>
          <t>A</t>
        </is>
      </c>
      <c r="AL654" s="112" t="inlineStr">
        <is>
          <t>A+</t>
        </is>
      </c>
      <c r="AM654" s="112" t="inlineStr">
        <is>
          <t>B+</t>
        </is>
      </c>
      <c r="AN654" s="112">
        <f>IF(AI654="","",$AN$2)</f>
        <v/>
      </c>
      <c r="AO654" s="112">
        <f>IF(N654="","",IF(N654&gt;=$AO$1/100,"O","X"))</f>
        <v/>
      </c>
      <c r="AP654" s="112">
        <f>IF(I654="","",IF(I654&lt;=$AP$1,"O","X"))</f>
        <v/>
      </c>
      <c r="AQ654" s="112">
        <f>IF(O654="","",IF(O654&lt;=$AQ$1,"O","X"))</f>
        <v/>
      </c>
      <c r="AR654" s="112">
        <f>IF(M654="","",IF(M654&lt;=$AR$1,"O","X"))</f>
        <v/>
      </c>
      <c r="AS654" s="112" t="inlineStr">
        <is>
          <t>X</t>
        </is>
      </c>
      <c r="AT654" s="112">
        <f>IF(OR(F654="",AI654=""),"",IF(AND((F654&lt;=85),(AI654&gt;=15)),"O","X"))</f>
        <v/>
      </c>
      <c r="AU654" s="112">
        <f>IF(C654="","",IF(C654&gt;=$AU$1,"O","X"))</f>
        <v/>
      </c>
      <c r="AV654" s="112">
        <f>IF(AO654="","",IF(AND(AO654="O",AP654="O",AR654="O",AT654="O",AU654="O"),"후보","X"))</f>
        <v/>
      </c>
    </row>
    <row r="655" ht="12" customFormat="1" customHeight="1" s="38">
      <c r="A655" s="115" t="inlineStr">
        <is>
          <t>시지동 시지태왕아너스</t>
        </is>
      </c>
      <c r="B655" s="116" t="inlineStr">
        <is>
          <t>07.11.</t>
        </is>
      </c>
      <c r="C655" s="124" t="n">
        <v>407</v>
      </c>
      <c r="D655" s="125" t="n">
        <v>152.7</v>
      </c>
      <c r="E655" s="126" t="n">
        <v>46</v>
      </c>
      <c r="F655" s="125" t="n">
        <v>120.8</v>
      </c>
      <c r="G655" s="17" t="n">
        <v>37</v>
      </c>
      <c r="H655" s="127" t="n">
        <v>42</v>
      </c>
      <c r="I655" s="128" t="n">
        <v>95000</v>
      </c>
      <c r="J655" s="128" t="inlineStr">
        <is>
          <t>9</t>
        </is>
      </c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2" t="n">
        <v>4</v>
      </c>
      <c r="R655" s="112" t="n">
        <v>2</v>
      </c>
      <c r="S655" s="112" t="inlineStr">
        <is>
          <t>계</t>
        </is>
      </c>
      <c r="T655" s="5" t="n">
        <v>152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2">
        <f>S655</f>
        <v/>
      </c>
      <c r="AF655" s="112">
        <f>Q655&amp;"/"&amp;R655</f>
        <v/>
      </c>
      <c r="AH655" s="20">
        <f>IF(A655="","",A655)</f>
        <v/>
      </c>
      <c r="AI655" s="126">
        <f>IF(E655="","",E655)</f>
        <v/>
      </c>
      <c r="AJ655" s="112">
        <f>IF(AI655="","",$AJ$2)</f>
        <v/>
      </c>
      <c r="AK655" s="112" t="inlineStr">
        <is>
          <t>A</t>
        </is>
      </c>
      <c r="AL655" s="112" t="inlineStr">
        <is>
          <t>A+</t>
        </is>
      </c>
      <c r="AM655" s="112" t="inlineStr">
        <is>
          <t>B+</t>
        </is>
      </c>
      <c r="AN655" s="112">
        <f>IF(AI655="","",$AN$2)</f>
        <v/>
      </c>
      <c r="AO655" s="112">
        <f>IF(N655="","",IF(N655&gt;=$AO$1/100,"O","X"))</f>
        <v/>
      </c>
      <c r="AP655" s="112">
        <f>IF(I655="","",IF(I655&lt;=$AP$1,"O","X"))</f>
        <v/>
      </c>
      <c r="AQ655" s="112">
        <f>IF(O655="","",IF(O655&lt;=$AQ$1,"O","X"))</f>
        <v/>
      </c>
      <c r="AR655" s="112">
        <f>IF(M655="","",IF(M655&lt;=$AR$1,"O","X"))</f>
        <v/>
      </c>
      <c r="AS655" s="112" t="inlineStr">
        <is>
          <t>X</t>
        </is>
      </c>
      <c r="AT655" s="112">
        <f>IF(OR(F655="",AI655=""),"",IF(AND((F655&lt;=85),(AI655&gt;=15)),"O","X"))</f>
        <v/>
      </c>
      <c r="AU655" s="112">
        <f>IF(C655="","",IF(C655&gt;=$AU$1,"O","X"))</f>
        <v/>
      </c>
      <c r="AV655" s="112">
        <f>IF(AO655="","",IF(AND(AO655="O",AP655="O",AR655="O",AT655="O",AU655="O"),"후보","X"))</f>
        <v/>
      </c>
    </row>
    <row r="656" ht="12" customFormat="1" customHeight="1" s="38">
      <c r="A656" s="115" t="inlineStr">
        <is>
          <t>시지동 시지태왕아너스</t>
        </is>
      </c>
      <c r="B656" s="116" t="inlineStr">
        <is>
          <t>07.11.</t>
        </is>
      </c>
      <c r="C656" s="124" t="n">
        <v>407</v>
      </c>
      <c r="D656" s="125" t="n">
        <v>155.6</v>
      </c>
      <c r="E656" s="126" t="n">
        <v>47</v>
      </c>
      <c r="F656" s="125" t="n">
        <v>121.1</v>
      </c>
      <c r="G656" s="17" t="n">
        <v>37</v>
      </c>
      <c r="H656" s="127" t="n">
        <v>24</v>
      </c>
      <c r="I656" s="128" t="n">
        <v>85000</v>
      </c>
      <c r="J656" s="128" t="inlineStr">
        <is>
          <t>6</t>
        </is>
      </c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2" t="n">
        <v>4</v>
      </c>
      <c r="R656" s="112" t="n">
        <v>2</v>
      </c>
      <c r="S656" s="112" t="inlineStr">
        <is>
          <t>계</t>
        </is>
      </c>
      <c r="T656" s="5" t="inlineStr">
        <is>
          <t>155B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2">
        <f>S656</f>
        <v/>
      </c>
      <c r="AF656" s="112">
        <f>Q656&amp;"/"&amp;R656</f>
        <v/>
      </c>
      <c r="AH656" s="20">
        <f>IF(A656="","",A656)</f>
        <v/>
      </c>
      <c r="AI656" s="126">
        <f>IF(E656="","",E656)</f>
        <v/>
      </c>
      <c r="AJ656" s="112">
        <f>IF(AI656="","",$AJ$2)</f>
        <v/>
      </c>
      <c r="AK656" s="112" t="inlineStr">
        <is>
          <t>A</t>
        </is>
      </c>
      <c r="AL656" s="112" t="inlineStr">
        <is>
          <t>A+</t>
        </is>
      </c>
      <c r="AM656" s="112" t="inlineStr">
        <is>
          <t>B+</t>
        </is>
      </c>
      <c r="AN656" s="112">
        <f>IF(AI656="","",$AN$2)</f>
        <v/>
      </c>
      <c r="AO656" s="112">
        <f>IF(N656="","",IF(N656&gt;=$AO$1/100,"O","X"))</f>
        <v/>
      </c>
      <c r="AP656" s="112">
        <f>IF(I656="","",IF(I656&lt;=$AP$1,"O","X"))</f>
        <v/>
      </c>
      <c r="AQ656" s="112">
        <f>IF(O656="","",IF(O656&lt;=$AQ$1,"O","X"))</f>
        <v/>
      </c>
      <c r="AR656" s="112">
        <f>IF(M656="","",IF(M656&lt;=$AR$1,"O","X"))</f>
        <v/>
      </c>
      <c r="AS656" s="112" t="inlineStr">
        <is>
          <t>X</t>
        </is>
      </c>
      <c r="AT656" s="112">
        <f>IF(OR(F656="",AI656=""),"",IF(AND((F656&lt;=85),(AI656&gt;=15)),"O","X"))</f>
        <v/>
      </c>
      <c r="AU656" s="112">
        <f>IF(C656="","",IF(C656&gt;=$AU$1,"O","X"))</f>
        <v/>
      </c>
      <c r="AV656" s="112">
        <f>IF(AO656="","",IF(AND(AO656="O",AP656="O",AR656="O",AT656="O",AU656="O"),"후보","X"))</f>
        <v/>
      </c>
    </row>
    <row r="657" ht="12" customFormat="1" customHeight="1" s="38">
      <c r="A657" s="115" t="inlineStr">
        <is>
          <t>시지동 시지태왕아너스</t>
        </is>
      </c>
      <c r="B657" s="116" t="inlineStr">
        <is>
          <t>07.11.</t>
        </is>
      </c>
      <c r="C657" s="124" t="n">
        <v>407</v>
      </c>
      <c r="D657" s="125" t="n">
        <v>155.5</v>
      </c>
      <c r="E657" s="126" t="n">
        <v>47</v>
      </c>
      <c r="F657" s="125" t="n">
        <v>120.8</v>
      </c>
      <c r="G657" s="17" t="n">
        <v>37</v>
      </c>
      <c r="H657" s="127" t="n">
        <v>16</v>
      </c>
      <c r="I657" s="128" t="n">
        <v>90000</v>
      </c>
      <c r="J657" s="128" t="inlineStr">
        <is>
          <t>7</t>
        </is>
      </c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2" t="n">
        <v>3</v>
      </c>
      <c r="R657" s="112" t="n">
        <v>2</v>
      </c>
      <c r="S657" s="112" t="inlineStr">
        <is>
          <t>계</t>
        </is>
      </c>
      <c r="T657" s="5" t="n">
        <v>155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2">
        <f>S657</f>
        <v/>
      </c>
      <c r="AF657" s="112">
        <f>Q657&amp;"/"&amp;R657</f>
        <v/>
      </c>
      <c r="AH657" s="20">
        <f>IF(A657="","",A657)</f>
        <v/>
      </c>
      <c r="AI657" s="126">
        <f>IF(E657="","",E657)</f>
        <v/>
      </c>
      <c r="AJ657" s="112">
        <f>IF(AI657="","",$AJ$2)</f>
        <v/>
      </c>
      <c r="AK657" s="112" t="inlineStr">
        <is>
          <t>A</t>
        </is>
      </c>
      <c r="AL657" s="112" t="inlineStr">
        <is>
          <t>A+</t>
        </is>
      </c>
      <c r="AM657" s="112" t="inlineStr">
        <is>
          <t>B+</t>
        </is>
      </c>
      <c r="AN657" s="112">
        <f>IF(AI657="","",$AN$2)</f>
        <v/>
      </c>
      <c r="AO657" s="112">
        <f>IF(N657="","",IF(N657&gt;=$AO$1/100,"O","X"))</f>
        <v/>
      </c>
      <c r="AP657" s="112">
        <f>IF(I657="","",IF(I657&lt;=$AP$1,"O","X"))</f>
        <v/>
      </c>
      <c r="AQ657" s="112">
        <f>IF(O657="","",IF(O657&lt;=$AQ$1,"O","X"))</f>
        <v/>
      </c>
      <c r="AR657" s="112">
        <f>IF(M657="","",IF(M657&lt;=$AR$1,"O","X"))</f>
        <v/>
      </c>
      <c r="AS657" s="112" t="inlineStr">
        <is>
          <t>X</t>
        </is>
      </c>
      <c r="AT657" s="112">
        <f>IF(OR(F657="",AI657=""),"",IF(AND((F657&lt;=85),(AI657&gt;=15)),"O","X"))</f>
        <v/>
      </c>
      <c r="AU657" s="112">
        <f>IF(C657="","",IF(C657&gt;=$AU$1,"O","X"))</f>
        <v/>
      </c>
      <c r="AV657" s="112">
        <f>IF(AO657="","",IF(AND(AO657="O",AP657="O",AR657="O",AT657="O",AU657="O"),"후보","X"))</f>
        <v/>
      </c>
    </row>
    <row r="658" ht="12" customFormat="1" customHeight="1" s="38">
      <c r="A658" s="115" t="inlineStr">
        <is>
          <t>시지동 시지태왕아너스</t>
        </is>
      </c>
      <c r="B658" s="116" t="inlineStr">
        <is>
          <t>07.11.</t>
        </is>
      </c>
      <c r="C658" s="124" t="n">
        <v>407</v>
      </c>
      <c r="D658" s="125" t="n">
        <v>176.4</v>
      </c>
      <c r="E658" s="126" t="n">
        <v>53</v>
      </c>
      <c r="F658" s="125" t="n">
        <v>120.8</v>
      </c>
      <c r="G658" s="17" t="n">
        <v>37</v>
      </c>
      <c r="H658" s="127" t="n">
        <v>3</v>
      </c>
      <c r="I658" s="128" t="n">
        <v>95000</v>
      </c>
      <c r="J658" s="128" t="inlineStr">
        <is>
          <t>12</t>
        </is>
      </c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2" t="n">
        <v>4</v>
      </c>
      <c r="R658" s="112" t="n">
        <v>2</v>
      </c>
      <c r="S658" s="112" t="inlineStr">
        <is>
          <t>계</t>
        </is>
      </c>
      <c r="T658" s="5" t="n">
        <v>176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2">
        <f>S658</f>
        <v/>
      </c>
      <c r="AF658" s="112">
        <f>Q658&amp;"/"&amp;R658</f>
        <v/>
      </c>
      <c r="AH658" s="20">
        <f>IF(A658="","",A658)</f>
        <v/>
      </c>
      <c r="AI658" s="126">
        <f>IF(E658="","",E658)</f>
        <v/>
      </c>
      <c r="AJ658" s="112">
        <f>IF(AI658="","",$AJ$2)</f>
        <v/>
      </c>
      <c r="AK658" s="112" t="inlineStr">
        <is>
          <t>A</t>
        </is>
      </c>
      <c r="AL658" s="112" t="inlineStr">
        <is>
          <t>A+</t>
        </is>
      </c>
      <c r="AM658" s="112" t="inlineStr">
        <is>
          <t>B+</t>
        </is>
      </c>
      <c r="AN658" s="112">
        <f>IF(AI658="","",$AN$2)</f>
        <v/>
      </c>
      <c r="AO658" s="112">
        <f>IF(N658="","",IF(N658&gt;=$AO$1/100,"O","X"))</f>
        <v/>
      </c>
      <c r="AP658" s="112">
        <f>IF(I658="","",IF(I658&lt;=$AP$1,"O","X"))</f>
        <v/>
      </c>
      <c r="AQ658" s="112">
        <f>IF(O658="","",IF(O658&lt;=$AQ$1,"O","X"))</f>
        <v/>
      </c>
      <c r="AR658" s="112">
        <f>IF(M658="","",IF(M658&lt;=$AR$1,"O","X"))</f>
        <v/>
      </c>
      <c r="AS658" s="112" t="inlineStr">
        <is>
          <t>X</t>
        </is>
      </c>
      <c r="AT658" s="112">
        <f>IF(OR(F658="",AI658=""),"",IF(AND((F658&lt;=85),(AI658&gt;=15)),"O","X"))</f>
        <v/>
      </c>
      <c r="AU658" s="112">
        <f>IF(C658="","",IF(C658&gt;=$AU$1,"O","X"))</f>
        <v/>
      </c>
      <c r="AV658" s="112">
        <f>IF(AO658="","",IF(AND(AO658="O",AP658="O",AR658="O",AT658="O",AU658="O"),"후보","X"))</f>
        <v/>
      </c>
    </row>
    <row r="659" ht="12" customFormat="1" customHeight="1" s="38">
      <c r="A659" s="115" t="inlineStr">
        <is>
          <t>시지동 제림은탑</t>
        </is>
      </c>
      <c r="B659" s="116" t="inlineStr">
        <is>
          <t>94.11.</t>
        </is>
      </c>
      <c r="C659" s="124" t="n">
        <v>346</v>
      </c>
      <c r="D659" s="125" t="n">
        <v>87.09999999999999</v>
      </c>
      <c r="E659" s="126" t="n">
        <v>26</v>
      </c>
      <c r="F659" s="125" t="n">
        <v>60</v>
      </c>
      <c r="G659" s="17" t="n">
        <v>18</v>
      </c>
      <c r="H659" s="127" t="n">
        <v>160</v>
      </c>
      <c r="I659" s="128" t="n">
        <v>25000</v>
      </c>
      <c r="J659" s="128" t="inlineStr">
        <is>
          <t>7</t>
        </is>
      </c>
      <c r="K659" s="128" t="n"/>
      <c r="L659" s="128" t="n"/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2" t="n">
        <v>3</v>
      </c>
      <c r="R659" s="112" t="n">
        <v>1</v>
      </c>
      <c r="S659" s="112" t="inlineStr">
        <is>
          <t>복</t>
        </is>
      </c>
      <c r="T659" s="5" t="n">
        <v>87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2">
        <f>S659</f>
        <v/>
      </c>
      <c r="AF659" s="112">
        <f>Q659&amp;"/"&amp;R659</f>
        <v/>
      </c>
      <c r="AH659" s="20">
        <f>IF(A659="","",A659)</f>
        <v/>
      </c>
      <c r="AI659" s="126">
        <f>IF(E659="","",E659)</f>
        <v/>
      </c>
      <c r="AJ659" s="112">
        <f>IF(AI659="","",$AJ$2)</f>
        <v/>
      </c>
      <c r="AK659" s="112" t="inlineStr">
        <is>
          <t>A</t>
        </is>
      </c>
      <c r="AL659" s="112" t="inlineStr">
        <is>
          <t>A+</t>
        </is>
      </c>
      <c r="AM659" s="112" t="inlineStr">
        <is>
          <t>B+</t>
        </is>
      </c>
      <c r="AN659" s="112">
        <f>IF(AI659="","",$AN$2)</f>
        <v/>
      </c>
      <c r="AO659" s="112">
        <f>IF(N659="","",IF(N659&gt;=$AO$1/100,"O","X"))</f>
        <v/>
      </c>
      <c r="AP659" s="112">
        <f>IF(I659="","",IF(I659&lt;=$AP$1,"O","X"))</f>
        <v/>
      </c>
      <c r="AQ659" s="112">
        <f>IF(O659="","",IF(O659&lt;=$AQ$1,"O","X"))</f>
        <v/>
      </c>
      <c r="AR659" s="112">
        <f>IF(M659="","",IF(M659&lt;=$AR$1,"O","X"))</f>
        <v/>
      </c>
      <c r="AS659" s="112" t="inlineStr">
        <is>
          <t>X</t>
        </is>
      </c>
      <c r="AT659" s="112">
        <f>IF(OR(F659="",AI659=""),"",IF(AND((F659&lt;=85),(AI659&gt;=15)),"O","X"))</f>
        <v/>
      </c>
      <c r="AU659" s="112">
        <f>IF(C659="","",IF(C659&gt;=$AU$1,"O","X"))</f>
        <v/>
      </c>
      <c r="AV659" s="112">
        <f>IF(AO659="","",IF(AND(AO659="O",AP659="O",AR659="O",AT659="O",AU659="O"),"후보","X"))</f>
        <v/>
      </c>
    </row>
    <row r="660" ht="12" customFormat="1" customHeight="1" s="38">
      <c r="A660" s="115" t="inlineStr">
        <is>
          <t>시지동 제림은탑</t>
        </is>
      </c>
      <c r="B660" s="116" t="inlineStr">
        <is>
          <t>94.11.</t>
        </is>
      </c>
      <c r="C660" s="124" t="n">
        <v>346</v>
      </c>
      <c r="D660" s="125" t="n">
        <v>110.6</v>
      </c>
      <c r="E660" s="126" t="n">
        <v>33</v>
      </c>
      <c r="F660" s="125" t="n">
        <v>85</v>
      </c>
      <c r="G660" s="17" t="n">
        <v>26</v>
      </c>
      <c r="H660" s="127" t="n">
        <v>140</v>
      </c>
      <c r="I660" s="128" t="n">
        <v>42000</v>
      </c>
      <c r="J660" s="128" t="inlineStr">
        <is>
          <t>23</t>
        </is>
      </c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2" t="n">
        <v>3</v>
      </c>
      <c r="R660" s="112" t="n">
        <v>2</v>
      </c>
      <c r="S660" s="112" t="inlineStr">
        <is>
          <t>계</t>
        </is>
      </c>
      <c r="T660" s="5" t="n">
        <v>110</v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2">
        <f>S660</f>
        <v/>
      </c>
      <c r="AF660" s="112">
        <f>Q660&amp;"/"&amp;R660</f>
        <v/>
      </c>
      <c r="AH660" s="20">
        <f>IF(A660="","",A660)</f>
        <v/>
      </c>
      <c r="AI660" s="126">
        <f>IF(E660="","",E660)</f>
        <v/>
      </c>
      <c r="AJ660" s="112">
        <f>IF(AI660="","",$AJ$2)</f>
        <v/>
      </c>
      <c r="AK660" s="112" t="inlineStr">
        <is>
          <t>A</t>
        </is>
      </c>
      <c r="AL660" s="112" t="inlineStr">
        <is>
          <t>A+</t>
        </is>
      </c>
      <c r="AM660" s="112" t="inlineStr">
        <is>
          <t>B+</t>
        </is>
      </c>
      <c r="AN660" s="112">
        <f>IF(AI660="","",$AN$2)</f>
        <v/>
      </c>
      <c r="AO660" s="112">
        <f>IF(N660="","",IF(N660&gt;=$AO$1/100,"O","X"))</f>
        <v/>
      </c>
      <c r="AP660" s="112">
        <f>IF(I660="","",IF(I660&lt;=$AP$1,"O","X"))</f>
        <v/>
      </c>
      <c r="AQ660" s="112">
        <f>IF(O660="","",IF(O660&lt;=$AQ$1,"O","X"))</f>
        <v/>
      </c>
      <c r="AR660" s="112">
        <f>IF(M660="","",IF(M660&lt;=$AR$1,"O","X"))</f>
        <v/>
      </c>
      <c r="AS660" s="112" t="inlineStr">
        <is>
          <t>X</t>
        </is>
      </c>
      <c r="AT660" s="112">
        <f>IF(OR(F660="",AI660=""),"",IF(AND((F660&lt;=85),(AI660&gt;=15)),"O","X"))</f>
        <v/>
      </c>
      <c r="AU660" s="112">
        <f>IF(C660="","",IF(C660&gt;=$AU$1,"O","X"))</f>
        <v/>
      </c>
      <c r="AV660" s="112">
        <f>IF(AO660="","",IF(AND(AO660="O",AP660="O",AR660="O",AT660="O",AU660="O"),"후보","X"))</f>
        <v/>
      </c>
    </row>
    <row r="661" ht="12" customFormat="1" customHeight="1" s="38">
      <c r="A661" s="115" t="inlineStr">
        <is>
          <t>시지동 제림은탑</t>
        </is>
      </c>
      <c r="B661" s="116" t="inlineStr">
        <is>
          <t>94.11.</t>
        </is>
      </c>
      <c r="C661" s="124" t="n">
        <v>346</v>
      </c>
      <c r="D661" s="125" t="n">
        <v>165</v>
      </c>
      <c r="E661" s="126" t="n">
        <v>50</v>
      </c>
      <c r="F661" s="125" t="n">
        <v>135</v>
      </c>
      <c r="G661" s="17" t="n">
        <v>41</v>
      </c>
      <c r="H661" s="127" t="n">
        <v>46</v>
      </c>
      <c r="I661" s="128" t="n">
        <v>69000</v>
      </c>
      <c r="J661" s="128" t="inlineStr">
        <is>
          <t>7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2" t="n">
        <v>4</v>
      </c>
      <c r="R661" s="112" t="n">
        <v>2</v>
      </c>
      <c r="S661" s="112" t="inlineStr">
        <is>
          <t>계</t>
        </is>
      </c>
      <c r="T661" s="5" t="n">
        <v>165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2">
        <f>S661</f>
        <v/>
      </c>
      <c r="AF661" s="112">
        <f>Q661&amp;"/"&amp;R661</f>
        <v/>
      </c>
      <c r="AH661" s="20">
        <f>IF(A661="","",A661)</f>
        <v/>
      </c>
      <c r="AI661" s="126">
        <f>IF(E661="","",E661)</f>
        <v/>
      </c>
      <c r="AJ661" s="112">
        <f>IF(AI661="","",$AJ$2)</f>
        <v/>
      </c>
      <c r="AK661" s="112" t="inlineStr">
        <is>
          <t>A</t>
        </is>
      </c>
      <c r="AL661" s="112" t="inlineStr">
        <is>
          <t>A+</t>
        </is>
      </c>
      <c r="AM661" s="112" t="inlineStr">
        <is>
          <t>B+</t>
        </is>
      </c>
      <c r="AN661" s="112">
        <f>IF(AI661="","",$AN$2)</f>
        <v/>
      </c>
      <c r="AO661" s="112">
        <f>IF(N661="","",IF(N661&gt;=$AO$1/100,"O","X"))</f>
        <v/>
      </c>
      <c r="AP661" s="112">
        <f>IF(I661="","",IF(I661&lt;=$AP$1,"O","X"))</f>
        <v/>
      </c>
      <c r="AQ661" s="112">
        <f>IF(O661="","",IF(O661&lt;=$AQ$1,"O","X"))</f>
        <v/>
      </c>
      <c r="AR661" s="112">
        <f>IF(M661="","",IF(M661&lt;=$AR$1,"O","X"))</f>
        <v/>
      </c>
      <c r="AS661" s="112" t="inlineStr">
        <is>
          <t>X</t>
        </is>
      </c>
      <c r="AT661" s="112">
        <f>IF(OR(F661="",AI661=""),"",IF(AND((F661&lt;=85),(AI661&gt;=15)),"O","X"))</f>
        <v/>
      </c>
      <c r="AU661" s="112">
        <f>IF(C661="","",IF(C661&gt;=$AU$1,"O","X"))</f>
        <v/>
      </c>
      <c r="AV661" s="112">
        <f>IF(AO661="","",IF(AND(AO661="O",AP661="O",AR661="O",AT661="O",AU661="O"),"후보","X"))</f>
        <v/>
      </c>
    </row>
    <row r="662" ht="12" customFormat="1" customHeight="1" s="38">
      <c r="A662" s="115" t="inlineStr">
        <is>
          <t>시지동 수성알파시티동화아이위시</t>
        </is>
      </c>
      <c r="B662" s="116" t="inlineStr">
        <is>
          <t>19.02.</t>
        </is>
      </c>
      <c r="C662" s="124" t="n">
        <v>698</v>
      </c>
      <c r="D662" s="125" t="n">
        <v>86.8</v>
      </c>
      <c r="E662" s="126" t="n">
        <v>26</v>
      </c>
      <c r="F662" s="125" t="n">
        <v>59.9</v>
      </c>
      <c r="G662" s="17" t="n">
        <v>18</v>
      </c>
      <c r="H662" s="127" t="n">
        <v>197</v>
      </c>
      <c r="I662" s="128" t="n">
        <v>70500</v>
      </c>
      <c r="J662" s="128" t="inlineStr">
        <is>
          <t>중</t>
        </is>
      </c>
      <c r="K662" s="128" t="n">
        <v>38000</v>
      </c>
      <c r="L662" s="128" t="inlineStr">
        <is>
          <t>19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2" t="n">
        <v>3</v>
      </c>
      <c r="R662" s="112" t="n">
        <v>2</v>
      </c>
      <c r="S662" s="112" t="inlineStr">
        <is>
          <t>계</t>
        </is>
      </c>
      <c r="T662" s="5" t="inlineStr">
        <is>
          <t>86A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2">
        <f>S662</f>
        <v/>
      </c>
      <c r="AF662" s="112">
        <f>Q662&amp;"/"&amp;R662</f>
        <v/>
      </c>
      <c r="AH662" s="20">
        <f>IF(A662="","",A662)</f>
        <v/>
      </c>
      <c r="AI662" s="126">
        <f>IF(E662="","",E662)</f>
        <v/>
      </c>
      <c r="AJ662" s="112">
        <f>IF(AI662="","",$AJ$2)</f>
        <v/>
      </c>
      <c r="AK662" s="112" t="inlineStr">
        <is>
          <t>A</t>
        </is>
      </c>
      <c r="AL662" s="112" t="inlineStr">
        <is>
          <t>A+</t>
        </is>
      </c>
      <c r="AM662" s="112" t="inlineStr">
        <is>
          <t>B+</t>
        </is>
      </c>
      <c r="AN662" s="112">
        <f>IF(AI662="","",$AN$2)</f>
        <v/>
      </c>
      <c r="AO662" s="112">
        <f>IF(N662="","",IF(N662&gt;=$AO$1/100,"O","X"))</f>
        <v/>
      </c>
      <c r="AP662" s="112">
        <f>IF(I662="","",IF(I662&lt;=$AP$1,"O","X"))</f>
        <v/>
      </c>
      <c r="AQ662" s="112">
        <f>IF(O662="","",IF(O662&lt;=$AQ$1,"O","X"))</f>
        <v/>
      </c>
      <c r="AR662" s="112">
        <f>IF(M662="","",IF(M662&lt;=$AR$1,"O","X"))</f>
        <v/>
      </c>
      <c r="AS662" s="112" t="inlineStr">
        <is>
          <t>X</t>
        </is>
      </c>
      <c r="AT662" s="112">
        <f>IF(OR(F662="",AI662=""),"",IF(AND((F662&lt;=85),(AI662&gt;=15)),"O","X"))</f>
        <v/>
      </c>
      <c r="AU662" s="112">
        <f>IF(C662="","",IF(C662&gt;=$AU$1,"O","X"))</f>
        <v/>
      </c>
      <c r="AV662" s="112">
        <f>IF(AO662="","",IF(AND(AO662="O",AP662="O",AR662="O",AT662="O",AU662="O"),"후보","X"))</f>
        <v/>
      </c>
    </row>
    <row r="663" ht="12" customFormat="1" customHeight="1" s="38">
      <c r="A663" s="115" t="inlineStr">
        <is>
          <t>시지동 수성알파시티동화아이위시</t>
        </is>
      </c>
      <c r="B663" s="116" t="inlineStr">
        <is>
          <t>19.02.</t>
        </is>
      </c>
      <c r="C663" s="124" t="n">
        <v>698</v>
      </c>
      <c r="D663" s="125" t="n">
        <v>90.7</v>
      </c>
      <c r="E663" s="126" t="n">
        <v>27</v>
      </c>
      <c r="F663" s="125" t="n">
        <v>59.8</v>
      </c>
      <c r="G663" s="17" t="n">
        <v>18</v>
      </c>
      <c r="H663" s="127" t="n">
        <v>12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2" t="n">
        <v>3</v>
      </c>
      <c r="R663" s="112" t="n">
        <v>2</v>
      </c>
      <c r="S663" s="112" t="inlineStr">
        <is>
          <t>계</t>
        </is>
      </c>
      <c r="T663" s="5" t="inlineStr">
        <is>
          <t>90B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2">
        <f>S663</f>
        <v/>
      </c>
      <c r="AF663" s="112">
        <f>Q663&amp;"/"&amp;R663</f>
        <v/>
      </c>
      <c r="AH663" s="20">
        <f>IF(A663="","",A663)</f>
        <v/>
      </c>
      <c r="AI663" s="126">
        <f>IF(E663="","",E663)</f>
        <v/>
      </c>
      <c r="AJ663" s="112">
        <f>IF(AI663="","",$AJ$2)</f>
        <v/>
      </c>
      <c r="AK663" s="112" t="inlineStr">
        <is>
          <t>A</t>
        </is>
      </c>
      <c r="AL663" s="112" t="inlineStr">
        <is>
          <t>A+</t>
        </is>
      </c>
      <c r="AM663" s="112" t="inlineStr">
        <is>
          <t>B+</t>
        </is>
      </c>
      <c r="AN663" s="112">
        <f>IF(AI663="","",$AN$2)</f>
        <v/>
      </c>
      <c r="AO663" s="112">
        <f>IF(N663="","",IF(N663&gt;=$AO$1/100,"O","X"))</f>
        <v/>
      </c>
      <c r="AP663" s="112">
        <f>IF(I663="","",IF(I663&lt;=$AP$1,"O","X"))</f>
        <v/>
      </c>
      <c r="AQ663" s="112">
        <f>IF(O663="","",IF(O663&lt;=$AQ$1,"O","X"))</f>
        <v/>
      </c>
      <c r="AR663" s="112">
        <f>IF(M663="","",IF(M663&lt;=$AR$1,"O","X"))</f>
        <v/>
      </c>
      <c r="AS663" s="112" t="inlineStr">
        <is>
          <t>X</t>
        </is>
      </c>
      <c r="AT663" s="112">
        <f>IF(OR(F663="",AI663=""),"",IF(AND((F663&lt;=85),(AI663&gt;=15)),"O","X"))</f>
        <v/>
      </c>
      <c r="AU663" s="112">
        <f>IF(C663="","",IF(C663&gt;=$AU$1,"O","X"))</f>
        <v/>
      </c>
      <c r="AV663" s="112">
        <f>IF(AO663="","",IF(AND(AO663="O",AP663="O",AR663="O",AT663="O",AU663="O"),"후보","X"))</f>
        <v/>
      </c>
    </row>
    <row r="664" ht="12" customFormat="1" customHeight="1" s="38">
      <c r="A664" s="115" t="inlineStr">
        <is>
          <t>시지동 수성알파시티동화아이위시</t>
        </is>
      </c>
      <c r="B664" s="116" t="inlineStr">
        <is>
          <t>19.02.</t>
        </is>
      </c>
      <c r="C664" s="124" t="n">
        <v>698</v>
      </c>
      <c r="D664" s="125" t="n">
        <v>115.9</v>
      </c>
      <c r="E664" s="126" t="n">
        <v>35</v>
      </c>
      <c r="F664" s="125" t="n">
        <v>84.90000000000001</v>
      </c>
      <c r="G664" s="17" t="n">
        <v>26</v>
      </c>
      <c r="H664" s="127" t="n">
        <v>326</v>
      </c>
      <c r="I664" s="128" t="n">
        <v>89000</v>
      </c>
      <c r="J664" s="128" t="inlineStr">
        <is>
          <t>13</t>
        </is>
      </c>
      <c r="K664" s="128" t="n">
        <v>48000</v>
      </c>
      <c r="L664" s="128" t="inlineStr">
        <is>
          <t>11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2" t="n">
        <v>3</v>
      </c>
      <c r="R664" s="112" t="n">
        <v>2</v>
      </c>
      <c r="S664" s="112" t="inlineStr">
        <is>
          <t>계</t>
        </is>
      </c>
      <c r="T664" s="5" t="inlineStr">
        <is>
          <t>115A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2">
        <f>S664</f>
        <v/>
      </c>
      <c r="AF664" s="112">
        <f>Q664&amp;"/"&amp;R664</f>
        <v/>
      </c>
      <c r="AH664" s="20">
        <f>IF(A664="","",A664)</f>
        <v/>
      </c>
      <c r="AI664" s="126">
        <f>IF(E664="","",E664)</f>
        <v/>
      </c>
      <c r="AJ664" s="112">
        <f>IF(AI664="","",$AJ$2)</f>
        <v/>
      </c>
      <c r="AK664" s="112" t="inlineStr">
        <is>
          <t>A</t>
        </is>
      </c>
      <c r="AL664" s="112" t="inlineStr">
        <is>
          <t>A+</t>
        </is>
      </c>
      <c r="AM664" s="112" t="inlineStr">
        <is>
          <t>B+</t>
        </is>
      </c>
      <c r="AN664" s="112">
        <f>IF(AI664="","",$AN$2)</f>
        <v/>
      </c>
      <c r="AO664" s="112">
        <f>IF(N664="","",IF(N664&gt;=$AO$1/100,"O","X"))</f>
        <v/>
      </c>
      <c r="AP664" s="112">
        <f>IF(I664="","",IF(I664&lt;=$AP$1,"O","X"))</f>
        <v/>
      </c>
      <c r="AQ664" s="112">
        <f>IF(O664="","",IF(O664&lt;=$AQ$1,"O","X"))</f>
        <v/>
      </c>
      <c r="AR664" s="112">
        <f>IF(M664="","",IF(M664&lt;=$AR$1,"O","X"))</f>
        <v/>
      </c>
      <c r="AS664" s="112" t="inlineStr">
        <is>
          <t>X</t>
        </is>
      </c>
      <c r="AT664" s="112">
        <f>IF(OR(F664="",AI664=""),"",IF(AND((F664&lt;=85),(AI664&gt;=15)),"O","X"))</f>
        <v/>
      </c>
      <c r="AU664" s="112">
        <f>IF(C664="","",IF(C664&gt;=$AU$1,"O","X"))</f>
        <v/>
      </c>
      <c r="AV664" s="112">
        <f>IF(AO664="","",IF(AND(AO664="O",AP664="O",AR664="O",AT664="O",AU664="O"),"후보","X"))</f>
        <v/>
      </c>
    </row>
    <row r="665" ht="12" customFormat="1" customHeight="1" s="38">
      <c r="A665" s="115" t="inlineStr">
        <is>
          <t>시지동 수성알파시티동화아이위시</t>
        </is>
      </c>
      <c r="B665" s="116" t="inlineStr">
        <is>
          <t>19.02.</t>
        </is>
      </c>
      <c r="C665" s="124" t="n">
        <v>698</v>
      </c>
      <c r="D665" s="125" t="n">
        <v>118.6</v>
      </c>
      <c r="E665" s="126" t="n">
        <v>36</v>
      </c>
      <c r="F665" s="125" t="n">
        <v>84.90000000000001</v>
      </c>
      <c r="G665" s="17" t="n">
        <v>26</v>
      </c>
      <c r="H665" s="127" t="n">
        <v>159</v>
      </c>
      <c r="I665" s="128" t="n">
        <v>95000</v>
      </c>
      <c r="J665" s="128" t="inlineStr">
        <is>
          <t>16</t>
        </is>
      </c>
      <c r="K665" s="128" t="n">
        <v>50000</v>
      </c>
      <c r="L665" s="128" t="inlineStr">
        <is>
          <t>19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2" t="n">
        <v>3</v>
      </c>
      <c r="R665" s="112" t="n">
        <v>2</v>
      </c>
      <c r="S665" s="112" t="inlineStr">
        <is>
          <t>계</t>
        </is>
      </c>
      <c r="T665" s="5" t="inlineStr">
        <is>
          <t>118B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2">
        <f>S665</f>
        <v/>
      </c>
      <c r="AF665" s="112">
        <f>Q665&amp;"/"&amp;R665</f>
        <v/>
      </c>
      <c r="AH665" s="20">
        <f>IF(A665="","",A665)</f>
        <v/>
      </c>
      <c r="AI665" s="126">
        <f>IF(E665="","",E665)</f>
        <v/>
      </c>
      <c r="AJ665" s="112">
        <f>IF(AI665="","",$AJ$2)</f>
        <v/>
      </c>
      <c r="AK665" s="112" t="inlineStr">
        <is>
          <t>A</t>
        </is>
      </c>
      <c r="AL665" s="112" t="inlineStr">
        <is>
          <t>A+</t>
        </is>
      </c>
      <c r="AM665" s="112" t="inlineStr">
        <is>
          <t>B+</t>
        </is>
      </c>
      <c r="AN665" s="112">
        <f>IF(AI665="","",$AN$2)</f>
        <v/>
      </c>
      <c r="AO665" s="112">
        <f>IF(N665="","",IF(N665&gt;=$AO$1/100,"O","X"))</f>
        <v/>
      </c>
      <c r="AP665" s="112">
        <f>IF(I665="","",IF(I665&lt;=$AP$1,"O","X"))</f>
        <v/>
      </c>
      <c r="AQ665" s="112">
        <f>IF(O665="","",IF(O665&lt;=$AQ$1,"O","X"))</f>
        <v/>
      </c>
      <c r="AR665" s="112">
        <f>IF(M665="","",IF(M665&lt;=$AR$1,"O","X"))</f>
        <v/>
      </c>
      <c r="AS665" s="112" t="inlineStr">
        <is>
          <t>X</t>
        </is>
      </c>
      <c r="AT665" s="112">
        <f>IF(OR(F665="",AI665=""),"",IF(AND((F665&lt;=85),(AI665&gt;=15)),"O","X"))</f>
        <v/>
      </c>
      <c r="AU665" s="112">
        <f>IF(C665="","",IF(C665&gt;=$AU$1,"O","X"))</f>
        <v/>
      </c>
      <c r="AV665" s="112">
        <f>IF(AO665="","",IF(AND(AO665="O",AP665="O",AR665="O",AT665="O",AU665="O"),"후보","X"))</f>
        <v/>
      </c>
    </row>
    <row r="666" ht="12" customFormat="1" customHeight="1" s="38">
      <c r="A666" s="115" t="inlineStr">
        <is>
          <t>시지동 수성알파시티동화아이위시</t>
        </is>
      </c>
      <c r="B666" s="116" t="inlineStr">
        <is>
          <t>19.02.</t>
        </is>
      </c>
      <c r="C666" s="124" t="n">
        <v>698</v>
      </c>
      <c r="D666" s="125" t="n">
        <v>128.4</v>
      </c>
      <c r="E666" s="126" t="n">
        <v>39</v>
      </c>
      <c r="F666" s="125" t="n">
        <v>84.7</v>
      </c>
      <c r="G666" s="17" t="n">
        <v>26</v>
      </c>
      <c r="H666" s="127" t="n">
        <v>3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2" t="n">
        <v>3</v>
      </c>
      <c r="R666" s="112" t="n">
        <v>2</v>
      </c>
      <c r="S666" s="112" t="inlineStr">
        <is>
          <t>계</t>
        </is>
      </c>
      <c r="T666" s="5" t="inlineStr">
        <is>
          <t>128D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2">
        <f>S666</f>
        <v/>
      </c>
      <c r="AF666" s="112">
        <f>Q666&amp;"/"&amp;R666</f>
        <v/>
      </c>
      <c r="AH666" s="20">
        <f>IF(A666="","",A666)</f>
        <v/>
      </c>
      <c r="AI666" s="126">
        <f>IF(E666="","",E666)</f>
        <v/>
      </c>
      <c r="AJ666" s="112">
        <f>IF(AI666="","",$AJ$2)</f>
        <v/>
      </c>
      <c r="AK666" s="112" t="inlineStr">
        <is>
          <t>A</t>
        </is>
      </c>
      <c r="AL666" s="112" t="inlineStr">
        <is>
          <t>A+</t>
        </is>
      </c>
      <c r="AM666" s="112" t="inlineStr">
        <is>
          <t>B+</t>
        </is>
      </c>
      <c r="AN666" s="112">
        <f>IF(AI666="","",$AN$2)</f>
        <v/>
      </c>
      <c r="AO666" s="112">
        <f>IF(N666="","",IF(N666&gt;=$AO$1/100,"O","X"))</f>
        <v/>
      </c>
      <c r="AP666" s="112">
        <f>IF(I666="","",IF(I666&lt;=$AP$1,"O","X"))</f>
        <v/>
      </c>
      <c r="AQ666" s="112">
        <f>IF(O666="","",IF(O666&lt;=$AQ$1,"O","X"))</f>
        <v/>
      </c>
      <c r="AR666" s="112">
        <f>IF(M666="","",IF(M666&lt;=$AR$1,"O","X"))</f>
        <v/>
      </c>
      <c r="AS666" s="112" t="inlineStr">
        <is>
          <t>X</t>
        </is>
      </c>
      <c r="AT666" s="112">
        <f>IF(OR(F666="",AI666=""),"",IF(AND((F666&lt;=85),(AI666&gt;=15)),"O","X"))</f>
        <v/>
      </c>
      <c r="AU666" s="112">
        <f>IF(C666="","",IF(C666&gt;=$AU$1,"O","X"))</f>
        <v/>
      </c>
      <c r="AV666" s="112">
        <f>IF(AO666="","",IF(AND(AO666="O",AP666="O",AR666="O",AT666="O",AU666="O"),"후보","X"))</f>
        <v/>
      </c>
    </row>
    <row r="667" ht="12" customFormat="1" customHeight="1" s="38">
      <c r="A667" s="115" t="inlineStr">
        <is>
          <t>시지동 수성알파시티동화아이위시</t>
        </is>
      </c>
      <c r="B667" s="116" t="inlineStr">
        <is>
          <t>19.02.</t>
        </is>
      </c>
      <c r="C667" s="124" t="n">
        <v>698</v>
      </c>
      <c r="D667" s="125" t="n">
        <v>129.7</v>
      </c>
      <c r="E667" s="126" t="n">
        <v>39</v>
      </c>
      <c r="F667" s="125" t="n">
        <v>84.7</v>
      </c>
      <c r="G667" s="17" t="n">
        <v>26</v>
      </c>
      <c r="H667" s="127" t="n">
        <v>1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2" t="n">
        <v>4</v>
      </c>
      <c r="R667" s="112" t="n">
        <v>3</v>
      </c>
      <c r="S667" s="112" t="inlineStr">
        <is>
          <t>계</t>
        </is>
      </c>
      <c r="T667" s="5" t="inlineStr">
        <is>
          <t>129C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2">
        <f>S667</f>
        <v/>
      </c>
      <c r="AF667" s="112">
        <f>Q667&amp;"/"&amp;R667</f>
        <v/>
      </c>
      <c r="AH667" s="20">
        <f>IF(A667="","",A667)</f>
        <v/>
      </c>
      <c r="AI667" s="126">
        <f>IF(E667="","",E667)</f>
        <v/>
      </c>
      <c r="AJ667" s="112">
        <f>IF(AI667="","",$AJ$2)</f>
        <v/>
      </c>
      <c r="AK667" s="112" t="inlineStr">
        <is>
          <t>A</t>
        </is>
      </c>
      <c r="AL667" s="112" t="inlineStr">
        <is>
          <t>A+</t>
        </is>
      </c>
      <c r="AM667" s="112" t="inlineStr">
        <is>
          <t>B+</t>
        </is>
      </c>
      <c r="AN667" s="112">
        <f>IF(AI667="","",$AN$2)</f>
        <v/>
      </c>
      <c r="AO667" s="112">
        <f>IF(N667="","",IF(N667&gt;=$AO$1/100,"O","X"))</f>
        <v/>
      </c>
      <c r="AP667" s="112">
        <f>IF(I667="","",IF(I667&lt;=$AP$1,"O","X"))</f>
        <v/>
      </c>
      <c r="AQ667" s="112">
        <f>IF(O667="","",IF(O667&lt;=$AQ$1,"O","X"))</f>
        <v/>
      </c>
      <c r="AR667" s="112">
        <f>IF(M667="","",IF(M667&lt;=$AR$1,"O","X"))</f>
        <v/>
      </c>
      <c r="AS667" s="112" t="inlineStr">
        <is>
          <t>X</t>
        </is>
      </c>
      <c r="AT667" s="112">
        <f>IF(OR(F667="",AI667=""),"",IF(AND((F667&lt;=85),(AI667&gt;=15)),"O","X"))</f>
        <v/>
      </c>
      <c r="AU667" s="112">
        <f>IF(C667="","",IF(C667&gt;=$AU$1,"O","X"))</f>
        <v/>
      </c>
      <c r="AV667" s="112">
        <f>IF(AO667="","",IF(AND(AO667="O",AP667="O",AR667="O",AT667="O",AU667="O"),"후보","X"))</f>
        <v/>
      </c>
    </row>
    <row r="668" ht="12" customFormat="1" customHeight="1" s="38">
      <c r="A668" s="115" t="inlineStr">
        <is>
          <t>시지동 노변다숲</t>
        </is>
      </c>
      <c r="B668" s="116" t="inlineStr">
        <is>
          <t>96.12.</t>
        </is>
      </c>
      <c r="C668" s="124" t="n">
        <v>745</v>
      </c>
      <c r="D668" s="125" t="n">
        <v>50.3</v>
      </c>
      <c r="E668" s="126" t="n">
        <v>15</v>
      </c>
      <c r="F668" s="125" t="n">
        <v>38.9</v>
      </c>
      <c r="G668" s="17" t="n">
        <v>12</v>
      </c>
      <c r="H668" s="127" t="n">
        <v>60</v>
      </c>
      <c r="I668" s="128" t="n">
        <v>17800</v>
      </c>
      <c r="J668" s="128" t="inlineStr">
        <is>
          <t>고</t>
        </is>
      </c>
      <c r="K668" s="128" t="n">
        <v>14000</v>
      </c>
      <c r="L668" s="128" t="inlineStr">
        <is>
          <t>12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2" t="n">
        <v>2</v>
      </c>
      <c r="R668" s="112" t="n">
        <v>1</v>
      </c>
      <c r="S668" s="112" t="inlineStr">
        <is>
          <t>복</t>
        </is>
      </c>
      <c r="T668" s="5" t="n">
        <v>50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2">
        <f>S668</f>
        <v/>
      </c>
      <c r="AF668" s="112">
        <f>Q668&amp;"/"&amp;R668</f>
        <v/>
      </c>
      <c r="AH668" s="20">
        <f>IF(A668="","",A668)</f>
        <v/>
      </c>
      <c r="AI668" s="126">
        <f>IF(E668="","",E668)</f>
        <v/>
      </c>
      <c r="AJ668" s="112">
        <f>IF(AI668="","",$AJ$2)</f>
        <v/>
      </c>
      <c r="AK668" s="112" t="inlineStr">
        <is>
          <t>A</t>
        </is>
      </c>
      <c r="AL668" s="112" t="inlineStr">
        <is>
          <t>A+</t>
        </is>
      </c>
      <c r="AM668" s="112" t="inlineStr">
        <is>
          <t>B+</t>
        </is>
      </c>
      <c r="AN668" s="112">
        <f>IF(AI668="","",$AN$2)</f>
        <v/>
      </c>
      <c r="AO668" s="112">
        <f>IF(N668="","",IF(N668&gt;=$AO$1/100,"O","X"))</f>
        <v/>
      </c>
      <c r="AP668" s="112">
        <f>IF(I668="","",IF(I668&lt;=$AP$1,"O","X"))</f>
        <v/>
      </c>
      <c r="AQ668" s="112">
        <f>IF(O668="","",IF(O668&lt;=$AQ$1,"O","X"))</f>
        <v/>
      </c>
      <c r="AR668" s="112">
        <f>IF(M668="","",IF(M668&lt;=$AR$1,"O","X"))</f>
        <v/>
      </c>
      <c r="AS668" s="112" t="inlineStr">
        <is>
          <t>X</t>
        </is>
      </c>
      <c r="AT668" s="112">
        <f>IF(OR(F668="",AI668=""),"",IF(AND((F668&lt;=85),(AI668&gt;=15)),"O","X"))</f>
        <v/>
      </c>
      <c r="AU668" s="112">
        <f>IF(C668="","",IF(C668&gt;=$AU$1,"O","X"))</f>
        <v/>
      </c>
      <c r="AV668" s="112">
        <f>IF(AO668="","",IF(AND(AO668="O",AP668="O",AR668="O",AT668="O",AU668="O"),"후보","X"))</f>
        <v/>
      </c>
    </row>
    <row r="669" ht="12" customFormat="1" customHeight="1" s="38">
      <c r="A669" s="115" t="inlineStr">
        <is>
          <t>시지동 노변다숲</t>
        </is>
      </c>
      <c r="B669" s="116" t="inlineStr">
        <is>
          <t>96.12.</t>
        </is>
      </c>
      <c r="C669" s="124" t="n">
        <v>745</v>
      </c>
      <c r="D669" s="125" t="n">
        <v>68.90000000000001</v>
      </c>
      <c r="E669" s="126" t="n">
        <v>21</v>
      </c>
      <c r="F669" s="125" t="n">
        <v>53.3</v>
      </c>
      <c r="G669" s="17" t="n">
        <v>16</v>
      </c>
      <c r="H669" s="127" t="n">
        <v>180</v>
      </c>
      <c r="I669" s="128" t="n">
        <v>19500</v>
      </c>
      <c r="J669" s="128" t="inlineStr">
        <is>
          <t>7</t>
        </is>
      </c>
      <c r="K669" s="128" t="n">
        <v>17000</v>
      </c>
      <c r="L669" s="128" t="inlineStr">
        <is>
          <t>6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2" t="n">
        <v>3</v>
      </c>
      <c r="R669" s="112" t="n">
        <v>1</v>
      </c>
      <c r="S669" s="112" t="inlineStr">
        <is>
          <t>복</t>
        </is>
      </c>
      <c r="T669" s="5" t="n">
        <v>68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2">
        <f>S669</f>
        <v/>
      </c>
      <c r="AF669" s="112">
        <f>Q669&amp;"/"&amp;R669</f>
        <v/>
      </c>
      <c r="AH669" s="20">
        <f>IF(A669="","",A669)</f>
        <v/>
      </c>
      <c r="AI669" s="126">
        <f>IF(E669="","",E669)</f>
        <v/>
      </c>
      <c r="AJ669" s="112">
        <f>IF(AI669="","",$AJ$2)</f>
        <v/>
      </c>
      <c r="AK669" s="112" t="inlineStr">
        <is>
          <t>A</t>
        </is>
      </c>
      <c r="AL669" s="112" t="inlineStr">
        <is>
          <t>A+</t>
        </is>
      </c>
      <c r="AM669" s="112" t="inlineStr">
        <is>
          <t>B+</t>
        </is>
      </c>
      <c r="AN669" s="112">
        <f>IF(AI669="","",$AN$2)</f>
        <v/>
      </c>
      <c r="AO669" s="112">
        <f>IF(N669="","",IF(N669&gt;=$AO$1/100,"O","X"))</f>
        <v/>
      </c>
      <c r="AP669" s="112">
        <f>IF(I669="","",IF(I669&lt;=$AP$1,"O","X"))</f>
        <v/>
      </c>
      <c r="AQ669" s="112">
        <f>IF(O669="","",IF(O669&lt;=$AQ$1,"O","X"))</f>
        <v/>
      </c>
      <c r="AR669" s="112">
        <f>IF(M669="","",IF(M669&lt;=$AR$1,"O","X"))</f>
        <v/>
      </c>
      <c r="AS669" s="112" t="inlineStr">
        <is>
          <t>X</t>
        </is>
      </c>
      <c r="AT669" s="112">
        <f>IF(OR(F669="",AI669=""),"",IF(AND((F669&lt;=85),(AI669&gt;=15)),"O","X"))</f>
        <v/>
      </c>
      <c r="AU669" s="112">
        <f>IF(C669="","",IF(C669&gt;=$AU$1,"O","X"))</f>
        <v/>
      </c>
      <c r="AV669" s="112">
        <f>IF(AO669="","",IF(AND(AO669="O",AP669="O",AR669="O",AT669="O",AU669="O"),"후보","X"))</f>
        <v/>
      </c>
    </row>
    <row r="670" ht="12" customFormat="1" customHeight="1" s="38">
      <c r="A670" s="115" t="inlineStr">
        <is>
          <t>시지동 노변다숲</t>
        </is>
      </c>
      <c r="B670" s="116" t="inlineStr">
        <is>
          <t>96.12.</t>
        </is>
      </c>
      <c r="C670" s="124" t="n">
        <v>745</v>
      </c>
      <c r="D670" s="125" t="n">
        <v>77.2</v>
      </c>
      <c r="E670" s="126" t="n">
        <v>23</v>
      </c>
      <c r="F670" s="125" t="n">
        <v>59.7</v>
      </c>
      <c r="G670" s="17" t="n">
        <v>18</v>
      </c>
      <c r="H670" s="127" t="n">
        <v>505</v>
      </c>
      <c r="I670" s="128" t="n">
        <v>20500</v>
      </c>
      <c r="J670" s="128" t="inlineStr">
        <is>
          <t>6</t>
        </is>
      </c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2" t="n">
        <v>3</v>
      </c>
      <c r="R670" s="112" t="n">
        <v>1</v>
      </c>
      <c r="S670" s="112" t="inlineStr">
        <is>
          <t>복</t>
        </is>
      </c>
      <c r="T670" s="5" t="n">
        <v>77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2">
        <f>S670</f>
        <v/>
      </c>
      <c r="AF670" s="112">
        <f>Q670&amp;"/"&amp;R670</f>
        <v/>
      </c>
      <c r="AH670" s="20">
        <f>IF(A670="","",A670)</f>
        <v/>
      </c>
      <c r="AI670" s="126">
        <f>IF(E670="","",E670)</f>
        <v/>
      </c>
      <c r="AJ670" s="112">
        <f>IF(AI670="","",$AJ$2)</f>
        <v/>
      </c>
      <c r="AK670" s="112" t="inlineStr">
        <is>
          <t>A</t>
        </is>
      </c>
      <c r="AL670" s="112" t="inlineStr">
        <is>
          <t>A+</t>
        </is>
      </c>
      <c r="AM670" s="112" t="inlineStr">
        <is>
          <t>B+</t>
        </is>
      </c>
      <c r="AN670" s="112">
        <f>IF(AI670="","",$AN$2)</f>
        <v/>
      </c>
      <c r="AO670" s="112">
        <f>IF(N670="","",IF(N670&gt;=$AO$1/100,"O","X"))</f>
        <v/>
      </c>
      <c r="AP670" s="112">
        <f>IF(I670="","",IF(I670&lt;=$AP$1,"O","X"))</f>
        <v/>
      </c>
      <c r="AQ670" s="112">
        <f>IF(O670="","",IF(O670&lt;=$AQ$1,"O","X"))</f>
        <v/>
      </c>
      <c r="AR670" s="112">
        <f>IF(M670="","",IF(M670&lt;=$AR$1,"O","X"))</f>
        <v/>
      </c>
      <c r="AS670" s="112" t="inlineStr">
        <is>
          <t>X</t>
        </is>
      </c>
      <c r="AT670" s="112">
        <f>IF(OR(F670="",AI670=""),"",IF(AND((F670&lt;=85),(AI670&gt;=15)),"O","X"))</f>
        <v/>
      </c>
      <c r="AU670" s="112">
        <f>IF(C670="","",IF(C670&gt;=$AU$1,"O","X"))</f>
        <v/>
      </c>
      <c r="AV670" s="112">
        <f>IF(AO670="","",IF(AND(AO670="O",AP670="O",AR670="O",AT670="O",AU670="O"),"후보","X"))</f>
        <v/>
      </c>
    </row>
    <row r="671" ht="12" customFormat="1" customHeight="1" s="38">
      <c r="A671" s="115" t="inlineStr">
        <is>
          <t>시지동 노변동서우방타운</t>
        </is>
      </c>
      <c r="B671" s="116" t="inlineStr">
        <is>
          <t>96.10.</t>
        </is>
      </c>
      <c r="C671" s="124" t="n">
        <v>472</v>
      </c>
      <c r="D671" s="125" t="n">
        <v>81.09999999999999</v>
      </c>
      <c r="E671" s="126" t="n">
        <v>25</v>
      </c>
      <c r="F671" s="125" t="n">
        <v>59.9</v>
      </c>
      <c r="G671" s="17" t="n">
        <v>18</v>
      </c>
      <c r="H671" s="127" t="n">
        <v>68</v>
      </c>
      <c r="I671" s="128" t="n">
        <v>35000</v>
      </c>
      <c r="J671" s="128" t="inlineStr">
        <is>
          <t>9</t>
        </is>
      </c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2" t="n">
        <v>3</v>
      </c>
      <c r="R671" s="112" t="n">
        <v>1</v>
      </c>
      <c r="S671" s="112" t="inlineStr">
        <is>
          <t>계</t>
        </is>
      </c>
      <c r="T671" s="5" t="n">
        <v>81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2">
        <f>S671</f>
        <v/>
      </c>
      <c r="AF671" s="112">
        <f>Q671&amp;"/"&amp;R671</f>
        <v/>
      </c>
      <c r="AH671" s="20">
        <f>IF(A671="","",A671)</f>
        <v/>
      </c>
      <c r="AI671" s="126">
        <f>IF(E671="","",E671)</f>
        <v/>
      </c>
      <c r="AJ671" s="112">
        <f>IF(AI671="","",$AJ$2)</f>
        <v/>
      </c>
      <c r="AK671" s="112" t="inlineStr">
        <is>
          <t>A</t>
        </is>
      </c>
      <c r="AL671" s="112" t="inlineStr">
        <is>
          <t>A+</t>
        </is>
      </c>
      <c r="AM671" s="112" t="inlineStr">
        <is>
          <t>B+</t>
        </is>
      </c>
      <c r="AN671" s="112">
        <f>IF(AI671="","",$AN$2)</f>
        <v/>
      </c>
      <c r="AO671" s="112">
        <f>IF(N671="","",IF(N671&gt;=$AO$1/100,"O","X"))</f>
        <v/>
      </c>
      <c r="AP671" s="112">
        <f>IF(I671="","",IF(I671&lt;=$AP$1,"O","X"))</f>
        <v/>
      </c>
      <c r="AQ671" s="112">
        <f>IF(O671="","",IF(O671&lt;=$AQ$1,"O","X"))</f>
        <v/>
      </c>
      <c r="AR671" s="112">
        <f>IF(M671="","",IF(M671&lt;=$AR$1,"O","X"))</f>
        <v/>
      </c>
      <c r="AS671" s="112" t="inlineStr">
        <is>
          <t>X</t>
        </is>
      </c>
      <c r="AT671" s="112">
        <f>IF(OR(F671="",AI671=""),"",IF(AND((F671&lt;=85),(AI671&gt;=15)),"O","X"))</f>
        <v/>
      </c>
      <c r="AU671" s="112">
        <f>IF(C671="","",IF(C671&gt;=$AU$1,"O","X"))</f>
        <v/>
      </c>
      <c r="AV671" s="112">
        <f>IF(AO671="","",IF(AND(AO671="O",AP671="O",AR671="O",AT671="O",AU671="O"),"후보","X"))</f>
        <v/>
      </c>
    </row>
    <row r="672" ht="12" customFormat="1" customHeight="1" s="38">
      <c r="A672" s="115" t="inlineStr">
        <is>
          <t>시지동 노변동서우방타운</t>
        </is>
      </c>
      <c r="B672" s="116" t="inlineStr">
        <is>
          <t>96.10.</t>
        </is>
      </c>
      <c r="C672" s="124" t="n">
        <v>472</v>
      </c>
      <c r="D672" s="125" t="n">
        <v>111.1</v>
      </c>
      <c r="E672" s="126" t="n">
        <v>34</v>
      </c>
      <c r="F672" s="125" t="n">
        <v>85</v>
      </c>
      <c r="G672" s="17" t="n">
        <v>26</v>
      </c>
      <c r="H672" s="127" t="n">
        <v>68</v>
      </c>
      <c r="I672" s="128" t="n">
        <v>55500</v>
      </c>
      <c r="J672" s="128" t="inlineStr">
        <is>
          <t>중</t>
        </is>
      </c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2" t="n">
        <v>3</v>
      </c>
      <c r="R672" s="112" t="n">
        <v>2</v>
      </c>
      <c r="S672" s="112" t="inlineStr">
        <is>
          <t>계</t>
        </is>
      </c>
      <c r="T672" s="5" t="n">
        <v>111</v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2">
        <f>S672</f>
        <v/>
      </c>
      <c r="AF672" s="112">
        <f>Q672&amp;"/"&amp;R672</f>
        <v/>
      </c>
      <c r="AH672" s="20">
        <f>IF(A672="","",A672)</f>
        <v/>
      </c>
      <c r="AI672" s="126">
        <f>IF(E672="","",E672)</f>
        <v/>
      </c>
      <c r="AJ672" s="112">
        <f>IF(AI672="","",$AJ$2)</f>
        <v/>
      </c>
      <c r="AK672" s="112" t="inlineStr">
        <is>
          <t>A</t>
        </is>
      </c>
      <c r="AL672" s="112" t="inlineStr">
        <is>
          <t>A+</t>
        </is>
      </c>
      <c r="AM672" s="112" t="inlineStr">
        <is>
          <t>B+</t>
        </is>
      </c>
      <c r="AN672" s="112">
        <f>IF(AI672="","",$AN$2)</f>
        <v/>
      </c>
      <c r="AO672" s="112">
        <f>IF(N672="","",IF(N672&gt;=$AO$1/100,"O","X"))</f>
        <v/>
      </c>
      <c r="AP672" s="112">
        <f>IF(I672="","",IF(I672&lt;=$AP$1,"O","X"))</f>
        <v/>
      </c>
      <c r="AQ672" s="112">
        <f>IF(O672="","",IF(O672&lt;=$AQ$1,"O","X"))</f>
        <v/>
      </c>
      <c r="AR672" s="112">
        <f>IF(M672="","",IF(M672&lt;=$AR$1,"O","X"))</f>
        <v/>
      </c>
      <c r="AS672" s="112" t="inlineStr">
        <is>
          <t>X</t>
        </is>
      </c>
      <c r="AT672" s="112">
        <f>IF(OR(F672="",AI672=""),"",IF(AND((F672&lt;=85),(AI672&gt;=15)),"O","X"))</f>
        <v/>
      </c>
      <c r="AU672" s="112">
        <f>IF(C672="","",IF(C672&gt;=$AU$1,"O","X"))</f>
        <v/>
      </c>
      <c r="AV672" s="112">
        <f>IF(AO672="","",IF(AND(AO672="O",AP672="O",AR672="O",AT672="O",AU672="O"),"후보","X"))</f>
        <v/>
      </c>
    </row>
    <row r="673" ht="12" customFormat="1" customHeight="1" s="38">
      <c r="A673" s="115" t="inlineStr">
        <is>
          <t>시지동 노변동서우방타운</t>
        </is>
      </c>
      <c r="B673" s="116" t="inlineStr">
        <is>
          <t>96.10.</t>
        </is>
      </c>
      <c r="C673" s="124" t="n">
        <v>472</v>
      </c>
      <c r="D673" s="125" t="n">
        <v>141</v>
      </c>
      <c r="E673" s="126" t="n">
        <v>43</v>
      </c>
      <c r="F673" s="125" t="n">
        <v>115.4</v>
      </c>
      <c r="G673" s="17" t="n">
        <v>35</v>
      </c>
      <c r="H673" s="127" t="n">
        <v>200</v>
      </c>
      <c r="I673" s="128" t="n">
        <v>62000</v>
      </c>
      <c r="J673" s="128" t="inlineStr">
        <is>
          <t>14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2" t="n">
        <v>4</v>
      </c>
      <c r="R673" s="112" t="n">
        <v>2</v>
      </c>
      <c r="S673" s="112" t="inlineStr">
        <is>
          <t>계</t>
        </is>
      </c>
      <c r="T673" s="5" t="n">
        <v>141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2">
        <f>S673</f>
        <v/>
      </c>
      <c r="AF673" s="112">
        <f>Q673&amp;"/"&amp;R673</f>
        <v/>
      </c>
      <c r="AH673" s="20">
        <f>IF(A673="","",A673)</f>
        <v/>
      </c>
      <c r="AI673" s="126">
        <f>IF(E673="","",E673)</f>
        <v/>
      </c>
      <c r="AJ673" s="112">
        <f>IF(AI673="","",$AJ$2)</f>
        <v/>
      </c>
      <c r="AK673" s="112" t="inlineStr">
        <is>
          <t>A</t>
        </is>
      </c>
      <c r="AL673" s="112" t="inlineStr">
        <is>
          <t>A+</t>
        </is>
      </c>
      <c r="AM673" s="112" t="inlineStr">
        <is>
          <t>B+</t>
        </is>
      </c>
      <c r="AN673" s="112">
        <f>IF(AI673="","",$AN$2)</f>
        <v/>
      </c>
      <c r="AO673" s="112">
        <f>IF(N673="","",IF(N673&gt;=$AO$1/100,"O","X"))</f>
        <v/>
      </c>
      <c r="AP673" s="112">
        <f>IF(I673="","",IF(I673&lt;=$AP$1,"O","X"))</f>
        <v/>
      </c>
      <c r="AQ673" s="112">
        <f>IF(O673="","",IF(O673&lt;=$AQ$1,"O","X"))</f>
        <v/>
      </c>
      <c r="AR673" s="112">
        <f>IF(M673="","",IF(M673&lt;=$AR$1,"O","X"))</f>
        <v/>
      </c>
      <c r="AS673" s="112" t="inlineStr">
        <is>
          <t>X</t>
        </is>
      </c>
      <c r="AT673" s="112">
        <f>IF(OR(F673="",AI673=""),"",IF(AND((F673&lt;=85),(AI673&gt;=15)),"O","X"))</f>
        <v/>
      </c>
      <c r="AU673" s="112">
        <f>IF(C673="","",IF(C673&gt;=$AU$1,"O","X"))</f>
        <v/>
      </c>
      <c r="AV673" s="112">
        <f>IF(AO673="","",IF(AND(AO673="O",AP673="O",AR673="O",AT673="O",AU673="O"),"후보","X"))</f>
        <v/>
      </c>
    </row>
    <row r="674" ht="12" customFormat="1" customHeight="1" s="38">
      <c r="A674" s="115" t="inlineStr">
        <is>
          <t>시지동 노변동서우방타운</t>
        </is>
      </c>
      <c r="B674" s="116" t="inlineStr">
        <is>
          <t>96.10.</t>
        </is>
      </c>
      <c r="C674" s="124" t="n">
        <v>472</v>
      </c>
      <c r="D674" s="125" t="n">
        <v>164.7</v>
      </c>
      <c r="E674" s="126" t="n">
        <v>50</v>
      </c>
      <c r="F674" s="125" t="n">
        <v>134.8</v>
      </c>
      <c r="G674" s="17" t="n">
        <v>41</v>
      </c>
      <c r="H674" s="127" t="n">
        <v>136</v>
      </c>
      <c r="I674" s="128" t="n">
        <v>76000</v>
      </c>
      <c r="J674" s="128" t="inlineStr">
        <is>
          <t>10</t>
        </is>
      </c>
      <c r="K674" s="128" t="n">
        <v>40000</v>
      </c>
      <c r="L674" s="128" t="inlineStr">
        <is>
          <t>8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2" t="n">
        <v>4</v>
      </c>
      <c r="R674" s="112" t="n">
        <v>2</v>
      </c>
      <c r="S674" s="112" t="inlineStr">
        <is>
          <t>계</t>
        </is>
      </c>
      <c r="T674" s="5" t="n">
        <v>164</v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2">
        <f>S674</f>
        <v/>
      </c>
      <c r="AF674" s="112">
        <f>Q674&amp;"/"&amp;R674</f>
        <v/>
      </c>
      <c r="AH674" s="20">
        <f>IF(A674="","",A674)</f>
        <v/>
      </c>
      <c r="AI674" s="126">
        <f>IF(E674="","",E674)</f>
        <v/>
      </c>
      <c r="AJ674" s="112">
        <f>IF(AI674="","",$AJ$2)</f>
        <v/>
      </c>
      <c r="AK674" s="112" t="inlineStr">
        <is>
          <t>A</t>
        </is>
      </c>
      <c r="AL674" s="112" t="inlineStr">
        <is>
          <t>A+</t>
        </is>
      </c>
      <c r="AM674" s="112" t="inlineStr">
        <is>
          <t>B+</t>
        </is>
      </c>
      <c r="AN674" s="112">
        <f>IF(AI674="","",$AN$2)</f>
        <v/>
      </c>
      <c r="AO674" s="112">
        <f>IF(N674="","",IF(N674&gt;=$AO$1/100,"O","X"))</f>
        <v/>
      </c>
      <c r="AP674" s="112">
        <f>IF(I674="","",IF(I674&lt;=$AP$1,"O","X"))</f>
        <v/>
      </c>
      <c r="AQ674" s="112">
        <f>IF(O674="","",IF(O674&lt;=$AQ$1,"O","X"))</f>
        <v/>
      </c>
      <c r="AR674" s="112">
        <f>IF(M674="","",IF(M674&lt;=$AR$1,"O","X"))</f>
        <v/>
      </c>
      <c r="AS674" s="112" t="inlineStr">
        <is>
          <t>X</t>
        </is>
      </c>
      <c r="AT674" s="112">
        <f>IF(OR(F674="",AI674=""),"",IF(AND((F674&lt;=85),(AI674&gt;=15)),"O","X"))</f>
        <v/>
      </c>
      <c r="AU674" s="112">
        <f>IF(C674="","",IF(C674&gt;=$AU$1,"O","X"))</f>
        <v/>
      </c>
      <c r="AV674" s="112">
        <f>IF(AO674="","",IF(AND(AO674="O",AP674="O",AR674="O",AT674="O",AU674="O"),"후보","X"))</f>
        <v/>
      </c>
    </row>
    <row r="675" ht="12" customFormat="1" customHeight="1" s="38">
      <c r="A675" s="115" t="inlineStr">
        <is>
          <t>시지동 고산노변타운</t>
        </is>
      </c>
      <c r="B675" s="116" t="inlineStr">
        <is>
          <t>96.08.</t>
        </is>
      </c>
      <c r="C675" s="124" t="n">
        <v>885</v>
      </c>
      <c r="D675" s="125" t="n">
        <v>77.8</v>
      </c>
      <c r="E675" s="126" t="n">
        <v>24</v>
      </c>
      <c r="F675" s="125" t="n">
        <v>59.8</v>
      </c>
      <c r="G675" s="17" t="n">
        <v>18</v>
      </c>
      <c r="H675" s="127" t="n">
        <v>450</v>
      </c>
      <c r="I675" s="128" t="n">
        <v>34000</v>
      </c>
      <c r="J675" s="128" t="inlineStr">
        <is>
          <t>11</t>
        </is>
      </c>
      <c r="K675" s="128" t="n">
        <v>18000</v>
      </c>
      <c r="L675" s="128" t="inlineStr">
        <is>
          <t>15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2" t="n">
        <v>3</v>
      </c>
      <c r="R675" s="112" t="n">
        <v>1</v>
      </c>
      <c r="S675" s="112" t="inlineStr">
        <is>
          <t>계</t>
        </is>
      </c>
      <c r="T675" s="5" t="n">
        <v>77</v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2">
        <f>S675</f>
        <v/>
      </c>
      <c r="AF675" s="112">
        <f>Q675&amp;"/"&amp;R675</f>
        <v/>
      </c>
      <c r="AH675" s="20">
        <f>IF(A675="","",A675)</f>
        <v/>
      </c>
      <c r="AI675" s="126">
        <f>IF(E675="","",E675)</f>
        <v/>
      </c>
      <c r="AJ675" s="112">
        <f>IF(AI675="","",$AJ$2)</f>
        <v/>
      </c>
      <c r="AK675" s="112" t="inlineStr">
        <is>
          <t>A</t>
        </is>
      </c>
      <c r="AL675" s="112" t="inlineStr">
        <is>
          <t>A+</t>
        </is>
      </c>
      <c r="AM675" s="112" t="inlineStr">
        <is>
          <t>B+</t>
        </is>
      </c>
      <c r="AN675" s="112">
        <f>IF(AI675="","",$AN$2)</f>
        <v/>
      </c>
      <c r="AO675" s="112">
        <f>IF(N675="","",IF(N675&gt;=$AO$1/100,"O","X"))</f>
        <v/>
      </c>
      <c r="AP675" s="112">
        <f>IF(I675="","",IF(I675&lt;=$AP$1,"O","X"))</f>
        <v/>
      </c>
      <c r="AQ675" s="112">
        <f>IF(O675="","",IF(O675&lt;=$AQ$1,"O","X"))</f>
        <v/>
      </c>
      <c r="AR675" s="112">
        <f>IF(M675="","",IF(M675&lt;=$AR$1,"O","X"))</f>
        <v/>
      </c>
      <c r="AS675" s="112" t="inlineStr">
        <is>
          <t>X</t>
        </is>
      </c>
      <c r="AT675" s="112">
        <f>IF(OR(F675="",AI675=""),"",IF(AND((F675&lt;=85),(AI675&gt;=15)),"O","X"))</f>
        <v/>
      </c>
      <c r="AU675" s="112">
        <f>IF(C675="","",IF(C675&gt;=$AU$1,"O","X"))</f>
        <v/>
      </c>
      <c r="AV675" s="112">
        <f>IF(AO675="","",IF(AND(AO675="O",AP675="O",AR675="O",AT675="O",AU675="O"),"후보","X"))</f>
        <v/>
      </c>
    </row>
    <row r="676" ht="12" customFormat="1" customHeight="1" s="38">
      <c r="A676" s="115" t="inlineStr">
        <is>
          <t>시지동 고산노변타운</t>
        </is>
      </c>
      <c r="B676" s="116" t="inlineStr">
        <is>
          <t>96.08.</t>
        </is>
      </c>
      <c r="C676" s="124" t="n">
        <v>885</v>
      </c>
      <c r="D676" s="125" t="n">
        <v>105.8</v>
      </c>
      <c r="E676" s="126" t="n">
        <v>32</v>
      </c>
      <c r="F676" s="125" t="n">
        <v>84.7</v>
      </c>
      <c r="G676" s="17" t="n">
        <v>26</v>
      </c>
      <c r="H676" s="127" t="n">
        <v>345</v>
      </c>
      <c r="I676" s="128" t="n">
        <v>50000</v>
      </c>
      <c r="J676" s="128" t="inlineStr">
        <is>
          <t>6</t>
        </is>
      </c>
      <c r="K676" s="128" t="n">
        <v>20000</v>
      </c>
      <c r="L676" s="128" t="inlineStr">
        <is>
          <t>9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2" t="n">
        <v>3</v>
      </c>
      <c r="R676" s="112" t="n">
        <v>2</v>
      </c>
      <c r="S676" s="112" t="inlineStr">
        <is>
          <t>계</t>
        </is>
      </c>
      <c r="T676" s="5" t="n">
        <v>105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2">
        <f>S676</f>
        <v/>
      </c>
      <c r="AF676" s="112">
        <f>Q676&amp;"/"&amp;R676</f>
        <v/>
      </c>
      <c r="AH676" s="20">
        <f>IF(A676="","",A676)</f>
        <v/>
      </c>
      <c r="AI676" s="126">
        <f>IF(E676="","",E676)</f>
        <v/>
      </c>
      <c r="AJ676" s="112">
        <f>IF(AI676="","",$AJ$2)</f>
        <v/>
      </c>
      <c r="AK676" s="112" t="inlineStr">
        <is>
          <t>A</t>
        </is>
      </c>
      <c r="AL676" s="112" t="inlineStr">
        <is>
          <t>A+</t>
        </is>
      </c>
      <c r="AM676" s="112" t="inlineStr">
        <is>
          <t>B+</t>
        </is>
      </c>
      <c r="AN676" s="112">
        <f>IF(AI676="","",$AN$2)</f>
        <v/>
      </c>
      <c r="AO676" s="112">
        <f>IF(N676="","",IF(N676&gt;=$AO$1/100,"O","X"))</f>
        <v/>
      </c>
      <c r="AP676" s="112">
        <f>IF(I676="","",IF(I676&lt;=$AP$1,"O","X"))</f>
        <v/>
      </c>
      <c r="AQ676" s="112">
        <f>IF(O676="","",IF(O676&lt;=$AQ$1,"O","X"))</f>
        <v/>
      </c>
      <c r="AR676" s="112">
        <f>IF(M676="","",IF(M676&lt;=$AR$1,"O","X"))</f>
        <v/>
      </c>
      <c r="AS676" s="112" t="inlineStr">
        <is>
          <t>X</t>
        </is>
      </c>
      <c r="AT676" s="112">
        <f>IF(OR(F676="",AI676=""),"",IF(AND((F676&lt;=85),(AI676&gt;=15)),"O","X"))</f>
        <v/>
      </c>
      <c r="AU676" s="112">
        <f>IF(C676="","",IF(C676&gt;=$AU$1,"O","X"))</f>
        <v/>
      </c>
      <c r="AV676" s="112">
        <f>IF(AO676="","",IF(AND(AO676="O",AP676="O",AR676="O",AT676="O",AU676="O"),"후보","X"))</f>
        <v/>
      </c>
    </row>
    <row r="677" ht="12" customFormat="1" customHeight="1" s="38">
      <c r="A677" s="115" t="inlineStr">
        <is>
          <t>시지동 고산노변타운</t>
        </is>
      </c>
      <c r="B677" s="116" t="inlineStr">
        <is>
          <t>96.08.</t>
        </is>
      </c>
      <c r="C677" s="124" t="n">
        <v>885</v>
      </c>
      <c r="D677" s="125" t="n">
        <v>163.2</v>
      </c>
      <c r="E677" s="126" t="n">
        <v>49</v>
      </c>
      <c r="F677" s="125" t="n">
        <v>135</v>
      </c>
      <c r="G677" s="17" t="n">
        <v>41</v>
      </c>
      <c r="H677" s="127" t="n">
        <v>90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2" t="n">
        <v>4</v>
      </c>
      <c r="R677" s="112" t="n">
        <v>2</v>
      </c>
      <c r="S677" s="112" t="inlineStr">
        <is>
          <t>계</t>
        </is>
      </c>
      <c r="T677" s="5" t="n">
        <v>163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2">
        <f>S677</f>
        <v/>
      </c>
      <c r="AF677" s="112">
        <f>Q677&amp;"/"&amp;R677</f>
        <v/>
      </c>
      <c r="AH677" s="20">
        <f>IF(A677="","",A677)</f>
        <v/>
      </c>
      <c r="AI677" s="126">
        <f>IF(E677="","",E677)</f>
        <v/>
      </c>
      <c r="AJ677" s="112">
        <f>IF(AI677="","",$AJ$2)</f>
        <v/>
      </c>
      <c r="AK677" s="112" t="inlineStr">
        <is>
          <t>A</t>
        </is>
      </c>
      <c r="AL677" s="112" t="inlineStr">
        <is>
          <t>A+</t>
        </is>
      </c>
      <c r="AM677" s="112" t="inlineStr">
        <is>
          <t>B+</t>
        </is>
      </c>
      <c r="AN677" s="112">
        <f>IF(AI677="","",$AN$2)</f>
        <v/>
      </c>
      <c r="AO677" s="112">
        <f>IF(N677="","",IF(N677&gt;=$AO$1/100,"O","X"))</f>
        <v/>
      </c>
      <c r="AP677" s="112">
        <f>IF(I677="","",IF(I677&lt;=$AP$1,"O","X"))</f>
        <v/>
      </c>
      <c r="AQ677" s="112">
        <f>IF(O677="","",IF(O677&lt;=$AQ$1,"O","X"))</f>
        <v/>
      </c>
      <c r="AR677" s="112">
        <f>IF(M677="","",IF(M677&lt;=$AR$1,"O","X"))</f>
        <v/>
      </c>
      <c r="AS677" s="112" t="inlineStr">
        <is>
          <t>X</t>
        </is>
      </c>
      <c r="AT677" s="112">
        <f>IF(OR(F677="",AI677=""),"",IF(AND((F677&lt;=85),(AI677&gt;=15)),"O","X"))</f>
        <v/>
      </c>
      <c r="AU677" s="112">
        <f>IF(C677="","",IF(C677&gt;=$AU$1,"O","X"))</f>
        <v/>
      </c>
      <c r="AV677" s="112">
        <f>IF(AO677="","",IF(AND(AO677="O",AP677="O",AR677="O",AT677="O",AU677="O"),"후보","X"))</f>
        <v/>
      </c>
    </row>
    <row r="678" ht="12" customFormat="1" customHeight="1" s="38">
      <c r="A678" s="115" t="inlineStr">
        <is>
          <t>신매동 시지보성서한타운</t>
        </is>
      </c>
      <c r="B678" s="116" t="inlineStr">
        <is>
          <t>95.02.</t>
        </is>
      </c>
      <c r="C678" s="124" t="n">
        <v>664</v>
      </c>
      <c r="D678" s="125" t="n">
        <v>101.5</v>
      </c>
      <c r="E678" s="126" t="n">
        <v>31</v>
      </c>
      <c r="F678" s="125" t="n">
        <v>85</v>
      </c>
      <c r="G678" s="17" t="n">
        <v>26</v>
      </c>
      <c r="H678" s="127" t="n">
        <v>204</v>
      </c>
      <c r="I678" s="128" t="n">
        <v>45000</v>
      </c>
      <c r="J678" s="128" t="inlineStr">
        <is>
          <t>15</t>
        </is>
      </c>
      <c r="K678" s="128" t="n">
        <v>26500</v>
      </c>
      <c r="L678" s="128" t="inlineStr">
        <is>
          <t>8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2" t="n">
        <v>3</v>
      </c>
      <c r="R678" s="112" t="n">
        <v>2</v>
      </c>
      <c r="S678" s="112" t="inlineStr">
        <is>
          <t>계</t>
        </is>
      </c>
      <c r="T678" s="5" t="n">
        <v>101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2">
        <f>S678</f>
        <v/>
      </c>
      <c r="AF678" s="112">
        <f>Q678&amp;"/"&amp;R678</f>
        <v/>
      </c>
      <c r="AH678" s="20">
        <f>IF(A678="","",A678)</f>
        <v/>
      </c>
      <c r="AI678" s="126">
        <f>IF(E678="","",E678)</f>
        <v/>
      </c>
      <c r="AJ678" s="112">
        <f>IF(AI678="","",$AJ$2)</f>
        <v/>
      </c>
      <c r="AK678" s="112" t="inlineStr">
        <is>
          <t>A</t>
        </is>
      </c>
      <c r="AL678" s="112" t="inlineStr">
        <is>
          <t>A+</t>
        </is>
      </c>
      <c r="AM678" s="112" t="inlineStr">
        <is>
          <t>B+</t>
        </is>
      </c>
      <c r="AN678" s="112">
        <f>IF(AI678="","",$AN$2)</f>
        <v/>
      </c>
      <c r="AO678" s="112">
        <f>IF(N678="","",IF(N678&gt;=$AO$1/100,"O","X"))</f>
        <v/>
      </c>
      <c r="AP678" s="112">
        <f>IF(I678="","",IF(I678&lt;=$AP$1,"O","X"))</f>
        <v/>
      </c>
      <c r="AQ678" s="112">
        <f>IF(O678="","",IF(O678&lt;=$AQ$1,"O","X"))</f>
        <v/>
      </c>
      <c r="AR678" s="112">
        <f>IF(M678="","",IF(M678&lt;=$AR$1,"O","X"))</f>
        <v/>
      </c>
      <c r="AS678" s="112" t="inlineStr">
        <is>
          <t>X</t>
        </is>
      </c>
      <c r="AT678" s="112">
        <f>IF(OR(F678="",AI678=""),"",IF(AND((F678&lt;=85),(AI678&gt;=15)),"O","X"))</f>
        <v/>
      </c>
      <c r="AU678" s="112">
        <f>IF(C678="","",IF(C678&gt;=$AU$1,"O","X"))</f>
        <v/>
      </c>
      <c r="AV678" s="112">
        <f>IF(AO678="","",IF(AND(AO678="O",AP678="O",AR678="O",AT678="O",AU678="O"),"후보","X"))</f>
        <v/>
      </c>
    </row>
    <row r="679" ht="12" customFormat="1" customHeight="1" s="38">
      <c r="A679" s="115" t="inlineStr">
        <is>
          <t>신매동 시지보성서한타운</t>
        </is>
      </c>
      <c r="B679" s="116" t="inlineStr">
        <is>
          <t>95.02.</t>
        </is>
      </c>
      <c r="C679" s="124" t="n">
        <v>664</v>
      </c>
      <c r="D679" s="125" t="n">
        <v>133.6</v>
      </c>
      <c r="E679" s="126" t="n">
        <v>40</v>
      </c>
      <c r="F679" s="125" t="n">
        <v>116.7</v>
      </c>
      <c r="G679" s="17" t="n">
        <v>35</v>
      </c>
      <c r="H679" s="127" t="n">
        <v>324</v>
      </c>
      <c r="I679" s="128" t="n">
        <v>49500</v>
      </c>
      <c r="J679" s="128" t="inlineStr">
        <is>
          <t>6</t>
        </is>
      </c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2" t="n">
        <v>4</v>
      </c>
      <c r="R679" s="112" t="n">
        <v>2</v>
      </c>
      <c r="S679" s="112" t="inlineStr">
        <is>
          <t>계</t>
        </is>
      </c>
      <c r="T679" s="5" t="n">
        <v>133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2">
        <f>S679</f>
        <v/>
      </c>
      <c r="AF679" s="112">
        <f>Q679&amp;"/"&amp;R679</f>
        <v/>
      </c>
      <c r="AH679" s="20">
        <f>IF(A679="","",A679)</f>
        <v/>
      </c>
      <c r="AI679" s="126">
        <f>IF(E679="","",E679)</f>
        <v/>
      </c>
      <c r="AJ679" s="112">
        <f>IF(AI679="","",$AJ$2)</f>
        <v/>
      </c>
      <c r="AK679" s="112" t="inlineStr">
        <is>
          <t>A</t>
        </is>
      </c>
      <c r="AL679" s="112" t="inlineStr">
        <is>
          <t>A+</t>
        </is>
      </c>
      <c r="AM679" s="112" t="inlineStr">
        <is>
          <t>B+</t>
        </is>
      </c>
      <c r="AN679" s="112">
        <f>IF(AI679="","",$AN$2)</f>
        <v/>
      </c>
      <c r="AO679" s="112">
        <f>IF(N679="","",IF(N679&gt;=$AO$1/100,"O","X"))</f>
        <v/>
      </c>
      <c r="AP679" s="112">
        <f>IF(I679="","",IF(I679&lt;=$AP$1,"O","X"))</f>
        <v/>
      </c>
      <c r="AQ679" s="112">
        <f>IF(O679="","",IF(O679&lt;=$AQ$1,"O","X"))</f>
        <v/>
      </c>
      <c r="AR679" s="112">
        <f>IF(M679="","",IF(M679&lt;=$AR$1,"O","X"))</f>
        <v/>
      </c>
      <c r="AS679" s="112" t="inlineStr">
        <is>
          <t>X</t>
        </is>
      </c>
      <c r="AT679" s="112">
        <f>IF(OR(F679="",AI679=""),"",IF(AND((F679&lt;=85),(AI679&gt;=15)),"O","X"))</f>
        <v/>
      </c>
      <c r="AU679" s="112">
        <f>IF(C679="","",IF(C679&gt;=$AU$1,"O","X"))</f>
        <v/>
      </c>
      <c r="AV679" s="112">
        <f>IF(AO679="","",IF(AND(AO679="O",AP679="O",AR679="O",AT679="O",AU679="O"),"후보","X"))</f>
        <v/>
      </c>
    </row>
    <row r="680" ht="12" customFormat="1" customHeight="1" s="38">
      <c r="A680" s="115" t="inlineStr">
        <is>
          <t>신매동 시지보성서한타운</t>
        </is>
      </c>
      <c r="B680" s="116" t="inlineStr">
        <is>
          <t>95.02.</t>
        </is>
      </c>
      <c r="C680" s="124" t="n">
        <v>664</v>
      </c>
      <c r="D680" s="125" t="n">
        <v>152.8</v>
      </c>
      <c r="E680" s="126" t="n">
        <v>46</v>
      </c>
      <c r="F680" s="125" t="n">
        <v>134.9</v>
      </c>
      <c r="G680" s="17" t="n">
        <v>41</v>
      </c>
      <c r="H680" s="127" t="n">
        <v>136</v>
      </c>
      <c r="I680" s="128" t="n">
        <v>64000</v>
      </c>
      <c r="J680" s="128" t="inlineStr">
        <is>
          <t>10</t>
        </is>
      </c>
      <c r="K680" s="128" t="n">
        <v>45000</v>
      </c>
      <c r="L680" s="128" t="inlineStr">
        <is>
          <t>12</t>
        </is>
      </c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2" t="n">
        <v>4</v>
      </c>
      <c r="R680" s="112" t="n">
        <v>2</v>
      </c>
      <c r="S680" s="112" t="inlineStr">
        <is>
          <t>계</t>
        </is>
      </c>
      <c r="T680" s="5" t="n">
        <v>152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2">
        <f>S680</f>
        <v/>
      </c>
      <c r="AF680" s="112">
        <f>Q680&amp;"/"&amp;R680</f>
        <v/>
      </c>
      <c r="AH680" s="20">
        <f>IF(A680="","",A680)</f>
        <v/>
      </c>
      <c r="AI680" s="126">
        <f>IF(E680="","",E680)</f>
        <v/>
      </c>
      <c r="AJ680" s="112">
        <f>IF(AI680="","",$AJ$2)</f>
        <v/>
      </c>
      <c r="AK680" s="112" t="inlineStr">
        <is>
          <t>A</t>
        </is>
      </c>
      <c r="AL680" s="112" t="inlineStr">
        <is>
          <t>A+</t>
        </is>
      </c>
      <c r="AM680" s="112" t="inlineStr">
        <is>
          <t>B+</t>
        </is>
      </c>
      <c r="AN680" s="112">
        <f>IF(AI680="","",$AN$2)</f>
        <v/>
      </c>
      <c r="AO680" s="112">
        <f>IF(N680="","",IF(N680&gt;=$AO$1/100,"O","X"))</f>
        <v/>
      </c>
      <c r="AP680" s="112">
        <f>IF(I680="","",IF(I680&lt;=$AP$1,"O","X"))</f>
        <v/>
      </c>
      <c r="AQ680" s="112">
        <f>IF(O680="","",IF(O680&lt;=$AQ$1,"O","X"))</f>
        <v/>
      </c>
      <c r="AR680" s="112">
        <f>IF(M680="","",IF(M680&lt;=$AR$1,"O","X"))</f>
        <v/>
      </c>
      <c r="AS680" s="112" t="inlineStr">
        <is>
          <t>X</t>
        </is>
      </c>
      <c r="AT680" s="112">
        <f>IF(OR(F680="",AI680=""),"",IF(AND((F680&lt;=85),(AI680&gt;=15)),"O","X"))</f>
        <v/>
      </c>
      <c r="AU680" s="112">
        <f>IF(C680="","",IF(C680&gt;=$AU$1,"O","X"))</f>
        <v/>
      </c>
      <c r="AV680" s="112">
        <f>IF(AO680="","",IF(AND(AO680="O",AP680="O",AR680="O",AT680="O",AU680="O"),"후보","X"))</f>
        <v/>
      </c>
    </row>
    <row r="681" ht="12" customFormat="1" customHeight="1" s="38">
      <c r="A681" s="115" t="inlineStr">
        <is>
          <t>신매동 시지태왕하이츠3차</t>
        </is>
      </c>
      <c r="B681" s="116" t="inlineStr">
        <is>
          <t>01.12.</t>
        </is>
      </c>
      <c r="C681" s="124" t="n">
        <v>236</v>
      </c>
      <c r="D681" s="125" t="n">
        <v>94.8</v>
      </c>
      <c r="E681" s="126" t="n">
        <v>29</v>
      </c>
      <c r="F681" s="125" t="n">
        <v>73.40000000000001</v>
      </c>
      <c r="G681" s="17" t="n">
        <v>22</v>
      </c>
      <c r="H681" s="127" t="n">
        <v>94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2" t="n">
        <v>3</v>
      </c>
      <c r="R681" s="112" t="n">
        <v>2</v>
      </c>
      <c r="S681" s="112" t="inlineStr">
        <is>
          <t>계</t>
        </is>
      </c>
      <c r="T681" s="5" t="n">
        <v>94</v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2">
        <f>S681</f>
        <v/>
      </c>
      <c r="AF681" s="112">
        <f>Q681&amp;"/"&amp;R681</f>
        <v/>
      </c>
      <c r="AH681" s="20">
        <f>IF(A681="","",A681)</f>
        <v/>
      </c>
      <c r="AI681" s="126">
        <f>IF(E681="","",E681)</f>
        <v/>
      </c>
      <c r="AJ681" s="112">
        <f>IF(AI681="","",$AJ$2)</f>
        <v/>
      </c>
      <c r="AK681" s="112" t="inlineStr">
        <is>
          <t>A</t>
        </is>
      </c>
      <c r="AL681" s="112" t="inlineStr">
        <is>
          <t>A+</t>
        </is>
      </c>
      <c r="AM681" s="112" t="inlineStr">
        <is>
          <t>B+</t>
        </is>
      </c>
      <c r="AN681" s="112">
        <f>IF(AI681="","",$AN$2)</f>
        <v/>
      </c>
      <c r="AO681" s="112">
        <f>IF(N681="","",IF(N681&gt;=$AO$1/100,"O","X"))</f>
        <v/>
      </c>
      <c r="AP681" s="112">
        <f>IF(I681="","",IF(I681&lt;=$AP$1,"O","X"))</f>
        <v/>
      </c>
      <c r="AQ681" s="112">
        <f>IF(O681="","",IF(O681&lt;=$AQ$1,"O","X"))</f>
        <v/>
      </c>
      <c r="AR681" s="112">
        <f>IF(M681="","",IF(M681&lt;=$AR$1,"O","X"))</f>
        <v/>
      </c>
      <c r="AS681" s="112" t="inlineStr">
        <is>
          <t>X</t>
        </is>
      </c>
      <c r="AT681" s="112">
        <f>IF(OR(F681="",AI681=""),"",IF(AND((F681&lt;=85),(AI681&gt;=15)),"O","X"))</f>
        <v/>
      </c>
      <c r="AU681" s="112">
        <f>IF(C681="","",IF(C681&gt;=$AU$1,"O","X"))</f>
        <v/>
      </c>
      <c r="AV681" s="112">
        <f>IF(AO681="","",IF(AND(AO681="O",AP681="O",AR681="O",AT681="O",AU681="O"),"후보","X"))</f>
        <v/>
      </c>
    </row>
    <row r="682" ht="12" customFormat="1" customHeight="1" s="38">
      <c r="A682" s="115" t="inlineStr">
        <is>
          <t>신매동 시지태왕하이츠3차</t>
        </is>
      </c>
      <c r="B682" s="116" t="inlineStr">
        <is>
          <t>01.12.</t>
        </is>
      </c>
      <c r="C682" s="124" t="n">
        <v>236</v>
      </c>
      <c r="D682" s="125" t="n">
        <v>106.2</v>
      </c>
      <c r="E682" s="126" t="n">
        <v>32</v>
      </c>
      <c r="F682" s="125" t="n">
        <v>85</v>
      </c>
      <c r="G682" s="17" t="n">
        <v>26</v>
      </c>
      <c r="H682" s="127" t="n">
        <v>142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2" t="n">
        <v>3</v>
      </c>
      <c r="R682" s="112" t="n">
        <v>2</v>
      </c>
      <c r="S682" s="112" t="inlineStr">
        <is>
          <t>계</t>
        </is>
      </c>
      <c r="T682" s="5" t="n">
        <v>106</v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2">
        <f>S682</f>
        <v/>
      </c>
      <c r="AF682" s="112">
        <f>Q682&amp;"/"&amp;R682</f>
        <v/>
      </c>
      <c r="AH682" s="20">
        <f>IF(A682="","",A682)</f>
        <v/>
      </c>
      <c r="AI682" s="126">
        <f>IF(E682="","",E682)</f>
        <v/>
      </c>
      <c r="AJ682" s="112">
        <f>IF(AI682="","",$AJ$2)</f>
        <v/>
      </c>
      <c r="AK682" s="112" t="inlineStr">
        <is>
          <t>A</t>
        </is>
      </c>
      <c r="AL682" s="112" t="inlineStr">
        <is>
          <t>A+</t>
        </is>
      </c>
      <c r="AM682" s="112" t="inlineStr">
        <is>
          <t>B+</t>
        </is>
      </c>
      <c r="AN682" s="112">
        <f>IF(AI682="","",$AN$2)</f>
        <v/>
      </c>
      <c r="AO682" s="112">
        <f>IF(N682="","",IF(N682&gt;=$AO$1/100,"O","X"))</f>
        <v/>
      </c>
      <c r="AP682" s="112">
        <f>IF(I682="","",IF(I682&lt;=$AP$1,"O","X"))</f>
        <v/>
      </c>
      <c r="AQ682" s="112">
        <f>IF(O682="","",IF(O682&lt;=$AQ$1,"O","X"))</f>
        <v/>
      </c>
      <c r="AR682" s="112">
        <f>IF(M682="","",IF(M682&lt;=$AR$1,"O","X"))</f>
        <v/>
      </c>
      <c r="AS682" s="112" t="inlineStr">
        <is>
          <t>X</t>
        </is>
      </c>
      <c r="AT682" s="112">
        <f>IF(OR(F682="",AI682=""),"",IF(AND((F682&lt;=85),(AI682&gt;=15)),"O","X"))</f>
        <v/>
      </c>
      <c r="AU682" s="112">
        <f>IF(C682="","",IF(C682&gt;=$AU$1,"O","X"))</f>
        <v/>
      </c>
      <c r="AV682" s="112">
        <f>IF(AO682="","",IF(AND(AO682="O",AP682="O",AR682="O",AT682="O",AU682="O"),"후보","X"))</f>
        <v/>
      </c>
    </row>
    <row r="683" ht="12" customFormat="1" customHeight="1" s="38">
      <c r="A683" s="115" t="inlineStr">
        <is>
          <t>신매동 시지에덴타운</t>
        </is>
      </c>
      <c r="B683" s="116" t="inlineStr">
        <is>
          <t>94.08.</t>
        </is>
      </c>
      <c r="C683" s="124" t="n">
        <v>210</v>
      </c>
      <c r="D683" s="125" t="n">
        <v>105.1</v>
      </c>
      <c r="E683" s="126" t="n">
        <v>32</v>
      </c>
      <c r="F683" s="125" t="n">
        <v>85</v>
      </c>
      <c r="G683" s="17" t="n">
        <v>26</v>
      </c>
      <c r="H683" s="127" t="n">
        <v>75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2" t="n">
        <v>3</v>
      </c>
      <c r="R683" s="112" t="n">
        <v>2</v>
      </c>
      <c r="S683" s="112" t="inlineStr">
        <is>
          <t>계</t>
        </is>
      </c>
      <c r="T683" s="5" t="n">
        <v>105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2">
        <f>S683</f>
        <v/>
      </c>
      <c r="AF683" s="112">
        <f>Q683&amp;"/"&amp;R683</f>
        <v/>
      </c>
      <c r="AH683" s="20">
        <f>IF(A683="","",A683)</f>
        <v/>
      </c>
      <c r="AI683" s="126">
        <f>IF(E683="","",E683)</f>
        <v/>
      </c>
      <c r="AJ683" s="112">
        <f>IF(AI683="","",$AJ$2)</f>
        <v/>
      </c>
      <c r="AK683" s="112" t="inlineStr">
        <is>
          <t>A</t>
        </is>
      </c>
      <c r="AL683" s="112" t="inlineStr">
        <is>
          <t>A+</t>
        </is>
      </c>
      <c r="AM683" s="112" t="inlineStr">
        <is>
          <t>B+</t>
        </is>
      </c>
      <c r="AN683" s="112">
        <f>IF(AI683="","",$AN$2)</f>
        <v/>
      </c>
      <c r="AO683" s="112">
        <f>IF(N683="","",IF(N683&gt;=$AO$1/100,"O","X"))</f>
        <v/>
      </c>
      <c r="AP683" s="112">
        <f>IF(I683="","",IF(I683&lt;=$AP$1,"O","X"))</f>
        <v/>
      </c>
      <c r="AQ683" s="112">
        <f>IF(O683="","",IF(O683&lt;=$AQ$1,"O","X"))</f>
        <v/>
      </c>
      <c r="AR683" s="112">
        <f>IF(M683="","",IF(M683&lt;=$AR$1,"O","X"))</f>
        <v/>
      </c>
      <c r="AS683" s="112" t="inlineStr">
        <is>
          <t>X</t>
        </is>
      </c>
      <c r="AT683" s="112">
        <f>IF(OR(F683="",AI683=""),"",IF(AND((F683&lt;=85),(AI683&gt;=15)),"O","X"))</f>
        <v/>
      </c>
      <c r="AU683" s="112">
        <f>IF(C683="","",IF(C683&gt;=$AU$1,"O","X"))</f>
        <v/>
      </c>
      <c r="AV683" s="112">
        <f>IF(AO683="","",IF(AND(AO683="O",AP683="O",AR683="O",AT683="O",AU683="O"),"후보","X"))</f>
        <v/>
      </c>
    </row>
    <row r="684" ht="12" customFormat="1" customHeight="1" s="38">
      <c r="A684" s="115" t="inlineStr">
        <is>
          <t>신매동 시지에덴타운</t>
        </is>
      </c>
      <c r="B684" s="116" t="inlineStr">
        <is>
          <t>94.08.</t>
        </is>
      </c>
      <c r="C684" s="124" t="n">
        <v>210</v>
      </c>
      <c r="D684" s="125" t="n">
        <v>161.7</v>
      </c>
      <c r="E684" s="126" t="n">
        <v>49</v>
      </c>
      <c r="F684" s="125" t="n">
        <v>134.9</v>
      </c>
      <c r="G684" s="17" t="n">
        <v>41</v>
      </c>
      <c r="H684" s="127" t="n">
        <v>135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2" t="n">
        <v>5</v>
      </c>
      <c r="R684" s="112" t="n">
        <v>2</v>
      </c>
      <c r="S684" s="112" t="inlineStr">
        <is>
          <t>계</t>
        </is>
      </c>
      <c r="T684" s="5" t="n">
        <v>161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2">
        <f>S684</f>
        <v/>
      </c>
      <c r="AF684" s="112">
        <f>Q684&amp;"/"&amp;R684</f>
        <v/>
      </c>
      <c r="AH684" s="20">
        <f>IF(A684="","",A684)</f>
        <v/>
      </c>
      <c r="AI684" s="126">
        <f>IF(E684="","",E684)</f>
        <v/>
      </c>
      <c r="AJ684" s="112">
        <f>IF(AI684="","",$AJ$2)</f>
        <v/>
      </c>
      <c r="AK684" s="112" t="inlineStr">
        <is>
          <t>A</t>
        </is>
      </c>
      <c r="AL684" s="112" t="inlineStr">
        <is>
          <t>A+</t>
        </is>
      </c>
      <c r="AM684" s="112" t="inlineStr">
        <is>
          <t>B+</t>
        </is>
      </c>
      <c r="AN684" s="112">
        <f>IF(AI684="","",$AN$2)</f>
        <v/>
      </c>
      <c r="AO684" s="112">
        <f>IF(N684="","",IF(N684&gt;=$AO$1/100,"O","X"))</f>
        <v/>
      </c>
      <c r="AP684" s="112">
        <f>IF(I684="","",IF(I684&lt;=$AP$1,"O","X"))</f>
        <v/>
      </c>
      <c r="AQ684" s="112">
        <f>IF(O684="","",IF(O684&lt;=$AQ$1,"O","X"))</f>
        <v/>
      </c>
      <c r="AR684" s="112">
        <f>IF(M684="","",IF(M684&lt;=$AR$1,"O","X"))</f>
        <v/>
      </c>
      <c r="AS684" s="112" t="inlineStr">
        <is>
          <t>X</t>
        </is>
      </c>
      <c r="AT684" s="112">
        <f>IF(OR(F684="",AI684=""),"",IF(AND((F684&lt;=85),(AI684&gt;=15)),"O","X"))</f>
        <v/>
      </c>
      <c r="AU684" s="112">
        <f>IF(C684="","",IF(C684&gt;=$AU$1,"O","X"))</f>
        <v/>
      </c>
      <c r="AV684" s="112">
        <f>IF(AO684="","",IF(AND(AO684="O",AP684="O",AR684="O",AT684="O",AU684="O"),"후보","X"))</f>
        <v/>
      </c>
    </row>
    <row r="685" ht="12" customFormat="1" customHeight="1" s="38">
      <c r="A685" s="115" t="inlineStr">
        <is>
          <t>신매동 한라삼주협화</t>
        </is>
      </c>
      <c r="B685" s="116" t="inlineStr">
        <is>
          <t>94.08.</t>
        </is>
      </c>
      <c r="C685" s="124" t="n">
        <v>954</v>
      </c>
      <c r="D685" s="125" t="n">
        <v>91.40000000000001</v>
      </c>
      <c r="E685" s="126" t="n">
        <v>28</v>
      </c>
      <c r="F685" s="125" t="n">
        <v>59.9</v>
      </c>
      <c r="G685" s="17" t="n">
        <v>18</v>
      </c>
      <c r="H685" s="127" t="n">
        <v>738</v>
      </c>
      <c r="I685" s="128" t="n">
        <v>23000</v>
      </c>
      <c r="J685" s="128" t="inlineStr">
        <is>
          <t>8</t>
        </is>
      </c>
      <c r="K685" s="128" t="n">
        <v>15450</v>
      </c>
      <c r="L685" s="128" t="inlineStr">
        <is>
          <t>8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2" t="n">
        <v>3</v>
      </c>
      <c r="R685" s="112" t="n">
        <v>2</v>
      </c>
      <c r="S685" s="112" t="inlineStr">
        <is>
          <t>복</t>
        </is>
      </c>
      <c r="T685" s="5" t="n">
        <v>91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2">
        <f>S685</f>
        <v/>
      </c>
      <c r="AF685" s="112">
        <f>Q685&amp;"/"&amp;R685</f>
        <v/>
      </c>
      <c r="AH685" s="20">
        <f>IF(A685="","",A685)</f>
        <v/>
      </c>
      <c r="AI685" s="126">
        <f>IF(E685="","",E685)</f>
        <v/>
      </c>
      <c r="AJ685" s="112">
        <f>IF(AI685="","",$AJ$2)</f>
        <v/>
      </c>
      <c r="AK685" s="112" t="inlineStr">
        <is>
          <t>A</t>
        </is>
      </c>
      <c r="AL685" s="112" t="inlineStr">
        <is>
          <t>A+</t>
        </is>
      </c>
      <c r="AM685" s="112" t="inlineStr">
        <is>
          <t>B+</t>
        </is>
      </c>
      <c r="AN685" s="112">
        <f>IF(AI685="","",$AN$2)</f>
        <v/>
      </c>
      <c r="AO685" s="112">
        <f>IF(N685="","",IF(N685&gt;=$AO$1/100,"O","X"))</f>
        <v/>
      </c>
      <c r="AP685" s="112">
        <f>IF(I685="","",IF(I685&lt;=$AP$1,"O","X"))</f>
        <v/>
      </c>
      <c r="AQ685" s="112">
        <f>IF(O685="","",IF(O685&lt;=$AQ$1,"O","X"))</f>
        <v/>
      </c>
      <c r="AR685" s="112">
        <f>IF(M685="","",IF(M685&lt;=$AR$1,"O","X"))</f>
        <v/>
      </c>
      <c r="AS685" s="112" t="inlineStr">
        <is>
          <t>X</t>
        </is>
      </c>
      <c r="AT685" s="112">
        <f>IF(OR(F685="",AI685=""),"",IF(AND((F685&lt;=85),(AI685&gt;=15)),"O","X"))</f>
        <v/>
      </c>
      <c r="AU685" s="112">
        <f>IF(C685="","",IF(C685&gt;=$AU$1,"O","X"))</f>
        <v/>
      </c>
      <c r="AV685" s="112">
        <f>IF(AO685="","",IF(AND(AO685="O",AP685="O",AR685="O",AT685="O",AU685="O"),"후보","X"))</f>
        <v/>
      </c>
    </row>
    <row r="686" ht="12" customFormat="1" customHeight="1" s="38">
      <c r="A686" s="115" t="inlineStr">
        <is>
          <t>신매동 한라삼주협화</t>
        </is>
      </c>
      <c r="B686" s="116" t="inlineStr">
        <is>
          <t>94.08.</t>
        </is>
      </c>
      <c r="C686" s="124" t="n">
        <v>954</v>
      </c>
      <c r="D686" s="125" t="n">
        <v>119.8</v>
      </c>
      <c r="E686" s="126" t="n">
        <v>36</v>
      </c>
      <c r="F686" s="125" t="n">
        <v>84.8</v>
      </c>
      <c r="G686" s="17" t="n">
        <v>26</v>
      </c>
      <c r="H686" s="127" t="n">
        <v>216</v>
      </c>
      <c r="I686" s="128" t="n">
        <v>43500</v>
      </c>
      <c r="J686" s="128" t="inlineStr">
        <is>
          <t>고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2" t="n">
        <v>3</v>
      </c>
      <c r="R686" s="112" t="n">
        <v>2</v>
      </c>
      <c r="S686" s="112" t="inlineStr">
        <is>
          <t>계</t>
        </is>
      </c>
      <c r="T686" s="5" t="n">
        <v>119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2">
        <f>S686</f>
        <v/>
      </c>
      <c r="AF686" s="112">
        <f>Q686&amp;"/"&amp;R686</f>
        <v/>
      </c>
      <c r="AH686" s="20">
        <f>IF(A686="","",A686)</f>
        <v/>
      </c>
      <c r="AI686" s="126">
        <f>IF(E686="","",E686)</f>
        <v/>
      </c>
      <c r="AJ686" s="112">
        <f>IF(AI686="","",$AJ$2)</f>
        <v/>
      </c>
      <c r="AK686" s="112" t="inlineStr">
        <is>
          <t>A</t>
        </is>
      </c>
      <c r="AL686" s="112" t="inlineStr">
        <is>
          <t>A+</t>
        </is>
      </c>
      <c r="AM686" s="112" t="inlineStr">
        <is>
          <t>B+</t>
        </is>
      </c>
      <c r="AN686" s="112">
        <f>IF(AI686="","",$AN$2)</f>
        <v/>
      </c>
      <c r="AO686" s="112">
        <f>IF(N686="","",IF(N686&gt;=$AO$1/100,"O","X"))</f>
        <v/>
      </c>
      <c r="AP686" s="112">
        <f>IF(I686="","",IF(I686&lt;=$AP$1,"O","X"))</f>
        <v/>
      </c>
      <c r="AQ686" s="112">
        <f>IF(O686="","",IF(O686&lt;=$AQ$1,"O","X"))</f>
        <v/>
      </c>
      <c r="AR686" s="112">
        <f>IF(M686="","",IF(M686&lt;=$AR$1,"O","X"))</f>
        <v/>
      </c>
      <c r="AS686" s="112" t="inlineStr">
        <is>
          <t>X</t>
        </is>
      </c>
      <c r="AT686" s="112">
        <f>IF(OR(F686="",AI686=""),"",IF(AND((F686&lt;=85),(AI686&gt;=15)),"O","X"))</f>
        <v/>
      </c>
      <c r="AU686" s="112">
        <f>IF(C686="","",IF(C686&gt;=$AU$1,"O","X"))</f>
        <v/>
      </c>
      <c r="AV686" s="112">
        <f>IF(AO686="","",IF(AND(AO686="O",AP686="O",AR686="O",AT686="O",AU686="O"),"후보","X"))</f>
        <v/>
      </c>
    </row>
    <row r="687" ht="12" customFormat="1" customHeight="1" s="38">
      <c r="A687" s="115" t="inlineStr">
        <is>
          <t>신매동 시지태성</t>
        </is>
      </c>
      <c r="B687" s="116" t="inlineStr">
        <is>
          <t>94.06.</t>
        </is>
      </c>
      <c r="C687" s="124" t="n">
        <v>490</v>
      </c>
      <c r="D687" s="125" t="n">
        <v>88.59999999999999</v>
      </c>
      <c r="E687" s="126" t="n">
        <v>27</v>
      </c>
      <c r="F687" s="125" t="n">
        <v>60</v>
      </c>
      <c r="G687" s="17" t="n">
        <v>18</v>
      </c>
      <c r="H687" s="127" t="n">
        <v>310</v>
      </c>
      <c r="I687" s="128" t="n">
        <v>21000</v>
      </c>
      <c r="J687" s="128" t="inlineStr">
        <is>
          <t>15</t>
        </is>
      </c>
      <c r="K687" s="128" t="n">
        <v>16000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2" t="n">
        <v>3</v>
      </c>
      <c r="R687" s="112" t="n">
        <v>1</v>
      </c>
      <c r="S687" s="112" t="inlineStr">
        <is>
          <t>복</t>
        </is>
      </c>
      <c r="T687" s="5" t="n">
        <v>88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2">
        <f>S687</f>
        <v/>
      </c>
      <c r="AF687" s="112">
        <f>Q687&amp;"/"&amp;R687</f>
        <v/>
      </c>
      <c r="AH687" s="20">
        <f>IF(A687="","",A687)</f>
        <v/>
      </c>
      <c r="AI687" s="126">
        <f>IF(E687="","",E687)</f>
        <v/>
      </c>
      <c r="AJ687" s="112">
        <f>IF(AI687="","",$AJ$2)</f>
        <v/>
      </c>
      <c r="AK687" s="112" t="inlineStr">
        <is>
          <t>A</t>
        </is>
      </c>
      <c r="AL687" s="112" t="inlineStr">
        <is>
          <t>A+</t>
        </is>
      </c>
      <c r="AM687" s="112" t="inlineStr">
        <is>
          <t>B+</t>
        </is>
      </c>
      <c r="AN687" s="112">
        <f>IF(AI687="","",$AN$2)</f>
        <v/>
      </c>
      <c r="AO687" s="112">
        <f>IF(N687="","",IF(N687&gt;=$AO$1/100,"O","X"))</f>
        <v/>
      </c>
      <c r="AP687" s="112">
        <f>IF(I687="","",IF(I687&lt;=$AP$1,"O","X"))</f>
        <v/>
      </c>
      <c r="AQ687" s="112">
        <f>IF(O687="","",IF(O687&lt;=$AQ$1,"O","X"))</f>
        <v/>
      </c>
      <c r="AR687" s="112">
        <f>IF(M687="","",IF(M687&lt;=$AR$1,"O","X"))</f>
        <v/>
      </c>
      <c r="AS687" s="112" t="inlineStr">
        <is>
          <t>X</t>
        </is>
      </c>
      <c r="AT687" s="112">
        <f>IF(OR(F687="",AI687=""),"",IF(AND((F687&lt;=85),(AI687&gt;=15)),"O","X"))</f>
        <v/>
      </c>
      <c r="AU687" s="112">
        <f>IF(C687="","",IF(C687&gt;=$AU$1,"O","X"))</f>
        <v/>
      </c>
      <c r="AV687" s="112">
        <f>IF(AO687="","",IF(AND(AO687="O",AP687="O",AR687="O",AT687="O",AU687="O"),"후보","X"))</f>
        <v/>
      </c>
    </row>
    <row r="688" ht="12" customFormat="1" customHeight="1" s="38">
      <c r="A688" s="115" t="inlineStr">
        <is>
          <t>신매동 시지태성</t>
        </is>
      </c>
      <c r="B688" s="116" t="inlineStr">
        <is>
          <t>94.06.</t>
        </is>
      </c>
      <c r="C688" s="124" t="n">
        <v>490</v>
      </c>
      <c r="D688" s="125" t="n">
        <v>112.4</v>
      </c>
      <c r="E688" s="126" t="n">
        <v>34</v>
      </c>
      <c r="F688" s="125" t="n">
        <v>85</v>
      </c>
      <c r="G688" s="17" t="n">
        <v>26</v>
      </c>
      <c r="H688" s="127" t="n">
        <v>180</v>
      </c>
      <c r="I688" s="128" t="n">
        <v>38000</v>
      </c>
      <c r="J688" s="128" t="inlineStr">
        <is>
          <t>12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2" t="n">
        <v>3</v>
      </c>
      <c r="R688" s="112" t="n">
        <v>2</v>
      </c>
      <c r="S688" s="112" t="inlineStr">
        <is>
          <t>계</t>
        </is>
      </c>
      <c r="T688" s="5" t="n">
        <v>112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2">
        <f>S688</f>
        <v/>
      </c>
      <c r="AF688" s="112">
        <f>Q688&amp;"/"&amp;R688</f>
        <v/>
      </c>
      <c r="AH688" s="20">
        <f>IF(A688="","",A688)</f>
        <v/>
      </c>
      <c r="AI688" s="126">
        <f>IF(E688="","",E688)</f>
        <v/>
      </c>
      <c r="AJ688" s="112">
        <f>IF(AI688="","",$AJ$2)</f>
        <v/>
      </c>
      <c r="AK688" s="112" t="inlineStr">
        <is>
          <t>A</t>
        </is>
      </c>
      <c r="AL688" s="112" t="inlineStr">
        <is>
          <t>A+</t>
        </is>
      </c>
      <c r="AM688" s="112" t="inlineStr">
        <is>
          <t>B+</t>
        </is>
      </c>
      <c r="AN688" s="112">
        <f>IF(AI688="","",$AN$2)</f>
        <v/>
      </c>
      <c r="AO688" s="112">
        <f>IF(N688="","",IF(N688&gt;=$AO$1/100,"O","X"))</f>
        <v/>
      </c>
      <c r="AP688" s="112">
        <f>IF(I688="","",IF(I688&lt;=$AP$1,"O","X"))</f>
        <v/>
      </c>
      <c r="AQ688" s="112">
        <f>IF(O688="","",IF(O688&lt;=$AQ$1,"O","X"))</f>
        <v/>
      </c>
      <c r="AR688" s="112">
        <f>IF(M688="","",IF(M688&lt;=$AR$1,"O","X"))</f>
        <v/>
      </c>
      <c r="AS688" s="112" t="inlineStr">
        <is>
          <t>X</t>
        </is>
      </c>
      <c r="AT688" s="112">
        <f>IF(OR(F688="",AI688=""),"",IF(AND((F688&lt;=85),(AI688&gt;=15)),"O","X"))</f>
        <v/>
      </c>
      <c r="AU688" s="112">
        <f>IF(C688="","",IF(C688&gt;=$AU$1,"O","X"))</f>
        <v/>
      </c>
      <c r="AV688" s="112">
        <f>IF(AO688="","",IF(AND(AO688="O",AP688="O",AR688="O",AT688="O",AU688="O"),"후보","X"))</f>
        <v/>
      </c>
    </row>
    <row r="689" ht="12" customFormat="1" customHeight="1" s="38">
      <c r="A689" s="115" t="inlineStr">
        <is>
          <t>신매동 신화빌라트</t>
        </is>
      </c>
      <c r="B689" s="116" t="inlineStr">
        <is>
          <t>96.11.</t>
        </is>
      </c>
      <c r="C689" s="124" t="n">
        <v>291</v>
      </c>
      <c r="D689" s="125" t="n">
        <v>82</v>
      </c>
      <c r="E689" s="126" t="n">
        <v>25</v>
      </c>
      <c r="F689" s="125" t="n">
        <v>60</v>
      </c>
      <c r="G689" s="17" t="n">
        <v>18</v>
      </c>
      <c r="H689" s="127" t="n">
        <v>122</v>
      </c>
      <c r="I689" s="128" t="n"/>
      <c r="J689" s="128" t="n"/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2" t="n">
        <v>3</v>
      </c>
      <c r="R689" s="112" t="n">
        <v>1</v>
      </c>
      <c r="S689" s="112" t="inlineStr">
        <is>
          <t>계</t>
        </is>
      </c>
      <c r="T689" s="5" t="n">
        <v>81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2">
        <f>S689</f>
        <v/>
      </c>
      <c r="AF689" s="112">
        <f>Q689&amp;"/"&amp;R689</f>
        <v/>
      </c>
      <c r="AH689" s="20">
        <f>IF(A689="","",A689)</f>
        <v/>
      </c>
      <c r="AI689" s="126">
        <f>IF(E689="","",E689)</f>
        <v/>
      </c>
      <c r="AJ689" s="112">
        <f>IF(AI689="","",$AJ$2)</f>
        <v/>
      </c>
      <c r="AK689" s="112" t="inlineStr">
        <is>
          <t>A</t>
        </is>
      </c>
      <c r="AL689" s="112" t="inlineStr">
        <is>
          <t>A+</t>
        </is>
      </c>
      <c r="AM689" s="112" t="inlineStr">
        <is>
          <t>B+</t>
        </is>
      </c>
      <c r="AN689" s="112">
        <f>IF(AI689="","",$AN$2)</f>
        <v/>
      </c>
      <c r="AO689" s="112">
        <f>IF(N689="","",IF(N689&gt;=$AO$1/100,"O","X"))</f>
        <v/>
      </c>
      <c r="AP689" s="112">
        <f>IF(I689="","",IF(I689&lt;=$AP$1,"O","X"))</f>
        <v/>
      </c>
      <c r="AQ689" s="112">
        <f>IF(O689="","",IF(O689&lt;=$AQ$1,"O","X"))</f>
        <v/>
      </c>
      <c r="AR689" s="112">
        <f>IF(M689="","",IF(M689&lt;=$AR$1,"O","X"))</f>
        <v/>
      </c>
      <c r="AS689" s="112" t="inlineStr">
        <is>
          <t>X</t>
        </is>
      </c>
      <c r="AT689" s="112">
        <f>IF(OR(F689="",AI689=""),"",IF(AND((F689&lt;=85),(AI689&gt;=15)),"O","X"))</f>
        <v/>
      </c>
      <c r="AU689" s="112">
        <f>IF(C689="","",IF(C689&gt;=$AU$1,"O","X"))</f>
        <v/>
      </c>
      <c r="AV689" s="112">
        <f>IF(AO689="","",IF(AND(AO689="O",AP689="O",AR689="O",AT689="O",AU689="O"),"후보","X"))</f>
        <v/>
      </c>
    </row>
    <row r="690" ht="12" customFormat="1" customHeight="1" s="38">
      <c r="A690" s="115" t="inlineStr">
        <is>
          <t>신매동 신화빌라트</t>
        </is>
      </c>
      <c r="B690" s="116" t="inlineStr">
        <is>
          <t>96.11.</t>
        </is>
      </c>
      <c r="C690" s="124" t="n">
        <v>291</v>
      </c>
      <c r="D690" s="125" t="n">
        <v>108</v>
      </c>
      <c r="E690" s="126" t="n">
        <v>33</v>
      </c>
      <c r="F690" s="125" t="n">
        <v>85</v>
      </c>
      <c r="G690" s="17" t="n">
        <v>26</v>
      </c>
      <c r="H690" s="127" t="n">
        <v>169</v>
      </c>
      <c r="I690" s="128" t="n"/>
      <c r="J690" s="128" t="n"/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2" t="n">
        <v>3</v>
      </c>
      <c r="R690" s="112" t="n">
        <v>2</v>
      </c>
      <c r="S690" s="112" t="inlineStr">
        <is>
          <t>계</t>
        </is>
      </c>
      <c r="T690" s="5" t="n">
        <v>108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2">
        <f>S690</f>
        <v/>
      </c>
      <c r="AF690" s="112">
        <f>Q690&amp;"/"&amp;R690</f>
        <v/>
      </c>
      <c r="AH690" s="20">
        <f>IF(A690="","",A690)</f>
        <v/>
      </c>
      <c r="AI690" s="126">
        <f>IF(E690="","",E690)</f>
        <v/>
      </c>
      <c r="AJ690" s="112">
        <f>IF(AI690="","",$AJ$2)</f>
        <v/>
      </c>
      <c r="AK690" s="112" t="inlineStr">
        <is>
          <t>A</t>
        </is>
      </c>
      <c r="AL690" s="112" t="inlineStr">
        <is>
          <t>A+</t>
        </is>
      </c>
      <c r="AM690" s="112" t="inlineStr">
        <is>
          <t>B+</t>
        </is>
      </c>
      <c r="AN690" s="112">
        <f>IF(AI690="","",$AN$2)</f>
        <v/>
      </c>
      <c r="AO690" s="112">
        <f>IF(N690="","",IF(N690&gt;=$AO$1/100,"O","X"))</f>
        <v/>
      </c>
      <c r="AP690" s="112">
        <f>IF(I690="","",IF(I690&lt;=$AP$1,"O","X"))</f>
        <v/>
      </c>
      <c r="AQ690" s="112">
        <f>IF(O690="","",IF(O690&lt;=$AQ$1,"O","X"))</f>
        <v/>
      </c>
      <c r="AR690" s="112">
        <f>IF(M690="","",IF(M690&lt;=$AR$1,"O","X"))</f>
        <v/>
      </c>
      <c r="AS690" s="112" t="inlineStr">
        <is>
          <t>X</t>
        </is>
      </c>
      <c r="AT690" s="112">
        <f>IF(OR(F690="",AI690=""),"",IF(AND((F690&lt;=85),(AI690&gt;=15)),"O","X"))</f>
        <v/>
      </c>
      <c r="AU690" s="112">
        <f>IF(C690="","",IF(C690&gt;=$AU$1,"O","X"))</f>
        <v/>
      </c>
      <c r="AV690" s="112">
        <f>IF(AO690="","",IF(AND(AO690="O",AP690="O",AR690="O",AT690="O",AU690="O"),"후보","X"))</f>
        <v/>
      </c>
    </row>
    <row r="691" ht="12" customFormat="1" customHeight="1" s="38">
      <c r="A691" s="115" t="inlineStr">
        <is>
          <t>신매동 시지효성백년가약1단지</t>
        </is>
      </c>
      <c r="B691" s="116" t="inlineStr">
        <is>
          <t>08.06.</t>
        </is>
      </c>
      <c r="C691" s="124" t="n">
        <v>299</v>
      </c>
      <c r="D691" s="125" t="n">
        <v>116.7</v>
      </c>
      <c r="E691" s="126" t="n">
        <v>35</v>
      </c>
      <c r="F691" s="125" t="n">
        <v>84.90000000000001</v>
      </c>
      <c r="G691" s="17" t="n">
        <v>26</v>
      </c>
      <c r="H691" s="127" t="n">
        <v>66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2" t="n">
        <v>3</v>
      </c>
      <c r="R691" s="112" t="n">
        <v>2</v>
      </c>
      <c r="S691" s="112" t="inlineStr">
        <is>
          <t>계</t>
        </is>
      </c>
      <c r="T691" s="5" t="n">
        <v>116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2">
        <f>S691</f>
        <v/>
      </c>
      <c r="AF691" s="112">
        <f>Q691&amp;"/"&amp;R691</f>
        <v/>
      </c>
      <c r="AH691" s="20">
        <f>IF(A691="","",A691)</f>
        <v/>
      </c>
      <c r="AI691" s="126">
        <f>IF(E691="","",E691)</f>
        <v/>
      </c>
      <c r="AJ691" s="112">
        <f>IF(AI691="","",$AJ$2)</f>
        <v/>
      </c>
      <c r="AK691" s="112" t="inlineStr">
        <is>
          <t>A</t>
        </is>
      </c>
      <c r="AL691" s="112" t="inlineStr">
        <is>
          <t>A+</t>
        </is>
      </c>
      <c r="AM691" s="112" t="inlineStr">
        <is>
          <t>B+</t>
        </is>
      </c>
      <c r="AN691" s="112">
        <f>IF(AI691="","",$AN$2)</f>
        <v/>
      </c>
      <c r="AO691" s="112">
        <f>IF(N691="","",IF(N691&gt;=$AO$1/100,"O","X"))</f>
        <v/>
      </c>
      <c r="AP691" s="112">
        <f>IF(I691="","",IF(I691&lt;=$AP$1,"O","X"))</f>
        <v/>
      </c>
      <c r="AQ691" s="112">
        <f>IF(O691="","",IF(O691&lt;=$AQ$1,"O","X"))</f>
        <v/>
      </c>
      <c r="AR691" s="112">
        <f>IF(M691="","",IF(M691&lt;=$AR$1,"O","X"))</f>
        <v/>
      </c>
      <c r="AS691" s="112" t="inlineStr">
        <is>
          <t>X</t>
        </is>
      </c>
      <c r="AT691" s="112">
        <f>IF(OR(F691="",AI691=""),"",IF(AND((F691&lt;=85),(AI691&gt;=15)),"O","X"))</f>
        <v/>
      </c>
      <c r="AU691" s="112">
        <f>IF(C691="","",IF(C691&gt;=$AU$1,"O","X"))</f>
        <v/>
      </c>
      <c r="AV691" s="112">
        <f>IF(AO691="","",IF(AND(AO691="O",AP691="O",AR691="O",AT691="O",AU691="O"),"후보","X"))</f>
        <v/>
      </c>
    </row>
    <row r="692" ht="12" customFormat="1" customHeight="1" s="38">
      <c r="A692" s="115" t="inlineStr">
        <is>
          <t>신매동 시지효성백년가약1단지</t>
        </is>
      </c>
      <c r="B692" s="116" t="inlineStr">
        <is>
          <t>08.06.</t>
        </is>
      </c>
      <c r="C692" s="124" t="n">
        <v>299</v>
      </c>
      <c r="D692" s="125" t="n">
        <v>133.9</v>
      </c>
      <c r="E692" s="126" t="n">
        <v>41</v>
      </c>
      <c r="F692" s="125" t="n">
        <v>100.4</v>
      </c>
      <c r="G692" s="17" t="n">
        <v>30</v>
      </c>
      <c r="H692" s="127" t="n">
        <v>63</v>
      </c>
      <c r="I692" s="128" t="n"/>
      <c r="J692" s="128" t="n"/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2" t="n">
        <v>3</v>
      </c>
      <c r="R692" s="112" t="n">
        <v>2</v>
      </c>
      <c r="S692" s="112" t="inlineStr">
        <is>
          <t>계</t>
        </is>
      </c>
      <c r="T692" s="5" t="inlineStr">
        <is>
          <t>133A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2">
        <f>S692</f>
        <v/>
      </c>
      <c r="AF692" s="112">
        <f>Q692&amp;"/"&amp;R692</f>
        <v/>
      </c>
      <c r="AH692" s="20">
        <f>IF(A692="","",A692)</f>
        <v/>
      </c>
      <c r="AI692" s="126">
        <f>IF(E692="","",E692)</f>
        <v/>
      </c>
      <c r="AJ692" s="112">
        <f>IF(AI692="","",$AJ$2)</f>
        <v/>
      </c>
      <c r="AK692" s="112" t="inlineStr">
        <is>
          <t>A</t>
        </is>
      </c>
      <c r="AL692" s="112" t="inlineStr">
        <is>
          <t>A+</t>
        </is>
      </c>
      <c r="AM692" s="112" t="inlineStr">
        <is>
          <t>B+</t>
        </is>
      </c>
      <c r="AN692" s="112">
        <f>IF(AI692="","",$AN$2)</f>
        <v/>
      </c>
      <c r="AO692" s="112">
        <f>IF(N692="","",IF(N692&gt;=$AO$1/100,"O","X"))</f>
        <v/>
      </c>
      <c r="AP692" s="112">
        <f>IF(I692="","",IF(I692&lt;=$AP$1,"O","X"))</f>
        <v/>
      </c>
      <c r="AQ692" s="112">
        <f>IF(O692="","",IF(O692&lt;=$AQ$1,"O","X"))</f>
        <v/>
      </c>
      <c r="AR692" s="112">
        <f>IF(M692="","",IF(M692&lt;=$AR$1,"O","X"))</f>
        <v/>
      </c>
      <c r="AS692" s="112" t="inlineStr">
        <is>
          <t>X</t>
        </is>
      </c>
      <c r="AT692" s="112">
        <f>IF(OR(F692="",AI692=""),"",IF(AND((F692&lt;=85),(AI692&gt;=15)),"O","X"))</f>
        <v/>
      </c>
      <c r="AU692" s="112">
        <f>IF(C692="","",IF(C692&gt;=$AU$1,"O","X"))</f>
        <v/>
      </c>
      <c r="AV692" s="112">
        <f>IF(AO692="","",IF(AND(AO692="O",AP692="O",AR692="O",AT692="O",AU692="O"),"후보","X"))</f>
        <v/>
      </c>
    </row>
    <row r="693" ht="12" customFormat="1" customHeight="1" s="38">
      <c r="A693" s="115" t="inlineStr">
        <is>
          <t>신매동 시지효성백년가약1단지</t>
        </is>
      </c>
      <c r="B693" s="116" t="inlineStr">
        <is>
          <t>08.06.</t>
        </is>
      </c>
      <c r="C693" s="124" t="n">
        <v>299</v>
      </c>
      <c r="D693" s="125" t="n">
        <v>159.8</v>
      </c>
      <c r="E693" s="126" t="n">
        <v>48</v>
      </c>
      <c r="F693" s="125" t="n">
        <v>129.6</v>
      </c>
      <c r="G693" s="17" t="n">
        <v>39</v>
      </c>
      <c r="H693" s="127" t="n">
        <v>136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2" t="n">
        <v>4</v>
      </c>
      <c r="R693" s="112" t="n">
        <v>2</v>
      </c>
      <c r="S693" s="112" t="inlineStr">
        <is>
          <t>계</t>
        </is>
      </c>
      <c r="T693" s="5" t="inlineStr">
        <is>
          <t>159A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2">
        <f>S693</f>
        <v/>
      </c>
      <c r="AF693" s="112">
        <f>Q693&amp;"/"&amp;R693</f>
        <v/>
      </c>
      <c r="AH693" s="20">
        <f>IF(A693="","",A693)</f>
        <v/>
      </c>
      <c r="AI693" s="126">
        <f>IF(E693="","",E693)</f>
        <v/>
      </c>
      <c r="AJ693" s="112">
        <f>IF(AI693="","",$AJ$2)</f>
        <v/>
      </c>
      <c r="AK693" s="112" t="inlineStr">
        <is>
          <t>A</t>
        </is>
      </c>
      <c r="AL693" s="112" t="inlineStr">
        <is>
          <t>A+</t>
        </is>
      </c>
      <c r="AM693" s="112" t="inlineStr">
        <is>
          <t>B+</t>
        </is>
      </c>
      <c r="AN693" s="112">
        <f>IF(AI693="","",$AN$2)</f>
        <v/>
      </c>
      <c r="AO693" s="112">
        <f>IF(N693="","",IF(N693&gt;=$AO$1/100,"O","X"))</f>
        <v/>
      </c>
      <c r="AP693" s="112">
        <f>IF(I693="","",IF(I693&lt;=$AP$1,"O","X"))</f>
        <v/>
      </c>
      <c r="AQ693" s="112">
        <f>IF(O693="","",IF(O693&lt;=$AQ$1,"O","X"))</f>
        <v/>
      </c>
      <c r="AR693" s="112">
        <f>IF(M693="","",IF(M693&lt;=$AR$1,"O","X"))</f>
        <v/>
      </c>
      <c r="AS693" s="112" t="inlineStr">
        <is>
          <t>X</t>
        </is>
      </c>
      <c r="AT693" s="112">
        <f>IF(OR(F693="",AI693=""),"",IF(AND((F693&lt;=85),(AI693&gt;=15)),"O","X"))</f>
        <v/>
      </c>
      <c r="AU693" s="112">
        <f>IF(C693="","",IF(C693&gt;=$AU$1,"O","X"))</f>
        <v/>
      </c>
      <c r="AV693" s="112">
        <f>IF(AO693="","",IF(AND(AO693="O",AP693="O",AR693="O",AT693="O",AU693="O"),"후보","X"))</f>
        <v/>
      </c>
    </row>
    <row r="694" ht="12" customFormat="1" customHeight="1" s="38">
      <c r="A694" s="115" t="inlineStr">
        <is>
          <t>신매동 시지효성백년가약1단지</t>
        </is>
      </c>
      <c r="B694" s="116" t="inlineStr">
        <is>
          <t>08.06.</t>
        </is>
      </c>
      <c r="C694" s="124" t="n">
        <v>299</v>
      </c>
      <c r="D694" s="125" t="n">
        <v>186.5</v>
      </c>
      <c r="E694" s="126" t="n">
        <v>56</v>
      </c>
      <c r="F694" s="125" t="n">
        <v>147</v>
      </c>
      <c r="G694" s="17" t="n">
        <v>44</v>
      </c>
      <c r="H694" s="127" t="n">
        <v>34</v>
      </c>
      <c r="I694" s="128" t="n"/>
      <c r="J694" s="128" t="n"/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2" t="n">
        <v>4</v>
      </c>
      <c r="R694" s="112" t="n">
        <v>2</v>
      </c>
      <c r="S694" s="112" t="inlineStr">
        <is>
          <t>계</t>
        </is>
      </c>
      <c r="T694" s="5" t="n">
        <v>186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2">
        <f>S694</f>
        <v/>
      </c>
      <c r="AF694" s="112">
        <f>Q694&amp;"/"&amp;R694</f>
        <v/>
      </c>
      <c r="AH694" s="20">
        <f>IF(A694="","",A694)</f>
        <v/>
      </c>
      <c r="AI694" s="126">
        <f>IF(E694="","",E694)</f>
        <v/>
      </c>
      <c r="AJ694" s="112">
        <f>IF(AI694="","",$AJ$2)</f>
        <v/>
      </c>
      <c r="AK694" s="112" t="inlineStr">
        <is>
          <t>A</t>
        </is>
      </c>
      <c r="AL694" s="112" t="inlineStr">
        <is>
          <t>A+</t>
        </is>
      </c>
      <c r="AM694" s="112" t="inlineStr">
        <is>
          <t>B+</t>
        </is>
      </c>
      <c r="AN694" s="112">
        <f>IF(AI694="","",$AN$2)</f>
        <v/>
      </c>
      <c r="AO694" s="112">
        <f>IF(N694="","",IF(N694&gt;=$AO$1/100,"O","X"))</f>
        <v/>
      </c>
      <c r="AP694" s="112">
        <f>IF(I694="","",IF(I694&lt;=$AP$1,"O","X"))</f>
        <v/>
      </c>
      <c r="AQ694" s="112">
        <f>IF(O694="","",IF(O694&lt;=$AQ$1,"O","X"))</f>
        <v/>
      </c>
      <c r="AR694" s="112">
        <f>IF(M694="","",IF(M694&lt;=$AR$1,"O","X"))</f>
        <v/>
      </c>
      <c r="AS694" s="112" t="inlineStr">
        <is>
          <t>X</t>
        </is>
      </c>
      <c r="AT694" s="112">
        <f>IF(OR(F694="",AI694=""),"",IF(AND((F694&lt;=85),(AI694&gt;=15)),"O","X"))</f>
        <v/>
      </c>
      <c r="AU694" s="112">
        <f>IF(C694="","",IF(C694&gt;=$AU$1,"O","X"))</f>
        <v/>
      </c>
      <c r="AV694" s="112">
        <f>IF(AO694="","",IF(AND(AO694="O",AP694="O",AR694="O",AT694="O",AU694="O"),"후보","X"))</f>
        <v/>
      </c>
    </row>
    <row r="695" ht="12" customFormat="1" customHeight="1" s="38">
      <c r="A695" s="115" t="inlineStr">
        <is>
          <t>신매동 시지반도유보라</t>
        </is>
      </c>
      <c r="B695" s="116" t="inlineStr">
        <is>
          <t>12.12.</t>
        </is>
      </c>
      <c r="C695" s="124" t="n">
        <v>262</v>
      </c>
      <c r="D695" s="125" t="n">
        <v>113.7</v>
      </c>
      <c r="E695" s="126" t="n">
        <v>34</v>
      </c>
      <c r="F695" s="125" t="n">
        <v>85</v>
      </c>
      <c r="G695" s="17" t="n">
        <v>26</v>
      </c>
      <c r="H695" s="127" t="n">
        <v>134</v>
      </c>
      <c r="I695" s="128" t="n"/>
      <c r="J695" s="128" t="n"/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2" t="n">
        <v>3</v>
      </c>
      <c r="R695" s="112" t="n">
        <v>2</v>
      </c>
      <c r="S695" s="112" t="inlineStr">
        <is>
          <t>계</t>
        </is>
      </c>
      <c r="T695" s="5" t="inlineStr">
        <is>
          <t>113A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2">
        <f>S695</f>
        <v/>
      </c>
      <c r="AF695" s="112">
        <f>Q695&amp;"/"&amp;R695</f>
        <v/>
      </c>
      <c r="AH695" s="20">
        <f>IF(A695="","",A695)</f>
        <v/>
      </c>
      <c r="AI695" s="126">
        <f>IF(E695="","",E695)</f>
        <v/>
      </c>
      <c r="AJ695" s="112">
        <f>IF(AI695="","",$AJ$2)</f>
        <v/>
      </c>
      <c r="AK695" s="112" t="inlineStr">
        <is>
          <t>A</t>
        </is>
      </c>
      <c r="AL695" s="112" t="inlineStr">
        <is>
          <t>A+</t>
        </is>
      </c>
      <c r="AM695" s="112" t="inlineStr">
        <is>
          <t>B+</t>
        </is>
      </c>
      <c r="AN695" s="112">
        <f>IF(AI695="","",$AN$2)</f>
        <v/>
      </c>
      <c r="AO695" s="112">
        <f>IF(N695="","",IF(N695&gt;=$AO$1/100,"O","X"))</f>
        <v/>
      </c>
      <c r="AP695" s="112">
        <f>IF(I695="","",IF(I695&lt;=$AP$1,"O","X"))</f>
        <v/>
      </c>
      <c r="AQ695" s="112">
        <f>IF(O695="","",IF(O695&lt;=$AQ$1,"O","X"))</f>
        <v/>
      </c>
      <c r="AR695" s="112">
        <f>IF(M695="","",IF(M695&lt;=$AR$1,"O","X"))</f>
        <v/>
      </c>
      <c r="AS695" s="112" t="inlineStr">
        <is>
          <t>X</t>
        </is>
      </c>
      <c r="AT695" s="112">
        <f>IF(OR(F695="",AI695=""),"",IF(AND((F695&lt;=85),(AI695&gt;=15)),"O","X"))</f>
        <v/>
      </c>
      <c r="AU695" s="112">
        <f>IF(C695="","",IF(C695&gt;=$AU$1,"O","X"))</f>
        <v/>
      </c>
      <c r="AV695" s="112">
        <f>IF(AO695="","",IF(AND(AO695="O",AP695="O",AR695="O",AT695="O",AU695="O"),"후보","X"))</f>
        <v/>
      </c>
    </row>
    <row r="696" ht="12" customFormat="1" customHeight="1" s="38">
      <c r="A696" s="115" t="inlineStr">
        <is>
          <t>신매동 시지반도유보라</t>
        </is>
      </c>
      <c r="B696" s="116" t="inlineStr">
        <is>
          <t>12.12.</t>
        </is>
      </c>
      <c r="C696" s="124" t="n">
        <v>262</v>
      </c>
      <c r="D696" s="125" t="n">
        <v>113.9</v>
      </c>
      <c r="E696" s="126" t="n">
        <v>34</v>
      </c>
      <c r="F696" s="125" t="n">
        <v>85</v>
      </c>
      <c r="G696" s="17" t="n">
        <v>26</v>
      </c>
      <c r="H696" s="127" t="n">
        <v>71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2" t="n">
        <v>3</v>
      </c>
      <c r="R696" s="112" t="n">
        <v>2</v>
      </c>
      <c r="S696" s="112" t="inlineStr">
        <is>
          <t>계</t>
        </is>
      </c>
      <c r="T696" s="5" t="inlineStr">
        <is>
          <t>113C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2">
        <f>S696</f>
        <v/>
      </c>
      <c r="AF696" s="112">
        <f>Q696&amp;"/"&amp;R696</f>
        <v/>
      </c>
      <c r="AH696" s="20">
        <f>IF(A696="","",A696)</f>
        <v/>
      </c>
      <c r="AI696" s="126">
        <f>IF(E696="","",E696)</f>
        <v/>
      </c>
      <c r="AJ696" s="112">
        <f>IF(AI696="","",$AJ$2)</f>
        <v/>
      </c>
      <c r="AK696" s="112" t="inlineStr">
        <is>
          <t>A</t>
        </is>
      </c>
      <c r="AL696" s="112" t="inlineStr">
        <is>
          <t>A+</t>
        </is>
      </c>
      <c r="AM696" s="112" t="inlineStr">
        <is>
          <t>B+</t>
        </is>
      </c>
      <c r="AN696" s="112">
        <f>IF(AI696="","",$AN$2)</f>
        <v/>
      </c>
      <c r="AO696" s="112">
        <f>IF(N696="","",IF(N696&gt;=$AO$1/100,"O","X"))</f>
        <v/>
      </c>
      <c r="AP696" s="112">
        <f>IF(I696="","",IF(I696&lt;=$AP$1,"O","X"))</f>
        <v/>
      </c>
      <c r="AQ696" s="112">
        <f>IF(O696="","",IF(O696&lt;=$AQ$1,"O","X"))</f>
        <v/>
      </c>
      <c r="AR696" s="112">
        <f>IF(M696="","",IF(M696&lt;=$AR$1,"O","X"))</f>
        <v/>
      </c>
      <c r="AS696" s="112" t="inlineStr">
        <is>
          <t>X</t>
        </is>
      </c>
      <c r="AT696" s="112">
        <f>IF(OR(F696="",AI696=""),"",IF(AND((F696&lt;=85),(AI696&gt;=15)),"O","X"))</f>
        <v/>
      </c>
      <c r="AU696" s="112">
        <f>IF(C696="","",IF(C696&gt;=$AU$1,"O","X"))</f>
        <v/>
      </c>
      <c r="AV696" s="112">
        <f>IF(AO696="","",IF(AND(AO696="O",AP696="O",AR696="O",AT696="O",AU696="O"),"후보","X"))</f>
        <v/>
      </c>
    </row>
    <row r="697" ht="12" customFormat="1" customHeight="1" s="38">
      <c r="A697" s="115" t="inlineStr">
        <is>
          <t>신매동 시지반도유보라</t>
        </is>
      </c>
      <c r="B697" s="116" t="inlineStr">
        <is>
          <t>12.12.</t>
        </is>
      </c>
      <c r="C697" s="124" t="n">
        <v>262</v>
      </c>
      <c r="D697" s="125" t="n">
        <v>113.8</v>
      </c>
      <c r="E697" s="126" t="n">
        <v>34</v>
      </c>
      <c r="F697" s="125" t="n">
        <v>85</v>
      </c>
      <c r="G697" s="17" t="n">
        <v>26</v>
      </c>
      <c r="H697" s="127" t="n">
        <v>35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2" t="n">
        <v>3</v>
      </c>
      <c r="R697" s="112" t="n">
        <v>2</v>
      </c>
      <c r="S697" s="112" t="inlineStr">
        <is>
          <t>계</t>
        </is>
      </c>
      <c r="T697" s="5" t="inlineStr">
        <is>
          <t>113B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2">
        <f>S697</f>
        <v/>
      </c>
      <c r="AF697" s="112">
        <f>Q697&amp;"/"&amp;R697</f>
        <v/>
      </c>
      <c r="AH697" s="20">
        <f>IF(A697="","",A697)</f>
        <v/>
      </c>
      <c r="AI697" s="126">
        <f>IF(E697="","",E697)</f>
        <v/>
      </c>
      <c r="AJ697" s="112">
        <f>IF(AI697="","",$AJ$2)</f>
        <v/>
      </c>
      <c r="AK697" s="112" t="inlineStr">
        <is>
          <t>A</t>
        </is>
      </c>
      <c r="AL697" s="112" t="inlineStr">
        <is>
          <t>A+</t>
        </is>
      </c>
      <c r="AM697" s="112" t="inlineStr">
        <is>
          <t>B+</t>
        </is>
      </c>
      <c r="AN697" s="112">
        <f>IF(AI697="","",$AN$2)</f>
        <v/>
      </c>
      <c r="AO697" s="112">
        <f>IF(N697="","",IF(N697&gt;=$AO$1/100,"O","X"))</f>
        <v/>
      </c>
      <c r="AP697" s="112">
        <f>IF(I697="","",IF(I697&lt;=$AP$1,"O","X"))</f>
        <v/>
      </c>
      <c r="AQ697" s="112">
        <f>IF(O697="","",IF(O697&lt;=$AQ$1,"O","X"))</f>
        <v/>
      </c>
      <c r="AR697" s="112">
        <f>IF(M697="","",IF(M697&lt;=$AR$1,"O","X"))</f>
        <v/>
      </c>
      <c r="AS697" s="112" t="inlineStr">
        <is>
          <t>X</t>
        </is>
      </c>
      <c r="AT697" s="112">
        <f>IF(OR(F697="",AI697=""),"",IF(AND((F697&lt;=85),(AI697&gt;=15)),"O","X"))</f>
        <v/>
      </c>
      <c r="AU697" s="112">
        <f>IF(C697="","",IF(C697&gt;=$AU$1,"O","X"))</f>
        <v/>
      </c>
      <c r="AV697" s="112">
        <f>IF(AO697="","",IF(AND(AO697="O",AP697="O",AR697="O",AT697="O",AU697="O"),"후보","X"))</f>
        <v/>
      </c>
    </row>
    <row r="698" ht="12" customFormat="1" customHeight="1" s="38">
      <c r="A698" s="115" t="inlineStr">
        <is>
          <t>신매동 시지반도유보라</t>
        </is>
      </c>
      <c r="B698" s="116" t="inlineStr">
        <is>
          <t>12.12.</t>
        </is>
      </c>
      <c r="C698" s="124" t="n">
        <v>262</v>
      </c>
      <c r="D698" s="125" t="n">
        <v>113.9</v>
      </c>
      <c r="E698" s="126" t="n">
        <v>34</v>
      </c>
      <c r="F698" s="125" t="n">
        <v>85</v>
      </c>
      <c r="G698" s="17" t="n">
        <v>26</v>
      </c>
      <c r="H698" s="127" t="n">
        <v>1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2" t="n">
        <v>3</v>
      </c>
      <c r="R698" s="112" t="n">
        <v>2</v>
      </c>
      <c r="S698" s="112" t="inlineStr">
        <is>
          <t>계</t>
        </is>
      </c>
      <c r="T698" s="5" t="inlineStr">
        <is>
          <t>113D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2">
        <f>S698</f>
        <v/>
      </c>
      <c r="AF698" s="112">
        <f>Q698&amp;"/"&amp;R698</f>
        <v/>
      </c>
      <c r="AH698" s="20">
        <f>IF(A698="","",A698)</f>
        <v/>
      </c>
      <c r="AI698" s="126">
        <f>IF(E698="","",E698)</f>
        <v/>
      </c>
      <c r="AJ698" s="112">
        <f>IF(AI698="","",$AJ$2)</f>
        <v/>
      </c>
      <c r="AK698" s="112" t="inlineStr">
        <is>
          <t>A</t>
        </is>
      </c>
      <c r="AL698" s="112" t="inlineStr">
        <is>
          <t>A+</t>
        </is>
      </c>
      <c r="AM698" s="112" t="inlineStr">
        <is>
          <t>B+</t>
        </is>
      </c>
      <c r="AN698" s="112">
        <f>IF(AI698="","",$AN$2)</f>
        <v/>
      </c>
      <c r="AO698" s="112">
        <f>IF(N698="","",IF(N698&gt;=$AO$1/100,"O","X"))</f>
        <v/>
      </c>
      <c r="AP698" s="112">
        <f>IF(I698="","",IF(I698&lt;=$AP$1,"O","X"))</f>
        <v/>
      </c>
      <c r="AQ698" s="112">
        <f>IF(O698="","",IF(O698&lt;=$AQ$1,"O","X"))</f>
        <v/>
      </c>
      <c r="AR698" s="112">
        <f>IF(M698="","",IF(M698&lt;=$AR$1,"O","X"))</f>
        <v/>
      </c>
      <c r="AS698" s="112" t="inlineStr">
        <is>
          <t>X</t>
        </is>
      </c>
      <c r="AT698" s="112">
        <f>IF(OR(F698="",AI698=""),"",IF(AND((F698&lt;=85),(AI698&gt;=15)),"O","X"))</f>
        <v/>
      </c>
      <c r="AU698" s="112">
        <f>IF(C698="","",IF(C698&gt;=$AU$1,"O","X"))</f>
        <v/>
      </c>
      <c r="AV698" s="112">
        <f>IF(AO698="","",IF(AND(AO698="O",AP698="O",AR698="O",AT698="O",AU698="O"),"후보","X"))</f>
        <v/>
      </c>
    </row>
    <row r="699" ht="12" customFormat="1" customHeight="1" s="38">
      <c r="A699" s="115" t="inlineStr">
        <is>
          <t>신매동 시지반도유보라</t>
        </is>
      </c>
      <c r="B699" s="116" t="inlineStr">
        <is>
          <t>12.12.</t>
        </is>
      </c>
      <c r="C699" s="124" t="n">
        <v>262</v>
      </c>
      <c r="D699" s="125" t="n">
        <v>123.2</v>
      </c>
      <c r="E699" s="126" t="n">
        <v>37</v>
      </c>
      <c r="F699" s="125" t="n">
        <v>85</v>
      </c>
      <c r="G699" s="17" t="n">
        <v>26</v>
      </c>
      <c r="H699" s="127" t="n">
        <v>17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2" t="n">
        <v>3</v>
      </c>
      <c r="R699" s="112" t="n">
        <v>2</v>
      </c>
      <c r="S699" s="112" t="inlineStr">
        <is>
          <t>계</t>
        </is>
      </c>
      <c r="T699" s="5" t="n">
        <v>123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2">
        <f>S699</f>
        <v/>
      </c>
      <c r="AF699" s="112">
        <f>Q699&amp;"/"&amp;R699</f>
        <v/>
      </c>
      <c r="AH699" s="20">
        <f>IF(A699="","",A699)</f>
        <v/>
      </c>
      <c r="AI699" s="126">
        <f>IF(E699="","",E699)</f>
        <v/>
      </c>
      <c r="AJ699" s="112">
        <f>IF(AI699="","",$AJ$2)</f>
        <v/>
      </c>
      <c r="AK699" s="112" t="inlineStr">
        <is>
          <t>A</t>
        </is>
      </c>
      <c r="AL699" s="112" t="inlineStr">
        <is>
          <t>A+</t>
        </is>
      </c>
      <c r="AM699" s="112" t="inlineStr">
        <is>
          <t>B+</t>
        </is>
      </c>
      <c r="AN699" s="112">
        <f>IF(AI699="","",$AN$2)</f>
        <v/>
      </c>
      <c r="AO699" s="112">
        <f>IF(N699="","",IF(N699&gt;=$AO$1/100,"O","X"))</f>
        <v/>
      </c>
      <c r="AP699" s="112">
        <f>IF(I699="","",IF(I699&lt;=$AP$1,"O","X"))</f>
        <v/>
      </c>
      <c r="AQ699" s="112">
        <f>IF(O699="","",IF(O699&lt;=$AQ$1,"O","X"))</f>
        <v/>
      </c>
      <c r="AR699" s="112">
        <f>IF(M699="","",IF(M699&lt;=$AR$1,"O","X"))</f>
        <v/>
      </c>
      <c r="AS699" s="112" t="inlineStr">
        <is>
          <t>X</t>
        </is>
      </c>
      <c r="AT699" s="112">
        <f>IF(OR(F699="",AI699=""),"",IF(AND((F699&lt;=85),(AI699&gt;=15)),"O","X"))</f>
        <v/>
      </c>
      <c r="AU699" s="112">
        <f>IF(C699="","",IF(C699&gt;=$AU$1,"O","X"))</f>
        <v/>
      </c>
      <c r="AV699" s="112">
        <f>IF(AO699="","",IF(AND(AO699="O",AP699="O",AR699="O",AT699="O",AU699="O"),"후보","X"))</f>
        <v/>
      </c>
    </row>
    <row r="700" ht="12" customFormat="1" customHeight="1" s="38">
      <c r="A700" s="115" t="inlineStr">
        <is>
          <t>신매동 시지반도유보라</t>
        </is>
      </c>
      <c r="B700" s="116" t="inlineStr">
        <is>
          <t>12.12.</t>
        </is>
      </c>
      <c r="C700" s="124" t="n">
        <v>262</v>
      </c>
      <c r="D700" s="125" t="n">
        <v>179</v>
      </c>
      <c r="E700" s="126" t="n">
        <v>54</v>
      </c>
      <c r="F700" s="125" t="n">
        <v>134.8</v>
      </c>
      <c r="G700" s="17" t="n">
        <v>41</v>
      </c>
      <c r="H700" s="127" t="n">
        <v>3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2" t="n">
        <v>4</v>
      </c>
      <c r="R700" s="112" t="n">
        <v>3</v>
      </c>
      <c r="S700" s="112" t="inlineStr">
        <is>
          <t>계</t>
        </is>
      </c>
      <c r="T700" s="5" t="inlineStr">
        <is>
          <t>178A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2">
        <f>S700</f>
        <v/>
      </c>
      <c r="AF700" s="112">
        <f>Q700&amp;"/"&amp;R700</f>
        <v/>
      </c>
      <c r="AH700" s="20">
        <f>IF(A700="","",A700)</f>
        <v/>
      </c>
      <c r="AI700" s="126">
        <f>IF(E700="","",E700)</f>
        <v/>
      </c>
      <c r="AJ700" s="112">
        <f>IF(AI700="","",$AJ$2)</f>
        <v/>
      </c>
      <c r="AK700" s="112" t="inlineStr">
        <is>
          <t>A</t>
        </is>
      </c>
      <c r="AL700" s="112" t="inlineStr">
        <is>
          <t>A+</t>
        </is>
      </c>
      <c r="AM700" s="112" t="inlineStr">
        <is>
          <t>B+</t>
        </is>
      </c>
      <c r="AN700" s="112">
        <f>IF(AI700="","",$AN$2)</f>
        <v/>
      </c>
      <c r="AO700" s="112">
        <f>IF(N700="","",IF(N700&gt;=$AO$1/100,"O","X"))</f>
        <v/>
      </c>
      <c r="AP700" s="112">
        <f>IF(I700="","",IF(I700&lt;=$AP$1,"O","X"))</f>
        <v/>
      </c>
      <c r="AQ700" s="112">
        <f>IF(O700="","",IF(O700&lt;=$AQ$1,"O","X"))</f>
        <v/>
      </c>
      <c r="AR700" s="112">
        <f>IF(M700="","",IF(M700&lt;=$AR$1,"O","X"))</f>
        <v/>
      </c>
      <c r="AS700" s="112" t="inlineStr">
        <is>
          <t>X</t>
        </is>
      </c>
      <c r="AT700" s="112">
        <f>IF(OR(F700="",AI700=""),"",IF(AND((F700&lt;=85),(AI700&gt;=15)),"O","X"))</f>
        <v/>
      </c>
      <c r="AU700" s="112">
        <f>IF(C700="","",IF(C700&gt;=$AU$1,"O","X"))</f>
        <v/>
      </c>
      <c r="AV700" s="112">
        <f>IF(AO700="","",IF(AND(AO700="O",AP700="O",AR700="O",AT700="O",AU700="O"),"후보","X"))</f>
        <v/>
      </c>
    </row>
    <row r="701" ht="12" customFormat="1" customHeight="1" s="38">
      <c r="A701" s="115" t="inlineStr">
        <is>
          <t>신매동 시지반도유보라</t>
        </is>
      </c>
      <c r="B701" s="116" t="inlineStr">
        <is>
          <t>12.12.</t>
        </is>
      </c>
      <c r="C701" s="124" t="n">
        <v>262</v>
      </c>
      <c r="D701" s="125" t="n">
        <v>178.9</v>
      </c>
      <c r="E701" s="126" t="n">
        <v>54</v>
      </c>
      <c r="F701" s="125" t="n">
        <v>134.8</v>
      </c>
      <c r="G701" s="17" t="n">
        <v>41</v>
      </c>
      <c r="H701" s="127" t="n">
        <v>1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2" t="n">
        <v>4</v>
      </c>
      <c r="R701" s="112" t="n">
        <v>3</v>
      </c>
      <c r="S701" s="112" t="inlineStr">
        <is>
          <t>계</t>
        </is>
      </c>
      <c r="T701" s="5" t="inlineStr">
        <is>
          <t>178B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2">
        <f>S701</f>
        <v/>
      </c>
      <c r="AF701" s="112">
        <f>Q701&amp;"/"&amp;R701</f>
        <v/>
      </c>
      <c r="AH701" s="20">
        <f>IF(A701="","",A701)</f>
        <v/>
      </c>
      <c r="AI701" s="126">
        <f>IF(E701="","",E701)</f>
        <v/>
      </c>
      <c r="AJ701" s="112">
        <f>IF(AI701="","",$AJ$2)</f>
        <v/>
      </c>
      <c r="AK701" s="112" t="inlineStr">
        <is>
          <t>A</t>
        </is>
      </c>
      <c r="AL701" s="112" t="inlineStr">
        <is>
          <t>A+</t>
        </is>
      </c>
      <c r="AM701" s="112" t="inlineStr">
        <is>
          <t>B+</t>
        </is>
      </c>
      <c r="AN701" s="112">
        <f>IF(AI701="","",$AN$2)</f>
        <v/>
      </c>
      <c r="AO701" s="112">
        <f>IF(N701="","",IF(N701&gt;=$AO$1/100,"O","X"))</f>
        <v/>
      </c>
      <c r="AP701" s="112">
        <f>IF(I701="","",IF(I701&lt;=$AP$1,"O","X"))</f>
        <v/>
      </c>
      <c r="AQ701" s="112">
        <f>IF(O701="","",IF(O701&lt;=$AQ$1,"O","X"))</f>
        <v/>
      </c>
      <c r="AR701" s="112">
        <f>IF(M701="","",IF(M701&lt;=$AR$1,"O","X"))</f>
        <v/>
      </c>
      <c r="AS701" s="112" t="inlineStr">
        <is>
          <t>X</t>
        </is>
      </c>
      <c r="AT701" s="112">
        <f>IF(OR(F701="",AI701=""),"",IF(AND((F701&lt;=85),(AI701&gt;=15)),"O","X"))</f>
        <v/>
      </c>
      <c r="AU701" s="112">
        <f>IF(C701="","",IF(C701&gt;=$AU$1,"O","X"))</f>
        <v/>
      </c>
      <c r="AV701" s="112">
        <f>IF(AO701="","",IF(AND(AO701="O",AP701="O",AR701="O",AT701="O",AU701="O"),"후보","X"))</f>
        <v/>
      </c>
    </row>
    <row r="702" ht="12" customFormat="1" customHeight="1" s="38">
      <c r="A702" s="115" t="inlineStr">
        <is>
          <t>신매동 시지동서타운</t>
        </is>
      </c>
      <c r="B702" s="116" t="inlineStr">
        <is>
          <t>95.10.</t>
        </is>
      </c>
      <c r="C702" s="124" t="n">
        <v>360</v>
      </c>
      <c r="D702" s="125" t="n">
        <v>105.6</v>
      </c>
      <c r="E702" s="126" t="n">
        <v>32</v>
      </c>
      <c r="F702" s="125" t="n">
        <v>84.90000000000001</v>
      </c>
      <c r="G702" s="17" t="n">
        <v>26</v>
      </c>
      <c r="H702" s="127" t="n">
        <v>120</v>
      </c>
      <c r="I702" s="128" t="n">
        <v>41000</v>
      </c>
      <c r="J702" s="128" t="inlineStr">
        <is>
          <t>14</t>
        </is>
      </c>
      <c r="K702" s="128" t="n">
        <v>25000</v>
      </c>
      <c r="L702" s="128" t="inlineStr">
        <is>
          <t>14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2" t="n">
        <v>3</v>
      </c>
      <c r="R702" s="112" t="n">
        <v>2</v>
      </c>
      <c r="S702" s="112" t="inlineStr">
        <is>
          <t>계</t>
        </is>
      </c>
      <c r="T702" s="5" t="n">
        <v>105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2">
        <f>S702</f>
        <v/>
      </c>
      <c r="AF702" s="112">
        <f>Q702&amp;"/"&amp;R702</f>
        <v/>
      </c>
      <c r="AH702" s="20">
        <f>IF(A702="","",A702)</f>
        <v/>
      </c>
      <c r="AI702" s="126">
        <f>IF(E702="","",E702)</f>
        <v/>
      </c>
      <c r="AJ702" s="112">
        <f>IF(AI702="","",$AJ$2)</f>
        <v/>
      </c>
      <c r="AK702" s="112" t="inlineStr">
        <is>
          <t>A</t>
        </is>
      </c>
      <c r="AL702" s="112" t="inlineStr">
        <is>
          <t>A+</t>
        </is>
      </c>
      <c r="AM702" s="112" t="inlineStr">
        <is>
          <t>B+</t>
        </is>
      </c>
      <c r="AN702" s="112">
        <f>IF(AI702="","",$AN$2)</f>
        <v/>
      </c>
      <c r="AO702" s="112">
        <f>IF(N702="","",IF(N702&gt;=$AO$1/100,"O","X"))</f>
        <v/>
      </c>
      <c r="AP702" s="112">
        <f>IF(I702="","",IF(I702&lt;=$AP$1,"O","X"))</f>
        <v/>
      </c>
      <c r="AQ702" s="112">
        <f>IF(O702="","",IF(O702&lt;=$AQ$1,"O","X"))</f>
        <v/>
      </c>
      <c r="AR702" s="112">
        <f>IF(M702="","",IF(M702&lt;=$AR$1,"O","X"))</f>
        <v/>
      </c>
      <c r="AS702" s="112" t="inlineStr">
        <is>
          <t>X</t>
        </is>
      </c>
      <c r="AT702" s="112">
        <f>IF(OR(F702="",AI702=""),"",IF(AND((F702&lt;=85),(AI702&gt;=15)),"O","X"))</f>
        <v/>
      </c>
      <c r="AU702" s="112">
        <f>IF(C702="","",IF(C702&gt;=$AU$1,"O","X"))</f>
        <v/>
      </c>
      <c r="AV702" s="112">
        <f>IF(AO702="","",IF(AND(AO702="O",AP702="O",AR702="O",AT702="O",AU702="O"),"후보","X"))</f>
        <v/>
      </c>
    </row>
    <row r="703" ht="12" customFormat="1" customHeight="1" s="38">
      <c r="A703" s="115" t="inlineStr">
        <is>
          <t>신매동 시지동서타운</t>
        </is>
      </c>
      <c r="B703" s="116" t="inlineStr">
        <is>
          <t>95.10.</t>
        </is>
      </c>
      <c r="C703" s="124" t="n">
        <v>360</v>
      </c>
      <c r="D703" s="125" t="n">
        <v>157.4</v>
      </c>
      <c r="E703" s="126" t="n">
        <v>48</v>
      </c>
      <c r="F703" s="125" t="n">
        <v>116.2</v>
      </c>
      <c r="G703" s="17" t="n">
        <v>35</v>
      </c>
      <c r="H703" s="127" t="n">
        <v>112</v>
      </c>
      <c r="I703" s="128" t="n">
        <v>47000</v>
      </c>
      <c r="J703" s="128" t="inlineStr">
        <is>
          <t>12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2" t="n">
        <v>4</v>
      </c>
      <c r="R703" s="112" t="n">
        <v>2</v>
      </c>
      <c r="S703" s="112" t="inlineStr">
        <is>
          <t>계</t>
        </is>
      </c>
      <c r="T703" s="5" t="n">
        <v>157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2">
        <f>S703</f>
        <v/>
      </c>
      <c r="AF703" s="112">
        <f>Q703&amp;"/"&amp;R703</f>
        <v/>
      </c>
      <c r="AH703" s="20">
        <f>IF(A703="","",A703)</f>
        <v/>
      </c>
      <c r="AI703" s="126">
        <f>IF(E703="","",E703)</f>
        <v/>
      </c>
      <c r="AJ703" s="112">
        <f>IF(AI703="","",$AJ$2)</f>
        <v/>
      </c>
      <c r="AK703" s="112" t="inlineStr">
        <is>
          <t>A</t>
        </is>
      </c>
      <c r="AL703" s="112" t="inlineStr">
        <is>
          <t>A+</t>
        </is>
      </c>
      <c r="AM703" s="112" t="inlineStr">
        <is>
          <t>B+</t>
        </is>
      </c>
      <c r="AN703" s="112">
        <f>IF(AI703="","",$AN$2)</f>
        <v/>
      </c>
      <c r="AO703" s="112">
        <f>IF(N703="","",IF(N703&gt;=$AO$1/100,"O","X"))</f>
        <v/>
      </c>
      <c r="AP703" s="112">
        <f>IF(I703="","",IF(I703&lt;=$AP$1,"O","X"))</f>
        <v/>
      </c>
      <c r="AQ703" s="112">
        <f>IF(O703="","",IF(O703&lt;=$AQ$1,"O","X"))</f>
        <v/>
      </c>
      <c r="AR703" s="112">
        <f>IF(M703="","",IF(M703&lt;=$AR$1,"O","X"))</f>
        <v/>
      </c>
      <c r="AS703" s="112" t="inlineStr">
        <is>
          <t>X</t>
        </is>
      </c>
      <c r="AT703" s="112">
        <f>IF(OR(F703="",AI703=""),"",IF(AND((F703&lt;=85),(AI703&gt;=15)),"O","X"))</f>
        <v/>
      </c>
      <c r="AU703" s="112">
        <f>IF(C703="","",IF(C703&gt;=$AU$1,"O","X"))</f>
        <v/>
      </c>
      <c r="AV703" s="112">
        <f>IF(AO703="","",IF(AND(AO703="O",AP703="O",AR703="O",AT703="O",AU703="O"),"후보","X"))</f>
        <v/>
      </c>
    </row>
    <row r="704" ht="12" customFormat="1" customHeight="1" s="38">
      <c r="A704" s="115" t="inlineStr">
        <is>
          <t>신매동 시지동서타운</t>
        </is>
      </c>
      <c r="B704" s="116" t="inlineStr">
        <is>
          <t>95.10.</t>
        </is>
      </c>
      <c r="C704" s="124" t="n">
        <v>360</v>
      </c>
      <c r="D704" s="125" t="n">
        <v>165</v>
      </c>
      <c r="E704" s="126" t="n">
        <v>50</v>
      </c>
      <c r="F704" s="125" t="n">
        <v>134.8</v>
      </c>
      <c r="G704" s="17" t="n">
        <v>41</v>
      </c>
      <c r="H704" s="127" t="n">
        <v>128</v>
      </c>
      <c r="I704" s="128" t="n">
        <v>59000</v>
      </c>
      <c r="J704" s="128" t="inlineStr">
        <is>
          <t>14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2" t="n">
        <v>4</v>
      </c>
      <c r="R704" s="112" t="n">
        <v>2</v>
      </c>
      <c r="S704" s="112" t="inlineStr">
        <is>
          <t>계</t>
        </is>
      </c>
      <c r="T704" s="5" t="n">
        <v>164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2">
        <f>S704</f>
        <v/>
      </c>
      <c r="AF704" s="112">
        <f>Q704&amp;"/"&amp;R704</f>
        <v/>
      </c>
      <c r="AH704" s="20">
        <f>IF(A704="","",A704)</f>
        <v/>
      </c>
      <c r="AI704" s="126">
        <f>IF(E704="","",E704)</f>
        <v/>
      </c>
      <c r="AJ704" s="112">
        <f>IF(AI704="","",$AJ$2)</f>
        <v/>
      </c>
      <c r="AK704" s="112" t="inlineStr">
        <is>
          <t>A</t>
        </is>
      </c>
      <c r="AL704" s="112" t="inlineStr">
        <is>
          <t>A+</t>
        </is>
      </c>
      <c r="AM704" s="112" t="inlineStr">
        <is>
          <t>B+</t>
        </is>
      </c>
      <c r="AN704" s="112">
        <f>IF(AI704="","",$AN$2)</f>
        <v/>
      </c>
      <c r="AO704" s="112">
        <f>IF(N704="","",IF(N704&gt;=$AO$1/100,"O","X"))</f>
        <v/>
      </c>
      <c r="AP704" s="112">
        <f>IF(I704="","",IF(I704&lt;=$AP$1,"O","X"))</f>
        <v/>
      </c>
      <c r="AQ704" s="112">
        <f>IF(O704="","",IF(O704&lt;=$AQ$1,"O","X"))</f>
        <v/>
      </c>
      <c r="AR704" s="112">
        <f>IF(M704="","",IF(M704&lt;=$AR$1,"O","X"))</f>
        <v/>
      </c>
      <c r="AS704" s="112" t="inlineStr">
        <is>
          <t>X</t>
        </is>
      </c>
      <c r="AT704" s="112">
        <f>IF(OR(F704="",AI704=""),"",IF(AND((F704&lt;=85),(AI704&gt;=15)),"O","X"))</f>
        <v/>
      </c>
      <c r="AU704" s="112">
        <f>IF(C704="","",IF(C704&gt;=$AU$1,"O","X"))</f>
        <v/>
      </c>
      <c r="AV704" s="112">
        <f>IF(AO704="","",IF(AND(AO704="O",AP704="O",AR704="O",AT704="O",AU704="O"),"후보","X"))</f>
        <v/>
      </c>
    </row>
    <row r="705" ht="12" customFormat="1" customHeight="1" s="38">
      <c r="A705" s="115" t="inlineStr">
        <is>
          <t>신매동 시지신매보성타운3차</t>
        </is>
      </c>
      <c r="B705" s="116" t="inlineStr">
        <is>
          <t>97.11.</t>
        </is>
      </c>
      <c r="C705" s="124" t="n">
        <v>251</v>
      </c>
      <c r="D705" s="125" t="n">
        <v>65.3</v>
      </c>
      <c r="E705" s="126" t="n">
        <v>20</v>
      </c>
      <c r="F705" s="125" t="n">
        <v>46.6</v>
      </c>
      <c r="G705" s="17" t="n">
        <v>14</v>
      </c>
      <c r="H705" s="127" t="n">
        <v>133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2" t="n">
        <v>2</v>
      </c>
      <c r="R705" s="112" t="n">
        <v>1</v>
      </c>
      <c r="S705" s="112" t="inlineStr">
        <is>
          <t>복</t>
        </is>
      </c>
      <c r="T705" s="5" t="n">
        <v>65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2">
        <f>S705</f>
        <v/>
      </c>
      <c r="AF705" s="112">
        <f>Q705&amp;"/"&amp;R705</f>
        <v/>
      </c>
      <c r="AH705" s="20">
        <f>IF(A705="","",A705)</f>
        <v/>
      </c>
      <c r="AI705" s="126">
        <f>IF(E705="","",E705)</f>
        <v/>
      </c>
      <c r="AJ705" s="112">
        <f>IF(AI705="","",$AJ$2)</f>
        <v/>
      </c>
      <c r="AK705" s="112" t="inlineStr">
        <is>
          <t>A</t>
        </is>
      </c>
      <c r="AL705" s="112" t="inlineStr">
        <is>
          <t>A+</t>
        </is>
      </c>
      <c r="AM705" s="112" t="inlineStr">
        <is>
          <t>B+</t>
        </is>
      </c>
      <c r="AN705" s="112">
        <f>IF(AI705="","",$AN$2)</f>
        <v/>
      </c>
      <c r="AO705" s="112">
        <f>IF(N705="","",IF(N705&gt;=$AO$1/100,"O","X"))</f>
        <v/>
      </c>
      <c r="AP705" s="112">
        <f>IF(I705="","",IF(I705&lt;=$AP$1,"O","X"))</f>
        <v/>
      </c>
      <c r="AQ705" s="112">
        <f>IF(O705="","",IF(O705&lt;=$AQ$1,"O","X"))</f>
        <v/>
      </c>
      <c r="AR705" s="112">
        <f>IF(M705="","",IF(M705&lt;=$AR$1,"O","X"))</f>
        <v/>
      </c>
      <c r="AS705" s="112" t="inlineStr">
        <is>
          <t>X</t>
        </is>
      </c>
      <c r="AT705" s="112">
        <f>IF(OR(F705="",AI705=""),"",IF(AND((F705&lt;=85),(AI705&gt;=15)),"O","X"))</f>
        <v/>
      </c>
      <c r="AU705" s="112">
        <f>IF(C705="","",IF(C705&gt;=$AU$1,"O","X"))</f>
        <v/>
      </c>
      <c r="AV705" s="112">
        <f>IF(AO705="","",IF(AND(AO705="O",AP705="O",AR705="O",AT705="O",AU705="O"),"후보","X"))</f>
        <v/>
      </c>
    </row>
    <row r="706" ht="12" customFormat="1" customHeight="1" s="38">
      <c r="A706" s="115" t="inlineStr">
        <is>
          <t>신매동 시지신매보성타운3차</t>
        </is>
      </c>
      <c r="B706" s="116" t="inlineStr">
        <is>
          <t>97.11.</t>
        </is>
      </c>
      <c r="C706" s="124" t="n">
        <v>251</v>
      </c>
      <c r="D706" s="125" t="n">
        <v>107.7</v>
      </c>
      <c r="E706" s="126" t="n">
        <v>33</v>
      </c>
      <c r="F706" s="125" t="n">
        <v>85</v>
      </c>
      <c r="G706" s="17" t="n">
        <v>26</v>
      </c>
      <c r="H706" s="127" t="n">
        <v>118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2" t="n">
        <v>3</v>
      </c>
      <c r="R706" s="112" t="n">
        <v>2</v>
      </c>
      <c r="S706" s="112" t="inlineStr">
        <is>
          <t>계</t>
        </is>
      </c>
      <c r="T706" s="5" t="n">
        <v>107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2">
        <f>S706</f>
        <v/>
      </c>
      <c r="AF706" s="112">
        <f>Q706&amp;"/"&amp;R706</f>
        <v/>
      </c>
      <c r="AH706" s="20">
        <f>IF(A706="","",A706)</f>
        <v/>
      </c>
      <c r="AI706" s="126">
        <f>IF(E706="","",E706)</f>
        <v/>
      </c>
      <c r="AJ706" s="112">
        <f>IF(AI706="","",$AJ$2)</f>
        <v/>
      </c>
      <c r="AK706" s="112" t="inlineStr">
        <is>
          <t>A</t>
        </is>
      </c>
      <c r="AL706" s="112" t="inlineStr">
        <is>
          <t>A+</t>
        </is>
      </c>
      <c r="AM706" s="112" t="inlineStr">
        <is>
          <t>B+</t>
        </is>
      </c>
      <c r="AN706" s="112">
        <f>IF(AI706="","",$AN$2)</f>
        <v/>
      </c>
      <c r="AO706" s="112">
        <f>IF(N706="","",IF(N706&gt;=$AO$1/100,"O","X"))</f>
        <v/>
      </c>
      <c r="AP706" s="112">
        <f>IF(I706="","",IF(I706&lt;=$AP$1,"O","X"))</f>
        <v/>
      </c>
      <c r="AQ706" s="112">
        <f>IF(O706="","",IF(O706&lt;=$AQ$1,"O","X"))</f>
        <v/>
      </c>
      <c r="AR706" s="112">
        <f>IF(M706="","",IF(M706&lt;=$AR$1,"O","X"))</f>
        <v/>
      </c>
      <c r="AS706" s="112" t="inlineStr">
        <is>
          <t>X</t>
        </is>
      </c>
      <c r="AT706" s="112">
        <f>IF(OR(F706="",AI706=""),"",IF(AND((F706&lt;=85),(AI706&gt;=15)),"O","X"))</f>
        <v/>
      </c>
      <c r="AU706" s="112">
        <f>IF(C706="","",IF(C706&gt;=$AU$1,"O","X"))</f>
        <v/>
      </c>
      <c r="AV706" s="112">
        <f>IF(AO706="","",IF(AND(AO706="O",AP706="O",AR706="O",AT706="O",AU706="O"),"후보","X"))</f>
        <v/>
      </c>
    </row>
    <row r="707" ht="12" customFormat="1" customHeight="1" s="38">
      <c r="A707" s="115" t="inlineStr">
        <is>
          <t>신매동 시지효성백년가약2단지</t>
        </is>
      </c>
      <c r="B707" s="116" t="inlineStr">
        <is>
          <t>08.06.</t>
        </is>
      </c>
      <c r="C707" s="124" t="n">
        <v>293</v>
      </c>
      <c r="D707" s="125" t="n">
        <v>122.1</v>
      </c>
      <c r="E707" s="126" t="n">
        <v>37</v>
      </c>
      <c r="F707" s="125" t="n">
        <v>84.90000000000001</v>
      </c>
      <c r="G707" s="17" t="n">
        <v>26</v>
      </c>
      <c r="H707" s="127" t="n">
        <v>81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2" t="n">
        <v>3</v>
      </c>
      <c r="R707" s="112" t="n">
        <v>2</v>
      </c>
      <c r="S707" s="112" t="inlineStr">
        <is>
          <t>계</t>
        </is>
      </c>
      <c r="T707" s="5" t="n">
        <v>122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2">
        <f>S707</f>
        <v/>
      </c>
      <c r="AF707" s="112">
        <f>Q707&amp;"/"&amp;R707</f>
        <v/>
      </c>
      <c r="AH707" s="20">
        <f>IF(A707="","",A707)</f>
        <v/>
      </c>
      <c r="AI707" s="126">
        <f>IF(E707="","",E707)</f>
        <v/>
      </c>
      <c r="AJ707" s="112">
        <f>IF(AI707="","",$AJ$2)</f>
        <v/>
      </c>
      <c r="AK707" s="112" t="inlineStr">
        <is>
          <t>A</t>
        </is>
      </c>
      <c r="AL707" s="112" t="inlineStr">
        <is>
          <t>A+</t>
        </is>
      </c>
      <c r="AM707" s="112" t="inlineStr">
        <is>
          <t>B+</t>
        </is>
      </c>
      <c r="AN707" s="112">
        <f>IF(AI707="","",$AN$2)</f>
        <v/>
      </c>
      <c r="AO707" s="112">
        <f>IF(N707="","",IF(N707&gt;=$AO$1/100,"O","X"))</f>
        <v/>
      </c>
      <c r="AP707" s="112">
        <f>IF(I707="","",IF(I707&lt;=$AP$1,"O","X"))</f>
        <v/>
      </c>
      <c r="AQ707" s="112">
        <f>IF(O707="","",IF(O707&lt;=$AQ$1,"O","X"))</f>
        <v/>
      </c>
      <c r="AR707" s="112">
        <f>IF(M707="","",IF(M707&lt;=$AR$1,"O","X"))</f>
        <v/>
      </c>
      <c r="AS707" s="112" t="inlineStr">
        <is>
          <t>X</t>
        </is>
      </c>
      <c r="AT707" s="112">
        <f>IF(OR(F707="",AI707=""),"",IF(AND((F707&lt;=85),(AI707&gt;=15)),"O","X"))</f>
        <v/>
      </c>
      <c r="AU707" s="112">
        <f>IF(C707="","",IF(C707&gt;=$AU$1,"O","X"))</f>
        <v/>
      </c>
      <c r="AV707" s="112">
        <f>IF(AO707="","",IF(AND(AO707="O",AP707="O",AR707="O",AT707="O",AU707="O"),"후보","X"))</f>
        <v/>
      </c>
    </row>
    <row r="708" ht="12" customFormat="1" customHeight="1" s="38">
      <c r="A708" s="115" t="inlineStr">
        <is>
          <t>신매동 시지효성백년가약2단지</t>
        </is>
      </c>
      <c r="B708" s="116" t="inlineStr">
        <is>
          <t>08.06.</t>
        </is>
      </c>
      <c r="C708" s="124" t="n">
        <v>293</v>
      </c>
      <c r="D708" s="125" t="n">
        <v>132.4</v>
      </c>
      <c r="E708" s="126" t="n">
        <v>40</v>
      </c>
      <c r="F708" s="125" t="n">
        <v>100.4</v>
      </c>
      <c r="G708" s="17" t="n">
        <v>30</v>
      </c>
      <c r="H708" s="127" t="n">
        <v>34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2" t="n">
        <v>3</v>
      </c>
      <c r="R708" s="112" t="n">
        <v>2</v>
      </c>
      <c r="S708" s="112" t="inlineStr">
        <is>
          <t>계</t>
        </is>
      </c>
      <c r="T708" s="5" t="n">
        <v>132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2">
        <f>S708</f>
        <v/>
      </c>
      <c r="AF708" s="112">
        <f>Q708&amp;"/"&amp;R708</f>
        <v/>
      </c>
      <c r="AH708" s="20">
        <f>IF(A708="","",A708)</f>
        <v/>
      </c>
      <c r="AI708" s="126">
        <f>IF(E708="","",E708)</f>
        <v/>
      </c>
      <c r="AJ708" s="112">
        <f>IF(AI708="","",$AJ$2)</f>
        <v/>
      </c>
      <c r="AK708" s="112" t="inlineStr">
        <is>
          <t>A</t>
        </is>
      </c>
      <c r="AL708" s="112" t="inlineStr">
        <is>
          <t>A+</t>
        </is>
      </c>
      <c r="AM708" s="112" t="inlineStr">
        <is>
          <t>B+</t>
        </is>
      </c>
      <c r="AN708" s="112">
        <f>IF(AI708="","",$AN$2)</f>
        <v/>
      </c>
      <c r="AO708" s="112">
        <f>IF(N708="","",IF(N708&gt;=$AO$1/100,"O","X"))</f>
        <v/>
      </c>
      <c r="AP708" s="112">
        <f>IF(I708="","",IF(I708&lt;=$AP$1,"O","X"))</f>
        <v/>
      </c>
      <c r="AQ708" s="112">
        <f>IF(O708="","",IF(O708&lt;=$AQ$1,"O","X"))</f>
        <v/>
      </c>
      <c r="AR708" s="112">
        <f>IF(M708="","",IF(M708&lt;=$AR$1,"O","X"))</f>
        <v/>
      </c>
      <c r="AS708" s="112" t="inlineStr">
        <is>
          <t>X</t>
        </is>
      </c>
      <c r="AT708" s="112">
        <f>IF(OR(F708="",AI708=""),"",IF(AND((F708&lt;=85),(AI708&gt;=15)),"O","X"))</f>
        <v/>
      </c>
      <c r="AU708" s="112">
        <f>IF(C708="","",IF(C708&gt;=$AU$1,"O","X"))</f>
        <v/>
      </c>
      <c r="AV708" s="112">
        <f>IF(AO708="","",IF(AND(AO708="O",AP708="O",AR708="O",AT708="O",AU708="O"),"후보","X"))</f>
        <v/>
      </c>
    </row>
    <row r="709" ht="12" customFormat="1" customHeight="1" s="38">
      <c r="A709" s="115" t="inlineStr">
        <is>
          <t>신매동 시지효성백년가약2단지</t>
        </is>
      </c>
      <c r="B709" s="116" t="inlineStr">
        <is>
          <t>08.06.</t>
        </is>
      </c>
      <c r="C709" s="124" t="n">
        <v>293</v>
      </c>
      <c r="D709" s="125" t="n">
        <v>159.6</v>
      </c>
      <c r="E709" s="126" t="n">
        <v>48</v>
      </c>
      <c r="F709" s="125" t="n">
        <v>123.2</v>
      </c>
      <c r="G709" s="17" t="n">
        <v>37</v>
      </c>
      <c r="H709" s="127" t="n">
        <v>144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2" t="n">
        <v>4</v>
      </c>
      <c r="R709" s="112" t="n">
        <v>2</v>
      </c>
      <c r="S709" s="112" t="inlineStr">
        <is>
          <t>계</t>
        </is>
      </c>
      <c r="T709" s="5" t="n">
        <v>159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2">
        <f>S709</f>
        <v/>
      </c>
      <c r="AF709" s="112">
        <f>Q709&amp;"/"&amp;R709</f>
        <v/>
      </c>
      <c r="AH709" s="20">
        <f>IF(A709="","",A709)</f>
        <v/>
      </c>
      <c r="AI709" s="126">
        <f>IF(E709="","",E709)</f>
        <v/>
      </c>
      <c r="AJ709" s="112">
        <f>IF(AI709="","",$AJ$2)</f>
        <v/>
      </c>
      <c r="AK709" s="112" t="inlineStr">
        <is>
          <t>A</t>
        </is>
      </c>
      <c r="AL709" s="112" t="inlineStr">
        <is>
          <t>A+</t>
        </is>
      </c>
      <c r="AM709" s="112" t="inlineStr">
        <is>
          <t>B+</t>
        </is>
      </c>
      <c r="AN709" s="112">
        <f>IF(AI709="","",$AN$2)</f>
        <v/>
      </c>
      <c r="AO709" s="112">
        <f>IF(N709="","",IF(N709&gt;=$AO$1/100,"O","X"))</f>
        <v/>
      </c>
      <c r="AP709" s="112">
        <f>IF(I709="","",IF(I709&lt;=$AP$1,"O","X"))</f>
        <v/>
      </c>
      <c r="AQ709" s="112">
        <f>IF(O709="","",IF(O709&lt;=$AQ$1,"O","X"))</f>
        <v/>
      </c>
      <c r="AR709" s="112">
        <f>IF(M709="","",IF(M709&lt;=$AR$1,"O","X"))</f>
        <v/>
      </c>
      <c r="AS709" s="112" t="inlineStr">
        <is>
          <t>X</t>
        </is>
      </c>
      <c r="AT709" s="112">
        <f>IF(OR(F709="",AI709=""),"",IF(AND((F709&lt;=85),(AI709&gt;=15)),"O","X"))</f>
        <v/>
      </c>
      <c r="AU709" s="112">
        <f>IF(C709="","",IF(C709&gt;=$AU$1,"O","X"))</f>
        <v/>
      </c>
      <c r="AV709" s="112">
        <f>IF(AO709="","",IF(AND(AO709="O",AP709="O",AR709="O",AT709="O",AU709="O"),"후보","X"))</f>
        <v/>
      </c>
    </row>
    <row r="710" ht="12" customFormat="1" customHeight="1" s="38">
      <c r="A710" s="115" t="inlineStr">
        <is>
          <t>신매동 시지효성백년가약2단지</t>
        </is>
      </c>
      <c r="B710" s="116" t="inlineStr">
        <is>
          <t>08.06.</t>
        </is>
      </c>
      <c r="C710" s="124" t="n">
        <v>293</v>
      </c>
      <c r="D710" s="125" t="n">
        <v>189.7</v>
      </c>
      <c r="E710" s="126" t="n">
        <v>57</v>
      </c>
      <c r="F710" s="125" t="n">
        <v>156.4</v>
      </c>
      <c r="G710" s="17" t="n">
        <v>47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2" t="n">
        <v>4</v>
      </c>
      <c r="R710" s="112" t="n">
        <v>2</v>
      </c>
      <c r="S710" s="112" t="inlineStr">
        <is>
          <t>계</t>
        </is>
      </c>
      <c r="T710" s="5" t="n">
        <v>189</v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2">
        <f>S710</f>
        <v/>
      </c>
      <c r="AF710" s="112">
        <f>Q710&amp;"/"&amp;R710</f>
        <v/>
      </c>
      <c r="AH710" s="20">
        <f>IF(A710="","",A710)</f>
        <v/>
      </c>
      <c r="AI710" s="126">
        <f>IF(E710="","",E710)</f>
        <v/>
      </c>
      <c r="AJ710" s="112">
        <f>IF(AI710="","",$AJ$2)</f>
        <v/>
      </c>
      <c r="AK710" s="112" t="inlineStr">
        <is>
          <t>A</t>
        </is>
      </c>
      <c r="AL710" s="112" t="inlineStr">
        <is>
          <t>A+</t>
        </is>
      </c>
      <c r="AM710" s="112" t="inlineStr">
        <is>
          <t>B+</t>
        </is>
      </c>
      <c r="AN710" s="112">
        <f>IF(AI710="","",$AN$2)</f>
        <v/>
      </c>
      <c r="AO710" s="112">
        <f>IF(N710="","",IF(N710&gt;=$AO$1/100,"O","X"))</f>
        <v/>
      </c>
      <c r="AP710" s="112">
        <f>IF(I710="","",IF(I710&lt;=$AP$1,"O","X"))</f>
        <v/>
      </c>
      <c r="AQ710" s="112">
        <f>IF(O710="","",IF(O710&lt;=$AQ$1,"O","X"))</f>
        <v/>
      </c>
      <c r="AR710" s="112">
        <f>IF(M710="","",IF(M710&lt;=$AR$1,"O","X"))</f>
        <v/>
      </c>
      <c r="AS710" s="112" t="inlineStr">
        <is>
          <t>X</t>
        </is>
      </c>
      <c r="AT710" s="112">
        <f>IF(OR(F710="",AI710=""),"",IF(AND((F710&lt;=85),(AI710&gt;=15)),"O","X"))</f>
        <v/>
      </c>
      <c r="AU710" s="112">
        <f>IF(C710="","",IF(C710&gt;=$AU$1,"O","X"))</f>
        <v/>
      </c>
      <c r="AV710" s="112">
        <f>IF(AO710="","",IF(AND(AO710="O",AP710="O",AR710="O",AT710="O",AU710="O"),"후보","X"))</f>
        <v/>
      </c>
    </row>
    <row r="711" ht="12" customFormat="1" customHeight="1" s="38">
      <c r="A711" s="115" t="inlineStr">
        <is>
          <t>신매동 신매우방타운</t>
        </is>
      </c>
      <c r="B711" s="116" t="inlineStr">
        <is>
          <t>97.11.</t>
        </is>
      </c>
      <c r="C711" s="124" t="n">
        <v>221</v>
      </c>
      <c r="D711" s="125" t="n">
        <v>51.3</v>
      </c>
      <c r="E711" s="126" t="n">
        <v>16</v>
      </c>
      <c r="F711" s="125" t="n">
        <v>35.7</v>
      </c>
      <c r="G711" s="17" t="n">
        <v>11</v>
      </c>
      <c r="H711" s="127" t="n">
        <v>80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2" t="n">
        <v>2</v>
      </c>
      <c r="R711" s="112" t="n">
        <v>1</v>
      </c>
      <c r="S711" s="112" t="inlineStr">
        <is>
          <t>복</t>
        </is>
      </c>
      <c r="T711" s="5" t="n">
        <v>51</v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2">
        <f>S711</f>
        <v/>
      </c>
      <c r="AF711" s="112">
        <f>Q711&amp;"/"&amp;R711</f>
        <v/>
      </c>
      <c r="AH711" s="20">
        <f>IF(A711="","",A711)</f>
        <v/>
      </c>
      <c r="AI711" s="126">
        <f>IF(E711="","",E711)</f>
        <v/>
      </c>
      <c r="AJ711" s="112">
        <f>IF(AI711="","",$AJ$2)</f>
        <v/>
      </c>
      <c r="AK711" s="112" t="inlineStr">
        <is>
          <t>A</t>
        </is>
      </c>
      <c r="AL711" s="112" t="inlineStr">
        <is>
          <t>A+</t>
        </is>
      </c>
      <c r="AM711" s="112" t="inlineStr">
        <is>
          <t>B+</t>
        </is>
      </c>
      <c r="AN711" s="112">
        <f>IF(AI711="","",$AN$2)</f>
        <v/>
      </c>
      <c r="AO711" s="112">
        <f>IF(N711="","",IF(N711&gt;=$AO$1/100,"O","X"))</f>
        <v/>
      </c>
      <c r="AP711" s="112">
        <f>IF(I711="","",IF(I711&lt;=$AP$1,"O","X"))</f>
        <v/>
      </c>
      <c r="AQ711" s="112">
        <f>IF(O711="","",IF(O711&lt;=$AQ$1,"O","X"))</f>
        <v/>
      </c>
      <c r="AR711" s="112">
        <f>IF(M711="","",IF(M711&lt;=$AR$1,"O","X"))</f>
        <v/>
      </c>
      <c r="AS711" s="112" t="inlineStr">
        <is>
          <t>X</t>
        </is>
      </c>
      <c r="AT711" s="112">
        <f>IF(OR(F711="",AI711=""),"",IF(AND((F711&lt;=85),(AI711&gt;=15)),"O","X"))</f>
        <v/>
      </c>
      <c r="AU711" s="112">
        <f>IF(C711="","",IF(C711&gt;=$AU$1,"O","X"))</f>
        <v/>
      </c>
      <c r="AV711" s="112">
        <f>IF(AO711="","",IF(AND(AO711="O",AP711="O",AR711="O",AT711="O",AU711="O"),"후보","X"))</f>
        <v/>
      </c>
    </row>
    <row r="712" ht="12" customFormat="1" customHeight="1" s="38">
      <c r="A712" s="115" t="inlineStr">
        <is>
          <t>신매동 신매우방타운</t>
        </is>
      </c>
      <c r="B712" s="116" t="inlineStr">
        <is>
          <t>97.11.</t>
        </is>
      </c>
      <c r="C712" s="124" t="n">
        <v>221</v>
      </c>
      <c r="D712" s="125" t="n">
        <v>80.59999999999999</v>
      </c>
      <c r="E712" s="126" t="n">
        <v>24</v>
      </c>
      <c r="F712" s="125" t="n">
        <v>60</v>
      </c>
      <c r="G712" s="17" t="n">
        <v>18</v>
      </c>
      <c r="H712" s="127" t="n">
        <v>38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2" t="n">
        <v>3</v>
      </c>
      <c r="R712" s="112" t="n">
        <v>1</v>
      </c>
      <c r="S712" s="112" t="inlineStr">
        <is>
          <t>복</t>
        </is>
      </c>
      <c r="T712" s="5" t="n">
        <v>80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2">
        <f>S712</f>
        <v/>
      </c>
      <c r="AF712" s="112">
        <f>Q712&amp;"/"&amp;R712</f>
        <v/>
      </c>
      <c r="AH712" s="20">
        <f>IF(A712="","",A712)</f>
        <v/>
      </c>
      <c r="AI712" s="126">
        <f>IF(E712="","",E712)</f>
        <v/>
      </c>
      <c r="AJ712" s="112">
        <f>IF(AI712="","",$AJ$2)</f>
        <v/>
      </c>
      <c r="AK712" s="112" t="inlineStr">
        <is>
          <t>A</t>
        </is>
      </c>
      <c r="AL712" s="112" t="inlineStr">
        <is>
          <t>A+</t>
        </is>
      </c>
      <c r="AM712" s="112" t="inlineStr">
        <is>
          <t>B+</t>
        </is>
      </c>
      <c r="AN712" s="112">
        <f>IF(AI712="","",$AN$2)</f>
        <v/>
      </c>
      <c r="AO712" s="112">
        <f>IF(N712="","",IF(N712&gt;=$AO$1/100,"O","X"))</f>
        <v/>
      </c>
      <c r="AP712" s="112">
        <f>IF(I712="","",IF(I712&lt;=$AP$1,"O","X"))</f>
        <v/>
      </c>
      <c r="AQ712" s="112">
        <f>IF(O712="","",IF(O712&lt;=$AQ$1,"O","X"))</f>
        <v/>
      </c>
      <c r="AR712" s="112">
        <f>IF(M712="","",IF(M712&lt;=$AR$1,"O","X"))</f>
        <v/>
      </c>
      <c r="AS712" s="112" t="inlineStr">
        <is>
          <t>X</t>
        </is>
      </c>
      <c r="AT712" s="112">
        <f>IF(OR(F712="",AI712=""),"",IF(AND((F712&lt;=85),(AI712&gt;=15)),"O","X"))</f>
        <v/>
      </c>
      <c r="AU712" s="112">
        <f>IF(C712="","",IF(C712&gt;=$AU$1,"O","X"))</f>
        <v/>
      </c>
      <c r="AV712" s="112">
        <f>IF(AO712="","",IF(AND(AO712="O",AP712="O",AR712="O",AT712="O",AU712="O"),"후보","X"))</f>
        <v/>
      </c>
    </row>
    <row r="713" ht="12" customFormat="1" customHeight="1" s="38">
      <c r="A713" s="115" t="inlineStr">
        <is>
          <t>신매동 신매우방타운</t>
        </is>
      </c>
      <c r="B713" s="116" t="inlineStr">
        <is>
          <t>97.11.</t>
        </is>
      </c>
      <c r="C713" s="124" t="n">
        <v>221</v>
      </c>
      <c r="D713" s="125" t="n">
        <v>109.1</v>
      </c>
      <c r="E713" s="126" t="n">
        <v>33</v>
      </c>
      <c r="F713" s="125" t="n">
        <v>84.90000000000001</v>
      </c>
      <c r="G713" s="17" t="n">
        <v>26</v>
      </c>
      <c r="H713" s="127" t="n">
        <v>101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2" t="n">
        <v>3</v>
      </c>
      <c r="R713" s="112" t="n">
        <v>2</v>
      </c>
      <c r="S713" s="112" t="inlineStr">
        <is>
          <t>계</t>
        </is>
      </c>
      <c r="T713" s="5" t="inlineStr">
        <is>
          <t>109A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2">
        <f>S713</f>
        <v/>
      </c>
      <c r="AF713" s="112">
        <f>Q713&amp;"/"&amp;R713</f>
        <v/>
      </c>
      <c r="AH713" s="20">
        <f>IF(A713="","",A713)</f>
        <v/>
      </c>
      <c r="AI713" s="126">
        <f>IF(E713="","",E713)</f>
        <v/>
      </c>
      <c r="AJ713" s="112">
        <f>IF(AI713="","",$AJ$2)</f>
        <v/>
      </c>
      <c r="AK713" s="112" t="inlineStr">
        <is>
          <t>A</t>
        </is>
      </c>
      <c r="AL713" s="112" t="inlineStr">
        <is>
          <t>A+</t>
        </is>
      </c>
      <c r="AM713" s="112" t="inlineStr">
        <is>
          <t>B+</t>
        </is>
      </c>
      <c r="AN713" s="112">
        <f>IF(AI713="","",$AN$2)</f>
        <v/>
      </c>
      <c r="AO713" s="112">
        <f>IF(N713="","",IF(N713&gt;=$AO$1/100,"O","X"))</f>
        <v/>
      </c>
      <c r="AP713" s="112">
        <f>IF(I713="","",IF(I713&lt;=$AP$1,"O","X"))</f>
        <v/>
      </c>
      <c r="AQ713" s="112">
        <f>IF(O713="","",IF(O713&lt;=$AQ$1,"O","X"))</f>
        <v/>
      </c>
      <c r="AR713" s="112">
        <f>IF(M713="","",IF(M713&lt;=$AR$1,"O","X"))</f>
        <v/>
      </c>
      <c r="AS713" s="112" t="inlineStr">
        <is>
          <t>X</t>
        </is>
      </c>
      <c r="AT713" s="112">
        <f>IF(OR(F713="",AI713=""),"",IF(AND((F713&lt;=85),(AI713&gt;=15)),"O","X"))</f>
        <v/>
      </c>
      <c r="AU713" s="112">
        <f>IF(C713="","",IF(C713&gt;=$AU$1,"O","X"))</f>
        <v/>
      </c>
      <c r="AV713" s="112">
        <f>IF(AO713="","",IF(AND(AO713="O",AP713="O",AR713="O",AT713="O",AU713="O"),"후보","X"))</f>
        <v/>
      </c>
    </row>
    <row r="714" ht="12" customFormat="1" customHeight="1" s="38">
      <c r="A714" s="115" t="inlineStr">
        <is>
          <t>신매동 신매우방타운</t>
        </is>
      </c>
      <c r="B714" s="116" t="inlineStr">
        <is>
          <t>97.11.</t>
        </is>
      </c>
      <c r="C714" s="124" t="n">
        <v>221</v>
      </c>
      <c r="D714" s="125" t="n">
        <v>109.1</v>
      </c>
      <c r="E714" s="126" t="n">
        <v>33</v>
      </c>
      <c r="F714" s="125" t="n">
        <v>84.90000000000001</v>
      </c>
      <c r="G714" s="17" t="n">
        <v>26</v>
      </c>
      <c r="H714" s="127" t="n">
        <v>1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2" t="n">
        <v>3</v>
      </c>
      <c r="R714" s="112" t="n">
        <v>2</v>
      </c>
      <c r="S714" s="112" t="inlineStr">
        <is>
          <t>계</t>
        </is>
      </c>
      <c r="T714" s="5" t="inlineStr">
        <is>
          <t>109B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2">
        <f>S714</f>
        <v/>
      </c>
      <c r="AF714" s="112">
        <f>Q714&amp;"/"&amp;R714</f>
        <v/>
      </c>
      <c r="AH714" s="20">
        <f>IF(A714="","",A714)</f>
        <v/>
      </c>
      <c r="AI714" s="126">
        <f>IF(E714="","",E714)</f>
        <v/>
      </c>
      <c r="AJ714" s="112">
        <f>IF(AI714="","",$AJ$2)</f>
        <v/>
      </c>
      <c r="AK714" s="112" t="inlineStr">
        <is>
          <t>A</t>
        </is>
      </c>
      <c r="AL714" s="112" t="inlineStr">
        <is>
          <t>A+</t>
        </is>
      </c>
      <c r="AM714" s="112" t="inlineStr">
        <is>
          <t>B+</t>
        </is>
      </c>
      <c r="AN714" s="112">
        <f>IF(AI714="","",$AN$2)</f>
        <v/>
      </c>
      <c r="AO714" s="112">
        <f>IF(N714="","",IF(N714&gt;=$AO$1/100,"O","X"))</f>
        <v/>
      </c>
      <c r="AP714" s="112">
        <f>IF(I714="","",IF(I714&lt;=$AP$1,"O","X"))</f>
        <v/>
      </c>
      <c r="AQ714" s="112">
        <f>IF(O714="","",IF(O714&lt;=$AQ$1,"O","X"))</f>
        <v/>
      </c>
      <c r="AR714" s="112">
        <f>IF(M714="","",IF(M714&lt;=$AR$1,"O","X"))</f>
        <v/>
      </c>
      <c r="AS714" s="112" t="inlineStr">
        <is>
          <t>X</t>
        </is>
      </c>
      <c r="AT714" s="112">
        <f>IF(OR(F714="",AI714=""),"",IF(AND((F714&lt;=85),(AI714&gt;=15)),"O","X"))</f>
        <v/>
      </c>
      <c r="AU714" s="112">
        <f>IF(C714="","",IF(C714&gt;=$AU$1,"O","X"))</f>
        <v/>
      </c>
      <c r="AV714" s="112">
        <f>IF(AO714="","",IF(AND(AO714="O",AP714="O",AR714="O",AT714="O",AU714="O"),"후보","X"))</f>
        <v/>
      </c>
    </row>
    <row r="715" ht="12" customFormat="1" customHeight="1" s="38">
      <c r="A715" s="115" t="inlineStr">
        <is>
          <t>신매동 신매우방타운</t>
        </is>
      </c>
      <c r="B715" s="116" t="inlineStr">
        <is>
          <t>97.11.</t>
        </is>
      </c>
      <c r="C715" s="124" t="n">
        <v>221</v>
      </c>
      <c r="D715" s="125" t="n">
        <v>126.1</v>
      </c>
      <c r="E715" s="126" t="n">
        <v>38</v>
      </c>
      <c r="F715" s="125" t="n">
        <v>84.90000000000001</v>
      </c>
      <c r="G715" s="17" t="n">
        <v>26</v>
      </c>
      <c r="H715" s="127" t="n">
        <v>1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2" t="n">
        <v>3</v>
      </c>
      <c r="R715" s="112" t="n">
        <v>2</v>
      </c>
      <c r="S715" s="112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2">
        <f>S715</f>
        <v/>
      </c>
      <c r="AF715" s="112">
        <f>Q715&amp;"/"&amp;R715</f>
        <v/>
      </c>
      <c r="AH715" s="20">
        <f>IF(A715="","",A715)</f>
        <v/>
      </c>
      <c r="AI715" s="126">
        <f>IF(E715="","",E715)</f>
        <v/>
      </c>
      <c r="AJ715" s="112">
        <f>IF(AI715="","",$AJ$2)</f>
        <v/>
      </c>
      <c r="AK715" s="112" t="inlineStr">
        <is>
          <t>A</t>
        </is>
      </c>
      <c r="AL715" s="112" t="inlineStr">
        <is>
          <t>A+</t>
        </is>
      </c>
      <c r="AM715" s="112" t="inlineStr">
        <is>
          <t>B+</t>
        </is>
      </c>
      <c r="AN715" s="112">
        <f>IF(AI715="","",$AN$2)</f>
        <v/>
      </c>
      <c r="AO715" s="112">
        <f>IF(N715="","",IF(N715&gt;=$AO$1/100,"O","X"))</f>
        <v/>
      </c>
      <c r="AP715" s="112">
        <f>IF(I715="","",IF(I715&lt;=$AP$1,"O","X"))</f>
        <v/>
      </c>
      <c r="AQ715" s="112">
        <f>IF(O715="","",IF(O715&lt;=$AQ$1,"O","X"))</f>
        <v/>
      </c>
      <c r="AR715" s="112">
        <f>IF(M715="","",IF(M715&lt;=$AR$1,"O","X"))</f>
        <v/>
      </c>
      <c r="AS715" s="112" t="inlineStr">
        <is>
          <t>X</t>
        </is>
      </c>
      <c r="AT715" s="112">
        <f>IF(OR(F715="",AI715=""),"",IF(AND((F715&lt;=85),(AI715&gt;=15)),"O","X"))</f>
        <v/>
      </c>
      <c r="AU715" s="112">
        <f>IF(C715="","",IF(C715&gt;=$AU$1,"O","X"))</f>
        <v/>
      </c>
      <c r="AV715" s="112">
        <f>IF(AO715="","",IF(AND(AO715="O",AP715="O",AR715="O",AT715="O",AU715="O"),"후보","X"))</f>
        <v/>
      </c>
    </row>
    <row r="716" ht="12" customFormat="1" customHeight="1" s="38">
      <c r="A716" s="115" t="inlineStr">
        <is>
          <t>신매동 시지태왕하이츠1차</t>
        </is>
      </c>
      <c r="B716" s="116" t="inlineStr">
        <is>
          <t>00.12.</t>
        </is>
      </c>
      <c r="C716" s="124" t="n">
        <v>343</v>
      </c>
      <c r="D716" s="125" t="n">
        <v>85.09999999999999</v>
      </c>
      <c r="E716" s="126" t="n">
        <v>26</v>
      </c>
      <c r="F716" s="125" t="n">
        <v>60</v>
      </c>
      <c r="G716" s="17" t="n">
        <v>18</v>
      </c>
      <c r="H716" s="127" t="n">
        <v>146</v>
      </c>
      <c r="I716" s="128" t="n">
        <v>28500</v>
      </c>
      <c r="J716" s="128" t="inlineStr">
        <is>
          <t>14</t>
        </is>
      </c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2" t="n">
        <v>3</v>
      </c>
      <c r="R716" s="112" t="n">
        <v>1</v>
      </c>
      <c r="S716" s="112" t="inlineStr">
        <is>
          <t>계</t>
        </is>
      </c>
      <c r="T716" s="5" t="n">
        <v>85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2">
        <f>S716</f>
        <v/>
      </c>
      <c r="AF716" s="112">
        <f>Q716&amp;"/"&amp;R716</f>
        <v/>
      </c>
      <c r="AH716" s="20">
        <f>IF(A716="","",A716)</f>
        <v/>
      </c>
      <c r="AI716" s="126">
        <f>IF(E716="","",E716)</f>
        <v/>
      </c>
      <c r="AJ716" s="112">
        <f>IF(AI716="","",$AJ$2)</f>
        <v/>
      </c>
      <c r="AK716" s="112" t="inlineStr">
        <is>
          <t>A</t>
        </is>
      </c>
      <c r="AL716" s="112" t="inlineStr">
        <is>
          <t>A+</t>
        </is>
      </c>
      <c r="AM716" s="112" t="inlineStr">
        <is>
          <t>B+</t>
        </is>
      </c>
      <c r="AN716" s="112">
        <f>IF(AI716="","",$AN$2)</f>
        <v/>
      </c>
      <c r="AO716" s="112">
        <f>IF(N716="","",IF(N716&gt;=$AO$1/100,"O","X"))</f>
        <v/>
      </c>
      <c r="AP716" s="112">
        <f>IF(I716="","",IF(I716&lt;=$AP$1,"O","X"))</f>
        <v/>
      </c>
      <c r="AQ716" s="112">
        <f>IF(O716="","",IF(O716&lt;=$AQ$1,"O","X"))</f>
        <v/>
      </c>
      <c r="AR716" s="112">
        <f>IF(M716="","",IF(M716&lt;=$AR$1,"O","X"))</f>
        <v/>
      </c>
      <c r="AS716" s="112" t="inlineStr">
        <is>
          <t>X</t>
        </is>
      </c>
      <c r="AT716" s="112">
        <f>IF(OR(F716="",AI716=""),"",IF(AND((F716&lt;=85),(AI716&gt;=15)),"O","X"))</f>
        <v/>
      </c>
      <c r="AU716" s="112">
        <f>IF(C716="","",IF(C716&gt;=$AU$1,"O","X"))</f>
        <v/>
      </c>
      <c r="AV716" s="112">
        <f>IF(AO716="","",IF(AND(AO716="O",AP716="O",AR716="O",AT716="O",AU716="O"),"후보","X"))</f>
        <v/>
      </c>
    </row>
    <row r="717" ht="12" customFormat="1" customHeight="1" s="38">
      <c r="A717" s="115" t="inlineStr">
        <is>
          <t>신매동 시지태왕하이츠1차</t>
        </is>
      </c>
      <c r="B717" s="116" t="inlineStr">
        <is>
          <t>00.12.</t>
        </is>
      </c>
      <c r="C717" s="124" t="n">
        <v>343</v>
      </c>
      <c r="D717" s="125" t="n">
        <v>95.40000000000001</v>
      </c>
      <c r="E717" s="126" t="n">
        <v>29</v>
      </c>
      <c r="F717" s="125" t="n">
        <v>71</v>
      </c>
      <c r="G717" s="17" t="n">
        <v>21</v>
      </c>
      <c r="H717" s="127" t="n">
        <v>80</v>
      </c>
      <c r="I717" s="128" t="n">
        <v>33900</v>
      </c>
      <c r="J717" s="128" t="inlineStr">
        <is>
          <t>20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2" t="n">
        <v>3</v>
      </c>
      <c r="R717" s="112" t="n">
        <v>1</v>
      </c>
      <c r="S717" s="112" t="inlineStr">
        <is>
          <t>계</t>
        </is>
      </c>
      <c r="T717" s="5" t="n">
        <v>95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2">
        <f>S717</f>
        <v/>
      </c>
      <c r="AF717" s="112">
        <f>Q717&amp;"/"&amp;R717</f>
        <v/>
      </c>
      <c r="AH717" s="20">
        <f>IF(A717="","",A717)</f>
        <v/>
      </c>
      <c r="AI717" s="126">
        <f>IF(E717="","",E717)</f>
        <v/>
      </c>
      <c r="AJ717" s="112">
        <f>IF(AI717="","",$AJ$2)</f>
        <v/>
      </c>
      <c r="AK717" s="112" t="inlineStr">
        <is>
          <t>A</t>
        </is>
      </c>
      <c r="AL717" s="112" t="inlineStr">
        <is>
          <t>A+</t>
        </is>
      </c>
      <c r="AM717" s="112" t="inlineStr">
        <is>
          <t>B+</t>
        </is>
      </c>
      <c r="AN717" s="112">
        <f>IF(AI717="","",$AN$2)</f>
        <v/>
      </c>
      <c r="AO717" s="112">
        <f>IF(N717="","",IF(N717&gt;=$AO$1/100,"O","X"))</f>
        <v/>
      </c>
      <c r="AP717" s="112">
        <f>IF(I717="","",IF(I717&lt;=$AP$1,"O","X"))</f>
        <v/>
      </c>
      <c r="AQ717" s="112">
        <f>IF(O717="","",IF(O717&lt;=$AQ$1,"O","X"))</f>
        <v/>
      </c>
      <c r="AR717" s="112">
        <f>IF(M717="","",IF(M717&lt;=$AR$1,"O","X"))</f>
        <v/>
      </c>
      <c r="AS717" s="112" t="inlineStr">
        <is>
          <t>X</t>
        </is>
      </c>
      <c r="AT717" s="112">
        <f>IF(OR(F717="",AI717=""),"",IF(AND((F717&lt;=85),(AI717&gt;=15)),"O","X"))</f>
        <v/>
      </c>
      <c r="AU717" s="112">
        <f>IF(C717="","",IF(C717&gt;=$AU$1,"O","X"))</f>
        <v/>
      </c>
      <c r="AV717" s="112">
        <f>IF(AO717="","",IF(AND(AO717="O",AP717="O",AR717="O",AT717="O",AU717="O"),"후보","X"))</f>
        <v/>
      </c>
    </row>
    <row r="718" ht="12" customFormat="1" customHeight="1" s="38">
      <c r="A718" s="115" t="inlineStr">
        <is>
          <t>신매동 시지태왕하이츠1차</t>
        </is>
      </c>
      <c r="B718" s="116" t="inlineStr">
        <is>
          <t>00.12.</t>
        </is>
      </c>
      <c r="C718" s="124" t="n">
        <v>343</v>
      </c>
      <c r="D718" s="125" t="n">
        <v>108.6</v>
      </c>
      <c r="E718" s="126" t="n">
        <v>33</v>
      </c>
      <c r="F718" s="125" t="n">
        <v>85</v>
      </c>
      <c r="G718" s="17" t="n">
        <v>26</v>
      </c>
      <c r="H718" s="127" t="n">
        <v>117</v>
      </c>
      <c r="I718" s="128" t="n">
        <v>42000</v>
      </c>
      <c r="J718" s="128" t="inlineStr">
        <is>
          <t>5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2" t="n">
        <v>3</v>
      </c>
      <c r="R718" s="112" t="n">
        <v>2</v>
      </c>
      <c r="S718" s="112" t="inlineStr">
        <is>
          <t>계</t>
        </is>
      </c>
      <c r="T718" s="5" t="n">
        <v>108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2">
        <f>S718</f>
        <v/>
      </c>
      <c r="AF718" s="112">
        <f>Q718&amp;"/"&amp;R718</f>
        <v/>
      </c>
      <c r="AH718" s="20">
        <f>IF(A718="","",A718)</f>
        <v/>
      </c>
      <c r="AI718" s="126">
        <f>IF(E718="","",E718)</f>
        <v/>
      </c>
      <c r="AJ718" s="112">
        <f>IF(AI718="","",$AJ$2)</f>
        <v/>
      </c>
      <c r="AK718" s="112" t="inlineStr">
        <is>
          <t>A</t>
        </is>
      </c>
      <c r="AL718" s="112" t="inlineStr">
        <is>
          <t>A+</t>
        </is>
      </c>
      <c r="AM718" s="112" t="inlineStr">
        <is>
          <t>B+</t>
        </is>
      </c>
      <c r="AN718" s="112">
        <f>IF(AI718="","",$AN$2)</f>
        <v/>
      </c>
      <c r="AO718" s="112">
        <f>IF(N718="","",IF(N718&gt;=$AO$1/100,"O","X"))</f>
        <v/>
      </c>
      <c r="AP718" s="112">
        <f>IF(I718="","",IF(I718&lt;=$AP$1,"O","X"))</f>
        <v/>
      </c>
      <c r="AQ718" s="112">
        <f>IF(O718="","",IF(O718&lt;=$AQ$1,"O","X"))</f>
        <v/>
      </c>
      <c r="AR718" s="112">
        <f>IF(M718="","",IF(M718&lt;=$AR$1,"O","X"))</f>
        <v/>
      </c>
      <c r="AS718" s="112" t="inlineStr">
        <is>
          <t>X</t>
        </is>
      </c>
      <c r="AT718" s="112">
        <f>IF(OR(F718="",AI718=""),"",IF(AND((F718&lt;=85),(AI718&gt;=15)),"O","X"))</f>
        <v/>
      </c>
      <c r="AU718" s="112">
        <f>IF(C718="","",IF(C718&gt;=$AU$1,"O","X"))</f>
        <v/>
      </c>
      <c r="AV718" s="112">
        <f>IF(AO718="","",IF(AND(AO718="O",AP718="O",AR718="O",AT718="O",AU718="O"),"후보","X"))</f>
        <v/>
      </c>
    </row>
    <row r="719" ht="12" customFormat="1" customHeight="1" s="38">
      <c r="A719" s="115" t="inlineStr">
        <is>
          <t>신매동 한라하우젠트</t>
        </is>
      </c>
      <c r="B719" s="116" t="inlineStr">
        <is>
          <t>06.07.</t>
        </is>
      </c>
      <c r="C719" s="124" t="n">
        <v>255</v>
      </c>
      <c r="D719" s="125" t="n">
        <v>106.7</v>
      </c>
      <c r="E719" s="126" t="n">
        <v>32</v>
      </c>
      <c r="F719" s="125" t="n">
        <v>85</v>
      </c>
      <c r="G719" s="17" t="n">
        <v>26</v>
      </c>
      <c r="H719" s="127" t="n">
        <v>33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2" t="n">
        <v>3</v>
      </c>
      <c r="R719" s="112" t="n">
        <v>2</v>
      </c>
      <c r="S719" s="112" t="inlineStr">
        <is>
          <t>복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2">
        <f>S719</f>
        <v/>
      </c>
      <c r="AF719" s="112">
        <f>Q719&amp;"/"&amp;R719</f>
        <v/>
      </c>
      <c r="AH719" s="20">
        <f>IF(A719="","",A719)</f>
        <v/>
      </c>
      <c r="AI719" s="126">
        <f>IF(E719="","",E719)</f>
        <v/>
      </c>
      <c r="AJ719" s="112">
        <f>IF(AI719="","",$AJ$2)</f>
        <v/>
      </c>
      <c r="AK719" s="112" t="inlineStr">
        <is>
          <t>A</t>
        </is>
      </c>
      <c r="AL719" s="112" t="inlineStr">
        <is>
          <t>A+</t>
        </is>
      </c>
      <c r="AM719" s="112" t="inlineStr">
        <is>
          <t>B+</t>
        </is>
      </c>
      <c r="AN719" s="112">
        <f>IF(AI719="","",$AN$2)</f>
        <v/>
      </c>
      <c r="AO719" s="112">
        <f>IF(N719="","",IF(N719&gt;=$AO$1/100,"O","X"))</f>
        <v/>
      </c>
      <c r="AP719" s="112">
        <f>IF(I719="","",IF(I719&lt;=$AP$1,"O","X"))</f>
        <v/>
      </c>
      <c r="AQ719" s="112">
        <f>IF(O719="","",IF(O719&lt;=$AQ$1,"O","X"))</f>
        <v/>
      </c>
      <c r="AR719" s="112">
        <f>IF(M719="","",IF(M719&lt;=$AR$1,"O","X"))</f>
        <v/>
      </c>
      <c r="AS719" s="112" t="inlineStr">
        <is>
          <t>X</t>
        </is>
      </c>
      <c r="AT719" s="112">
        <f>IF(OR(F719="",AI719=""),"",IF(AND((F719&lt;=85),(AI719&gt;=15)),"O","X"))</f>
        <v/>
      </c>
      <c r="AU719" s="112">
        <f>IF(C719="","",IF(C719&gt;=$AU$1,"O","X"))</f>
        <v/>
      </c>
      <c r="AV719" s="112">
        <f>IF(AO719="","",IF(AND(AO719="O",AP719="O",AR719="O",AT719="O",AU719="O"),"후보","X"))</f>
        <v/>
      </c>
    </row>
    <row r="720" ht="12" customFormat="1" customHeight="1" s="38">
      <c r="A720" s="115" t="inlineStr">
        <is>
          <t>신매동 한라하우젠트</t>
        </is>
      </c>
      <c r="B720" s="116" t="inlineStr">
        <is>
          <t>06.07.</t>
        </is>
      </c>
      <c r="C720" s="124" t="n">
        <v>255</v>
      </c>
      <c r="D720" s="125" t="n">
        <v>107.7</v>
      </c>
      <c r="E720" s="126" t="n">
        <v>33</v>
      </c>
      <c r="F720" s="125" t="n">
        <v>85</v>
      </c>
      <c r="G720" s="17" t="n">
        <v>26</v>
      </c>
      <c r="H720" s="127" t="n">
        <v>17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2" t="n">
        <v>3</v>
      </c>
      <c r="R720" s="112" t="n">
        <v>2</v>
      </c>
      <c r="S720" s="112" t="inlineStr">
        <is>
          <t>계</t>
        </is>
      </c>
      <c r="T720" s="5" t="inlineStr">
        <is>
          <t>107A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2">
        <f>S720</f>
        <v/>
      </c>
      <c r="AF720" s="112">
        <f>Q720&amp;"/"&amp;R720</f>
        <v/>
      </c>
      <c r="AH720" s="20">
        <f>IF(A720="","",A720)</f>
        <v/>
      </c>
      <c r="AI720" s="126">
        <f>IF(E720="","",E720)</f>
        <v/>
      </c>
      <c r="AJ720" s="112">
        <f>IF(AI720="","",$AJ$2)</f>
        <v/>
      </c>
      <c r="AK720" s="112" t="inlineStr">
        <is>
          <t>A</t>
        </is>
      </c>
      <c r="AL720" s="112" t="inlineStr">
        <is>
          <t>A+</t>
        </is>
      </c>
      <c r="AM720" s="112" t="inlineStr">
        <is>
          <t>B+</t>
        </is>
      </c>
      <c r="AN720" s="112">
        <f>IF(AI720="","",$AN$2)</f>
        <v/>
      </c>
      <c r="AO720" s="112">
        <f>IF(N720="","",IF(N720&gt;=$AO$1/100,"O","X"))</f>
        <v/>
      </c>
      <c r="AP720" s="112">
        <f>IF(I720="","",IF(I720&lt;=$AP$1,"O","X"))</f>
        <v/>
      </c>
      <c r="AQ720" s="112">
        <f>IF(O720="","",IF(O720&lt;=$AQ$1,"O","X"))</f>
        <v/>
      </c>
      <c r="AR720" s="112">
        <f>IF(M720="","",IF(M720&lt;=$AR$1,"O","X"))</f>
        <v/>
      </c>
      <c r="AS720" s="112" t="inlineStr">
        <is>
          <t>X</t>
        </is>
      </c>
      <c r="AT720" s="112">
        <f>IF(OR(F720="",AI720=""),"",IF(AND((F720&lt;=85),(AI720&gt;=15)),"O","X"))</f>
        <v/>
      </c>
      <c r="AU720" s="112">
        <f>IF(C720="","",IF(C720&gt;=$AU$1,"O","X"))</f>
        <v/>
      </c>
      <c r="AV720" s="112">
        <f>IF(AO720="","",IF(AND(AO720="O",AP720="O",AR720="O",AT720="O",AU720="O"),"후보","X"))</f>
        <v/>
      </c>
    </row>
    <row r="721" ht="12" customFormat="1" customHeight="1" s="38">
      <c r="A721" s="115" t="inlineStr">
        <is>
          <t>신매동 한라하우젠트</t>
        </is>
      </c>
      <c r="B721" s="116" t="inlineStr">
        <is>
          <t>06.07.</t>
        </is>
      </c>
      <c r="C721" s="124" t="n">
        <v>255</v>
      </c>
      <c r="D721" s="125" t="n">
        <v>108.8</v>
      </c>
      <c r="E721" s="126" t="n">
        <v>33</v>
      </c>
      <c r="F721" s="125" t="n">
        <v>85</v>
      </c>
      <c r="G721" s="17" t="n">
        <v>26</v>
      </c>
      <c r="H721" s="127" t="n">
        <v>66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2" t="n">
        <v>3</v>
      </c>
      <c r="R721" s="112" t="n">
        <v>2</v>
      </c>
      <c r="S721" s="112" t="inlineStr">
        <is>
          <t>계</t>
        </is>
      </c>
      <c r="T721" s="5" t="inlineStr">
        <is>
          <t>108D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2">
        <f>S721</f>
        <v/>
      </c>
      <c r="AF721" s="112">
        <f>Q721&amp;"/"&amp;R721</f>
        <v/>
      </c>
      <c r="AH721" s="20">
        <f>IF(A721="","",A721)</f>
        <v/>
      </c>
      <c r="AI721" s="126">
        <f>IF(E721="","",E721)</f>
        <v/>
      </c>
      <c r="AJ721" s="112">
        <f>IF(AI721="","",$AJ$2)</f>
        <v/>
      </c>
      <c r="AK721" s="112" t="inlineStr">
        <is>
          <t>A</t>
        </is>
      </c>
      <c r="AL721" s="112" t="inlineStr">
        <is>
          <t>A+</t>
        </is>
      </c>
      <c r="AM721" s="112" t="inlineStr">
        <is>
          <t>B+</t>
        </is>
      </c>
      <c r="AN721" s="112">
        <f>IF(AI721="","",$AN$2)</f>
        <v/>
      </c>
      <c r="AO721" s="112">
        <f>IF(N721="","",IF(N721&gt;=$AO$1/100,"O","X"))</f>
        <v/>
      </c>
      <c r="AP721" s="112">
        <f>IF(I721="","",IF(I721&lt;=$AP$1,"O","X"))</f>
        <v/>
      </c>
      <c r="AQ721" s="112">
        <f>IF(O721="","",IF(O721&lt;=$AQ$1,"O","X"))</f>
        <v/>
      </c>
      <c r="AR721" s="112">
        <f>IF(M721="","",IF(M721&lt;=$AR$1,"O","X"))</f>
        <v/>
      </c>
      <c r="AS721" s="112" t="inlineStr">
        <is>
          <t>X</t>
        </is>
      </c>
      <c r="AT721" s="112">
        <f>IF(OR(F721="",AI721=""),"",IF(AND((F721&lt;=85),(AI721&gt;=15)),"O","X"))</f>
        <v/>
      </c>
      <c r="AU721" s="112">
        <f>IF(C721="","",IF(C721&gt;=$AU$1,"O","X"))</f>
        <v/>
      </c>
      <c r="AV721" s="112">
        <f>IF(AO721="","",IF(AND(AO721="O",AP721="O",AR721="O",AT721="O",AU721="O"),"후보","X"))</f>
        <v/>
      </c>
    </row>
    <row r="722" ht="12" customFormat="1" customHeight="1" s="38">
      <c r="A722" s="115" t="inlineStr">
        <is>
          <t>신매동 한라하우젠트</t>
        </is>
      </c>
      <c r="B722" s="116" t="inlineStr">
        <is>
          <t>06.07.</t>
        </is>
      </c>
      <c r="C722" s="124" t="n">
        <v>255</v>
      </c>
      <c r="D722" s="125" t="n">
        <v>108.7</v>
      </c>
      <c r="E722" s="126" t="n">
        <v>33</v>
      </c>
      <c r="F722" s="125" t="n">
        <v>85</v>
      </c>
      <c r="G722" s="17" t="n">
        <v>26</v>
      </c>
      <c r="H722" s="127" t="n">
        <v>16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2" t="n">
        <v>3</v>
      </c>
      <c r="R722" s="112" t="n">
        <v>2</v>
      </c>
      <c r="S722" s="112" t="inlineStr">
        <is>
          <t>계</t>
        </is>
      </c>
      <c r="T722" s="5" t="inlineStr">
        <is>
          <t>108C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2">
        <f>S722</f>
        <v/>
      </c>
      <c r="AF722" s="112">
        <f>Q722&amp;"/"&amp;R722</f>
        <v/>
      </c>
      <c r="AH722" s="20">
        <f>IF(A722="","",A722)</f>
        <v/>
      </c>
      <c r="AI722" s="126">
        <f>IF(E722="","",E722)</f>
        <v/>
      </c>
      <c r="AJ722" s="112">
        <f>IF(AI722="","",$AJ$2)</f>
        <v/>
      </c>
      <c r="AK722" s="112" t="inlineStr">
        <is>
          <t>A</t>
        </is>
      </c>
      <c r="AL722" s="112" t="inlineStr">
        <is>
          <t>A+</t>
        </is>
      </c>
      <c r="AM722" s="112" t="inlineStr">
        <is>
          <t>B+</t>
        </is>
      </c>
      <c r="AN722" s="112">
        <f>IF(AI722="","",$AN$2)</f>
        <v/>
      </c>
      <c r="AO722" s="112">
        <f>IF(N722="","",IF(N722&gt;=$AO$1/100,"O","X"))</f>
        <v/>
      </c>
      <c r="AP722" s="112">
        <f>IF(I722="","",IF(I722&lt;=$AP$1,"O","X"))</f>
        <v/>
      </c>
      <c r="AQ722" s="112">
        <f>IF(O722="","",IF(O722&lt;=$AQ$1,"O","X"))</f>
        <v/>
      </c>
      <c r="AR722" s="112">
        <f>IF(M722="","",IF(M722&lt;=$AR$1,"O","X"))</f>
        <v/>
      </c>
      <c r="AS722" s="112" t="inlineStr">
        <is>
          <t>X</t>
        </is>
      </c>
      <c r="AT722" s="112">
        <f>IF(OR(F722="",AI722=""),"",IF(AND((F722&lt;=85),(AI722&gt;=15)),"O","X"))</f>
        <v/>
      </c>
      <c r="AU722" s="112">
        <f>IF(C722="","",IF(C722&gt;=$AU$1,"O","X"))</f>
        <v/>
      </c>
      <c r="AV722" s="112">
        <f>IF(AO722="","",IF(AND(AO722="O",AP722="O",AR722="O",AT722="O",AU722="O"),"후보","X"))</f>
        <v/>
      </c>
    </row>
    <row r="723" ht="12" customFormat="1" customHeight="1" s="38">
      <c r="A723" s="115" t="inlineStr">
        <is>
          <t>신매동 한라하우젠트</t>
        </is>
      </c>
      <c r="B723" s="116" t="inlineStr">
        <is>
          <t>06.07.</t>
        </is>
      </c>
      <c r="C723" s="124" t="n">
        <v>255</v>
      </c>
      <c r="D723" s="125" t="n">
        <v>108.7</v>
      </c>
      <c r="E723" s="126" t="n">
        <v>33</v>
      </c>
      <c r="F723" s="125" t="n">
        <v>85</v>
      </c>
      <c r="G723" s="17" t="n">
        <v>26</v>
      </c>
      <c r="H723" s="127" t="n">
        <v>15</v>
      </c>
      <c r="I723" s="128" t="n"/>
      <c r="J723" s="128" t="n"/>
      <c r="K723" s="128" t="n"/>
      <c r="L723" s="128" t="n"/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2" t="n">
        <v>3</v>
      </c>
      <c r="R723" s="112" t="n">
        <v>2</v>
      </c>
      <c r="S723" s="112" t="inlineStr">
        <is>
          <t>계</t>
        </is>
      </c>
      <c r="T723" s="5" t="inlineStr">
        <is>
          <t>108B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2">
        <f>S723</f>
        <v/>
      </c>
      <c r="AF723" s="112">
        <f>Q723&amp;"/"&amp;R723</f>
        <v/>
      </c>
      <c r="AH723" s="20">
        <f>IF(A723="","",A723)</f>
        <v/>
      </c>
      <c r="AI723" s="126">
        <f>IF(E723="","",E723)</f>
        <v/>
      </c>
      <c r="AJ723" s="112">
        <f>IF(AI723="","",$AJ$2)</f>
        <v/>
      </c>
      <c r="AK723" s="112" t="inlineStr">
        <is>
          <t>A</t>
        </is>
      </c>
      <c r="AL723" s="112" t="inlineStr">
        <is>
          <t>A+</t>
        </is>
      </c>
      <c r="AM723" s="112" t="inlineStr">
        <is>
          <t>B+</t>
        </is>
      </c>
      <c r="AN723" s="112">
        <f>IF(AI723="","",$AN$2)</f>
        <v/>
      </c>
      <c r="AO723" s="112">
        <f>IF(N723="","",IF(N723&gt;=$AO$1/100,"O","X"))</f>
        <v/>
      </c>
      <c r="AP723" s="112">
        <f>IF(I723="","",IF(I723&lt;=$AP$1,"O","X"))</f>
        <v/>
      </c>
      <c r="AQ723" s="112">
        <f>IF(O723="","",IF(O723&lt;=$AQ$1,"O","X"))</f>
        <v/>
      </c>
      <c r="AR723" s="112">
        <f>IF(M723="","",IF(M723&lt;=$AR$1,"O","X"))</f>
        <v/>
      </c>
      <c r="AS723" s="112" t="inlineStr">
        <is>
          <t>X</t>
        </is>
      </c>
      <c r="AT723" s="112">
        <f>IF(OR(F723="",AI723=""),"",IF(AND((F723&lt;=85),(AI723&gt;=15)),"O","X"))</f>
        <v/>
      </c>
      <c r="AU723" s="112">
        <f>IF(C723="","",IF(C723&gt;=$AU$1,"O","X"))</f>
        <v/>
      </c>
      <c r="AV723" s="112">
        <f>IF(AO723="","",IF(AND(AO723="O",AP723="O",AR723="O",AT723="O",AU723="O"),"후보","X"))</f>
        <v/>
      </c>
    </row>
    <row r="724" ht="12" customFormat="1" customHeight="1" s="38">
      <c r="A724" s="115" t="inlineStr">
        <is>
          <t>신매동 한라하우젠트</t>
        </is>
      </c>
      <c r="B724" s="116" t="inlineStr">
        <is>
          <t>06.07.</t>
        </is>
      </c>
      <c r="C724" s="124" t="n">
        <v>255</v>
      </c>
      <c r="D724" s="125" t="n">
        <v>110.8</v>
      </c>
      <c r="E724" s="126" t="n">
        <v>34</v>
      </c>
      <c r="F724" s="125" t="n">
        <v>84.8</v>
      </c>
      <c r="G724" s="17" t="n">
        <v>26</v>
      </c>
      <c r="H724" s="127" t="n">
        <v>14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2" t="n">
        <v>3</v>
      </c>
      <c r="R724" s="112" t="n">
        <v>2</v>
      </c>
      <c r="S724" s="112" t="inlineStr">
        <is>
          <t>계</t>
        </is>
      </c>
      <c r="T724" s="5" t="inlineStr">
        <is>
          <t>110B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2">
        <f>S724</f>
        <v/>
      </c>
      <c r="AF724" s="112">
        <f>Q724&amp;"/"&amp;R724</f>
        <v/>
      </c>
      <c r="AH724" s="20">
        <f>IF(A724="","",A724)</f>
        <v/>
      </c>
      <c r="AI724" s="126">
        <f>IF(E724="","",E724)</f>
        <v/>
      </c>
      <c r="AJ724" s="112">
        <f>IF(AI724="","",$AJ$2)</f>
        <v/>
      </c>
      <c r="AK724" s="112" t="inlineStr">
        <is>
          <t>A</t>
        </is>
      </c>
      <c r="AL724" s="112" t="inlineStr">
        <is>
          <t>A+</t>
        </is>
      </c>
      <c r="AM724" s="112" t="inlineStr">
        <is>
          <t>B+</t>
        </is>
      </c>
      <c r="AN724" s="112">
        <f>IF(AI724="","",$AN$2)</f>
        <v/>
      </c>
      <c r="AO724" s="112">
        <f>IF(N724="","",IF(N724&gt;=$AO$1/100,"O","X"))</f>
        <v/>
      </c>
      <c r="AP724" s="112">
        <f>IF(I724="","",IF(I724&lt;=$AP$1,"O","X"))</f>
        <v/>
      </c>
      <c r="AQ724" s="112">
        <f>IF(O724="","",IF(O724&lt;=$AQ$1,"O","X"))</f>
        <v/>
      </c>
      <c r="AR724" s="112">
        <f>IF(M724="","",IF(M724&lt;=$AR$1,"O","X"))</f>
        <v/>
      </c>
      <c r="AS724" s="112" t="inlineStr">
        <is>
          <t>X</t>
        </is>
      </c>
      <c r="AT724" s="112">
        <f>IF(OR(F724="",AI724=""),"",IF(AND((F724&lt;=85),(AI724&gt;=15)),"O","X"))</f>
        <v/>
      </c>
      <c r="AU724" s="112">
        <f>IF(C724="","",IF(C724&gt;=$AU$1,"O","X"))</f>
        <v/>
      </c>
      <c r="AV724" s="112">
        <f>IF(AO724="","",IF(AND(AO724="O",AP724="O",AR724="O",AT724="O",AU724="O"),"후보","X"))</f>
        <v/>
      </c>
    </row>
    <row r="725" ht="12" customFormat="1" customHeight="1" s="38">
      <c r="A725" s="115" t="inlineStr">
        <is>
          <t>신매동 한라하우젠트</t>
        </is>
      </c>
      <c r="B725" s="116" t="inlineStr">
        <is>
          <t>06.07.</t>
        </is>
      </c>
      <c r="C725" s="124" t="n">
        <v>255</v>
      </c>
      <c r="D725" s="125" t="n">
        <v>111.9</v>
      </c>
      <c r="E725" s="126" t="n">
        <v>34</v>
      </c>
      <c r="F725" s="125" t="n">
        <v>85</v>
      </c>
      <c r="G725" s="17" t="n">
        <v>26</v>
      </c>
      <c r="H725" s="127" t="n">
        <v>48</v>
      </c>
      <c r="I725" s="128" t="n"/>
      <c r="J725" s="128" t="n"/>
      <c r="K725" s="128" t="n"/>
      <c r="L725" s="128" t="n"/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2" t="n">
        <v>3</v>
      </c>
      <c r="R725" s="112" t="n">
        <v>2</v>
      </c>
      <c r="S725" s="112" t="inlineStr">
        <is>
          <t>계</t>
        </is>
      </c>
      <c r="T725" s="5" t="inlineStr">
        <is>
          <t>111A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2">
        <f>S725</f>
        <v/>
      </c>
      <c r="AF725" s="112">
        <f>Q725&amp;"/"&amp;R725</f>
        <v/>
      </c>
      <c r="AH725" s="20">
        <f>IF(A725="","",A725)</f>
        <v/>
      </c>
      <c r="AI725" s="126">
        <f>IF(E725="","",E725)</f>
        <v/>
      </c>
      <c r="AJ725" s="112">
        <f>IF(AI725="","",$AJ$2)</f>
        <v/>
      </c>
      <c r="AK725" s="112" t="inlineStr">
        <is>
          <t>A</t>
        </is>
      </c>
      <c r="AL725" s="112" t="inlineStr">
        <is>
          <t>A+</t>
        </is>
      </c>
      <c r="AM725" s="112" t="inlineStr">
        <is>
          <t>B+</t>
        </is>
      </c>
      <c r="AN725" s="112">
        <f>IF(AI725="","",$AN$2)</f>
        <v/>
      </c>
      <c r="AO725" s="112">
        <f>IF(N725="","",IF(N725&gt;=$AO$1/100,"O","X"))</f>
        <v/>
      </c>
      <c r="AP725" s="112">
        <f>IF(I725="","",IF(I725&lt;=$AP$1,"O","X"))</f>
        <v/>
      </c>
      <c r="AQ725" s="112">
        <f>IF(O725="","",IF(O725&lt;=$AQ$1,"O","X"))</f>
        <v/>
      </c>
      <c r="AR725" s="112">
        <f>IF(M725="","",IF(M725&lt;=$AR$1,"O","X"))</f>
        <v/>
      </c>
      <c r="AS725" s="112" t="inlineStr">
        <is>
          <t>X</t>
        </is>
      </c>
      <c r="AT725" s="112">
        <f>IF(OR(F725="",AI725=""),"",IF(AND((F725&lt;=85),(AI725&gt;=15)),"O","X"))</f>
        <v/>
      </c>
      <c r="AU725" s="112">
        <f>IF(C725="","",IF(C725&gt;=$AU$1,"O","X"))</f>
        <v/>
      </c>
      <c r="AV725" s="112">
        <f>IF(AO725="","",IF(AND(AO725="O",AP725="O",AR725="O",AT725="O",AU725="O"),"후보","X"))</f>
        <v/>
      </c>
    </row>
    <row r="726" ht="12" customFormat="1" customHeight="1" s="38">
      <c r="A726" s="115" t="inlineStr">
        <is>
          <t>신매동 한라하우젠트</t>
        </is>
      </c>
      <c r="B726" s="116" t="inlineStr">
        <is>
          <t>06.07.</t>
        </is>
      </c>
      <c r="C726" s="124" t="n">
        <v>255</v>
      </c>
      <c r="D726" s="125" t="n">
        <v>112.8</v>
      </c>
      <c r="E726" s="126" t="n">
        <v>34</v>
      </c>
      <c r="F726" s="125" t="n">
        <v>85</v>
      </c>
      <c r="G726" s="17" t="n">
        <v>26</v>
      </c>
      <c r="H726" s="127" t="n">
        <v>28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2" t="n">
        <v>3</v>
      </c>
      <c r="R726" s="112" t="n">
        <v>2</v>
      </c>
      <c r="S726" s="112" t="inlineStr">
        <is>
          <t>계</t>
        </is>
      </c>
      <c r="T726" s="5" t="inlineStr">
        <is>
          <t>112C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2">
        <f>S726</f>
        <v/>
      </c>
      <c r="AF726" s="112">
        <f>Q726&amp;"/"&amp;R726</f>
        <v/>
      </c>
      <c r="AH726" s="20">
        <f>IF(A726="","",A726)</f>
        <v/>
      </c>
      <c r="AI726" s="126">
        <f>IF(E726="","",E726)</f>
        <v/>
      </c>
      <c r="AJ726" s="112">
        <f>IF(AI726="","",$AJ$2)</f>
        <v/>
      </c>
      <c r="AK726" s="112" t="inlineStr">
        <is>
          <t>A</t>
        </is>
      </c>
      <c r="AL726" s="112" t="inlineStr">
        <is>
          <t>A+</t>
        </is>
      </c>
      <c r="AM726" s="112" t="inlineStr">
        <is>
          <t>B+</t>
        </is>
      </c>
      <c r="AN726" s="112">
        <f>IF(AI726="","",$AN$2)</f>
        <v/>
      </c>
      <c r="AO726" s="112">
        <f>IF(N726="","",IF(N726&gt;=$AO$1/100,"O","X"))</f>
        <v/>
      </c>
      <c r="AP726" s="112">
        <f>IF(I726="","",IF(I726&lt;=$AP$1,"O","X"))</f>
        <v/>
      </c>
      <c r="AQ726" s="112">
        <f>IF(O726="","",IF(O726&lt;=$AQ$1,"O","X"))</f>
        <v/>
      </c>
      <c r="AR726" s="112">
        <f>IF(M726="","",IF(M726&lt;=$AR$1,"O","X"))</f>
        <v/>
      </c>
      <c r="AS726" s="112" t="inlineStr">
        <is>
          <t>X</t>
        </is>
      </c>
      <c r="AT726" s="112">
        <f>IF(OR(F726="",AI726=""),"",IF(AND((F726&lt;=85),(AI726&gt;=15)),"O","X"))</f>
        <v/>
      </c>
      <c r="AU726" s="112">
        <f>IF(C726="","",IF(C726&gt;=$AU$1,"O","X"))</f>
        <v/>
      </c>
      <c r="AV726" s="112">
        <f>IF(AO726="","",IF(AND(AO726="O",AP726="O",AR726="O",AT726="O",AU726="O"),"후보","X"))</f>
        <v/>
      </c>
    </row>
    <row r="727" ht="12" customFormat="1" customHeight="1" s="38">
      <c r="A727" s="115" t="inlineStr">
        <is>
          <t>신매동 한라하우젠트</t>
        </is>
      </c>
      <c r="B727" s="116" t="inlineStr">
        <is>
          <t>06.07.</t>
        </is>
      </c>
      <c r="C727" s="124" t="n">
        <v>255</v>
      </c>
      <c r="D727" s="125" t="n">
        <v>113.2</v>
      </c>
      <c r="E727" s="126" t="n">
        <v>34</v>
      </c>
      <c r="F727" s="125" t="n">
        <v>85</v>
      </c>
      <c r="G727" s="17" t="n">
        <v>26</v>
      </c>
      <c r="H727" s="127" t="n">
        <v>16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2" t="n">
        <v>3</v>
      </c>
      <c r="R727" s="112" t="n">
        <v>2</v>
      </c>
      <c r="S727" s="112" t="inlineStr">
        <is>
          <t>계</t>
        </is>
      </c>
      <c r="T727" s="5" t="inlineStr">
        <is>
          <t>113D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2">
        <f>S727</f>
        <v/>
      </c>
      <c r="AF727" s="112">
        <f>Q727&amp;"/"&amp;R727</f>
        <v/>
      </c>
      <c r="AH727" s="20">
        <f>IF(A727="","",A727)</f>
        <v/>
      </c>
      <c r="AI727" s="126">
        <f>IF(E727="","",E727)</f>
        <v/>
      </c>
      <c r="AJ727" s="112">
        <f>IF(AI727="","",$AJ$2)</f>
        <v/>
      </c>
      <c r="AK727" s="112" t="inlineStr">
        <is>
          <t>A</t>
        </is>
      </c>
      <c r="AL727" s="112" t="inlineStr">
        <is>
          <t>A+</t>
        </is>
      </c>
      <c r="AM727" s="112" t="inlineStr">
        <is>
          <t>B+</t>
        </is>
      </c>
      <c r="AN727" s="112">
        <f>IF(AI727="","",$AN$2)</f>
        <v/>
      </c>
      <c r="AO727" s="112">
        <f>IF(N727="","",IF(N727&gt;=$AO$1/100,"O","X"))</f>
        <v/>
      </c>
      <c r="AP727" s="112">
        <f>IF(I727="","",IF(I727&lt;=$AP$1,"O","X"))</f>
        <v/>
      </c>
      <c r="AQ727" s="112">
        <f>IF(O727="","",IF(O727&lt;=$AQ$1,"O","X"))</f>
        <v/>
      </c>
      <c r="AR727" s="112">
        <f>IF(M727="","",IF(M727&lt;=$AR$1,"O","X"))</f>
        <v/>
      </c>
      <c r="AS727" s="112" t="inlineStr">
        <is>
          <t>X</t>
        </is>
      </c>
      <c r="AT727" s="112">
        <f>IF(OR(F727="",AI727=""),"",IF(AND((F727&lt;=85),(AI727&gt;=15)),"O","X"))</f>
        <v/>
      </c>
      <c r="AU727" s="112">
        <f>IF(C727="","",IF(C727&gt;=$AU$1,"O","X"))</f>
        <v/>
      </c>
      <c r="AV727" s="112">
        <f>IF(AO727="","",IF(AND(AO727="O",AP727="O",AR727="O",AT727="O",AU727="O"),"후보","X"))</f>
        <v/>
      </c>
    </row>
    <row r="728" ht="12" customFormat="1" customHeight="1" s="38">
      <c r="A728" s="115" t="inlineStr">
        <is>
          <t>신매동 한라하우젠트</t>
        </is>
      </c>
      <c r="B728" s="116" t="inlineStr">
        <is>
          <t>06.07.</t>
        </is>
      </c>
      <c r="C728" s="124" t="n">
        <v>255</v>
      </c>
      <c r="D728" s="125" t="n">
        <v>142.4</v>
      </c>
      <c r="E728" s="126" t="n">
        <v>43</v>
      </c>
      <c r="F728" s="125" t="n">
        <v>85</v>
      </c>
      <c r="G728" s="17" t="n">
        <v>26</v>
      </c>
      <c r="H728" s="127" t="n">
        <v>2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2" t="n">
        <v>4</v>
      </c>
      <c r="R728" s="112" t="n">
        <v>2</v>
      </c>
      <c r="S728" s="112" t="inlineStr">
        <is>
          <t>복</t>
        </is>
      </c>
      <c r="T728" s="5" t="n">
        <v>142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2">
        <f>S728</f>
        <v/>
      </c>
      <c r="AF728" s="112">
        <f>Q728&amp;"/"&amp;R728</f>
        <v/>
      </c>
      <c r="AH728" s="20">
        <f>IF(A728="","",A728)</f>
        <v/>
      </c>
      <c r="AI728" s="126">
        <f>IF(E728="","",E728)</f>
        <v/>
      </c>
      <c r="AJ728" s="112">
        <f>IF(AI728="","",$AJ$2)</f>
        <v/>
      </c>
      <c r="AK728" s="112" t="inlineStr">
        <is>
          <t>A</t>
        </is>
      </c>
      <c r="AL728" s="112" t="inlineStr">
        <is>
          <t>A+</t>
        </is>
      </c>
      <c r="AM728" s="112" t="inlineStr">
        <is>
          <t>B+</t>
        </is>
      </c>
      <c r="AN728" s="112">
        <f>IF(AI728="","",$AN$2)</f>
        <v/>
      </c>
      <c r="AO728" s="112">
        <f>IF(N728="","",IF(N728&gt;=$AO$1/100,"O","X"))</f>
        <v/>
      </c>
      <c r="AP728" s="112">
        <f>IF(I728="","",IF(I728&lt;=$AP$1,"O","X"))</f>
        <v/>
      </c>
      <c r="AQ728" s="112">
        <f>IF(O728="","",IF(O728&lt;=$AQ$1,"O","X"))</f>
        <v/>
      </c>
      <c r="AR728" s="112">
        <f>IF(M728="","",IF(M728&lt;=$AR$1,"O","X"))</f>
        <v/>
      </c>
      <c r="AS728" s="112" t="inlineStr">
        <is>
          <t>X</t>
        </is>
      </c>
      <c r="AT728" s="112">
        <f>IF(OR(F728="",AI728=""),"",IF(AND((F728&lt;=85),(AI728&gt;=15)),"O","X"))</f>
        <v/>
      </c>
      <c r="AU728" s="112">
        <f>IF(C728="","",IF(C728&gt;=$AU$1,"O","X"))</f>
        <v/>
      </c>
      <c r="AV728" s="112">
        <f>IF(AO728="","",IF(AND(AO728="O",AP728="O",AR728="O",AT728="O",AU728="O"),"후보","X"))</f>
        <v/>
      </c>
    </row>
    <row r="729" ht="12" customFormat="1" customHeight="1" s="38">
      <c r="A729" s="115" t="inlineStr">
        <is>
          <t>신매동 시지천마타운</t>
        </is>
      </c>
      <c r="B729" s="116" t="inlineStr">
        <is>
          <t>94.05.</t>
        </is>
      </c>
      <c r="C729" s="124" t="n">
        <v>1095</v>
      </c>
      <c r="D729" s="125" t="n">
        <v>101.1</v>
      </c>
      <c r="E729" s="126" t="n">
        <v>31</v>
      </c>
      <c r="F729" s="125" t="n">
        <v>85</v>
      </c>
      <c r="G729" s="17" t="n">
        <v>26</v>
      </c>
      <c r="H729" s="127" t="n">
        <v>360</v>
      </c>
      <c r="I729" s="128" t="n">
        <v>50000</v>
      </c>
      <c r="J729" s="128" t="inlineStr">
        <is>
          <t>8</t>
        </is>
      </c>
      <c r="K729" s="128" t="n">
        <v>30000</v>
      </c>
      <c r="L729" s="128" t="inlineStr">
        <is>
          <t>12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2" t="n">
        <v>3</v>
      </c>
      <c r="R729" s="112" t="n">
        <v>2</v>
      </c>
      <c r="S729" s="112" t="inlineStr">
        <is>
          <t>계</t>
        </is>
      </c>
      <c r="T729" s="5" t="inlineStr">
        <is>
          <t>101A</t>
        </is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2">
        <f>S729</f>
        <v/>
      </c>
      <c r="AF729" s="112">
        <f>Q729&amp;"/"&amp;R729</f>
        <v/>
      </c>
      <c r="AH729" s="20">
        <f>IF(A729="","",A729)</f>
        <v/>
      </c>
      <c r="AI729" s="126">
        <f>IF(E729="","",E729)</f>
        <v/>
      </c>
      <c r="AJ729" s="112">
        <f>IF(AI729="","",$AJ$2)</f>
        <v/>
      </c>
      <c r="AK729" s="112" t="inlineStr">
        <is>
          <t>A</t>
        </is>
      </c>
      <c r="AL729" s="112" t="inlineStr">
        <is>
          <t>A+</t>
        </is>
      </c>
      <c r="AM729" s="112" t="inlineStr">
        <is>
          <t>B+</t>
        </is>
      </c>
      <c r="AN729" s="112">
        <f>IF(AI729="","",$AN$2)</f>
        <v/>
      </c>
      <c r="AO729" s="112">
        <f>IF(N729="","",IF(N729&gt;=$AO$1/100,"O","X"))</f>
        <v/>
      </c>
      <c r="AP729" s="112">
        <f>IF(I729="","",IF(I729&lt;=$AP$1,"O","X"))</f>
        <v/>
      </c>
      <c r="AQ729" s="112">
        <f>IF(O729="","",IF(O729&lt;=$AQ$1,"O","X"))</f>
        <v/>
      </c>
      <c r="AR729" s="112">
        <f>IF(M729="","",IF(M729&lt;=$AR$1,"O","X"))</f>
        <v/>
      </c>
      <c r="AS729" s="112" t="inlineStr">
        <is>
          <t>X</t>
        </is>
      </c>
      <c r="AT729" s="112">
        <f>IF(OR(F729="",AI729=""),"",IF(AND((F729&lt;=85),(AI729&gt;=15)),"O","X"))</f>
        <v/>
      </c>
      <c r="AU729" s="112">
        <f>IF(C729="","",IF(C729&gt;=$AU$1,"O","X"))</f>
        <v/>
      </c>
      <c r="AV729" s="112">
        <f>IF(AO729="","",IF(AND(AO729="O",AP729="O",AR729="O",AT729="O",AU729="O"),"후보","X"))</f>
        <v/>
      </c>
    </row>
    <row r="730" ht="12" customFormat="1" customHeight="1" s="38">
      <c r="A730" s="115" t="inlineStr">
        <is>
          <t>신매동 시지천마타운</t>
        </is>
      </c>
      <c r="B730" s="116" t="inlineStr">
        <is>
          <t>94.05.</t>
        </is>
      </c>
      <c r="C730" s="124" t="n">
        <v>1095</v>
      </c>
      <c r="D730" s="125" t="n">
        <v>117.3</v>
      </c>
      <c r="E730" s="126" t="n">
        <v>35</v>
      </c>
      <c r="F730" s="125" t="n">
        <v>85</v>
      </c>
      <c r="G730" s="17" t="n">
        <v>26</v>
      </c>
      <c r="H730" s="127" t="n">
        <v>15</v>
      </c>
      <c r="I730" s="128" t="n"/>
      <c r="J730" s="128" t="n"/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2" t="n">
        <v>3</v>
      </c>
      <c r="R730" s="112" t="n">
        <v>2</v>
      </c>
      <c r="S730" s="112" t="inlineStr">
        <is>
          <t>계</t>
        </is>
      </c>
      <c r="T730" s="5" t="inlineStr">
        <is>
          <t>117B</t>
        </is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2">
        <f>S730</f>
        <v/>
      </c>
      <c r="AF730" s="112">
        <f>Q730&amp;"/"&amp;R730</f>
        <v/>
      </c>
      <c r="AH730" s="20">
        <f>IF(A730="","",A730)</f>
        <v/>
      </c>
      <c r="AI730" s="126">
        <f>IF(E730="","",E730)</f>
        <v/>
      </c>
      <c r="AJ730" s="112">
        <f>IF(AI730="","",$AJ$2)</f>
        <v/>
      </c>
      <c r="AK730" s="112" t="inlineStr">
        <is>
          <t>A</t>
        </is>
      </c>
      <c r="AL730" s="112" t="inlineStr">
        <is>
          <t>A+</t>
        </is>
      </c>
      <c r="AM730" s="112" t="inlineStr">
        <is>
          <t>B+</t>
        </is>
      </c>
      <c r="AN730" s="112">
        <f>IF(AI730="","",$AN$2)</f>
        <v/>
      </c>
      <c r="AO730" s="112">
        <f>IF(N730="","",IF(N730&gt;=$AO$1/100,"O","X"))</f>
        <v/>
      </c>
      <c r="AP730" s="112">
        <f>IF(I730="","",IF(I730&lt;=$AP$1,"O","X"))</f>
        <v/>
      </c>
      <c r="AQ730" s="112">
        <f>IF(O730="","",IF(O730&lt;=$AQ$1,"O","X"))</f>
        <v/>
      </c>
      <c r="AR730" s="112">
        <f>IF(M730="","",IF(M730&lt;=$AR$1,"O","X"))</f>
        <v/>
      </c>
      <c r="AS730" s="112" t="inlineStr">
        <is>
          <t>X</t>
        </is>
      </c>
      <c r="AT730" s="112">
        <f>IF(OR(F730="",AI730=""),"",IF(AND((F730&lt;=85),(AI730&gt;=15)),"O","X"))</f>
        <v/>
      </c>
      <c r="AU730" s="112">
        <f>IF(C730="","",IF(C730&gt;=$AU$1,"O","X"))</f>
        <v/>
      </c>
      <c r="AV730" s="112">
        <f>IF(AO730="","",IF(AND(AO730="O",AP730="O",AR730="O",AT730="O",AU730="O"),"후보","X"))</f>
        <v/>
      </c>
    </row>
    <row r="731" ht="12" customFormat="1" customHeight="1" s="38">
      <c r="A731" s="115" t="inlineStr">
        <is>
          <t>신매동 시지천마타운</t>
        </is>
      </c>
      <c r="B731" s="116" t="inlineStr">
        <is>
          <t>94.05.</t>
        </is>
      </c>
      <c r="C731" s="124" t="n">
        <v>1095</v>
      </c>
      <c r="D731" s="125" t="n">
        <v>133.7</v>
      </c>
      <c r="E731" s="126" t="n">
        <v>40</v>
      </c>
      <c r="F731" s="125" t="n">
        <v>121</v>
      </c>
      <c r="G731" s="17" t="n">
        <v>37</v>
      </c>
      <c r="H731" s="127" t="n">
        <v>360</v>
      </c>
      <c r="I731" s="128" t="n">
        <v>65000</v>
      </c>
      <c r="J731" s="128" t="inlineStr">
        <is>
          <t>10</t>
        </is>
      </c>
      <c r="K731" s="128" t="n">
        <v>38000</v>
      </c>
      <c r="L731" s="128" t="inlineStr">
        <is>
          <t>9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2" t="n">
        <v>4</v>
      </c>
      <c r="R731" s="112" t="n">
        <v>2</v>
      </c>
      <c r="S731" s="112" t="inlineStr">
        <is>
          <t>계</t>
        </is>
      </c>
      <c r="T731" s="5" t="n">
        <v>133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2">
        <f>S731</f>
        <v/>
      </c>
      <c r="AF731" s="112">
        <f>Q731&amp;"/"&amp;R731</f>
        <v/>
      </c>
      <c r="AH731" s="20">
        <f>IF(A731="","",A731)</f>
        <v/>
      </c>
      <c r="AI731" s="126">
        <f>IF(E731="","",E731)</f>
        <v/>
      </c>
      <c r="AJ731" s="112">
        <f>IF(AI731="","",$AJ$2)</f>
        <v/>
      </c>
      <c r="AK731" s="112" t="inlineStr">
        <is>
          <t>A</t>
        </is>
      </c>
      <c r="AL731" s="112" t="inlineStr">
        <is>
          <t>A+</t>
        </is>
      </c>
      <c r="AM731" s="112" t="inlineStr">
        <is>
          <t>B+</t>
        </is>
      </c>
      <c r="AN731" s="112">
        <f>IF(AI731="","",$AN$2)</f>
        <v/>
      </c>
      <c r="AO731" s="112">
        <f>IF(N731="","",IF(N731&gt;=$AO$1/100,"O","X"))</f>
        <v/>
      </c>
      <c r="AP731" s="112">
        <f>IF(I731="","",IF(I731&lt;=$AP$1,"O","X"))</f>
        <v/>
      </c>
      <c r="AQ731" s="112">
        <f>IF(O731="","",IF(O731&lt;=$AQ$1,"O","X"))</f>
        <v/>
      </c>
      <c r="AR731" s="112">
        <f>IF(M731="","",IF(M731&lt;=$AR$1,"O","X"))</f>
        <v/>
      </c>
      <c r="AS731" s="112" t="inlineStr">
        <is>
          <t>X</t>
        </is>
      </c>
      <c r="AT731" s="112">
        <f>IF(OR(F731="",AI731=""),"",IF(AND((F731&lt;=85),(AI731&gt;=15)),"O","X"))</f>
        <v/>
      </c>
      <c r="AU731" s="112">
        <f>IF(C731="","",IF(C731&gt;=$AU$1,"O","X"))</f>
        <v/>
      </c>
      <c r="AV731" s="112">
        <f>IF(AO731="","",IF(AND(AO731="O",AP731="O",AR731="O",AT731="O",AU731="O"),"후보","X"))</f>
        <v/>
      </c>
    </row>
    <row r="732" ht="12" customFormat="1" customHeight="1" s="38">
      <c r="A732" s="115" t="inlineStr">
        <is>
          <t>신매동 시지천마타운</t>
        </is>
      </c>
      <c r="B732" s="116" t="inlineStr">
        <is>
          <t>94.05.</t>
        </is>
      </c>
      <c r="C732" s="124" t="n">
        <v>1095</v>
      </c>
      <c r="D732" s="125" t="n">
        <v>149.3</v>
      </c>
      <c r="E732" s="126" t="n">
        <v>45</v>
      </c>
      <c r="F732" s="125" t="n">
        <v>135</v>
      </c>
      <c r="G732" s="17" t="n">
        <v>41</v>
      </c>
      <c r="H732" s="127" t="n">
        <v>360</v>
      </c>
      <c r="I732" s="128" t="n"/>
      <c r="J732" s="128" t="n"/>
      <c r="K732" s="128" t="n"/>
      <c r="L732" s="128" t="n"/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2" t="n">
        <v>4</v>
      </c>
      <c r="R732" s="112" t="n">
        <v>2</v>
      </c>
      <c r="S732" s="112" t="inlineStr">
        <is>
          <t>계</t>
        </is>
      </c>
      <c r="T732" s="5" t="n">
        <v>149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2">
        <f>S732</f>
        <v/>
      </c>
      <c r="AF732" s="112">
        <f>Q732&amp;"/"&amp;R732</f>
        <v/>
      </c>
      <c r="AH732" s="20">
        <f>IF(A732="","",A732)</f>
        <v/>
      </c>
      <c r="AI732" s="126">
        <f>IF(E732="","",E732)</f>
        <v/>
      </c>
      <c r="AJ732" s="112">
        <f>IF(AI732="","",$AJ$2)</f>
        <v/>
      </c>
      <c r="AK732" s="112" t="inlineStr">
        <is>
          <t>A</t>
        </is>
      </c>
      <c r="AL732" s="112" t="inlineStr">
        <is>
          <t>A+</t>
        </is>
      </c>
      <c r="AM732" s="112" t="inlineStr">
        <is>
          <t>B+</t>
        </is>
      </c>
      <c r="AN732" s="112">
        <f>IF(AI732="","",$AN$2)</f>
        <v/>
      </c>
      <c r="AO732" s="112">
        <f>IF(N732="","",IF(N732&gt;=$AO$1/100,"O","X"))</f>
        <v/>
      </c>
      <c r="AP732" s="112">
        <f>IF(I732="","",IF(I732&lt;=$AP$1,"O","X"))</f>
        <v/>
      </c>
      <c r="AQ732" s="112">
        <f>IF(O732="","",IF(O732&lt;=$AQ$1,"O","X"))</f>
        <v/>
      </c>
      <c r="AR732" s="112">
        <f>IF(M732="","",IF(M732&lt;=$AR$1,"O","X"))</f>
        <v/>
      </c>
      <c r="AS732" s="112" t="inlineStr">
        <is>
          <t>X</t>
        </is>
      </c>
      <c r="AT732" s="112">
        <f>IF(OR(F732="",AI732=""),"",IF(AND((F732&lt;=85),(AI732&gt;=15)),"O","X"))</f>
        <v/>
      </c>
      <c r="AU732" s="112">
        <f>IF(C732="","",IF(C732&gt;=$AU$1,"O","X"))</f>
        <v/>
      </c>
      <c r="AV732" s="112">
        <f>IF(AO732="","",IF(AND(AO732="O",AP732="O",AR732="O",AT732="O",AU732="O"),"후보","X"))</f>
        <v/>
      </c>
    </row>
    <row r="733" ht="12" customFormat="1" customHeight="1" s="38">
      <c r="A733" s="115" t="inlineStr">
        <is>
          <t>신매동 청솔타운</t>
        </is>
      </c>
      <c r="B733" s="116" t="inlineStr">
        <is>
          <t>95.11.</t>
        </is>
      </c>
      <c r="C733" s="124" t="n">
        <v>750</v>
      </c>
      <c r="D733" s="125" t="n">
        <v>84.40000000000001</v>
      </c>
      <c r="E733" s="126" t="n">
        <v>26</v>
      </c>
      <c r="F733" s="125" t="n">
        <v>55</v>
      </c>
      <c r="G733" s="17" t="n">
        <v>17</v>
      </c>
      <c r="H733" s="127" t="n">
        <v>150</v>
      </c>
      <c r="I733" s="128" t="n">
        <v>20000</v>
      </c>
      <c r="J733" s="128" t="inlineStr">
        <is>
          <t>12</t>
        </is>
      </c>
      <c r="K733" s="128" t="n">
        <v>17000</v>
      </c>
      <c r="L733" s="128" t="inlineStr">
        <is>
          <t>15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2" t="n">
        <v>2</v>
      </c>
      <c r="R733" s="112" t="n">
        <v>1</v>
      </c>
      <c r="S733" s="112" t="inlineStr">
        <is>
          <t>복</t>
        </is>
      </c>
      <c r="T733" s="5" t="n">
        <v>84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2">
        <f>S733</f>
        <v/>
      </c>
      <c r="AF733" s="112">
        <f>Q733&amp;"/"&amp;R733</f>
        <v/>
      </c>
      <c r="AH733" s="20">
        <f>IF(A733="","",A733)</f>
        <v/>
      </c>
      <c r="AI733" s="126">
        <f>IF(E733="","",E733)</f>
        <v/>
      </c>
      <c r="AJ733" s="112">
        <f>IF(AI733="","",$AJ$2)</f>
        <v/>
      </c>
      <c r="AK733" s="112" t="inlineStr">
        <is>
          <t>A</t>
        </is>
      </c>
      <c r="AL733" s="112" t="inlineStr">
        <is>
          <t>A+</t>
        </is>
      </c>
      <c r="AM733" s="112" t="inlineStr">
        <is>
          <t>B+</t>
        </is>
      </c>
      <c r="AN733" s="112">
        <f>IF(AI733="","",$AN$2)</f>
        <v/>
      </c>
      <c r="AO733" s="112">
        <f>IF(N733="","",IF(N733&gt;=$AO$1/100,"O","X"))</f>
        <v/>
      </c>
      <c r="AP733" s="112">
        <f>IF(I733="","",IF(I733&lt;=$AP$1,"O","X"))</f>
        <v/>
      </c>
      <c r="AQ733" s="112">
        <f>IF(O733="","",IF(O733&lt;=$AQ$1,"O","X"))</f>
        <v/>
      </c>
      <c r="AR733" s="112">
        <f>IF(M733="","",IF(M733&lt;=$AR$1,"O","X"))</f>
        <v/>
      </c>
      <c r="AS733" s="112" t="inlineStr">
        <is>
          <t>X</t>
        </is>
      </c>
      <c r="AT733" s="112">
        <f>IF(OR(F733="",AI733=""),"",IF(AND((F733&lt;=85),(AI733&gt;=15)),"O","X"))</f>
        <v/>
      </c>
      <c r="AU733" s="112">
        <f>IF(C733="","",IF(C733&gt;=$AU$1,"O","X"))</f>
        <v/>
      </c>
      <c r="AV733" s="112">
        <f>IF(AO733="","",IF(AND(AO733="O",AP733="O",AR733="O",AT733="O",AU733="O"),"후보","X"))</f>
        <v/>
      </c>
    </row>
    <row r="734" ht="12" customFormat="1" customHeight="1" s="38">
      <c r="A734" s="115" t="inlineStr">
        <is>
          <t>신매동 청솔타운</t>
        </is>
      </c>
      <c r="B734" s="116" t="inlineStr">
        <is>
          <t>95.11.</t>
        </is>
      </c>
      <c r="C734" s="124" t="n">
        <v>750</v>
      </c>
      <c r="D734" s="125" t="n">
        <v>88.09999999999999</v>
      </c>
      <c r="E734" s="126" t="n">
        <v>27</v>
      </c>
      <c r="F734" s="125" t="n">
        <v>57.4</v>
      </c>
      <c r="G734" s="17" t="n">
        <v>17</v>
      </c>
      <c r="H734" s="127" t="n">
        <v>360</v>
      </c>
      <c r="I734" s="128" t="n">
        <v>22000</v>
      </c>
      <c r="J734" s="128" t="inlineStr">
        <is>
          <t>15</t>
        </is>
      </c>
      <c r="K734" s="128" t="n"/>
      <c r="L734" s="128" t="n"/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2" t="n">
        <v>2</v>
      </c>
      <c r="R734" s="112" t="n">
        <v>1</v>
      </c>
      <c r="S734" s="112" t="inlineStr">
        <is>
          <t>복</t>
        </is>
      </c>
      <c r="T734" s="5" t="n">
        <v>88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2">
        <f>S734</f>
        <v/>
      </c>
      <c r="AF734" s="112">
        <f>Q734&amp;"/"&amp;R734</f>
        <v/>
      </c>
      <c r="AH734" s="20">
        <f>IF(A734="","",A734)</f>
        <v/>
      </c>
      <c r="AI734" s="126">
        <f>IF(E734="","",E734)</f>
        <v/>
      </c>
      <c r="AJ734" s="112">
        <f>IF(AI734="","",$AJ$2)</f>
        <v/>
      </c>
      <c r="AK734" s="112" t="inlineStr">
        <is>
          <t>A</t>
        </is>
      </c>
      <c r="AL734" s="112" t="inlineStr">
        <is>
          <t>A+</t>
        </is>
      </c>
      <c r="AM734" s="112" t="inlineStr">
        <is>
          <t>B+</t>
        </is>
      </c>
      <c r="AN734" s="112">
        <f>IF(AI734="","",$AN$2)</f>
        <v/>
      </c>
      <c r="AO734" s="112">
        <f>IF(N734="","",IF(N734&gt;=$AO$1/100,"O","X"))</f>
        <v/>
      </c>
      <c r="AP734" s="112">
        <f>IF(I734="","",IF(I734&lt;=$AP$1,"O","X"))</f>
        <v/>
      </c>
      <c r="AQ734" s="112">
        <f>IF(O734="","",IF(O734&lt;=$AQ$1,"O","X"))</f>
        <v/>
      </c>
      <c r="AR734" s="112">
        <f>IF(M734="","",IF(M734&lt;=$AR$1,"O","X"))</f>
        <v/>
      </c>
      <c r="AS734" s="112" t="inlineStr">
        <is>
          <t>X</t>
        </is>
      </c>
      <c r="AT734" s="112">
        <f>IF(OR(F734="",AI734=""),"",IF(AND((F734&lt;=85),(AI734&gt;=15)),"O","X"))</f>
        <v/>
      </c>
      <c r="AU734" s="112">
        <f>IF(C734="","",IF(C734&gt;=$AU$1,"O","X"))</f>
        <v/>
      </c>
      <c r="AV734" s="112">
        <f>IF(AO734="","",IF(AND(AO734="O",AP734="O",AR734="O",AT734="O",AU734="O"),"후보","X"))</f>
        <v/>
      </c>
    </row>
    <row r="735" ht="12" customFormat="1" customHeight="1" s="38">
      <c r="A735" s="115" t="inlineStr">
        <is>
          <t>신매동 청솔타운</t>
        </is>
      </c>
      <c r="B735" s="116" t="inlineStr">
        <is>
          <t>95.11.</t>
        </is>
      </c>
      <c r="C735" s="124" t="n">
        <v>750</v>
      </c>
      <c r="D735" s="125" t="n">
        <v>92</v>
      </c>
      <c r="E735" s="126" t="n">
        <v>28</v>
      </c>
      <c r="F735" s="125" t="n">
        <v>59.9</v>
      </c>
      <c r="G735" s="17" t="n">
        <v>18</v>
      </c>
      <c r="H735" s="127" t="n">
        <v>240</v>
      </c>
      <c r="I735" s="128" t="n">
        <v>23800</v>
      </c>
      <c r="J735" s="128" t="inlineStr">
        <is>
          <t>5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2" t="n">
        <v>3</v>
      </c>
      <c r="R735" s="112" t="n">
        <v>1</v>
      </c>
      <c r="S735" s="112" t="inlineStr">
        <is>
          <t>복</t>
        </is>
      </c>
      <c r="T735" s="5" t="n">
        <v>91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2">
        <f>S735</f>
        <v/>
      </c>
      <c r="AF735" s="112">
        <f>Q735&amp;"/"&amp;R735</f>
        <v/>
      </c>
      <c r="AH735" s="20">
        <f>IF(A735="","",A735)</f>
        <v/>
      </c>
      <c r="AI735" s="126">
        <f>IF(E735="","",E735)</f>
        <v/>
      </c>
      <c r="AJ735" s="112">
        <f>IF(AI735="","",$AJ$2)</f>
        <v/>
      </c>
      <c r="AK735" s="112" t="inlineStr">
        <is>
          <t>A</t>
        </is>
      </c>
      <c r="AL735" s="112" t="inlineStr">
        <is>
          <t>A+</t>
        </is>
      </c>
      <c r="AM735" s="112" t="inlineStr">
        <is>
          <t>B+</t>
        </is>
      </c>
      <c r="AN735" s="112">
        <f>IF(AI735="","",$AN$2)</f>
        <v/>
      </c>
      <c r="AO735" s="112">
        <f>IF(N735="","",IF(N735&gt;=$AO$1/100,"O","X"))</f>
        <v/>
      </c>
      <c r="AP735" s="112">
        <f>IF(I735="","",IF(I735&lt;=$AP$1,"O","X"))</f>
        <v/>
      </c>
      <c r="AQ735" s="112">
        <f>IF(O735="","",IF(O735&lt;=$AQ$1,"O","X"))</f>
        <v/>
      </c>
      <c r="AR735" s="112">
        <f>IF(M735="","",IF(M735&lt;=$AR$1,"O","X"))</f>
        <v/>
      </c>
      <c r="AS735" s="112" t="inlineStr">
        <is>
          <t>X</t>
        </is>
      </c>
      <c r="AT735" s="112">
        <f>IF(OR(F735="",AI735=""),"",IF(AND((F735&lt;=85),(AI735&gt;=15)),"O","X"))</f>
        <v/>
      </c>
      <c r="AU735" s="112">
        <f>IF(C735="","",IF(C735&gt;=$AU$1,"O","X"))</f>
        <v/>
      </c>
      <c r="AV735" s="112">
        <f>IF(AO735="","",IF(AND(AO735="O",AP735="O",AR735="O",AT735="O",AU735="O"),"후보","X"))</f>
        <v/>
      </c>
    </row>
    <row r="736" ht="12" customFormat="1" customHeight="1" s="38">
      <c r="A736" s="115" t="inlineStr">
        <is>
          <t>신매동 사월화성파크드림2단지</t>
        </is>
      </c>
      <c r="B736" s="116" t="inlineStr">
        <is>
          <t>06.03.</t>
        </is>
      </c>
      <c r="C736" s="124" t="n">
        <v>297</v>
      </c>
      <c r="D736" s="125" t="n">
        <v>108.5</v>
      </c>
      <c r="E736" s="126" t="n">
        <v>33</v>
      </c>
      <c r="F736" s="125" t="n">
        <v>85</v>
      </c>
      <c r="G736" s="17" t="n">
        <v>26</v>
      </c>
      <c r="H736" s="127" t="n">
        <v>217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2" t="n">
        <v>3</v>
      </c>
      <c r="R736" s="112" t="n">
        <v>2</v>
      </c>
      <c r="S736" s="112" t="inlineStr">
        <is>
          <t>계</t>
        </is>
      </c>
      <c r="T736" s="5" t="n">
        <v>108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2">
        <f>S736</f>
        <v/>
      </c>
      <c r="AF736" s="112">
        <f>Q736&amp;"/"&amp;R736</f>
        <v/>
      </c>
      <c r="AH736" s="20">
        <f>IF(A736="","",A736)</f>
        <v/>
      </c>
      <c r="AI736" s="126">
        <f>IF(E736="","",E736)</f>
        <v/>
      </c>
      <c r="AJ736" s="112">
        <f>IF(AI736="","",$AJ$2)</f>
        <v/>
      </c>
      <c r="AK736" s="112" t="inlineStr">
        <is>
          <t>A</t>
        </is>
      </c>
      <c r="AL736" s="112" t="inlineStr">
        <is>
          <t>A+</t>
        </is>
      </c>
      <c r="AM736" s="112" t="inlineStr">
        <is>
          <t>B+</t>
        </is>
      </c>
      <c r="AN736" s="112">
        <f>IF(AI736="","",$AN$2)</f>
        <v/>
      </c>
      <c r="AO736" s="112">
        <f>IF(N736="","",IF(N736&gt;=$AO$1/100,"O","X"))</f>
        <v/>
      </c>
      <c r="AP736" s="112">
        <f>IF(I736="","",IF(I736&lt;=$AP$1,"O","X"))</f>
        <v/>
      </c>
      <c r="AQ736" s="112">
        <f>IF(O736="","",IF(O736&lt;=$AQ$1,"O","X"))</f>
        <v/>
      </c>
      <c r="AR736" s="112">
        <f>IF(M736="","",IF(M736&lt;=$AR$1,"O","X"))</f>
        <v/>
      </c>
      <c r="AS736" s="112" t="inlineStr">
        <is>
          <t>X</t>
        </is>
      </c>
      <c r="AT736" s="112">
        <f>IF(OR(F736="",AI736=""),"",IF(AND((F736&lt;=85),(AI736&gt;=15)),"O","X"))</f>
        <v/>
      </c>
      <c r="AU736" s="112">
        <f>IF(C736="","",IF(C736&gt;=$AU$1,"O","X"))</f>
        <v/>
      </c>
      <c r="AV736" s="112">
        <f>IF(AO736="","",IF(AND(AO736="O",AP736="O",AR736="O",AT736="O",AU736="O"),"후보","X"))</f>
        <v/>
      </c>
    </row>
    <row r="737" ht="12" customFormat="1" customHeight="1" s="38">
      <c r="A737" s="115" t="inlineStr">
        <is>
          <t>신매동 사월화성파크드림2단지</t>
        </is>
      </c>
      <c r="B737" s="116" t="inlineStr">
        <is>
          <t>06.03.</t>
        </is>
      </c>
      <c r="C737" s="124" t="n">
        <v>297</v>
      </c>
      <c r="D737" s="125" t="n">
        <v>121</v>
      </c>
      <c r="E737" s="126" t="n">
        <v>37</v>
      </c>
      <c r="F737" s="125" t="n">
        <v>93.7</v>
      </c>
      <c r="G737" s="17" t="n">
        <v>28</v>
      </c>
      <c r="H737" s="127" t="n">
        <v>16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2" t="n">
        <v>3</v>
      </c>
      <c r="R737" s="112" t="n">
        <v>2</v>
      </c>
      <c r="S737" s="112" t="inlineStr">
        <is>
          <t>계</t>
        </is>
      </c>
      <c r="T737" s="5" t="n">
        <v>121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2">
        <f>S737</f>
        <v/>
      </c>
      <c r="AF737" s="112">
        <f>Q737&amp;"/"&amp;R737</f>
        <v/>
      </c>
      <c r="AH737" s="20">
        <f>IF(A737="","",A737)</f>
        <v/>
      </c>
      <c r="AI737" s="126">
        <f>IF(E737="","",E737)</f>
        <v/>
      </c>
      <c r="AJ737" s="112">
        <f>IF(AI737="","",$AJ$2)</f>
        <v/>
      </c>
      <c r="AK737" s="112" t="inlineStr">
        <is>
          <t>A</t>
        </is>
      </c>
      <c r="AL737" s="112" t="inlineStr">
        <is>
          <t>A+</t>
        </is>
      </c>
      <c r="AM737" s="112" t="inlineStr">
        <is>
          <t>B+</t>
        </is>
      </c>
      <c r="AN737" s="112">
        <f>IF(AI737="","",$AN$2)</f>
        <v/>
      </c>
      <c r="AO737" s="112">
        <f>IF(N737="","",IF(N737&gt;=$AO$1/100,"O","X"))</f>
        <v/>
      </c>
      <c r="AP737" s="112">
        <f>IF(I737="","",IF(I737&lt;=$AP$1,"O","X"))</f>
        <v/>
      </c>
      <c r="AQ737" s="112">
        <f>IF(O737="","",IF(O737&lt;=$AQ$1,"O","X"))</f>
        <v/>
      </c>
      <c r="AR737" s="112">
        <f>IF(M737="","",IF(M737&lt;=$AR$1,"O","X"))</f>
        <v/>
      </c>
      <c r="AS737" s="112" t="inlineStr">
        <is>
          <t>X</t>
        </is>
      </c>
      <c r="AT737" s="112">
        <f>IF(OR(F737="",AI737=""),"",IF(AND((F737&lt;=85),(AI737&gt;=15)),"O","X"))</f>
        <v/>
      </c>
      <c r="AU737" s="112">
        <f>IF(C737="","",IF(C737&gt;=$AU$1,"O","X"))</f>
        <v/>
      </c>
      <c r="AV737" s="112">
        <f>IF(AO737="","",IF(AND(AO737="O",AP737="O",AR737="O",AT737="O",AU737="O"),"후보","X"))</f>
        <v/>
      </c>
    </row>
    <row r="738" ht="12" customFormat="1" customHeight="1" s="38">
      <c r="A738" s="115" t="inlineStr">
        <is>
          <t>신매동 사월화성파크드림2단지</t>
        </is>
      </c>
      <c r="B738" s="116" t="inlineStr">
        <is>
          <t>06.03.</t>
        </is>
      </c>
      <c r="C738" s="124" t="n">
        <v>297</v>
      </c>
      <c r="D738" s="125" t="n">
        <v>171.6</v>
      </c>
      <c r="E738" s="126" t="n">
        <v>52</v>
      </c>
      <c r="F738" s="125" t="n">
        <v>137.5</v>
      </c>
      <c r="G738" s="17" t="n">
        <v>42</v>
      </c>
      <c r="H738" s="127" t="n">
        <v>64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2" t="n">
        <v>4</v>
      </c>
      <c r="R738" s="112" t="n">
        <v>2</v>
      </c>
      <c r="S738" s="112" t="inlineStr">
        <is>
          <t>계</t>
        </is>
      </c>
      <c r="T738" s="5" t="n">
        <v>171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2">
        <f>S738</f>
        <v/>
      </c>
      <c r="AF738" s="112">
        <f>Q738&amp;"/"&amp;R738</f>
        <v/>
      </c>
      <c r="AH738" s="20">
        <f>IF(A738="","",A738)</f>
        <v/>
      </c>
      <c r="AI738" s="126">
        <f>IF(E738="","",E738)</f>
        <v/>
      </c>
      <c r="AJ738" s="112">
        <f>IF(AI738="","",$AJ$2)</f>
        <v/>
      </c>
      <c r="AK738" s="112" t="inlineStr">
        <is>
          <t>A</t>
        </is>
      </c>
      <c r="AL738" s="112" t="inlineStr">
        <is>
          <t>A+</t>
        </is>
      </c>
      <c r="AM738" s="112" t="inlineStr">
        <is>
          <t>B+</t>
        </is>
      </c>
      <c r="AN738" s="112">
        <f>IF(AI738="","",$AN$2)</f>
        <v/>
      </c>
      <c r="AO738" s="112">
        <f>IF(N738="","",IF(N738&gt;=$AO$1/100,"O","X"))</f>
        <v/>
      </c>
      <c r="AP738" s="112">
        <f>IF(I738="","",IF(I738&lt;=$AP$1,"O","X"))</f>
        <v/>
      </c>
      <c r="AQ738" s="112">
        <f>IF(O738="","",IF(O738&lt;=$AQ$1,"O","X"))</f>
        <v/>
      </c>
      <c r="AR738" s="112">
        <f>IF(M738="","",IF(M738&lt;=$AR$1,"O","X"))</f>
        <v/>
      </c>
      <c r="AS738" s="112" t="inlineStr">
        <is>
          <t>X</t>
        </is>
      </c>
      <c r="AT738" s="112">
        <f>IF(OR(F738="",AI738=""),"",IF(AND((F738&lt;=85),(AI738&gt;=15)),"O","X"))</f>
        <v/>
      </c>
      <c r="AU738" s="112">
        <f>IF(C738="","",IF(C738&gt;=$AU$1,"O","X"))</f>
        <v/>
      </c>
      <c r="AV738" s="112">
        <f>IF(AO738="","",IF(AND(AO738="O",AP738="O",AR738="O",AT738="O",AU738="O"),"후보","X"))</f>
        <v/>
      </c>
    </row>
    <row r="739" ht="12" customFormat="1" customHeight="1" s="38">
      <c r="A739" s="115" t="inlineStr">
        <is>
          <t>신매동 시지대백신화창신맨션</t>
        </is>
      </c>
      <c r="B739" s="116" t="inlineStr">
        <is>
          <t>94.09.</t>
        </is>
      </c>
      <c r="C739" s="124" t="n">
        <v>870</v>
      </c>
      <c r="D739" s="125" t="n">
        <v>92.09999999999999</v>
      </c>
      <c r="E739" s="126" t="n">
        <v>28</v>
      </c>
      <c r="F739" s="125" t="n">
        <v>59.8</v>
      </c>
      <c r="G739" s="17" t="n">
        <v>18</v>
      </c>
      <c r="H739" s="127" t="n">
        <v>210</v>
      </c>
      <c r="I739" s="128" t="n">
        <v>26000</v>
      </c>
      <c r="J739" s="128" t="inlineStr">
        <is>
          <t>15</t>
        </is>
      </c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2" t="n">
        <v>3</v>
      </c>
      <c r="R739" s="112" t="n">
        <v>1</v>
      </c>
      <c r="S739" s="112" t="inlineStr">
        <is>
          <t>복</t>
        </is>
      </c>
      <c r="T739" s="5" t="inlineStr">
        <is>
          <t>92(대백)</t>
        </is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2">
        <f>S739</f>
        <v/>
      </c>
      <c r="AF739" s="112">
        <f>Q739&amp;"/"&amp;R739</f>
        <v/>
      </c>
      <c r="AH739" s="20">
        <f>IF(A739="","",A739)</f>
        <v/>
      </c>
      <c r="AI739" s="126">
        <f>IF(E739="","",E739)</f>
        <v/>
      </c>
      <c r="AJ739" s="112">
        <f>IF(AI739="","",$AJ$2)</f>
        <v/>
      </c>
      <c r="AK739" s="112" t="inlineStr">
        <is>
          <t>A</t>
        </is>
      </c>
      <c r="AL739" s="112" t="inlineStr">
        <is>
          <t>A+</t>
        </is>
      </c>
      <c r="AM739" s="112" t="inlineStr">
        <is>
          <t>B+</t>
        </is>
      </c>
      <c r="AN739" s="112">
        <f>IF(AI739="","",$AN$2)</f>
        <v/>
      </c>
      <c r="AO739" s="112">
        <f>IF(N739="","",IF(N739&gt;=$AO$1/100,"O","X"))</f>
        <v/>
      </c>
      <c r="AP739" s="112">
        <f>IF(I739="","",IF(I739&lt;=$AP$1,"O","X"))</f>
        <v/>
      </c>
      <c r="AQ739" s="112">
        <f>IF(O739="","",IF(O739&lt;=$AQ$1,"O","X"))</f>
        <v/>
      </c>
      <c r="AR739" s="112">
        <f>IF(M739="","",IF(M739&lt;=$AR$1,"O","X"))</f>
        <v/>
      </c>
      <c r="AS739" s="112" t="inlineStr">
        <is>
          <t>X</t>
        </is>
      </c>
      <c r="AT739" s="112">
        <f>IF(OR(F739="",AI739=""),"",IF(AND((F739&lt;=85),(AI739&gt;=15)),"O","X"))</f>
        <v/>
      </c>
      <c r="AU739" s="112">
        <f>IF(C739="","",IF(C739&gt;=$AU$1,"O","X"))</f>
        <v/>
      </c>
      <c r="AV739" s="112">
        <f>IF(AO739="","",IF(AND(AO739="O",AP739="O",AR739="O",AT739="O",AU739="O"),"후보","X"))</f>
        <v/>
      </c>
    </row>
    <row r="740" ht="12" customFormat="1" customHeight="1" s="38">
      <c r="A740" s="115" t="inlineStr">
        <is>
          <t>신매동 시지대백신화창신맨션</t>
        </is>
      </c>
      <c r="B740" s="116" t="inlineStr">
        <is>
          <t>94.09.</t>
        </is>
      </c>
      <c r="C740" s="124" t="n">
        <v>870</v>
      </c>
      <c r="D740" s="125" t="n">
        <v>92.09999999999999</v>
      </c>
      <c r="E740" s="126" t="n">
        <v>28</v>
      </c>
      <c r="F740" s="125" t="n">
        <v>59.9</v>
      </c>
      <c r="G740" s="17" t="n">
        <v>18</v>
      </c>
      <c r="H740" s="127" t="n">
        <v>210</v>
      </c>
      <c r="I740" s="128" t="n">
        <v>27000</v>
      </c>
      <c r="J740" s="128" t="inlineStr">
        <is>
          <t>5</t>
        </is>
      </c>
      <c r="K740" s="128" t="n">
        <v>13000</v>
      </c>
      <c r="L740" s="128" t="inlineStr">
        <is>
          <t>6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2" t="n">
        <v>3</v>
      </c>
      <c r="R740" s="112" t="n">
        <v>1</v>
      </c>
      <c r="S740" s="112" t="inlineStr">
        <is>
          <t>복</t>
        </is>
      </c>
      <c r="T740" s="5" t="inlineStr">
        <is>
          <t>92(신화)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2">
        <f>S740</f>
        <v/>
      </c>
      <c r="AF740" s="112">
        <f>Q740&amp;"/"&amp;R740</f>
        <v/>
      </c>
      <c r="AH740" s="20">
        <f>IF(A740="","",A740)</f>
        <v/>
      </c>
      <c r="AI740" s="126">
        <f>IF(E740="","",E740)</f>
        <v/>
      </c>
      <c r="AJ740" s="112">
        <f>IF(AI740="","",$AJ$2)</f>
        <v/>
      </c>
      <c r="AK740" s="112" t="inlineStr">
        <is>
          <t>A</t>
        </is>
      </c>
      <c r="AL740" s="112" t="inlineStr">
        <is>
          <t>A+</t>
        </is>
      </c>
      <c r="AM740" s="112" t="inlineStr">
        <is>
          <t>B+</t>
        </is>
      </c>
      <c r="AN740" s="112">
        <f>IF(AI740="","",$AN$2)</f>
        <v/>
      </c>
      <c r="AO740" s="112">
        <f>IF(N740="","",IF(N740&gt;=$AO$1/100,"O","X"))</f>
        <v/>
      </c>
      <c r="AP740" s="112">
        <f>IF(I740="","",IF(I740&lt;=$AP$1,"O","X"))</f>
        <v/>
      </c>
      <c r="AQ740" s="112">
        <f>IF(O740="","",IF(O740&lt;=$AQ$1,"O","X"))</f>
        <v/>
      </c>
      <c r="AR740" s="112">
        <f>IF(M740="","",IF(M740&lt;=$AR$1,"O","X"))</f>
        <v/>
      </c>
      <c r="AS740" s="112" t="inlineStr">
        <is>
          <t>X</t>
        </is>
      </c>
      <c r="AT740" s="112">
        <f>IF(OR(F740="",AI740=""),"",IF(AND((F740&lt;=85),(AI740&gt;=15)),"O","X"))</f>
        <v/>
      </c>
      <c r="AU740" s="112">
        <f>IF(C740="","",IF(C740&gt;=$AU$1,"O","X"))</f>
        <v/>
      </c>
      <c r="AV740" s="112">
        <f>IF(AO740="","",IF(AND(AO740="O",AP740="O",AR740="O",AT740="O",AU740="O"),"후보","X"))</f>
        <v/>
      </c>
    </row>
    <row r="741" ht="12" customFormat="1" customHeight="1" s="38">
      <c r="A741" s="115" t="inlineStr">
        <is>
          <t>신매동 시지대백신화창신맨션</t>
        </is>
      </c>
      <c r="B741" s="116" t="inlineStr">
        <is>
          <t>94.09.</t>
        </is>
      </c>
      <c r="C741" s="124" t="n">
        <v>870</v>
      </c>
      <c r="D741" s="125" t="n">
        <v>92.59999999999999</v>
      </c>
      <c r="E741" s="126" t="n">
        <v>28</v>
      </c>
      <c r="F741" s="125" t="n">
        <v>60</v>
      </c>
      <c r="G741" s="17" t="n">
        <v>18</v>
      </c>
      <c r="H741" s="127" t="n">
        <v>210</v>
      </c>
      <c r="I741" s="128" t="n">
        <v>26500</v>
      </c>
      <c r="J741" s="128" t="inlineStr">
        <is>
          <t>15</t>
        </is>
      </c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2" t="n">
        <v>3</v>
      </c>
      <c r="R741" s="112" t="n">
        <v>1</v>
      </c>
      <c r="S741" s="112" t="inlineStr">
        <is>
          <t>복</t>
        </is>
      </c>
      <c r="T741" s="5" t="inlineStr">
        <is>
          <t>92(창신)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2">
        <f>S741</f>
        <v/>
      </c>
      <c r="AF741" s="112">
        <f>Q741&amp;"/"&amp;R741</f>
        <v/>
      </c>
      <c r="AH741" s="20">
        <f>IF(A741="","",A741)</f>
        <v/>
      </c>
      <c r="AI741" s="126">
        <f>IF(E741="","",E741)</f>
        <v/>
      </c>
      <c r="AJ741" s="112">
        <f>IF(AI741="","",$AJ$2)</f>
        <v/>
      </c>
      <c r="AK741" s="112" t="inlineStr">
        <is>
          <t>A</t>
        </is>
      </c>
      <c r="AL741" s="112" t="inlineStr">
        <is>
          <t>A+</t>
        </is>
      </c>
      <c r="AM741" s="112" t="inlineStr">
        <is>
          <t>B+</t>
        </is>
      </c>
      <c r="AN741" s="112">
        <f>IF(AI741="","",$AN$2)</f>
        <v/>
      </c>
      <c r="AO741" s="112">
        <f>IF(N741="","",IF(N741&gt;=$AO$1/100,"O","X"))</f>
        <v/>
      </c>
      <c r="AP741" s="112">
        <f>IF(I741="","",IF(I741&lt;=$AP$1,"O","X"))</f>
        <v/>
      </c>
      <c r="AQ741" s="112">
        <f>IF(O741="","",IF(O741&lt;=$AQ$1,"O","X"))</f>
        <v/>
      </c>
      <c r="AR741" s="112">
        <f>IF(M741="","",IF(M741&lt;=$AR$1,"O","X"))</f>
        <v/>
      </c>
      <c r="AS741" s="112" t="inlineStr">
        <is>
          <t>X</t>
        </is>
      </c>
      <c r="AT741" s="112">
        <f>IF(OR(F741="",AI741=""),"",IF(AND((F741&lt;=85),(AI741&gt;=15)),"O","X"))</f>
        <v/>
      </c>
      <c r="AU741" s="112">
        <f>IF(C741="","",IF(C741&gt;=$AU$1,"O","X"))</f>
        <v/>
      </c>
      <c r="AV741" s="112">
        <f>IF(AO741="","",IF(AND(AO741="O",AP741="O",AR741="O",AT741="O",AU741="O"),"후보","X"))</f>
        <v/>
      </c>
    </row>
    <row r="742" ht="12" customFormat="1" customHeight="1" s="38">
      <c r="A742" s="115" t="inlineStr">
        <is>
          <t>신매동 시지대백신화창신맨션</t>
        </is>
      </c>
      <c r="B742" s="116" t="inlineStr">
        <is>
          <t>94.09.</t>
        </is>
      </c>
      <c r="C742" s="124" t="n">
        <v>870</v>
      </c>
      <c r="D742" s="125" t="n">
        <v>117.7</v>
      </c>
      <c r="E742" s="126" t="n">
        <v>36</v>
      </c>
      <c r="F742" s="125" t="n">
        <v>85</v>
      </c>
      <c r="G742" s="17" t="n">
        <v>26</v>
      </c>
      <c r="H742" s="127" t="n">
        <v>80</v>
      </c>
      <c r="I742" s="128" t="n">
        <v>42000</v>
      </c>
      <c r="J742" s="128" t="inlineStr">
        <is>
          <t>7</t>
        </is>
      </c>
      <c r="K742" s="128" t="n">
        <v>28000</v>
      </c>
      <c r="L742" s="128" t="inlineStr">
        <is>
          <t>13</t>
        </is>
      </c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2" t="n">
        <v>3</v>
      </c>
      <c r="R742" s="112" t="n">
        <v>2</v>
      </c>
      <c r="S742" s="112" t="inlineStr">
        <is>
          <t>계</t>
        </is>
      </c>
      <c r="T742" s="5" t="inlineStr">
        <is>
          <t>117(창신)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2">
        <f>S742</f>
        <v/>
      </c>
      <c r="AF742" s="112">
        <f>Q742&amp;"/"&amp;R742</f>
        <v/>
      </c>
      <c r="AH742" s="20">
        <f>IF(A742="","",A742)</f>
        <v/>
      </c>
      <c r="AI742" s="126">
        <f>IF(E742="","",E742)</f>
        <v/>
      </c>
      <c r="AJ742" s="112">
        <f>IF(AI742="","",$AJ$2)</f>
        <v/>
      </c>
      <c r="AK742" s="112" t="inlineStr">
        <is>
          <t>A</t>
        </is>
      </c>
      <c r="AL742" s="112" t="inlineStr">
        <is>
          <t>A+</t>
        </is>
      </c>
      <c r="AM742" s="112" t="inlineStr">
        <is>
          <t>B+</t>
        </is>
      </c>
      <c r="AN742" s="112">
        <f>IF(AI742="","",$AN$2)</f>
        <v/>
      </c>
      <c r="AO742" s="112">
        <f>IF(N742="","",IF(N742&gt;=$AO$1/100,"O","X"))</f>
        <v/>
      </c>
      <c r="AP742" s="112">
        <f>IF(I742="","",IF(I742&lt;=$AP$1,"O","X"))</f>
        <v/>
      </c>
      <c r="AQ742" s="112">
        <f>IF(O742="","",IF(O742&lt;=$AQ$1,"O","X"))</f>
        <v/>
      </c>
      <c r="AR742" s="112">
        <f>IF(M742="","",IF(M742&lt;=$AR$1,"O","X"))</f>
        <v/>
      </c>
      <c r="AS742" s="112" t="inlineStr">
        <is>
          <t>X</t>
        </is>
      </c>
      <c r="AT742" s="112">
        <f>IF(OR(F742="",AI742=""),"",IF(AND((F742&lt;=85),(AI742&gt;=15)),"O","X"))</f>
        <v/>
      </c>
      <c r="AU742" s="112">
        <f>IF(C742="","",IF(C742&gt;=$AU$1,"O","X"))</f>
        <v/>
      </c>
      <c r="AV742" s="112">
        <f>IF(AO742="","",IF(AND(AO742="O",AP742="O",AR742="O",AT742="O",AU742="O"),"후보","X"))</f>
        <v/>
      </c>
    </row>
    <row r="743" ht="12" customFormat="1" customHeight="1" s="38">
      <c r="A743" s="115" t="inlineStr">
        <is>
          <t>신매동 시지대백신화창신맨션</t>
        </is>
      </c>
      <c r="B743" s="116" t="inlineStr">
        <is>
          <t>94.09.</t>
        </is>
      </c>
      <c r="C743" s="124" t="n">
        <v>870</v>
      </c>
      <c r="D743" s="125" t="n">
        <v>118.5</v>
      </c>
      <c r="E743" s="126" t="n">
        <v>36</v>
      </c>
      <c r="F743" s="125" t="n">
        <v>84.90000000000001</v>
      </c>
      <c r="G743" s="17" t="n">
        <v>26</v>
      </c>
      <c r="H743" s="127" t="n">
        <v>80</v>
      </c>
      <c r="I743" s="128" t="n">
        <v>43000</v>
      </c>
      <c r="J743" s="128" t="inlineStr">
        <is>
          <t>9</t>
        </is>
      </c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2" t="n">
        <v>3</v>
      </c>
      <c r="R743" s="112" t="n">
        <v>2</v>
      </c>
      <c r="S743" s="112" t="inlineStr">
        <is>
          <t>계</t>
        </is>
      </c>
      <c r="T743" s="5" t="inlineStr">
        <is>
          <t>118(대백)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2">
        <f>S743</f>
        <v/>
      </c>
      <c r="AF743" s="112">
        <f>Q743&amp;"/"&amp;R743</f>
        <v/>
      </c>
      <c r="AH743" s="20">
        <f>IF(A743="","",A743)</f>
        <v/>
      </c>
      <c r="AI743" s="126">
        <f>IF(E743="","",E743)</f>
        <v/>
      </c>
      <c r="AJ743" s="112">
        <f>IF(AI743="","",$AJ$2)</f>
        <v/>
      </c>
      <c r="AK743" s="112" t="inlineStr">
        <is>
          <t>A</t>
        </is>
      </c>
      <c r="AL743" s="112" t="inlineStr">
        <is>
          <t>A+</t>
        </is>
      </c>
      <c r="AM743" s="112" t="inlineStr">
        <is>
          <t>B+</t>
        </is>
      </c>
      <c r="AN743" s="112">
        <f>IF(AI743="","",$AN$2)</f>
        <v/>
      </c>
      <c r="AO743" s="112">
        <f>IF(N743="","",IF(N743&gt;=$AO$1/100,"O","X"))</f>
        <v/>
      </c>
      <c r="AP743" s="112">
        <f>IF(I743="","",IF(I743&lt;=$AP$1,"O","X"))</f>
        <v/>
      </c>
      <c r="AQ743" s="112">
        <f>IF(O743="","",IF(O743&lt;=$AQ$1,"O","X"))</f>
        <v/>
      </c>
      <c r="AR743" s="112">
        <f>IF(M743="","",IF(M743&lt;=$AR$1,"O","X"))</f>
        <v/>
      </c>
      <c r="AS743" s="112" t="inlineStr">
        <is>
          <t>X</t>
        </is>
      </c>
      <c r="AT743" s="112">
        <f>IF(OR(F743="",AI743=""),"",IF(AND((F743&lt;=85),(AI743&gt;=15)),"O","X"))</f>
        <v/>
      </c>
      <c r="AU743" s="112">
        <f>IF(C743="","",IF(C743&gt;=$AU$1,"O","X"))</f>
        <v/>
      </c>
      <c r="AV743" s="112">
        <f>IF(AO743="","",IF(AND(AO743="O",AP743="O",AR743="O",AT743="O",AU743="O"),"후보","X"))</f>
        <v/>
      </c>
    </row>
    <row r="744" ht="12" customFormat="1" customHeight="1" s="38">
      <c r="A744" s="115" t="inlineStr">
        <is>
          <t>신매동 시지대백신화창신맨션</t>
        </is>
      </c>
      <c r="B744" s="116" t="inlineStr">
        <is>
          <t>94.09.</t>
        </is>
      </c>
      <c r="C744" s="124" t="n">
        <v>870</v>
      </c>
      <c r="D744" s="125" t="n">
        <v>118.5</v>
      </c>
      <c r="E744" s="126" t="n">
        <v>36</v>
      </c>
      <c r="F744" s="125" t="n">
        <v>85</v>
      </c>
      <c r="G744" s="17" t="n">
        <v>26</v>
      </c>
      <c r="H744" s="127" t="n">
        <v>80</v>
      </c>
      <c r="I744" s="128" t="n">
        <v>45000</v>
      </c>
      <c r="J744" s="128" t="inlineStr">
        <is>
          <t>6</t>
        </is>
      </c>
      <c r="K744" s="128" t="n"/>
      <c r="L744" s="128" t="n"/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2" t="n">
        <v>3</v>
      </c>
      <c r="R744" s="112" t="n">
        <v>2</v>
      </c>
      <c r="S744" s="112" t="inlineStr">
        <is>
          <t>계</t>
        </is>
      </c>
      <c r="T744" s="5" t="inlineStr">
        <is>
          <t>118(신화)</t>
        </is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2">
        <f>S744</f>
        <v/>
      </c>
      <c r="AF744" s="112">
        <f>Q744&amp;"/"&amp;R744</f>
        <v/>
      </c>
      <c r="AH744" s="20">
        <f>IF(A744="","",A744)</f>
        <v/>
      </c>
      <c r="AI744" s="126">
        <f>IF(E744="","",E744)</f>
        <v/>
      </c>
      <c r="AJ744" s="112">
        <f>IF(AI744="","",$AJ$2)</f>
        <v/>
      </c>
      <c r="AK744" s="112" t="inlineStr">
        <is>
          <t>A</t>
        </is>
      </c>
      <c r="AL744" s="112" t="inlineStr">
        <is>
          <t>A+</t>
        </is>
      </c>
      <c r="AM744" s="112" t="inlineStr">
        <is>
          <t>B+</t>
        </is>
      </c>
      <c r="AN744" s="112">
        <f>IF(AI744="","",$AN$2)</f>
        <v/>
      </c>
      <c r="AO744" s="112">
        <f>IF(N744="","",IF(N744&gt;=$AO$1/100,"O","X"))</f>
        <v/>
      </c>
      <c r="AP744" s="112">
        <f>IF(I744="","",IF(I744&lt;=$AP$1,"O","X"))</f>
        <v/>
      </c>
      <c r="AQ744" s="112">
        <f>IF(O744="","",IF(O744&lt;=$AQ$1,"O","X"))</f>
        <v/>
      </c>
      <c r="AR744" s="112">
        <f>IF(M744="","",IF(M744&lt;=$AR$1,"O","X"))</f>
        <v/>
      </c>
      <c r="AS744" s="112" t="inlineStr">
        <is>
          <t>X</t>
        </is>
      </c>
      <c r="AT744" s="112">
        <f>IF(OR(F744="",AI744=""),"",IF(AND((F744&lt;=85),(AI744&gt;=15)),"O","X"))</f>
        <v/>
      </c>
      <c r="AU744" s="112">
        <f>IF(C744="","",IF(C744&gt;=$AU$1,"O","X"))</f>
        <v/>
      </c>
      <c r="AV744" s="112">
        <f>IF(AO744="","",IF(AND(AO744="O",AP744="O",AR744="O",AT744="O",AU744="O"),"후보","X"))</f>
        <v/>
      </c>
    </row>
    <row r="745" ht="12" customFormat="1" customHeight="1" s="38">
      <c r="A745" s="115" t="inlineStr">
        <is>
          <t>신매동 아이프라임신매</t>
        </is>
      </c>
      <c r="B745" s="116" t="inlineStr">
        <is>
          <t>08.10.</t>
        </is>
      </c>
      <c r="C745" s="124" t="n">
        <v>309</v>
      </c>
      <c r="D745" s="125" t="n">
        <v>109.3</v>
      </c>
      <c r="E745" s="126" t="n">
        <v>33</v>
      </c>
      <c r="F745" s="125" t="n">
        <v>85</v>
      </c>
      <c r="G745" s="17" t="n">
        <v>26</v>
      </c>
      <c r="H745" s="127" t="n">
        <v>45</v>
      </c>
      <c r="I745" s="128" t="n"/>
      <c r="J745" s="128" t="n"/>
      <c r="K745" s="128" t="n"/>
      <c r="L745" s="128" t="n"/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2" t="n">
        <v>3</v>
      </c>
      <c r="R745" s="112" t="n">
        <v>2</v>
      </c>
      <c r="S745" s="112" t="inlineStr">
        <is>
          <t>계</t>
        </is>
      </c>
      <c r="T745" s="5" t="inlineStr">
        <is>
          <t>109B</t>
        </is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2">
        <f>S745</f>
        <v/>
      </c>
      <c r="AF745" s="112">
        <f>Q745&amp;"/"&amp;R745</f>
        <v/>
      </c>
      <c r="AH745" s="20">
        <f>IF(A745="","",A745)</f>
        <v/>
      </c>
      <c r="AI745" s="126">
        <f>IF(E745="","",E745)</f>
        <v/>
      </c>
      <c r="AJ745" s="112">
        <f>IF(AI745="","",$AJ$2)</f>
        <v/>
      </c>
      <c r="AK745" s="112" t="inlineStr">
        <is>
          <t>A</t>
        </is>
      </c>
      <c r="AL745" s="112" t="inlineStr">
        <is>
          <t>A+</t>
        </is>
      </c>
      <c r="AM745" s="112" t="inlineStr">
        <is>
          <t>B+</t>
        </is>
      </c>
      <c r="AN745" s="112">
        <f>IF(AI745="","",$AN$2)</f>
        <v/>
      </c>
      <c r="AO745" s="112">
        <f>IF(N745="","",IF(N745&gt;=$AO$1/100,"O","X"))</f>
        <v/>
      </c>
      <c r="AP745" s="112">
        <f>IF(I745="","",IF(I745&lt;=$AP$1,"O","X"))</f>
        <v/>
      </c>
      <c r="AQ745" s="112">
        <f>IF(O745="","",IF(O745&lt;=$AQ$1,"O","X"))</f>
        <v/>
      </c>
      <c r="AR745" s="112">
        <f>IF(M745="","",IF(M745&lt;=$AR$1,"O","X"))</f>
        <v/>
      </c>
      <c r="AS745" s="112" t="inlineStr">
        <is>
          <t>X</t>
        </is>
      </c>
      <c r="AT745" s="112">
        <f>IF(OR(F745="",AI745=""),"",IF(AND((F745&lt;=85),(AI745&gt;=15)),"O","X"))</f>
        <v/>
      </c>
      <c r="AU745" s="112">
        <f>IF(C745="","",IF(C745&gt;=$AU$1,"O","X"))</f>
        <v/>
      </c>
      <c r="AV745" s="112">
        <f>IF(AO745="","",IF(AND(AO745="O",AP745="O",AR745="O",AT745="O",AU745="O"),"후보","X"))</f>
        <v/>
      </c>
    </row>
    <row r="746" ht="12" customFormat="1" customHeight="1" s="38">
      <c r="A746" s="115" t="inlineStr">
        <is>
          <t>신매동 아이프라임신매</t>
        </is>
      </c>
      <c r="B746" s="116" t="inlineStr">
        <is>
          <t>08.10.</t>
        </is>
      </c>
      <c r="C746" s="124" t="n">
        <v>309</v>
      </c>
      <c r="D746" s="125" t="n">
        <v>109.3</v>
      </c>
      <c r="E746" s="126" t="n">
        <v>33</v>
      </c>
      <c r="F746" s="125" t="n">
        <v>84.90000000000001</v>
      </c>
      <c r="G746" s="17" t="n">
        <v>26</v>
      </c>
      <c r="H746" s="127" t="n">
        <v>41</v>
      </c>
      <c r="I746" s="128" t="n">
        <v>54000</v>
      </c>
      <c r="J746" s="128" t="inlineStr">
        <is>
          <t>6</t>
        </is>
      </c>
      <c r="K746" s="128" t="n"/>
      <c r="L746" s="128" t="n"/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2" t="n">
        <v>3</v>
      </c>
      <c r="R746" s="112" t="n">
        <v>2</v>
      </c>
      <c r="S746" s="112" t="inlineStr">
        <is>
          <t>계</t>
        </is>
      </c>
      <c r="T746" s="5" t="inlineStr">
        <is>
          <t>109A</t>
        </is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2">
        <f>S746</f>
        <v/>
      </c>
      <c r="AF746" s="112">
        <f>Q746&amp;"/"&amp;R746</f>
        <v/>
      </c>
      <c r="AH746" s="20">
        <f>IF(A746="","",A746)</f>
        <v/>
      </c>
      <c r="AI746" s="126">
        <f>IF(E746="","",E746)</f>
        <v/>
      </c>
      <c r="AJ746" s="112">
        <f>IF(AI746="","",$AJ$2)</f>
        <v/>
      </c>
      <c r="AK746" s="112" t="inlineStr">
        <is>
          <t>A</t>
        </is>
      </c>
      <c r="AL746" s="112" t="inlineStr">
        <is>
          <t>A+</t>
        </is>
      </c>
      <c r="AM746" s="112" t="inlineStr">
        <is>
          <t>B+</t>
        </is>
      </c>
      <c r="AN746" s="112">
        <f>IF(AI746="","",$AN$2)</f>
        <v/>
      </c>
      <c r="AO746" s="112">
        <f>IF(N746="","",IF(N746&gt;=$AO$1/100,"O","X"))</f>
        <v/>
      </c>
      <c r="AP746" s="112">
        <f>IF(I746="","",IF(I746&lt;=$AP$1,"O","X"))</f>
        <v/>
      </c>
      <c r="AQ746" s="112">
        <f>IF(O746="","",IF(O746&lt;=$AQ$1,"O","X"))</f>
        <v/>
      </c>
      <c r="AR746" s="112">
        <f>IF(M746="","",IF(M746&lt;=$AR$1,"O","X"))</f>
        <v/>
      </c>
      <c r="AS746" s="112" t="inlineStr">
        <is>
          <t>X</t>
        </is>
      </c>
      <c r="AT746" s="112">
        <f>IF(OR(F746="",AI746=""),"",IF(AND((F746&lt;=85),(AI746&gt;=15)),"O","X"))</f>
        <v/>
      </c>
      <c r="AU746" s="112">
        <f>IF(C746="","",IF(C746&gt;=$AU$1,"O","X"))</f>
        <v/>
      </c>
      <c r="AV746" s="112">
        <f>IF(AO746="","",IF(AND(AO746="O",AP746="O",AR746="O",AT746="O",AU746="O"),"후보","X"))</f>
        <v/>
      </c>
    </row>
    <row r="747" ht="12" customFormat="1" customHeight="1" s="38">
      <c r="A747" s="115" t="inlineStr">
        <is>
          <t>신매동 아이프라임신매</t>
        </is>
      </c>
      <c r="B747" s="116" t="inlineStr">
        <is>
          <t>08.10.</t>
        </is>
      </c>
      <c r="C747" s="124" t="n">
        <v>309</v>
      </c>
      <c r="D747" s="125" t="n">
        <v>109.2</v>
      </c>
      <c r="E747" s="126" t="n">
        <v>33</v>
      </c>
      <c r="F747" s="125" t="n">
        <v>84.90000000000001</v>
      </c>
      <c r="G747" s="17" t="n">
        <v>26</v>
      </c>
      <c r="H747" s="127" t="n">
        <v>36</v>
      </c>
      <c r="I747" s="128" t="n">
        <v>54000</v>
      </c>
      <c r="J747" s="128" t="inlineStr">
        <is>
          <t>10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2" t="n">
        <v>3</v>
      </c>
      <c r="R747" s="112" t="n">
        <v>2</v>
      </c>
      <c r="S747" s="112" t="inlineStr">
        <is>
          <t>계</t>
        </is>
      </c>
      <c r="T747" s="5" t="inlineStr">
        <is>
          <t>109C</t>
        </is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2">
        <f>S747</f>
        <v/>
      </c>
      <c r="AF747" s="112">
        <f>Q747&amp;"/"&amp;R747</f>
        <v/>
      </c>
      <c r="AH747" s="20">
        <f>IF(A747="","",A747)</f>
        <v/>
      </c>
      <c r="AI747" s="126">
        <f>IF(E747="","",E747)</f>
        <v/>
      </c>
      <c r="AJ747" s="112">
        <f>IF(AI747="","",$AJ$2)</f>
        <v/>
      </c>
      <c r="AK747" s="112" t="inlineStr">
        <is>
          <t>A</t>
        </is>
      </c>
      <c r="AL747" s="112" t="inlineStr">
        <is>
          <t>A+</t>
        </is>
      </c>
      <c r="AM747" s="112" t="inlineStr">
        <is>
          <t>B+</t>
        </is>
      </c>
      <c r="AN747" s="112">
        <f>IF(AI747="","",$AN$2)</f>
        <v/>
      </c>
      <c r="AO747" s="112">
        <f>IF(N747="","",IF(N747&gt;=$AO$1/100,"O","X"))</f>
        <v/>
      </c>
      <c r="AP747" s="112">
        <f>IF(I747="","",IF(I747&lt;=$AP$1,"O","X"))</f>
        <v/>
      </c>
      <c r="AQ747" s="112">
        <f>IF(O747="","",IF(O747&lt;=$AQ$1,"O","X"))</f>
        <v/>
      </c>
      <c r="AR747" s="112">
        <f>IF(M747="","",IF(M747&lt;=$AR$1,"O","X"))</f>
        <v/>
      </c>
      <c r="AS747" s="112" t="inlineStr">
        <is>
          <t>X</t>
        </is>
      </c>
      <c r="AT747" s="112">
        <f>IF(OR(F747="",AI747=""),"",IF(AND((F747&lt;=85),(AI747&gt;=15)),"O","X"))</f>
        <v/>
      </c>
      <c r="AU747" s="112">
        <f>IF(C747="","",IF(C747&gt;=$AU$1,"O","X"))</f>
        <v/>
      </c>
      <c r="AV747" s="112">
        <f>IF(AO747="","",IF(AND(AO747="O",AP747="O",AR747="O",AT747="O",AU747="O"),"후보","X"))</f>
        <v/>
      </c>
    </row>
    <row r="748" ht="12" customFormat="1" customHeight="1" s="38">
      <c r="A748" s="115" t="inlineStr">
        <is>
          <t>신매동 아이프라임신매</t>
        </is>
      </c>
      <c r="B748" s="116" t="inlineStr">
        <is>
          <t>08.10.</t>
        </is>
      </c>
      <c r="C748" s="124" t="n">
        <v>309</v>
      </c>
      <c r="D748" s="125" t="n">
        <v>112.4</v>
      </c>
      <c r="E748" s="126" t="n">
        <v>34</v>
      </c>
      <c r="F748" s="125" t="n">
        <v>85</v>
      </c>
      <c r="G748" s="17" t="n">
        <v>26</v>
      </c>
      <c r="H748" s="127" t="n">
        <v>1</v>
      </c>
      <c r="I748" s="128" t="n"/>
      <c r="J748" s="128" t="n"/>
      <c r="K748" s="128" t="n"/>
      <c r="L748" s="128" t="n"/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2" t="n">
        <v>3</v>
      </c>
      <c r="R748" s="112" t="n">
        <v>2</v>
      </c>
      <c r="S748" s="112" t="inlineStr">
        <is>
          <t>계</t>
        </is>
      </c>
      <c r="T748" s="5" t="inlineStr">
        <is>
          <t>112G</t>
        </is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2">
        <f>S748</f>
        <v/>
      </c>
      <c r="AF748" s="112">
        <f>Q748&amp;"/"&amp;R748</f>
        <v/>
      </c>
      <c r="AH748" s="20">
        <f>IF(A748="","",A748)</f>
        <v/>
      </c>
      <c r="AI748" s="126">
        <f>IF(E748="","",E748)</f>
        <v/>
      </c>
      <c r="AJ748" s="112">
        <f>IF(AI748="","",$AJ$2)</f>
        <v/>
      </c>
      <c r="AK748" s="112" t="inlineStr">
        <is>
          <t>A</t>
        </is>
      </c>
      <c r="AL748" s="112" t="inlineStr">
        <is>
          <t>A+</t>
        </is>
      </c>
      <c r="AM748" s="112" t="inlineStr">
        <is>
          <t>B+</t>
        </is>
      </c>
      <c r="AN748" s="112">
        <f>IF(AI748="","",$AN$2)</f>
        <v/>
      </c>
      <c r="AO748" s="112">
        <f>IF(N748="","",IF(N748&gt;=$AO$1/100,"O","X"))</f>
        <v/>
      </c>
      <c r="AP748" s="112">
        <f>IF(I748="","",IF(I748&lt;=$AP$1,"O","X"))</f>
        <v/>
      </c>
      <c r="AQ748" s="112">
        <f>IF(O748="","",IF(O748&lt;=$AQ$1,"O","X"))</f>
        <v/>
      </c>
      <c r="AR748" s="112">
        <f>IF(M748="","",IF(M748&lt;=$AR$1,"O","X"))</f>
        <v/>
      </c>
      <c r="AS748" s="112" t="inlineStr">
        <is>
          <t>X</t>
        </is>
      </c>
      <c r="AT748" s="112">
        <f>IF(OR(F748="",AI748=""),"",IF(AND((F748&lt;=85),(AI748&gt;=15)),"O","X"))</f>
        <v/>
      </c>
      <c r="AU748" s="112">
        <f>IF(C748="","",IF(C748&gt;=$AU$1,"O","X"))</f>
        <v/>
      </c>
      <c r="AV748" s="112">
        <f>IF(AO748="","",IF(AND(AO748="O",AP748="O",AR748="O",AT748="O",AU748="O"),"후보","X"))</f>
        <v/>
      </c>
    </row>
    <row r="749" ht="12" customFormat="1" customHeight="1" s="38">
      <c r="A749" s="115" t="inlineStr">
        <is>
          <t>신매동 아이프라임신매</t>
        </is>
      </c>
      <c r="B749" s="116" t="inlineStr">
        <is>
          <t>08.10.</t>
        </is>
      </c>
      <c r="C749" s="124" t="n">
        <v>309</v>
      </c>
      <c r="D749" s="125" t="n">
        <v>114.5</v>
      </c>
      <c r="E749" s="126" t="n">
        <v>35</v>
      </c>
      <c r="F749" s="125" t="n">
        <v>85</v>
      </c>
      <c r="G749" s="17" t="n">
        <v>26</v>
      </c>
      <c r="H749" s="127" t="n">
        <v>1</v>
      </c>
      <c r="I749" s="128" t="n"/>
      <c r="J749" s="128" t="n"/>
      <c r="K749" s="128" t="n"/>
      <c r="L749" s="128" t="n"/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2" t="n">
        <v>3</v>
      </c>
      <c r="R749" s="112" t="n">
        <v>2</v>
      </c>
      <c r="S749" s="112" t="inlineStr">
        <is>
          <t>계</t>
        </is>
      </c>
      <c r="T749" s="5" t="inlineStr">
        <is>
          <t>114F</t>
        </is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2">
        <f>S749</f>
        <v/>
      </c>
      <c r="AF749" s="112">
        <f>Q749&amp;"/"&amp;R749</f>
        <v/>
      </c>
      <c r="AH749" s="20">
        <f>IF(A749="","",A749)</f>
        <v/>
      </c>
      <c r="AI749" s="126">
        <f>IF(E749="","",E749)</f>
        <v/>
      </c>
      <c r="AJ749" s="112">
        <f>IF(AI749="","",$AJ$2)</f>
        <v/>
      </c>
      <c r="AK749" s="112" t="inlineStr">
        <is>
          <t>A</t>
        </is>
      </c>
      <c r="AL749" s="112" t="inlineStr">
        <is>
          <t>A+</t>
        </is>
      </c>
      <c r="AM749" s="112" t="inlineStr">
        <is>
          <t>B+</t>
        </is>
      </c>
      <c r="AN749" s="112">
        <f>IF(AI749="","",$AN$2)</f>
        <v/>
      </c>
      <c r="AO749" s="112">
        <f>IF(N749="","",IF(N749&gt;=$AO$1/100,"O","X"))</f>
        <v/>
      </c>
      <c r="AP749" s="112">
        <f>IF(I749="","",IF(I749&lt;=$AP$1,"O","X"))</f>
        <v/>
      </c>
      <c r="AQ749" s="112">
        <f>IF(O749="","",IF(O749&lt;=$AQ$1,"O","X"))</f>
        <v/>
      </c>
      <c r="AR749" s="112">
        <f>IF(M749="","",IF(M749&lt;=$AR$1,"O","X"))</f>
        <v/>
      </c>
      <c r="AS749" s="112" t="inlineStr">
        <is>
          <t>X</t>
        </is>
      </c>
      <c r="AT749" s="112">
        <f>IF(OR(F749="",AI749=""),"",IF(AND((F749&lt;=85),(AI749&gt;=15)),"O","X"))</f>
        <v/>
      </c>
      <c r="AU749" s="112">
        <f>IF(C749="","",IF(C749&gt;=$AU$1,"O","X"))</f>
        <v/>
      </c>
      <c r="AV749" s="112">
        <f>IF(AO749="","",IF(AND(AO749="O",AP749="O",AR749="O",AT749="O",AU749="O"),"후보","X"))</f>
        <v/>
      </c>
    </row>
    <row r="750" ht="12" customFormat="1" customHeight="1" s="38">
      <c r="A750" s="115" t="inlineStr">
        <is>
          <t>신매동 아이프라임신매</t>
        </is>
      </c>
      <c r="B750" s="116" t="inlineStr">
        <is>
          <t>08.10.</t>
        </is>
      </c>
      <c r="C750" s="124" t="n">
        <v>309</v>
      </c>
      <c r="D750" s="125" t="n">
        <v>116</v>
      </c>
      <c r="E750" s="126" t="n">
        <v>35</v>
      </c>
      <c r="F750" s="125" t="n">
        <v>85</v>
      </c>
      <c r="G750" s="17" t="n">
        <v>26</v>
      </c>
      <c r="H750" s="127" t="n">
        <v>84</v>
      </c>
      <c r="I750" s="128" t="n">
        <v>55500</v>
      </c>
      <c r="J750" s="128" t="inlineStr">
        <is>
          <t>8</t>
        </is>
      </c>
      <c r="K750" s="128" t="n">
        <v>39500</v>
      </c>
      <c r="L750" s="128" t="inlineStr">
        <is>
          <t>8</t>
        </is>
      </c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2" t="n">
        <v>3</v>
      </c>
      <c r="R750" s="112" t="n">
        <v>2</v>
      </c>
      <c r="S750" s="112" t="inlineStr">
        <is>
          <t>계</t>
        </is>
      </c>
      <c r="T750" s="5" t="inlineStr">
        <is>
          <t>115E</t>
        </is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2">
        <f>S750</f>
        <v/>
      </c>
      <c r="AF750" s="112">
        <f>Q750&amp;"/"&amp;R750</f>
        <v/>
      </c>
      <c r="AH750" s="20">
        <f>IF(A750="","",A750)</f>
        <v/>
      </c>
      <c r="AI750" s="126">
        <f>IF(E750="","",E750)</f>
        <v/>
      </c>
      <c r="AJ750" s="112">
        <f>IF(AI750="","",$AJ$2)</f>
        <v/>
      </c>
      <c r="AK750" s="112" t="inlineStr">
        <is>
          <t>A</t>
        </is>
      </c>
      <c r="AL750" s="112" t="inlineStr">
        <is>
          <t>A+</t>
        </is>
      </c>
      <c r="AM750" s="112" t="inlineStr">
        <is>
          <t>B+</t>
        </is>
      </c>
      <c r="AN750" s="112">
        <f>IF(AI750="","",$AN$2)</f>
        <v/>
      </c>
      <c r="AO750" s="112">
        <f>IF(N750="","",IF(N750&gt;=$AO$1/100,"O","X"))</f>
        <v/>
      </c>
      <c r="AP750" s="112">
        <f>IF(I750="","",IF(I750&lt;=$AP$1,"O","X"))</f>
        <v/>
      </c>
      <c r="AQ750" s="112">
        <f>IF(O750="","",IF(O750&lt;=$AQ$1,"O","X"))</f>
        <v/>
      </c>
      <c r="AR750" s="112">
        <f>IF(M750="","",IF(M750&lt;=$AR$1,"O","X"))</f>
        <v/>
      </c>
      <c r="AS750" s="112" t="inlineStr">
        <is>
          <t>X</t>
        </is>
      </c>
      <c r="AT750" s="112">
        <f>IF(OR(F750="",AI750=""),"",IF(AND((F750&lt;=85),(AI750&gt;=15)),"O","X"))</f>
        <v/>
      </c>
      <c r="AU750" s="112">
        <f>IF(C750="","",IF(C750&gt;=$AU$1,"O","X"))</f>
        <v/>
      </c>
      <c r="AV750" s="112">
        <f>IF(AO750="","",IF(AND(AO750="O",AP750="O",AR750="O",AT750="O",AU750="O"),"후보","X"))</f>
        <v/>
      </c>
    </row>
    <row r="751" ht="12" customFormat="1" customHeight="1" s="38">
      <c r="A751" s="115" t="inlineStr">
        <is>
          <t>신매동 아이프라임신매</t>
        </is>
      </c>
      <c r="B751" s="116" t="inlineStr">
        <is>
          <t>08.10.</t>
        </is>
      </c>
      <c r="C751" s="124" t="n">
        <v>309</v>
      </c>
      <c r="D751" s="125" t="n">
        <v>116.1</v>
      </c>
      <c r="E751" s="126" t="n">
        <v>35</v>
      </c>
      <c r="F751" s="125" t="n">
        <v>85</v>
      </c>
      <c r="G751" s="17" t="n">
        <v>26</v>
      </c>
      <c r="H751" s="127" t="n">
        <v>41</v>
      </c>
      <c r="I751" s="128" t="n">
        <v>52000</v>
      </c>
      <c r="J751" s="128" t="inlineStr">
        <is>
          <t>8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2" t="n">
        <v>3</v>
      </c>
      <c r="R751" s="112" t="n">
        <v>2</v>
      </c>
      <c r="S751" s="112" t="inlineStr">
        <is>
          <t>계</t>
        </is>
      </c>
      <c r="T751" s="5" t="inlineStr">
        <is>
          <t>116D</t>
        </is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2">
        <f>S751</f>
        <v/>
      </c>
      <c r="AF751" s="112">
        <f>Q751&amp;"/"&amp;R751</f>
        <v/>
      </c>
      <c r="AH751" s="20">
        <f>IF(A751="","",A751)</f>
        <v/>
      </c>
      <c r="AI751" s="126">
        <f>IF(E751="","",E751)</f>
        <v/>
      </c>
      <c r="AJ751" s="112">
        <f>IF(AI751="","",$AJ$2)</f>
        <v/>
      </c>
      <c r="AK751" s="112" t="inlineStr">
        <is>
          <t>A</t>
        </is>
      </c>
      <c r="AL751" s="112" t="inlineStr">
        <is>
          <t>A+</t>
        </is>
      </c>
      <c r="AM751" s="112" t="inlineStr">
        <is>
          <t>B+</t>
        </is>
      </c>
      <c r="AN751" s="112">
        <f>IF(AI751="","",$AN$2)</f>
        <v/>
      </c>
      <c r="AO751" s="112">
        <f>IF(N751="","",IF(N751&gt;=$AO$1/100,"O","X"))</f>
        <v/>
      </c>
      <c r="AP751" s="112">
        <f>IF(I751="","",IF(I751&lt;=$AP$1,"O","X"))</f>
        <v/>
      </c>
      <c r="AQ751" s="112">
        <f>IF(O751="","",IF(O751&lt;=$AQ$1,"O","X"))</f>
        <v/>
      </c>
      <c r="AR751" s="112">
        <f>IF(M751="","",IF(M751&lt;=$AR$1,"O","X"))</f>
        <v/>
      </c>
      <c r="AS751" s="112" t="inlineStr">
        <is>
          <t>X</t>
        </is>
      </c>
      <c r="AT751" s="112">
        <f>IF(OR(F751="",AI751=""),"",IF(AND((F751&lt;=85),(AI751&gt;=15)),"O","X"))</f>
        <v/>
      </c>
      <c r="AU751" s="112">
        <f>IF(C751="","",IF(C751&gt;=$AU$1,"O","X"))</f>
        <v/>
      </c>
      <c r="AV751" s="112">
        <f>IF(AO751="","",IF(AND(AO751="O",AP751="O",AR751="O",AT751="O",AU751="O"),"후보","X"))</f>
        <v/>
      </c>
    </row>
    <row r="752" ht="12" customFormat="1" customHeight="1" s="38">
      <c r="A752" s="115" t="inlineStr">
        <is>
          <t>신매동 아이프라임신매</t>
        </is>
      </c>
      <c r="B752" s="116" t="inlineStr">
        <is>
          <t>08.10.</t>
        </is>
      </c>
      <c r="C752" s="124" t="n">
        <v>309</v>
      </c>
      <c r="D752" s="125" t="n">
        <v>118.1</v>
      </c>
      <c r="E752" s="126" t="n">
        <v>36</v>
      </c>
      <c r="F752" s="125" t="n">
        <v>85</v>
      </c>
      <c r="G752" s="17" t="n">
        <v>26</v>
      </c>
      <c r="H752" s="127" t="n">
        <v>1</v>
      </c>
      <c r="I752" s="128" t="n"/>
      <c r="J752" s="128" t="n"/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2" t="n">
        <v>3</v>
      </c>
      <c r="R752" s="112" t="n">
        <v>2</v>
      </c>
      <c r="S752" s="112" t="inlineStr">
        <is>
          <t>계</t>
        </is>
      </c>
      <c r="T752" s="5" t="inlineStr">
        <is>
          <t>118H</t>
        </is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2">
        <f>S752</f>
        <v/>
      </c>
      <c r="AF752" s="112">
        <f>Q752&amp;"/"&amp;R752</f>
        <v/>
      </c>
      <c r="AH752" s="20">
        <f>IF(A752="","",A752)</f>
        <v/>
      </c>
      <c r="AI752" s="126">
        <f>IF(E752="","",E752)</f>
        <v/>
      </c>
      <c r="AJ752" s="112">
        <f>IF(AI752="","",$AJ$2)</f>
        <v/>
      </c>
      <c r="AK752" s="112" t="inlineStr">
        <is>
          <t>A</t>
        </is>
      </c>
      <c r="AL752" s="112" t="inlineStr">
        <is>
          <t>A+</t>
        </is>
      </c>
      <c r="AM752" s="112" t="inlineStr">
        <is>
          <t>B+</t>
        </is>
      </c>
      <c r="AN752" s="112">
        <f>IF(AI752="","",$AN$2)</f>
        <v/>
      </c>
      <c r="AO752" s="112">
        <f>IF(N752="","",IF(N752&gt;=$AO$1/100,"O","X"))</f>
        <v/>
      </c>
      <c r="AP752" s="112">
        <f>IF(I752="","",IF(I752&lt;=$AP$1,"O","X"))</f>
        <v/>
      </c>
      <c r="AQ752" s="112">
        <f>IF(O752="","",IF(O752&lt;=$AQ$1,"O","X"))</f>
        <v/>
      </c>
      <c r="AR752" s="112">
        <f>IF(M752="","",IF(M752&lt;=$AR$1,"O","X"))</f>
        <v/>
      </c>
      <c r="AS752" s="112" t="inlineStr">
        <is>
          <t>X</t>
        </is>
      </c>
      <c r="AT752" s="112">
        <f>IF(OR(F752="",AI752=""),"",IF(AND((F752&lt;=85),(AI752&gt;=15)),"O","X"))</f>
        <v/>
      </c>
      <c r="AU752" s="112">
        <f>IF(C752="","",IF(C752&gt;=$AU$1,"O","X"))</f>
        <v/>
      </c>
      <c r="AV752" s="112">
        <f>IF(AO752="","",IF(AND(AO752="O",AP752="O",AR752="O",AT752="O",AU752="O"),"후보","X"))</f>
        <v/>
      </c>
    </row>
    <row r="753" ht="12" customFormat="1" customHeight="1" s="38">
      <c r="A753" s="115" t="inlineStr">
        <is>
          <t>신매동 아이프라임신매</t>
        </is>
      </c>
      <c r="B753" s="116" t="inlineStr">
        <is>
          <t>08.10.</t>
        </is>
      </c>
      <c r="C753" s="124" t="n">
        <v>309</v>
      </c>
      <c r="D753" s="125" t="n">
        <v>136.2</v>
      </c>
      <c r="E753" s="126" t="n">
        <v>41</v>
      </c>
      <c r="F753" s="125" t="n">
        <v>97.40000000000001</v>
      </c>
      <c r="G753" s="17" t="n">
        <v>29</v>
      </c>
      <c r="H753" s="127" t="n">
        <v>1</v>
      </c>
      <c r="I753" s="128" t="n">
        <v>98000</v>
      </c>
      <c r="J753" s="128" t="inlineStr">
        <is>
          <t>고</t>
        </is>
      </c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2" t="n">
        <v>3</v>
      </c>
      <c r="R753" s="112" t="n">
        <v>2</v>
      </c>
      <c r="S753" s="112" t="inlineStr">
        <is>
          <t>계</t>
        </is>
      </c>
      <c r="T753" s="5" t="n">
        <v>136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2">
        <f>S753</f>
        <v/>
      </c>
      <c r="AF753" s="112">
        <f>Q753&amp;"/"&amp;R753</f>
        <v/>
      </c>
      <c r="AH753" s="20">
        <f>IF(A753="","",A753)</f>
        <v/>
      </c>
      <c r="AI753" s="126">
        <f>IF(E753="","",E753)</f>
        <v/>
      </c>
      <c r="AJ753" s="112">
        <f>IF(AI753="","",$AJ$2)</f>
        <v/>
      </c>
      <c r="AK753" s="112" t="inlineStr">
        <is>
          <t>A</t>
        </is>
      </c>
      <c r="AL753" s="112" t="inlineStr">
        <is>
          <t>A+</t>
        </is>
      </c>
      <c r="AM753" s="112" t="inlineStr">
        <is>
          <t>B+</t>
        </is>
      </c>
      <c r="AN753" s="112">
        <f>IF(AI753="","",$AN$2)</f>
        <v/>
      </c>
      <c r="AO753" s="112">
        <f>IF(N753="","",IF(N753&gt;=$AO$1/100,"O","X"))</f>
        <v/>
      </c>
      <c r="AP753" s="112">
        <f>IF(I753="","",IF(I753&lt;=$AP$1,"O","X"))</f>
        <v/>
      </c>
      <c r="AQ753" s="112">
        <f>IF(O753="","",IF(O753&lt;=$AQ$1,"O","X"))</f>
        <v/>
      </c>
      <c r="AR753" s="112">
        <f>IF(M753="","",IF(M753&lt;=$AR$1,"O","X"))</f>
        <v/>
      </c>
      <c r="AS753" s="112" t="inlineStr">
        <is>
          <t>X</t>
        </is>
      </c>
      <c r="AT753" s="112">
        <f>IF(OR(F753="",AI753=""),"",IF(AND((F753&lt;=85),(AI753&gt;=15)),"O","X"))</f>
        <v/>
      </c>
      <c r="AU753" s="112">
        <f>IF(C753="","",IF(C753&gt;=$AU$1,"O","X"))</f>
        <v/>
      </c>
      <c r="AV753" s="112">
        <f>IF(AO753="","",IF(AND(AO753="O",AP753="O",AR753="O",AT753="O",AU753="O"),"후보","X"))</f>
        <v/>
      </c>
    </row>
    <row r="754" ht="12" customFormat="1" customHeight="1" s="38">
      <c r="A754" s="115" t="inlineStr">
        <is>
          <t>신매동 아이프라임신매</t>
        </is>
      </c>
      <c r="B754" s="116" t="inlineStr">
        <is>
          <t>08.10.</t>
        </is>
      </c>
      <c r="C754" s="124" t="n">
        <v>309</v>
      </c>
      <c r="D754" s="125" t="n">
        <v>144.8</v>
      </c>
      <c r="E754" s="126" t="n">
        <v>44</v>
      </c>
      <c r="F754" s="125" t="n">
        <v>111.8</v>
      </c>
      <c r="G754" s="17" t="n">
        <v>34</v>
      </c>
      <c r="H754" s="127" t="n">
        <v>45</v>
      </c>
      <c r="I754" s="128" t="n">
        <v>70000</v>
      </c>
      <c r="J754" s="128" t="inlineStr">
        <is>
          <t>5</t>
        </is>
      </c>
      <c r="K754" s="128" t="n"/>
      <c r="L754" s="128" t="n"/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2" t="n">
        <v>3</v>
      </c>
      <c r="R754" s="112" t="n">
        <v>2</v>
      </c>
      <c r="S754" s="112" t="inlineStr">
        <is>
          <t>계</t>
        </is>
      </c>
      <c r="T754" s="5" t="n">
        <v>144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2">
        <f>S754</f>
        <v/>
      </c>
      <c r="AF754" s="112">
        <f>Q754&amp;"/"&amp;R754</f>
        <v/>
      </c>
      <c r="AH754" s="20">
        <f>IF(A754="","",A754)</f>
        <v/>
      </c>
      <c r="AI754" s="126">
        <f>IF(E754="","",E754)</f>
        <v/>
      </c>
      <c r="AJ754" s="112">
        <f>IF(AI754="","",$AJ$2)</f>
        <v/>
      </c>
      <c r="AK754" s="112" t="inlineStr">
        <is>
          <t>A</t>
        </is>
      </c>
      <c r="AL754" s="112" t="inlineStr">
        <is>
          <t>A+</t>
        </is>
      </c>
      <c r="AM754" s="112" t="inlineStr">
        <is>
          <t>B+</t>
        </is>
      </c>
      <c r="AN754" s="112">
        <f>IF(AI754="","",$AN$2)</f>
        <v/>
      </c>
      <c r="AO754" s="112">
        <f>IF(N754="","",IF(N754&gt;=$AO$1/100,"O","X"))</f>
        <v/>
      </c>
      <c r="AP754" s="112">
        <f>IF(I754="","",IF(I754&lt;=$AP$1,"O","X"))</f>
        <v/>
      </c>
      <c r="AQ754" s="112">
        <f>IF(O754="","",IF(O754&lt;=$AQ$1,"O","X"))</f>
        <v/>
      </c>
      <c r="AR754" s="112">
        <f>IF(M754="","",IF(M754&lt;=$AR$1,"O","X"))</f>
        <v/>
      </c>
      <c r="AS754" s="112" t="inlineStr">
        <is>
          <t>X</t>
        </is>
      </c>
      <c r="AT754" s="112">
        <f>IF(OR(F754="",AI754=""),"",IF(AND((F754&lt;=85),(AI754&gt;=15)),"O","X"))</f>
        <v/>
      </c>
      <c r="AU754" s="112">
        <f>IF(C754="","",IF(C754&gt;=$AU$1,"O","X"))</f>
        <v/>
      </c>
      <c r="AV754" s="112">
        <f>IF(AO754="","",IF(AND(AO754="O",AP754="O",AR754="O",AT754="O",AU754="O"),"후보","X"))</f>
        <v/>
      </c>
    </row>
    <row r="755" ht="12" customFormat="1" customHeight="1" s="38">
      <c r="A755" s="115" t="inlineStr">
        <is>
          <t>신매동 아이프라임신매</t>
        </is>
      </c>
      <c r="B755" s="116" t="inlineStr">
        <is>
          <t>08.10.</t>
        </is>
      </c>
      <c r="C755" s="124" t="n">
        <v>309</v>
      </c>
      <c r="D755" s="125" t="n">
        <v>149.9</v>
      </c>
      <c r="E755" s="126" t="n">
        <v>45</v>
      </c>
      <c r="F755" s="125" t="n">
        <v>115.3</v>
      </c>
      <c r="G755" s="17" t="n">
        <v>35</v>
      </c>
      <c r="H755" s="127" t="n">
        <v>14</v>
      </c>
      <c r="I755" s="128" t="n"/>
      <c r="J755" s="128" t="n"/>
      <c r="K755" s="128" t="n"/>
      <c r="L755" s="128" t="n"/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2" t="n">
        <v>4</v>
      </c>
      <c r="R755" s="112" t="n">
        <v>2</v>
      </c>
      <c r="S755" s="112" t="inlineStr">
        <is>
          <t>계</t>
        </is>
      </c>
      <c r="T755" s="5" t="n">
        <v>149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2">
        <f>S755</f>
        <v/>
      </c>
      <c r="AF755" s="112">
        <f>Q755&amp;"/"&amp;R755</f>
        <v/>
      </c>
      <c r="AH755" s="20">
        <f>IF(A755="","",A755)</f>
        <v/>
      </c>
      <c r="AI755" s="126">
        <f>IF(E755="","",E755)</f>
        <v/>
      </c>
      <c r="AJ755" s="112">
        <f>IF(AI755="","",$AJ$2)</f>
        <v/>
      </c>
      <c r="AK755" s="112" t="inlineStr">
        <is>
          <t>A</t>
        </is>
      </c>
      <c r="AL755" s="112" t="inlineStr">
        <is>
          <t>A+</t>
        </is>
      </c>
      <c r="AM755" s="112" t="inlineStr">
        <is>
          <t>B+</t>
        </is>
      </c>
      <c r="AN755" s="112">
        <f>IF(AI755="","",$AN$2)</f>
        <v/>
      </c>
      <c r="AO755" s="112">
        <f>IF(N755="","",IF(N755&gt;=$AO$1/100,"O","X"))</f>
        <v/>
      </c>
      <c r="AP755" s="112">
        <f>IF(I755="","",IF(I755&lt;=$AP$1,"O","X"))</f>
        <v/>
      </c>
      <c r="AQ755" s="112">
        <f>IF(O755="","",IF(O755&lt;=$AQ$1,"O","X"))</f>
        <v/>
      </c>
      <c r="AR755" s="112">
        <f>IF(M755="","",IF(M755&lt;=$AR$1,"O","X"))</f>
        <v/>
      </c>
      <c r="AS755" s="112" t="inlineStr">
        <is>
          <t>X</t>
        </is>
      </c>
      <c r="AT755" s="112">
        <f>IF(OR(F755="",AI755=""),"",IF(AND((F755&lt;=85),(AI755&gt;=15)),"O","X"))</f>
        <v/>
      </c>
      <c r="AU755" s="112">
        <f>IF(C755="","",IF(C755&gt;=$AU$1,"O","X"))</f>
        <v/>
      </c>
      <c r="AV755" s="112">
        <f>IF(AO755="","",IF(AND(AO755="O",AP755="O",AR755="O",AT755="O",AU755="O"),"후보","X"))</f>
        <v/>
      </c>
    </row>
    <row r="756" ht="12" customFormat="1" customHeight="1" s="38">
      <c r="A756" s="115" t="inlineStr">
        <is>
          <t>신매동 두성</t>
        </is>
      </c>
      <c r="B756" s="116" t="inlineStr">
        <is>
          <t>94.06.</t>
        </is>
      </c>
      <c r="C756" s="124" t="n">
        <v>390</v>
      </c>
      <c r="D756" s="125" t="n">
        <v>87.7</v>
      </c>
      <c r="E756" s="126" t="n">
        <v>27</v>
      </c>
      <c r="F756" s="125" t="n">
        <v>59.4</v>
      </c>
      <c r="G756" s="17" t="n">
        <v>18</v>
      </c>
      <c r="H756" s="127" t="n">
        <v>75</v>
      </c>
      <c r="I756" s="128" t="n">
        <v>24000</v>
      </c>
      <c r="J756" s="128" t="inlineStr">
        <is>
          <t>9</t>
        </is>
      </c>
      <c r="K756" s="128" t="n"/>
      <c r="L756" s="128" t="n"/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2" t="n">
        <v>3</v>
      </c>
      <c r="R756" s="112" t="n">
        <v>2</v>
      </c>
      <c r="S756" s="112" t="inlineStr">
        <is>
          <t>복</t>
        </is>
      </c>
      <c r="T756" s="5" t="inlineStr">
        <is>
          <t>87A</t>
        </is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2">
        <f>S756</f>
        <v/>
      </c>
      <c r="AF756" s="112">
        <f>Q756&amp;"/"&amp;R756</f>
        <v/>
      </c>
      <c r="AH756" s="20">
        <f>IF(A756="","",A756)</f>
        <v/>
      </c>
      <c r="AI756" s="126">
        <f>IF(E756="","",E756)</f>
        <v/>
      </c>
      <c r="AJ756" s="112">
        <f>IF(AI756="","",$AJ$2)</f>
        <v/>
      </c>
      <c r="AK756" s="112" t="inlineStr">
        <is>
          <t>A</t>
        </is>
      </c>
      <c r="AL756" s="112" t="inlineStr">
        <is>
          <t>A+</t>
        </is>
      </c>
      <c r="AM756" s="112" t="inlineStr">
        <is>
          <t>B+</t>
        </is>
      </c>
      <c r="AN756" s="112">
        <f>IF(AI756="","",$AN$2)</f>
        <v/>
      </c>
      <c r="AO756" s="112">
        <f>IF(N756="","",IF(N756&gt;=$AO$1/100,"O","X"))</f>
        <v/>
      </c>
      <c r="AP756" s="112">
        <f>IF(I756="","",IF(I756&lt;=$AP$1,"O","X"))</f>
        <v/>
      </c>
      <c r="AQ756" s="112">
        <f>IF(O756="","",IF(O756&lt;=$AQ$1,"O","X"))</f>
        <v/>
      </c>
      <c r="AR756" s="112">
        <f>IF(M756="","",IF(M756&lt;=$AR$1,"O","X"))</f>
        <v/>
      </c>
      <c r="AS756" s="112" t="inlineStr">
        <is>
          <t>X</t>
        </is>
      </c>
      <c r="AT756" s="112">
        <f>IF(OR(F756="",AI756=""),"",IF(AND((F756&lt;=85),(AI756&gt;=15)),"O","X"))</f>
        <v/>
      </c>
      <c r="AU756" s="112">
        <f>IF(C756="","",IF(C756&gt;=$AU$1,"O","X"))</f>
        <v/>
      </c>
      <c r="AV756" s="112">
        <f>IF(AO756="","",IF(AND(AO756="O",AP756="O",AR756="O",AT756="O",AU756="O"),"후보","X"))</f>
        <v/>
      </c>
    </row>
    <row r="757" ht="12" customFormat="1" customHeight="1" s="38">
      <c r="A757" s="115" t="inlineStr">
        <is>
          <t>신매동 두성</t>
        </is>
      </c>
      <c r="B757" s="116" t="inlineStr">
        <is>
          <t>94.06.</t>
        </is>
      </c>
      <c r="C757" s="124" t="n">
        <v>390</v>
      </c>
      <c r="D757" s="125" t="n">
        <v>88.2</v>
      </c>
      <c r="E757" s="126" t="n">
        <v>27</v>
      </c>
      <c r="F757" s="125" t="n">
        <v>59.4</v>
      </c>
      <c r="G757" s="17" t="n">
        <v>18</v>
      </c>
      <c r="H757" s="127" t="n">
        <v>135</v>
      </c>
      <c r="I757" s="128" t="n">
        <v>20000</v>
      </c>
      <c r="J757" s="128" t="inlineStr">
        <is>
          <t>중</t>
        </is>
      </c>
      <c r="K757" s="128" t="n"/>
      <c r="L757" s="128" t="n"/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2" t="n">
        <v>3</v>
      </c>
      <c r="R757" s="112" t="n">
        <v>2</v>
      </c>
      <c r="S757" s="112" t="inlineStr">
        <is>
          <t>복</t>
        </is>
      </c>
      <c r="T757" s="5" t="inlineStr">
        <is>
          <t>88B</t>
        </is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2">
        <f>S757</f>
        <v/>
      </c>
      <c r="AF757" s="112">
        <f>Q757&amp;"/"&amp;R757</f>
        <v/>
      </c>
      <c r="AH757" s="20">
        <f>IF(A757="","",A757)</f>
        <v/>
      </c>
      <c r="AI757" s="126">
        <f>IF(E757="","",E757)</f>
        <v/>
      </c>
      <c r="AJ757" s="112">
        <f>IF(AI757="","",$AJ$2)</f>
        <v/>
      </c>
      <c r="AK757" s="112" t="inlineStr">
        <is>
          <t>A</t>
        </is>
      </c>
      <c r="AL757" s="112" t="inlineStr">
        <is>
          <t>A+</t>
        </is>
      </c>
      <c r="AM757" s="112" t="inlineStr">
        <is>
          <t>B+</t>
        </is>
      </c>
      <c r="AN757" s="112">
        <f>IF(AI757="","",$AN$2)</f>
        <v/>
      </c>
      <c r="AO757" s="112">
        <f>IF(N757="","",IF(N757&gt;=$AO$1/100,"O","X"))</f>
        <v/>
      </c>
      <c r="AP757" s="112">
        <f>IF(I757="","",IF(I757&lt;=$AP$1,"O","X"))</f>
        <v/>
      </c>
      <c r="AQ757" s="112">
        <f>IF(O757="","",IF(O757&lt;=$AQ$1,"O","X"))</f>
        <v/>
      </c>
      <c r="AR757" s="112">
        <f>IF(M757="","",IF(M757&lt;=$AR$1,"O","X"))</f>
        <v/>
      </c>
      <c r="AS757" s="112" t="inlineStr">
        <is>
          <t>X</t>
        </is>
      </c>
      <c r="AT757" s="112">
        <f>IF(OR(F757="",AI757=""),"",IF(AND((F757&lt;=85),(AI757&gt;=15)),"O","X"))</f>
        <v/>
      </c>
      <c r="AU757" s="112">
        <f>IF(C757="","",IF(C757&gt;=$AU$1,"O","X"))</f>
        <v/>
      </c>
      <c r="AV757" s="112">
        <f>IF(AO757="","",IF(AND(AO757="O",AP757="O",AR757="O",AT757="O",AU757="O"),"후보","X"))</f>
        <v/>
      </c>
    </row>
    <row r="758" ht="12" customFormat="1" customHeight="1" s="38">
      <c r="A758" s="115" t="inlineStr">
        <is>
          <t>신매동 두성</t>
        </is>
      </c>
      <c r="B758" s="116" t="inlineStr">
        <is>
          <t>94.06.</t>
        </is>
      </c>
      <c r="C758" s="124" t="n">
        <v>390</v>
      </c>
      <c r="D758" s="125" t="n">
        <v>93.7</v>
      </c>
      <c r="E758" s="126" t="n">
        <v>28</v>
      </c>
      <c r="F758" s="125" t="n">
        <v>59.4</v>
      </c>
      <c r="G758" s="17" t="n">
        <v>18</v>
      </c>
      <c r="H758" s="127" t="n">
        <v>30</v>
      </c>
      <c r="I758" s="128" t="n">
        <v>19500</v>
      </c>
      <c r="J758" s="128" t="inlineStr">
        <is>
          <t>15</t>
        </is>
      </c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2" t="n">
        <v>3</v>
      </c>
      <c r="R758" s="112" t="n">
        <v>1</v>
      </c>
      <c r="S758" s="112" t="inlineStr">
        <is>
          <t>복</t>
        </is>
      </c>
      <c r="T758" s="5" t="n">
        <v>93</v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2">
        <f>S758</f>
        <v/>
      </c>
      <c r="AF758" s="112">
        <f>Q758&amp;"/"&amp;R758</f>
        <v/>
      </c>
      <c r="AH758" s="20">
        <f>IF(A758="","",A758)</f>
        <v/>
      </c>
      <c r="AI758" s="126">
        <f>IF(E758="","",E758)</f>
        <v/>
      </c>
      <c r="AJ758" s="112">
        <f>IF(AI758="","",$AJ$2)</f>
        <v/>
      </c>
      <c r="AK758" s="112" t="inlineStr">
        <is>
          <t>A</t>
        </is>
      </c>
      <c r="AL758" s="112" t="inlineStr">
        <is>
          <t>A+</t>
        </is>
      </c>
      <c r="AM758" s="112" t="inlineStr">
        <is>
          <t>B+</t>
        </is>
      </c>
      <c r="AN758" s="112">
        <f>IF(AI758="","",$AN$2)</f>
        <v/>
      </c>
      <c r="AO758" s="112">
        <f>IF(N758="","",IF(N758&gt;=$AO$1/100,"O","X"))</f>
        <v/>
      </c>
      <c r="AP758" s="112">
        <f>IF(I758="","",IF(I758&lt;=$AP$1,"O","X"))</f>
        <v/>
      </c>
      <c r="AQ758" s="112">
        <f>IF(O758="","",IF(O758&lt;=$AQ$1,"O","X"))</f>
        <v/>
      </c>
      <c r="AR758" s="112">
        <f>IF(M758="","",IF(M758&lt;=$AR$1,"O","X"))</f>
        <v/>
      </c>
      <c r="AS758" s="112" t="inlineStr">
        <is>
          <t>X</t>
        </is>
      </c>
      <c r="AT758" s="112">
        <f>IF(OR(F758="",AI758=""),"",IF(AND((F758&lt;=85),(AI758&gt;=15)),"O","X"))</f>
        <v/>
      </c>
      <c r="AU758" s="112">
        <f>IF(C758="","",IF(C758&gt;=$AU$1,"O","X"))</f>
        <v/>
      </c>
      <c r="AV758" s="112">
        <f>IF(AO758="","",IF(AND(AO758="O",AP758="O",AR758="O",AT758="O",AU758="O"),"후보","X"))</f>
        <v/>
      </c>
    </row>
    <row r="759" ht="12" customFormat="1" customHeight="1" s="38">
      <c r="A759" s="115" t="inlineStr">
        <is>
          <t>신매동 두성</t>
        </is>
      </c>
      <c r="B759" s="116" t="inlineStr">
        <is>
          <t>94.06.</t>
        </is>
      </c>
      <c r="C759" s="124" t="n">
        <v>390</v>
      </c>
      <c r="D759" s="125" t="n">
        <v>113.9</v>
      </c>
      <c r="E759" s="126" t="n">
        <v>34</v>
      </c>
      <c r="F759" s="125" t="n">
        <v>85</v>
      </c>
      <c r="G759" s="17" t="n">
        <v>26</v>
      </c>
      <c r="H759" s="127" t="n">
        <v>150</v>
      </c>
      <c r="I759" s="128" t="n">
        <v>35000</v>
      </c>
      <c r="J759" s="128" t="inlineStr">
        <is>
          <t>15</t>
        </is>
      </c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2" t="n">
        <v>3</v>
      </c>
      <c r="R759" s="112" t="n">
        <v>2</v>
      </c>
      <c r="S759" s="112" t="inlineStr">
        <is>
          <t>계</t>
        </is>
      </c>
      <c r="T759" s="5" t="n">
        <v>113</v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2">
        <f>S759</f>
        <v/>
      </c>
      <c r="AF759" s="112">
        <f>Q759&amp;"/"&amp;R759</f>
        <v/>
      </c>
      <c r="AH759" s="20">
        <f>IF(A759="","",A759)</f>
        <v/>
      </c>
      <c r="AI759" s="126">
        <f>IF(E759="","",E759)</f>
        <v/>
      </c>
      <c r="AJ759" s="112">
        <f>IF(AI759="","",$AJ$2)</f>
        <v/>
      </c>
      <c r="AK759" s="112" t="inlineStr">
        <is>
          <t>A</t>
        </is>
      </c>
      <c r="AL759" s="112" t="inlineStr">
        <is>
          <t>A+</t>
        </is>
      </c>
      <c r="AM759" s="112" t="inlineStr">
        <is>
          <t>B+</t>
        </is>
      </c>
      <c r="AN759" s="112">
        <f>IF(AI759="","",$AN$2)</f>
        <v/>
      </c>
      <c r="AO759" s="112">
        <f>IF(N759="","",IF(N759&gt;=$AO$1/100,"O","X"))</f>
        <v/>
      </c>
      <c r="AP759" s="112">
        <f>IF(I759="","",IF(I759&lt;=$AP$1,"O","X"))</f>
        <v/>
      </c>
      <c r="AQ759" s="112">
        <f>IF(O759="","",IF(O759&lt;=$AQ$1,"O","X"))</f>
        <v/>
      </c>
      <c r="AR759" s="112">
        <f>IF(M759="","",IF(M759&lt;=$AR$1,"O","X"))</f>
        <v/>
      </c>
      <c r="AS759" s="112" t="inlineStr">
        <is>
          <t>X</t>
        </is>
      </c>
      <c r="AT759" s="112">
        <f>IF(OR(F759="",AI759=""),"",IF(AND((F759&lt;=85),(AI759&gt;=15)),"O","X"))</f>
        <v/>
      </c>
      <c r="AU759" s="112">
        <f>IF(C759="","",IF(C759&gt;=$AU$1,"O","X"))</f>
        <v/>
      </c>
      <c r="AV759" s="112">
        <f>IF(AO759="","",IF(AND(AO759="O",AP759="O",AR759="O",AT759="O",AU759="O"),"후보","X"))</f>
        <v/>
      </c>
    </row>
    <row r="760" ht="12" customFormat="1" customHeight="1" s="38">
      <c r="A760" s="115" t="inlineStr">
        <is>
          <t>욱수동 시지4차태왕하이츠</t>
        </is>
      </c>
      <c r="B760" s="116" t="inlineStr">
        <is>
          <t>04.02.</t>
        </is>
      </c>
      <c r="C760" s="124" t="n">
        <v>402</v>
      </c>
      <c r="D760" s="125" t="n">
        <v>102.5</v>
      </c>
      <c r="E760" s="126" t="n">
        <v>31</v>
      </c>
      <c r="F760" s="125" t="n">
        <v>79.90000000000001</v>
      </c>
      <c r="G760" s="17" t="n">
        <v>24</v>
      </c>
      <c r="H760" s="127" t="n">
        <v>176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2" t="n">
        <v>3</v>
      </c>
      <c r="R760" s="112" t="n">
        <v>2</v>
      </c>
      <c r="S760" s="112" t="inlineStr">
        <is>
          <t>계</t>
        </is>
      </c>
      <c r="T760" s="5" t="n">
        <v>102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2">
        <f>S760</f>
        <v/>
      </c>
      <c r="AF760" s="112">
        <f>Q760&amp;"/"&amp;R760</f>
        <v/>
      </c>
      <c r="AH760" s="20">
        <f>IF(A760="","",A760)</f>
        <v/>
      </c>
      <c r="AI760" s="126">
        <f>IF(E760="","",E760)</f>
        <v/>
      </c>
      <c r="AJ760" s="112">
        <f>IF(AI760="","",$AJ$2)</f>
        <v/>
      </c>
      <c r="AK760" s="112" t="inlineStr">
        <is>
          <t>A</t>
        </is>
      </c>
      <c r="AL760" s="112" t="inlineStr">
        <is>
          <t>A+</t>
        </is>
      </c>
      <c r="AM760" s="112" t="inlineStr">
        <is>
          <t>B+</t>
        </is>
      </c>
      <c r="AN760" s="112">
        <f>IF(AI760="","",$AN$2)</f>
        <v/>
      </c>
      <c r="AO760" s="112">
        <f>IF(N760="","",IF(N760&gt;=$AO$1/100,"O","X"))</f>
        <v/>
      </c>
      <c r="AP760" s="112">
        <f>IF(I760="","",IF(I760&lt;=$AP$1,"O","X"))</f>
        <v/>
      </c>
      <c r="AQ760" s="112">
        <f>IF(O760="","",IF(O760&lt;=$AQ$1,"O","X"))</f>
        <v/>
      </c>
      <c r="AR760" s="112">
        <f>IF(M760="","",IF(M760&lt;=$AR$1,"O","X"))</f>
        <v/>
      </c>
      <c r="AS760" s="112" t="inlineStr">
        <is>
          <t>X</t>
        </is>
      </c>
      <c r="AT760" s="112">
        <f>IF(OR(F760="",AI760=""),"",IF(AND((F760&lt;=85),(AI760&gt;=15)),"O","X"))</f>
        <v/>
      </c>
      <c r="AU760" s="112">
        <f>IF(C760="","",IF(C760&gt;=$AU$1,"O","X"))</f>
        <v/>
      </c>
      <c r="AV760" s="112">
        <f>IF(AO760="","",IF(AND(AO760="O",AP760="O",AR760="O",AT760="O",AU760="O"),"후보","X"))</f>
        <v/>
      </c>
    </row>
    <row r="761" ht="12" customFormat="1" customHeight="1" s="38">
      <c r="A761" s="115" t="inlineStr">
        <is>
          <t>욱수동 시지4차태왕하이츠</t>
        </is>
      </c>
      <c r="B761" s="116" t="inlineStr">
        <is>
          <t>04.02.</t>
        </is>
      </c>
      <c r="C761" s="124" t="n">
        <v>402</v>
      </c>
      <c r="D761" s="125" t="n">
        <v>112.9</v>
      </c>
      <c r="E761" s="126" t="n">
        <v>34</v>
      </c>
      <c r="F761" s="125" t="n">
        <v>84.7</v>
      </c>
      <c r="G761" s="17" t="n">
        <v>26</v>
      </c>
      <c r="H761" s="127" t="n">
        <v>190</v>
      </c>
      <c r="I761" s="128" t="n">
        <v>54000</v>
      </c>
      <c r="J761" s="128" t="inlineStr">
        <is>
          <t>8</t>
        </is>
      </c>
      <c r="K761" s="128" t="n">
        <v>35000</v>
      </c>
      <c r="L761" s="128" t="inlineStr">
        <is>
          <t>14</t>
        </is>
      </c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2" t="n">
        <v>3</v>
      </c>
      <c r="R761" s="112" t="n">
        <v>2</v>
      </c>
      <c r="S761" s="112" t="inlineStr">
        <is>
          <t>계</t>
        </is>
      </c>
      <c r="T761" s="5" t="n">
        <v>112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2">
        <f>S761</f>
        <v/>
      </c>
      <c r="AF761" s="112">
        <f>Q761&amp;"/"&amp;R761</f>
        <v/>
      </c>
      <c r="AH761" s="20">
        <f>IF(A761="","",A761)</f>
        <v/>
      </c>
      <c r="AI761" s="126">
        <f>IF(E761="","",E761)</f>
        <v/>
      </c>
      <c r="AJ761" s="112">
        <f>IF(AI761="","",$AJ$2)</f>
        <v/>
      </c>
      <c r="AK761" s="112" t="inlineStr">
        <is>
          <t>A</t>
        </is>
      </c>
      <c r="AL761" s="112" t="inlineStr">
        <is>
          <t>A+</t>
        </is>
      </c>
      <c r="AM761" s="112" t="inlineStr">
        <is>
          <t>B+</t>
        </is>
      </c>
      <c r="AN761" s="112">
        <f>IF(AI761="","",$AN$2)</f>
        <v/>
      </c>
      <c r="AO761" s="112">
        <f>IF(N761="","",IF(N761&gt;=$AO$1/100,"O","X"))</f>
        <v/>
      </c>
      <c r="AP761" s="112">
        <f>IF(I761="","",IF(I761&lt;=$AP$1,"O","X"))</f>
        <v/>
      </c>
      <c r="AQ761" s="112">
        <f>IF(O761="","",IF(O761&lt;=$AQ$1,"O","X"))</f>
        <v/>
      </c>
      <c r="AR761" s="112">
        <f>IF(M761="","",IF(M761&lt;=$AR$1,"O","X"))</f>
        <v/>
      </c>
      <c r="AS761" s="112" t="inlineStr">
        <is>
          <t>X</t>
        </is>
      </c>
      <c r="AT761" s="112">
        <f>IF(OR(F761="",AI761=""),"",IF(AND((F761&lt;=85),(AI761&gt;=15)),"O","X"))</f>
        <v/>
      </c>
      <c r="AU761" s="112">
        <f>IF(C761="","",IF(C761&gt;=$AU$1,"O","X"))</f>
        <v/>
      </c>
      <c r="AV761" s="112">
        <f>IF(AO761="","",IF(AND(AO761="O",AP761="O",AR761="O",AT761="O",AU761="O"),"후보","X"))</f>
        <v/>
      </c>
    </row>
    <row r="762" ht="12" customFormat="1" customHeight="1" s="38">
      <c r="A762" s="115" t="inlineStr">
        <is>
          <t>욱수동 시지4차태왕하이츠</t>
        </is>
      </c>
      <c r="B762" s="116" t="inlineStr">
        <is>
          <t>04.02.</t>
        </is>
      </c>
      <c r="C762" s="124" t="n">
        <v>402</v>
      </c>
      <c r="D762" s="125" t="n">
        <v>144.9</v>
      </c>
      <c r="E762" s="126" t="n">
        <v>44</v>
      </c>
      <c r="F762" s="125" t="n">
        <v>115.9</v>
      </c>
      <c r="G762" s="17" t="n">
        <v>35</v>
      </c>
      <c r="H762" s="127" t="n">
        <v>36</v>
      </c>
      <c r="I762" s="128" t="n">
        <v>65000</v>
      </c>
      <c r="J762" s="128" t="inlineStr">
        <is>
          <t>10</t>
        </is>
      </c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2" t="n">
        <v>4</v>
      </c>
      <c r="R762" s="112" t="n">
        <v>2</v>
      </c>
      <c r="S762" s="112" t="inlineStr">
        <is>
          <t>계</t>
        </is>
      </c>
      <c r="T762" s="5" t="n">
        <v>144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2">
        <f>S762</f>
        <v/>
      </c>
      <c r="AF762" s="112">
        <f>Q762&amp;"/"&amp;R762</f>
        <v/>
      </c>
      <c r="AH762" s="20">
        <f>IF(A762="","",A762)</f>
        <v/>
      </c>
      <c r="AI762" s="126">
        <f>IF(E762="","",E762)</f>
        <v/>
      </c>
      <c r="AJ762" s="112">
        <f>IF(AI762="","",$AJ$2)</f>
        <v/>
      </c>
      <c r="AK762" s="112" t="inlineStr">
        <is>
          <t>A</t>
        </is>
      </c>
      <c r="AL762" s="112" t="inlineStr">
        <is>
          <t>A+</t>
        </is>
      </c>
      <c r="AM762" s="112" t="inlineStr">
        <is>
          <t>B+</t>
        </is>
      </c>
      <c r="AN762" s="112">
        <f>IF(AI762="","",$AN$2)</f>
        <v/>
      </c>
      <c r="AO762" s="112">
        <f>IF(N762="","",IF(N762&gt;=$AO$1/100,"O","X"))</f>
        <v/>
      </c>
      <c r="AP762" s="112">
        <f>IF(I762="","",IF(I762&lt;=$AP$1,"O","X"))</f>
        <v/>
      </c>
      <c r="AQ762" s="112">
        <f>IF(O762="","",IF(O762&lt;=$AQ$1,"O","X"))</f>
        <v/>
      </c>
      <c r="AR762" s="112">
        <f>IF(M762="","",IF(M762&lt;=$AR$1,"O","X"))</f>
        <v/>
      </c>
      <c r="AS762" s="112" t="inlineStr">
        <is>
          <t>X</t>
        </is>
      </c>
      <c r="AT762" s="112">
        <f>IF(OR(F762="",AI762=""),"",IF(AND((F762&lt;=85),(AI762&gt;=15)),"O","X"))</f>
        <v/>
      </c>
      <c r="AU762" s="112">
        <f>IF(C762="","",IF(C762&gt;=$AU$1,"O","X"))</f>
        <v/>
      </c>
      <c r="AV762" s="112">
        <f>IF(AO762="","",IF(AND(AO762="O",AP762="O",AR762="O",AT762="O",AU762="O"),"후보","X"))</f>
        <v/>
      </c>
    </row>
    <row r="763" ht="12" customFormat="1" customHeight="1" s="38">
      <c r="A763" s="115" t="inlineStr">
        <is>
          <t>욱수동 보국웰리치</t>
        </is>
      </c>
      <c r="B763" s="116" t="inlineStr">
        <is>
          <t>08.09.</t>
        </is>
      </c>
      <c r="C763" s="124" t="n">
        <v>366</v>
      </c>
      <c r="D763" s="125" t="n">
        <v>112.8</v>
      </c>
      <c r="E763" s="126" t="n">
        <v>34</v>
      </c>
      <c r="F763" s="125" t="n">
        <v>85</v>
      </c>
      <c r="G763" s="17" t="n">
        <v>26</v>
      </c>
      <c r="H763" s="127" t="n">
        <v>89</v>
      </c>
      <c r="I763" s="128" t="n">
        <v>65000</v>
      </c>
      <c r="J763" s="128" t="inlineStr">
        <is>
          <t>15</t>
        </is>
      </c>
      <c r="K763" s="128" t="n">
        <v>43000</v>
      </c>
      <c r="L763" s="128" t="inlineStr">
        <is>
          <t>10</t>
        </is>
      </c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2" t="n">
        <v>3</v>
      </c>
      <c r="R763" s="112" t="n">
        <v>2</v>
      </c>
      <c r="S763" s="112" t="inlineStr">
        <is>
          <t>계</t>
        </is>
      </c>
      <c r="T763" s="5" t="n">
        <v>112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2">
        <f>S763</f>
        <v/>
      </c>
      <c r="AF763" s="112">
        <f>Q763&amp;"/"&amp;R763</f>
        <v/>
      </c>
      <c r="AH763" s="20">
        <f>IF(A763="","",A763)</f>
        <v/>
      </c>
      <c r="AI763" s="126">
        <f>IF(E763="","",E763)</f>
        <v/>
      </c>
      <c r="AJ763" s="112">
        <f>IF(AI763="","",$AJ$2)</f>
        <v/>
      </c>
      <c r="AK763" s="112" t="inlineStr">
        <is>
          <t>A</t>
        </is>
      </c>
      <c r="AL763" s="112" t="inlineStr">
        <is>
          <t>A+</t>
        </is>
      </c>
      <c r="AM763" s="112" t="inlineStr">
        <is>
          <t>B+</t>
        </is>
      </c>
      <c r="AN763" s="112">
        <f>IF(AI763="","",$AN$2)</f>
        <v/>
      </c>
      <c r="AO763" s="112">
        <f>IF(N763="","",IF(N763&gt;=$AO$1/100,"O","X"))</f>
        <v/>
      </c>
      <c r="AP763" s="112">
        <f>IF(I763="","",IF(I763&lt;=$AP$1,"O","X"))</f>
        <v/>
      </c>
      <c r="AQ763" s="112">
        <f>IF(O763="","",IF(O763&lt;=$AQ$1,"O","X"))</f>
        <v/>
      </c>
      <c r="AR763" s="112">
        <f>IF(M763="","",IF(M763&lt;=$AR$1,"O","X"))</f>
        <v/>
      </c>
      <c r="AS763" s="112" t="inlineStr">
        <is>
          <t>X</t>
        </is>
      </c>
      <c r="AT763" s="112">
        <f>IF(OR(F763="",AI763=""),"",IF(AND((F763&lt;=85),(AI763&gt;=15)),"O","X"))</f>
        <v/>
      </c>
      <c r="AU763" s="112">
        <f>IF(C763="","",IF(C763&gt;=$AU$1,"O","X"))</f>
        <v/>
      </c>
      <c r="AV763" s="112">
        <f>IF(AO763="","",IF(AND(AO763="O",AP763="O",AR763="O",AT763="O",AU763="O"),"후보","X"))</f>
        <v/>
      </c>
    </row>
    <row r="764" ht="12" customFormat="1" customHeight="1" s="38">
      <c r="A764" s="115" t="inlineStr">
        <is>
          <t>욱수동 보국웰리치</t>
        </is>
      </c>
      <c r="B764" s="116" t="inlineStr">
        <is>
          <t>08.09.</t>
        </is>
      </c>
      <c r="C764" s="124" t="n">
        <v>366</v>
      </c>
      <c r="D764" s="125" t="n">
        <v>141.5</v>
      </c>
      <c r="E764" s="126" t="n">
        <v>43</v>
      </c>
      <c r="F764" s="125" t="n">
        <v>111.8</v>
      </c>
      <c r="G764" s="17" t="n">
        <v>34</v>
      </c>
      <c r="H764" s="127" t="n">
        <v>4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2" t="n">
        <v>3</v>
      </c>
      <c r="R764" s="112" t="n">
        <v>2</v>
      </c>
      <c r="S764" s="112" t="inlineStr">
        <is>
          <t>계</t>
        </is>
      </c>
      <c r="T764" s="5" t="n">
        <v>141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2">
        <f>S764</f>
        <v/>
      </c>
      <c r="AF764" s="112">
        <f>Q764&amp;"/"&amp;R764</f>
        <v/>
      </c>
      <c r="AH764" s="20">
        <f>IF(A764="","",A764)</f>
        <v/>
      </c>
      <c r="AI764" s="126">
        <f>IF(E764="","",E764)</f>
        <v/>
      </c>
      <c r="AJ764" s="112">
        <f>IF(AI764="","",$AJ$2)</f>
        <v/>
      </c>
      <c r="AK764" s="112" t="inlineStr">
        <is>
          <t>A</t>
        </is>
      </c>
      <c r="AL764" s="112" t="inlineStr">
        <is>
          <t>A+</t>
        </is>
      </c>
      <c r="AM764" s="112" t="inlineStr">
        <is>
          <t>B+</t>
        </is>
      </c>
      <c r="AN764" s="112">
        <f>IF(AI764="","",$AN$2)</f>
        <v/>
      </c>
      <c r="AO764" s="112">
        <f>IF(N764="","",IF(N764&gt;=$AO$1/100,"O","X"))</f>
        <v/>
      </c>
      <c r="AP764" s="112">
        <f>IF(I764="","",IF(I764&lt;=$AP$1,"O","X"))</f>
        <v/>
      </c>
      <c r="AQ764" s="112">
        <f>IF(O764="","",IF(O764&lt;=$AQ$1,"O","X"))</f>
        <v/>
      </c>
      <c r="AR764" s="112">
        <f>IF(M764="","",IF(M764&lt;=$AR$1,"O","X"))</f>
        <v/>
      </c>
      <c r="AS764" s="112" t="inlineStr">
        <is>
          <t>X</t>
        </is>
      </c>
      <c r="AT764" s="112">
        <f>IF(OR(F764="",AI764=""),"",IF(AND((F764&lt;=85),(AI764&gt;=15)),"O","X"))</f>
        <v/>
      </c>
      <c r="AU764" s="112">
        <f>IF(C764="","",IF(C764&gt;=$AU$1,"O","X"))</f>
        <v/>
      </c>
      <c r="AV764" s="112">
        <f>IF(AO764="","",IF(AND(AO764="O",AP764="O",AR764="O",AT764="O",AU764="O"),"후보","X"))</f>
        <v/>
      </c>
    </row>
    <row r="765" ht="12" customFormat="1" customHeight="1" s="38">
      <c r="A765" s="115" t="inlineStr">
        <is>
          <t>욱수동 보국웰리치</t>
        </is>
      </c>
      <c r="B765" s="116" t="inlineStr">
        <is>
          <t>08.09.</t>
        </is>
      </c>
      <c r="C765" s="124" t="n">
        <v>366</v>
      </c>
      <c r="D765" s="125" t="n">
        <v>149.1</v>
      </c>
      <c r="E765" s="126" t="n">
        <v>45</v>
      </c>
      <c r="F765" s="125" t="n">
        <v>120.5</v>
      </c>
      <c r="G765" s="17" t="n">
        <v>36</v>
      </c>
      <c r="H765" s="127" t="n">
        <v>90</v>
      </c>
      <c r="I765" s="128" t="n">
        <v>90000</v>
      </c>
      <c r="J765" s="128" t="inlineStr">
        <is>
          <t>10</t>
        </is>
      </c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2" t="n">
        <v>3</v>
      </c>
      <c r="R765" s="112" t="n">
        <v>2</v>
      </c>
      <c r="S765" s="112" t="inlineStr">
        <is>
          <t>계</t>
        </is>
      </c>
      <c r="T765" s="5" t="n">
        <v>149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2">
        <f>S765</f>
        <v/>
      </c>
      <c r="AF765" s="112">
        <f>Q765&amp;"/"&amp;R765</f>
        <v/>
      </c>
      <c r="AH765" s="20">
        <f>IF(A765="","",A765)</f>
        <v/>
      </c>
      <c r="AI765" s="126">
        <f>IF(E765="","",E765)</f>
        <v/>
      </c>
      <c r="AJ765" s="112">
        <f>IF(AI765="","",$AJ$2)</f>
        <v/>
      </c>
      <c r="AK765" s="112" t="inlineStr">
        <is>
          <t>A</t>
        </is>
      </c>
      <c r="AL765" s="112" t="inlineStr">
        <is>
          <t>A+</t>
        </is>
      </c>
      <c r="AM765" s="112" t="inlineStr">
        <is>
          <t>B+</t>
        </is>
      </c>
      <c r="AN765" s="112">
        <f>IF(AI765="","",$AN$2)</f>
        <v/>
      </c>
      <c r="AO765" s="112">
        <f>IF(N765="","",IF(N765&gt;=$AO$1/100,"O","X"))</f>
        <v/>
      </c>
      <c r="AP765" s="112">
        <f>IF(I765="","",IF(I765&lt;=$AP$1,"O","X"))</f>
        <v/>
      </c>
      <c r="AQ765" s="112">
        <f>IF(O765="","",IF(O765&lt;=$AQ$1,"O","X"))</f>
        <v/>
      </c>
      <c r="AR765" s="112">
        <f>IF(M765="","",IF(M765&lt;=$AR$1,"O","X"))</f>
        <v/>
      </c>
      <c r="AS765" s="112" t="inlineStr">
        <is>
          <t>X</t>
        </is>
      </c>
      <c r="AT765" s="112">
        <f>IF(OR(F765="",AI765=""),"",IF(AND((F765&lt;=85),(AI765&gt;=15)),"O","X"))</f>
        <v/>
      </c>
      <c r="AU765" s="112">
        <f>IF(C765="","",IF(C765&gt;=$AU$1,"O","X"))</f>
        <v/>
      </c>
      <c r="AV765" s="112">
        <f>IF(AO765="","",IF(AND(AO765="O",AP765="O",AR765="O",AT765="O",AU765="O"),"후보","X"))</f>
        <v/>
      </c>
    </row>
    <row r="766" ht="12" customFormat="1" customHeight="1" s="38">
      <c r="A766" s="115" t="inlineStr">
        <is>
          <t>욱수동 보국웰리치</t>
        </is>
      </c>
      <c r="B766" s="116" t="inlineStr">
        <is>
          <t>08.09.</t>
        </is>
      </c>
      <c r="C766" s="124" t="n">
        <v>366</v>
      </c>
      <c r="D766" s="125" t="n">
        <v>155</v>
      </c>
      <c r="E766" s="126" t="n">
        <v>47</v>
      </c>
      <c r="F766" s="125" t="n">
        <v>120.9</v>
      </c>
      <c r="G766" s="17" t="n">
        <v>37</v>
      </c>
      <c r="H766" s="127" t="n">
        <v>28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2" t="n">
        <v>3</v>
      </c>
      <c r="R766" s="112" t="n">
        <v>2</v>
      </c>
      <c r="S766" s="112" t="inlineStr">
        <is>
          <t>계</t>
        </is>
      </c>
      <c r="T766" s="5" t="n">
        <v>155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2">
        <f>S766</f>
        <v/>
      </c>
      <c r="AF766" s="112">
        <f>Q766&amp;"/"&amp;R766</f>
        <v/>
      </c>
      <c r="AH766" s="20">
        <f>IF(A766="","",A766)</f>
        <v/>
      </c>
      <c r="AI766" s="126">
        <f>IF(E766="","",E766)</f>
        <v/>
      </c>
      <c r="AJ766" s="112">
        <f>IF(AI766="","",$AJ$2)</f>
        <v/>
      </c>
      <c r="AK766" s="112" t="inlineStr">
        <is>
          <t>A</t>
        </is>
      </c>
      <c r="AL766" s="112" t="inlineStr">
        <is>
          <t>A+</t>
        </is>
      </c>
      <c r="AM766" s="112" t="inlineStr">
        <is>
          <t>B+</t>
        </is>
      </c>
      <c r="AN766" s="112">
        <f>IF(AI766="","",$AN$2)</f>
        <v/>
      </c>
      <c r="AO766" s="112">
        <f>IF(N766="","",IF(N766&gt;=$AO$1/100,"O","X"))</f>
        <v/>
      </c>
      <c r="AP766" s="112">
        <f>IF(I766="","",IF(I766&lt;=$AP$1,"O","X"))</f>
        <v/>
      </c>
      <c r="AQ766" s="112">
        <f>IF(O766="","",IF(O766&lt;=$AQ$1,"O","X"))</f>
        <v/>
      </c>
      <c r="AR766" s="112">
        <f>IF(M766="","",IF(M766&lt;=$AR$1,"O","X"))</f>
        <v/>
      </c>
      <c r="AS766" s="112" t="inlineStr">
        <is>
          <t>X</t>
        </is>
      </c>
      <c r="AT766" s="112">
        <f>IF(OR(F766="",AI766=""),"",IF(AND((F766&lt;=85),(AI766&gt;=15)),"O","X"))</f>
        <v/>
      </c>
      <c r="AU766" s="112">
        <f>IF(C766="","",IF(C766&gt;=$AU$1,"O","X"))</f>
        <v/>
      </c>
      <c r="AV766" s="112">
        <f>IF(AO766="","",IF(AND(AO766="O",AP766="O",AR766="O",AT766="O",AU766="O"),"후보","X"))</f>
        <v/>
      </c>
    </row>
    <row r="767" ht="12" customFormat="1" customHeight="1" s="38">
      <c r="A767" s="115" t="inlineStr">
        <is>
          <t>욱수동 보국웰리치</t>
        </is>
      </c>
      <c r="B767" s="116" t="inlineStr">
        <is>
          <t>08.09.</t>
        </is>
      </c>
      <c r="C767" s="124" t="n">
        <v>366</v>
      </c>
      <c r="D767" s="125" t="n">
        <v>162.3</v>
      </c>
      <c r="E767" s="126" t="n">
        <v>49</v>
      </c>
      <c r="F767" s="125" t="n">
        <v>128.6</v>
      </c>
      <c r="G767" s="17" t="n">
        <v>39</v>
      </c>
      <c r="H767" s="127" t="n">
        <v>111</v>
      </c>
      <c r="I767" s="128" t="n">
        <v>98000</v>
      </c>
      <c r="J767" s="128" t="inlineStr">
        <is>
          <t>7</t>
        </is>
      </c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2" t="n">
        <v>4</v>
      </c>
      <c r="R767" s="112" t="n">
        <v>2</v>
      </c>
      <c r="S767" s="112" t="inlineStr">
        <is>
          <t>계</t>
        </is>
      </c>
      <c r="T767" s="5" t="n">
        <v>162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2">
        <f>S767</f>
        <v/>
      </c>
      <c r="AF767" s="112">
        <f>Q767&amp;"/"&amp;R767</f>
        <v/>
      </c>
      <c r="AH767" s="20">
        <f>IF(A767="","",A767)</f>
        <v/>
      </c>
      <c r="AI767" s="126">
        <f>IF(E767="","",E767)</f>
        <v/>
      </c>
      <c r="AJ767" s="112">
        <f>IF(AI767="","",$AJ$2)</f>
        <v/>
      </c>
      <c r="AK767" s="112" t="inlineStr">
        <is>
          <t>A</t>
        </is>
      </c>
      <c r="AL767" s="112" t="inlineStr">
        <is>
          <t>A+</t>
        </is>
      </c>
      <c r="AM767" s="112" t="inlineStr">
        <is>
          <t>B+</t>
        </is>
      </c>
      <c r="AN767" s="112">
        <f>IF(AI767="","",$AN$2)</f>
        <v/>
      </c>
      <c r="AO767" s="112">
        <f>IF(N767="","",IF(N767&gt;=$AO$1/100,"O","X"))</f>
        <v/>
      </c>
      <c r="AP767" s="112">
        <f>IF(I767="","",IF(I767&lt;=$AP$1,"O","X"))</f>
        <v/>
      </c>
      <c r="AQ767" s="112">
        <f>IF(O767="","",IF(O767&lt;=$AQ$1,"O","X"))</f>
        <v/>
      </c>
      <c r="AR767" s="112">
        <f>IF(M767="","",IF(M767&lt;=$AR$1,"O","X"))</f>
        <v/>
      </c>
      <c r="AS767" s="112" t="inlineStr">
        <is>
          <t>X</t>
        </is>
      </c>
      <c r="AT767" s="112">
        <f>IF(OR(F767="",AI767=""),"",IF(AND((F767&lt;=85),(AI767&gt;=15)),"O","X"))</f>
        <v/>
      </c>
      <c r="AU767" s="112">
        <f>IF(C767="","",IF(C767&gt;=$AU$1,"O","X"))</f>
        <v/>
      </c>
      <c r="AV767" s="112">
        <f>IF(AO767="","",IF(AND(AO767="O",AP767="O",AR767="O",AT767="O",AU767="O"),"후보","X"))</f>
        <v/>
      </c>
    </row>
    <row r="768" ht="12" customFormat="1" customHeight="1" s="38">
      <c r="A768" s="115" t="inlineStr">
        <is>
          <t>욱수동 보국웰리치</t>
        </is>
      </c>
      <c r="B768" s="116" t="inlineStr">
        <is>
          <t>08.09.</t>
        </is>
      </c>
      <c r="C768" s="124" t="n">
        <v>366</v>
      </c>
      <c r="D768" s="125" t="n">
        <v>188.2</v>
      </c>
      <c r="E768" s="126" t="n">
        <v>57</v>
      </c>
      <c r="F768" s="125" t="n">
        <v>155.9</v>
      </c>
      <c r="G768" s="17" t="n">
        <v>47</v>
      </c>
      <c r="H768" s="127" t="n">
        <v>30</v>
      </c>
      <c r="I768" s="128" t="n"/>
      <c r="J768" s="128" t="n"/>
      <c r="K768" s="128" t="n"/>
      <c r="L768" s="128" t="n"/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2" t="n">
        <v>4</v>
      </c>
      <c r="R768" s="112" t="n">
        <v>2</v>
      </c>
      <c r="S768" s="112" t="inlineStr">
        <is>
          <t>계</t>
        </is>
      </c>
      <c r="T768" s="5" t="n">
        <v>188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2">
        <f>S768</f>
        <v/>
      </c>
      <c r="AF768" s="112">
        <f>Q768&amp;"/"&amp;R768</f>
        <v/>
      </c>
      <c r="AH768" s="20">
        <f>IF(A768="","",A768)</f>
        <v/>
      </c>
      <c r="AI768" s="126">
        <f>IF(E768="","",E768)</f>
        <v/>
      </c>
      <c r="AJ768" s="112">
        <f>IF(AI768="","",$AJ$2)</f>
        <v/>
      </c>
      <c r="AK768" s="112" t="inlineStr">
        <is>
          <t>A</t>
        </is>
      </c>
      <c r="AL768" s="112" t="inlineStr">
        <is>
          <t>A+</t>
        </is>
      </c>
      <c r="AM768" s="112" t="inlineStr">
        <is>
          <t>B+</t>
        </is>
      </c>
      <c r="AN768" s="112">
        <f>IF(AI768="","",$AN$2)</f>
        <v/>
      </c>
      <c r="AO768" s="112">
        <f>IF(N768="","",IF(N768&gt;=$AO$1/100,"O","X"))</f>
        <v/>
      </c>
      <c r="AP768" s="112">
        <f>IF(I768="","",IF(I768&lt;=$AP$1,"O","X"))</f>
        <v/>
      </c>
      <c r="AQ768" s="112">
        <f>IF(O768="","",IF(O768&lt;=$AQ$1,"O","X"))</f>
        <v/>
      </c>
      <c r="AR768" s="112">
        <f>IF(M768="","",IF(M768&lt;=$AR$1,"O","X"))</f>
        <v/>
      </c>
      <c r="AS768" s="112" t="inlineStr">
        <is>
          <t>X</t>
        </is>
      </c>
      <c r="AT768" s="112">
        <f>IF(OR(F768="",AI768=""),"",IF(AND((F768&lt;=85),(AI768&gt;=15)),"O","X"))</f>
        <v/>
      </c>
      <c r="AU768" s="112">
        <f>IF(C768="","",IF(C768&gt;=$AU$1,"O","X"))</f>
        <v/>
      </c>
      <c r="AV768" s="112">
        <f>IF(AO768="","",IF(AND(AO768="O",AP768="O",AR768="O",AT768="O",AU768="O"),"후보","X"))</f>
        <v/>
      </c>
    </row>
    <row r="769" ht="12" customFormat="1" customHeight="1" s="38">
      <c r="A769" s="115" t="inlineStr">
        <is>
          <t>욱수동 보국웰리치</t>
        </is>
      </c>
      <c r="B769" s="116" t="inlineStr">
        <is>
          <t>08.09.</t>
        </is>
      </c>
      <c r="C769" s="124" t="n">
        <v>366</v>
      </c>
      <c r="D769" s="125" t="n">
        <v>198.1</v>
      </c>
      <c r="E769" s="126" t="n">
        <v>60</v>
      </c>
      <c r="F769" s="125" t="n">
        <v>156.8</v>
      </c>
      <c r="G769" s="17" t="n">
        <v>47</v>
      </c>
      <c r="H769" s="127" t="n">
        <v>14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2" t="n">
        <v>4</v>
      </c>
      <c r="R769" s="112" t="n">
        <v>2</v>
      </c>
      <c r="S769" s="112" t="inlineStr">
        <is>
          <t>계</t>
        </is>
      </c>
      <c r="T769" s="5" t="n">
        <v>198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2">
        <f>S769</f>
        <v/>
      </c>
      <c r="AF769" s="112">
        <f>Q769&amp;"/"&amp;R769</f>
        <v/>
      </c>
      <c r="AH769" s="20">
        <f>IF(A769="","",A769)</f>
        <v/>
      </c>
      <c r="AI769" s="126">
        <f>IF(E769="","",E769)</f>
        <v/>
      </c>
      <c r="AJ769" s="112">
        <f>IF(AI769="","",$AJ$2)</f>
        <v/>
      </c>
      <c r="AK769" s="112" t="inlineStr">
        <is>
          <t>A</t>
        </is>
      </c>
      <c r="AL769" s="112" t="inlineStr">
        <is>
          <t>A+</t>
        </is>
      </c>
      <c r="AM769" s="112" t="inlineStr">
        <is>
          <t>B+</t>
        </is>
      </c>
      <c r="AN769" s="112">
        <f>IF(AI769="","",$AN$2)</f>
        <v/>
      </c>
      <c r="AO769" s="112">
        <f>IF(N769="","",IF(N769&gt;=$AO$1/100,"O","X"))</f>
        <v/>
      </c>
      <c r="AP769" s="112">
        <f>IF(I769="","",IF(I769&lt;=$AP$1,"O","X"))</f>
        <v/>
      </c>
      <c r="AQ769" s="112">
        <f>IF(O769="","",IF(O769&lt;=$AQ$1,"O","X"))</f>
        <v/>
      </c>
      <c r="AR769" s="112">
        <f>IF(M769="","",IF(M769&lt;=$AR$1,"O","X"))</f>
        <v/>
      </c>
      <c r="AS769" s="112" t="inlineStr">
        <is>
          <t>X</t>
        </is>
      </c>
      <c r="AT769" s="112">
        <f>IF(OR(F769="",AI769=""),"",IF(AND((F769&lt;=85),(AI769&gt;=15)),"O","X"))</f>
        <v/>
      </c>
      <c r="AU769" s="112">
        <f>IF(C769="","",IF(C769&gt;=$AU$1,"O","X"))</f>
        <v/>
      </c>
      <c r="AV769" s="112">
        <f>IF(AO769="","",IF(AND(AO769="O",AP769="O",AR769="O",AT769="O",AU769="O"),"후보","X"))</f>
        <v/>
      </c>
    </row>
    <row r="770" ht="12" customFormat="1" customHeight="1" s="38">
      <c r="A770" s="115" t="inlineStr">
        <is>
          <t>욱수동 시지5차태왕하이츠</t>
        </is>
      </c>
      <c r="B770" s="116" t="inlineStr">
        <is>
          <t>04.12.</t>
        </is>
      </c>
      <c r="C770" s="124" t="n">
        <v>416</v>
      </c>
      <c r="D770" s="125" t="n">
        <v>103.9</v>
      </c>
      <c r="E770" s="126" t="n">
        <v>31</v>
      </c>
      <c r="F770" s="125" t="n">
        <v>80.90000000000001</v>
      </c>
      <c r="G770" s="17" t="n">
        <v>24</v>
      </c>
      <c r="H770" s="127" t="n">
        <v>152</v>
      </c>
      <c r="I770" s="128" t="n"/>
      <c r="J770" s="128" t="n"/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2" t="n">
        <v>3</v>
      </c>
      <c r="R770" s="112" t="n">
        <v>2</v>
      </c>
      <c r="S770" s="112" t="inlineStr">
        <is>
          <t>계</t>
        </is>
      </c>
      <c r="T770" s="5" t="n">
        <v>103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2">
        <f>S770</f>
        <v/>
      </c>
      <c r="AF770" s="112">
        <f>Q770&amp;"/"&amp;R770</f>
        <v/>
      </c>
      <c r="AH770" s="20">
        <f>IF(A770="","",A770)</f>
        <v/>
      </c>
      <c r="AI770" s="126">
        <f>IF(E770="","",E770)</f>
        <v/>
      </c>
      <c r="AJ770" s="112">
        <f>IF(AI770="","",$AJ$2)</f>
        <v/>
      </c>
      <c r="AK770" s="112" t="inlineStr">
        <is>
          <t>A</t>
        </is>
      </c>
      <c r="AL770" s="112" t="inlineStr">
        <is>
          <t>A+</t>
        </is>
      </c>
      <c r="AM770" s="112" t="inlineStr">
        <is>
          <t>B+</t>
        </is>
      </c>
      <c r="AN770" s="112">
        <f>IF(AI770="","",$AN$2)</f>
        <v/>
      </c>
      <c r="AO770" s="112">
        <f>IF(N770="","",IF(N770&gt;=$AO$1/100,"O","X"))</f>
        <v/>
      </c>
      <c r="AP770" s="112">
        <f>IF(I770="","",IF(I770&lt;=$AP$1,"O","X"))</f>
        <v/>
      </c>
      <c r="AQ770" s="112">
        <f>IF(O770="","",IF(O770&lt;=$AQ$1,"O","X"))</f>
        <v/>
      </c>
      <c r="AR770" s="112">
        <f>IF(M770="","",IF(M770&lt;=$AR$1,"O","X"))</f>
        <v/>
      </c>
      <c r="AS770" s="112" t="inlineStr">
        <is>
          <t>X</t>
        </is>
      </c>
      <c r="AT770" s="112">
        <f>IF(OR(F770="",AI770=""),"",IF(AND((F770&lt;=85),(AI770&gt;=15)),"O","X"))</f>
        <v/>
      </c>
      <c r="AU770" s="112">
        <f>IF(C770="","",IF(C770&gt;=$AU$1,"O","X"))</f>
        <v/>
      </c>
      <c r="AV770" s="112">
        <f>IF(AO770="","",IF(AND(AO770="O",AP770="O",AR770="O",AT770="O",AU770="O"),"후보","X"))</f>
        <v/>
      </c>
    </row>
    <row r="771" ht="12" customFormat="1" customHeight="1" s="38">
      <c r="A771" s="115" t="inlineStr">
        <is>
          <t>욱수동 시지5차태왕하이츠</t>
        </is>
      </c>
      <c r="B771" s="116" t="inlineStr">
        <is>
          <t>04.12.</t>
        </is>
      </c>
      <c r="C771" s="124" t="n">
        <v>416</v>
      </c>
      <c r="D771" s="125" t="n">
        <v>112.8</v>
      </c>
      <c r="E771" s="126" t="n">
        <v>34</v>
      </c>
      <c r="F771" s="125" t="n">
        <v>84.7</v>
      </c>
      <c r="G771" s="17" t="n">
        <v>26</v>
      </c>
      <c r="H771" s="127" t="n">
        <v>176</v>
      </c>
      <c r="I771" s="128" t="n">
        <v>49000</v>
      </c>
      <c r="J771" s="128" t="inlineStr">
        <is>
          <t>23</t>
        </is>
      </c>
      <c r="K771" s="128" t="n">
        <v>32000</v>
      </c>
      <c r="L771" s="128" t="inlineStr">
        <is>
          <t>19</t>
        </is>
      </c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2" t="n">
        <v>3</v>
      </c>
      <c r="R771" s="112" t="n">
        <v>2</v>
      </c>
      <c r="S771" s="112" t="inlineStr">
        <is>
          <t>계</t>
        </is>
      </c>
      <c r="T771" s="5" t="n">
        <v>112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2">
        <f>S771</f>
        <v/>
      </c>
      <c r="AF771" s="112">
        <f>Q771&amp;"/"&amp;R771</f>
        <v/>
      </c>
      <c r="AH771" s="20">
        <f>IF(A771="","",A771)</f>
        <v/>
      </c>
      <c r="AI771" s="126">
        <f>IF(E771="","",E771)</f>
        <v/>
      </c>
      <c r="AJ771" s="112">
        <f>IF(AI771="","",$AJ$2)</f>
        <v/>
      </c>
      <c r="AK771" s="112" t="inlineStr">
        <is>
          <t>A</t>
        </is>
      </c>
      <c r="AL771" s="112" t="inlineStr">
        <is>
          <t>A+</t>
        </is>
      </c>
      <c r="AM771" s="112" t="inlineStr">
        <is>
          <t>B+</t>
        </is>
      </c>
      <c r="AN771" s="112">
        <f>IF(AI771="","",$AN$2)</f>
        <v/>
      </c>
      <c r="AO771" s="112">
        <f>IF(N771="","",IF(N771&gt;=$AO$1/100,"O","X"))</f>
        <v/>
      </c>
      <c r="AP771" s="112">
        <f>IF(I771="","",IF(I771&lt;=$AP$1,"O","X"))</f>
        <v/>
      </c>
      <c r="AQ771" s="112">
        <f>IF(O771="","",IF(O771&lt;=$AQ$1,"O","X"))</f>
        <v/>
      </c>
      <c r="AR771" s="112">
        <f>IF(M771="","",IF(M771&lt;=$AR$1,"O","X"))</f>
        <v/>
      </c>
      <c r="AS771" s="112" t="inlineStr">
        <is>
          <t>X</t>
        </is>
      </c>
      <c r="AT771" s="112">
        <f>IF(OR(F771="",AI771=""),"",IF(AND((F771&lt;=85),(AI771&gt;=15)),"O","X"))</f>
        <v/>
      </c>
      <c r="AU771" s="112">
        <f>IF(C771="","",IF(C771&gt;=$AU$1,"O","X"))</f>
        <v/>
      </c>
      <c r="AV771" s="112">
        <f>IF(AO771="","",IF(AND(AO771="O",AP771="O",AR771="O",AT771="O",AU771="O"),"후보","X"))</f>
        <v/>
      </c>
    </row>
    <row r="772" ht="12" customFormat="1" customHeight="1" s="38">
      <c r="A772" s="115" t="inlineStr">
        <is>
          <t>욱수동 시지5차태왕하이츠</t>
        </is>
      </c>
      <c r="B772" s="116" t="inlineStr">
        <is>
          <t>04.12.</t>
        </is>
      </c>
      <c r="C772" s="124" t="n">
        <v>416</v>
      </c>
      <c r="D772" s="125" t="n">
        <v>147.1</v>
      </c>
      <c r="E772" s="126" t="n">
        <v>44</v>
      </c>
      <c r="F772" s="125" t="n">
        <v>118.1</v>
      </c>
      <c r="G772" s="17" t="n">
        <v>36</v>
      </c>
      <c r="H772" s="127" t="n">
        <v>88</v>
      </c>
      <c r="I772" s="128" t="n">
        <v>65000</v>
      </c>
      <c r="J772" s="128" t="inlineStr">
        <is>
          <t>10</t>
        </is>
      </c>
      <c r="K772" s="128" t="n"/>
      <c r="L772" s="128" t="n"/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2" t="n">
        <v>4</v>
      </c>
      <c r="R772" s="112" t="n">
        <v>2</v>
      </c>
      <c r="S772" s="112" t="inlineStr">
        <is>
          <t>계</t>
        </is>
      </c>
      <c r="T772" s="5" t="n">
        <v>147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2">
        <f>S772</f>
        <v/>
      </c>
      <c r="AF772" s="112">
        <f>Q772&amp;"/"&amp;R772</f>
        <v/>
      </c>
      <c r="AH772" s="20">
        <f>IF(A772="","",A772)</f>
        <v/>
      </c>
      <c r="AI772" s="126">
        <f>IF(E772="","",E772)</f>
        <v/>
      </c>
      <c r="AJ772" s="112">
        <f>IF(AI772="","",$AJ$2)</f>
        <v/>
      </c>
      <c r="AK772" s="112" t="inlineStr">
        <is>
          <t>A</t>
        </is>
      </c>
      <c r="AL772" s="112" t="inlineStr">
        <is>
          <t>A+</t>
        </is>
      </c>
      <c r="AM772" s="112" t="inlineStr">
        <is>
          <t>B+</t>
        </is>
      </c>
      <c r="AN772" s="112">
        <f>IF(AI772="","",$AN$2)</f>
        <v/>
      </c>
      <c r="AO772" s="112">
        <f>IF(N772="","",IF(N772&gt;=$AO$1/100,"O","X"))</f>
        <v/>
      </c>
      <c r="AP772" s="112">
        <f>IF(I772="","",IF(I772&lt;=$AP$1,"O","X"))</f>
        <v/>
      </c>
      <c r="AQ772" s="112">
        <f>IF(O772="","",IF(O772&lt;=$AQ$1,"O","X"))</f>
        <v/>
      </c>
      <c r="AR772" s="112">
        <f>IF(M772="","",IF(M772&lt;=$AR$1,"O","X"))</f>
        <v/>
      </c>
      <c r="AS772" s="112" t="inlineStr">
        <is>
          <t>X</t>
        </is>
      </c>
      <c r="AT772" s="112">
        <f>IF(OR(F772="",AI772=""),"",IF(AND((F772&lt;=85),(AI772&gt;=15)),"O","X"))</f>
        <v/>
      </c>
      <c r="AU772" s="112">
        <f>IF(C772="","",IF(C772&gt;=$AU$1,"O","X"))</f>
        <v/>
      </c>
      <c r="AV772" s="112">
        <f>IF(AO772="","",IF(AND(AO772="O",AP772="O",AR772="O",AT772="O",AU772="O"),"후보","X"))</f>
        <v/>
      </c>
    </row>
    <row r="773" ht="12" customFormat="1" customHeight="1" s="38">
      <c r="A773" s="115" t="inlineStr">
        <is>
          <t>중동 광명맨션</t>
        </is>
      </c>
      <c r="B773" s="116" t="inlineStr">
        <is>
          <t>80.08.</t>
        </is>
      </c>
      <c r="C773" s="124" t="n">
        <v>233</v>
      </c>
      <c r="D773" s="125" t="n">
        <v>97.90000000000001</v>
      </c>
      <c r="E773" s="126" t="n">
        <v>30</v>
      </c>
      <c r="F773" s="125" t="n">
        <v>74.09999999999999</v>
      </c>
      <c r="G773" s="17" t="n">
        <v>22</v>
      </c>
      <c r="H773" s="127" t="n">
        <v>2</v>
      </c>
      <c r="I773" s="128" t="n"/>
      <c r="J773" s="128" t="n"/>
      <c r="K773" s="128" t="n"/>
      <c r="L773" s="128" t="n"/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2" t="n">
        <v>3</v>
      </c>
      <c r="R773" s="112" t="n">
        <v>1</v>
      </c>
      <c r="S773" s="112" t="inlineStr">
        <is>
          <t>복</t>
        </is>
      </c>
      <c r="T773" s="5" t="inlineStr">
        <is>
          <t>97A</t>
        </is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2">
        <f>S773</f>
        <v/>
      </c>
      <c r="AF773" s="112">
        <f>Q773&amp;"/"&amp;R773</f>
        <v/>
      </c>
      <c r="AH773" s="20">
        <f>IF(A773="","",A773)</f>
        <v/>
      </c>
      <c r="AI773" s="126">
        <f>IF(E773="","",E773)</f>
        <v/>
      </c>
      <c r="AJ773" s="112">
        <f>IF(AI773="","",$AJ$2)</f>
        <v/>
      </c>
      <c r="AK773" s="112" t="inlineStr">
        <is>
          <t>A</t>
        </is>
      </c>
      <c r="AL773" s="112" t="inlineStr">
        <is>
          <t>A+</t>
        </is>
      </c>
      <c r="AM773" s="112" t="inlineStr">
        <is>
          <t>B+</t>
        </is>
      </c>
      <c r="AN773" s="112">
        <f>IF(AI773="","",$AN$2)</f>
        <v/>
      </c>
      <c r="AO773" s="112">
        <f>IF(N773="","",IF(N773&gt;=$AO$1/100,"O","X"))</f>
        <v/>
      </c>
      <c r="AP773" s="112">
        <f>IF(I773="","",IF(I773&lt;=$AP$1,"O","X"))</f>
        <v/>
      </c>
      <c r="AQ773" s="112">
        <f>IF(O773="","",IF(O773&lt;=$AQ$1,"O","X"))</f>
        <v/>
      </c>
      <c r="AR773" s="112">
        <f>IF(M773="","",IF(M773&lt;=$AR$1,"O","X"))</f>
        <v/>
      </c>
      <c r="AS773" s="112" t="inlineStr">
        <is>
          <t>X</t>
        </is>
      </c>
      <c r="AT773" s="112">
        <f>IF(OR(F773="",AI773=""),"",IF(AND((F773&lt;=85),(AI773&gt;=15)),"O","X"))</f>
        <v/>
      </c>
      <c r="AU773" s="112">
        <f>IF(C773="","",IF(C773&gt;=$AU$1,"O","X"))</f>
        <v/>
      </c>
      <c r="AV773" s="112">
        <f>IF(AO773="","",IF(AND(AO773="O",AP773="O",AR773="O",AT773="O",AU773="O"),"후보","X"))</f>
        <v/>
      </c>
    </row>
    <row r="774" ht="12" customFormat="1" customHeight="1" s="38">
      <c r="A774" s="115" t="inlineStr">
        <is>
          <t>중동 광명맨션</t>
        </is>
      </c>
      <c r="B774" s="116" t="inlineStr">
        <is>
          <t>80.08.</t>
        </is>
      </c>
      <c r="C774" s="124" t="n">
        <v>233</v>
      </c>
      <c r="D774" s="125" t="n">
        <v>103.2</v>
      </c>
      <c r="E774" s="126" t="n">
        <v>31</v>
      </c>
      <c r="F774" s="125" t="n">
        <v>76.40000000000001</v>
      </c>
      <c r="G774" s="17" t="n">
        <v>23</v>
      </c>
      <c r="H774" s="127" t="n">
        <v>65</v>
      </c>
      <c r="I774" s="128" t="n"/>
      <c r="J774" s="128" t="n"/>
      <c r="K774" s="128" t="n"/>
      <c r="L774" s="128" t="n"/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2" t="n">
        <v>3</v>
      </c>
      <c r="R774" s="112" t="n">
        <v>1</v>
      </c>
      <c r="S774" s="112" t="inlineStr">
        <is>
          <t>복</t>
        </is>
      </c>
      <c r="T774" s="5" t="inlineStr">
        <is>
          <t>103B</t>
        </is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2">
        <f>S774</f>
        <v/>
      </c>
      <c r="AF774" s="112">
        <f>Q774&amp;"/"&amp;R774</f>
        <v/>
      </c>
      <c r="AH774" s="20">
        <f>IF(A774="","",A774)</f>
        <v/>
      </c>
      <c r="AI774" s="126">
        <f>IF(E774="","",E774)</f>
        <v/>
      </c>
      <c r="AJ774" s="112">
        <f>IF(AI774="","",$AJ$2)</f>
        <v/>
      </c>
      <c r="AK774" s="112" t="inlineStr">
        <is>
          <t>A</t>
        </is>
      </c>
      <c r="AL774" s="112" t="inlineStr">
        <is>
          <t>A+</t>
        </is>
      </c>
      <c r="AM774" s="112" t="inlineStr">
        <is>
          <t>B+</t>
        </is>
      </c>
      <c r="AN774" s="112">
        <f>IF(AI774="","",$AN$2)</f>
        <v/>
      </c>
      <c r="AO774" s="112">
        <f>IF(N774="","",IF(N774&gt;=$AO$1/100,"O","X"))</f>
        <v/>
      </c>
      <c r="AP774" s="112">
        <f>IF(I774="","",IF(I774&lt;=$AP$1,"O","X"))</f>
        <v/>
      </c>
      <c r="AQ774" s="112">
        <f>IF(O774="","",IF(O774&lt;=$AQ$1,"O","X"))</f>
        <v/>
      </c>
      <c r="AR774" s="112">
        <f>IF(M774="","",IF(M774&lt;=$AR$1,"O","X"))</f>
        <v/>
      </c>
      <c r="AS774" s="112" t="inlineStr">
        <is>
          <t>X</t>
        </is>
      </c>
      <c r="AT774" s="112">
        <f>IF(OR(F774="",AI774=""),"",IF(AND((F774&lt;=85),(AI774&gt;=15)),"O","X"))</f>
        <v/>
      </c>
      <c r="AU774" s="112">
        <f>IF(C774="","",IF(C774&gt;=$AU$1,"O","X"))</f>
        <v/>
      </c>
      <c r="AV774" s="112">
        <f>IF(AO774="","",IF(AND(AO774="O",AP774="O",AR774="O",AT774="O",AU774="O"),"후보","X"))</f>
        <v/>
      </c>
    </row>
    <row r="775" ht="12" customFormat="1" customHeight="1" s="38">
      <c r="A775" s="115" t="inlineStr">
        <is>
          <t>중동 광명맨션</t>
        </is>
      </c>
      <c r="B775" s="116" t="inlineStr">
        <is>
          <t>80.08.</t>
        </is>
      </c>
      <c r="C775" s="124" t="n">
        <v>233</v>
      </c>
      <c r="D775" s="125" t="n">
        <v>103.2</v>
      </c>
      <c r="E775" s="126" t="n">
        <v>31</v>
      </c>
      <c r="F775" s="125" t="n">
        <v>76.40000000000001</v>
      </c>
      <c r="G775" s="17" t="n">
        <v>23</v>
      </c>
      <c r="H775" s="127" t="n">
        <v>25</v>
      </c>
      <c r="I775" s="128" t="n"/>
      <c r="J775" s="128" t="n"/>
      <c r="K775" s="128" t="n"/>
      <c r="L775" s="128" t="n"/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2" t="n">
        <v>3</v>
      </c>
      <c r="R775" s="112" t="n">
        <v>1</v>
      </c>
      <c r="S775" s="112" t="inlineStr">
        <is>
          <t>복</t>
        </is>
      </c>
      <c r="T775" s="5" t="inlineStr">
        <is>
          <t>103C</t>
        </is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2">
        <f>S775</f>
        <v/>
      </c>
      <c r="AF775" s="112">
        <f>Q775&amp;"/"&amp;R775</f>
        <v/>
      </c>
      <c r="AH775" s="20">
        <f>IF(A775="","",A775)</f>
        <v/>
      </c>
      <c r="AI775" s="126">
        <f>IF(E775="","",E775)</f>
        <v/>
      </c>
      <c r="AJ775" s="112">
        <f>IF(AI775="","",$AJ$2)</f>
        <v/>
      </c>
      <c r="AK775" s="112" t="inlineStr">
        <is>
          <t>A</t>
        </is>
      </c>
      <c r="AL775" s="112" t="inlineStr">
        <is>
          <t>A+</t>
        </is>
      </c>
      <c r="AM775" s="112" t="inlineStr">
        <is>
          <t>B+</t>
        </is>
      </c>
      <c r="AN775" s="112">
        <f>IF(AI775="","",$AN$2)</f>
        <v/>
      </c>
      <c r="AO775" s="112">
        <f>IF(N775="","",IF(N775&gt;=$AO$1/100,"O","X"))</f>
        <v/>
      </c>
      <c r="AP775" s="112">
        <f>IF(I775="","",IF(I775&lt;=$AP$1,"O","X"))</f>
        <v/>
      </c>
      <c r="AQ775" s="112">
        <f>IF(O775="","",IF(O775&lt;=$AQ$1,"O","X"))</f>
        <v/>
      </c>
      <c r="AR775" s="112">
        <f>IF(M775="","",IF(M775&lt;=$AR$1,"O","X"))</f>
        <v/>
      </c>
      <c r="AS775" s="112" t="inlineStr">
        <is>
          <t>X</t>
        </is>
      </c>
      <c r="AT775" s="112">
        <f>IF(OR(F775="",AI775=""),"",IF(AND((F775&lt;=85),(AI775&gt;=15)),"O","X"))</f>
        <v/>
      </c>
      <c r="AU775" s="112">
        <f>IF(C775="","",IF(C775&gt;=$AU$1,"O","X"))</f>
        <v/>
      </c>
      <c r="AV775" s="112">
        <f>IF(AO775="","",IF(AND(AO775="O",AP775="O",AR775="O",AT775="O",AU775="O"),"후보","X"))</f>
        <v/>
      </c>
    </row>
    <row r="776" ht="12" customFormat="1" customHeight="1" s="38">
      <c r="A776" s="115" t="inlineStr">
        <is>
          <t>중동 광명맨션</t>
        </is>
      </c>
      <c r="B776" s="116" t="inlineStr">
        <is>
          <t>80.08.</t>
        </is>
      </c>
      <c r="C776" s="124" t="n">
        <v>233</v>
      </c>
      <c r="D776" s="125" t="n">
        <v>103.7</v>
      </c>
      <c r="E776" s="126" t="n">
        <v>31</v>
      </c>
      <c r="F776" s="125" t="n">
        <v>76.8</v>
      </c>
      <c r="G776" s="17" t="n">
        <v>23</v>
      </c>
      <c r="H776" s="127" t="n">
        <v>13</v>
      </c>
      <c r="I776" s="128" t="n"/>
      <c r="J776" s="128" t="n"/>
      <c r="K776" s="128" t="n"/>
      <c r="L776" s="128" t="n"/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2" t="n">
        <v>3</v>
      </c>
      <c r="R776" s="112" t="n">
        <v>1</v>
      </c>
      <c r="S776" s="112" t="inlineStr">
        <is>
          <t>복</t>
        </is>
      </c>
      <c r="T776" s="5" t="inlineStr">
        <is>
          <t>103D</t>
        </is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2">
        <f>S776</f>
        <v/>
      </c>
      <c r="AF776" s="112">
        <f>Q776&amp;"/"&amp;R776</f>
        <v/>
      </c>
      <c r="AH776" s="20">
        <f>IF(A776="","",A776)</f>
        <v/>
      </c>
      <c r="AI776" s="126">
        <f>IF(E776="","",E776)</f>
        <v/>
      </c>
      <c r="AJ776" s="112">
        <f>IF(AI776="","",$AJ$2)</f>
        <v/>
      </c>
      <c r="AK776" s="112" t="inlineStr">
        <is>
          <t>A</t>
        </is>
      </c>
      <c r="AL776" s="112" t="inlineStr">
        <is>
          <t>A+</t>
        </is>
      </c>
      <c r="AM776" s="112" t="inlineStr">
        <is>
          <t>B+</t>
        </is>
      </c>
      <c r="AN776" s="112">
        <f>IF(AI776="","",$AN$2)</f>
        <v/>
      </c>
      <c r="AO776" s="112">
        <f>IF(N776="","",IF(N776&gt;=$AO$1/100,"O","X"))</f>
        <v/>
      </c>
      <c r="AP776" s="112">
        <f>IF(I776="","",IF(I776&lt;=$AP$1,"O","X"))</f>
        <v/>
      </c>
      <c r="AQ776" s="112">
        <f>IF(O776="","",IF(O776&lt;=$AQ$1,"O","X"))</f>
        <v/>
      </c>
      <c r="AR776" s="112">
        <f>IF(M776="","",IF(M776&lt;=$AR$1,"O","X"))</f>
        <v/>
      </c>
      <c r="AS776" s="112" t="inlineStr">
        <is>
          <t>X</t>
        </is>
      </c>
      <c r="AT776" s="112">
        <f>IF(OR(F776="",AI776=""),"",IF(AND((F776&lt;=85),(AI776&gt;=15)),"O","X"))</f>
        <v/>
      </c>
      <c r="AU776" s="112">
        <f>IF(C776="","",IF(C776&gt;=$AU$1,"O","X"))</f>
        <v/>
      </c>
      <c r="AV776" s="112">
        <f>IF(AO776="","",IF(AND(AO776="O",AP776="O",AR776="O",AT776="O",AU776="O"),"후보","X"))</f>
        <v/>
      </c>
    </row>
    <row r="777" ht="12" customFormat="1" customHeight="1" s="38">
      <c r="A777" s="115" t="inlineStr">
        <is>
          <t>중동 광명맨션</t>
        </is>
      </c>
      <c r="B777" s="116" t="inlineStr">
        <is>
          <t>80.08.</t>
        </is>
      </c>
      <c r="C777" s="124" t="n">
        <v>233</v>
      </c>
      <c r="D777" s="125" t="n">
        <v>106.8</v>
      </c>
      <c r="E777" s="126" t="n">
        <v>32</v>
      </c>
      <c r="F777" s="125" t="n">
        <v>80.90000000000001</v>
      </c>
      <c r="G777" s="17" t="n">
        <v>24</v>
      </c>
      <c r="H777" s="127" t="n">
        <v>13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2" t="n">
        <v>3</v>
      </c>
      <c r="R777" s="112" t="n">
        <v>1</v>
      </c>
      <c r="S777" s="112" t="inlineStr">
        <is>
          <t>복</t>
        </is>
      </c>
      <c r="T777" s="5" t="inlineStr">
        <is>
          <t>106A</t>
        </is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2">
        <f>S777</f>
        <v/>
      </c>
      <c r="AF777" s="112">
        <f>Q777&amp;"/"&amp;R777</f>
        <v/>
      </c>
      <c r="AH777" s="20">
        <f>IF(A777="","",A777)</f>
        <v/>
      </c>
      <c r="AI777" s="126">
        <f>IF(E777="","",E777)</f>
        <v/>
      </c>
      <c r="AJ777" s="112">
        <f>IF(AI777="","",$AJ$2)</f>
        <v/>
      </c>
      <c r="AK777" s="112" t="inlineStr">
        <is>
          <t>A</t>
        </is>
      </c>
      <c r="AL777" s="112" t="inlineStr">
        <is>
          <t>A+</t>
        </is>
      </c>
      <c r="AM777" s="112" t="inlineStr">
        <is>
          <t>B+</t>
        </is>
      </c>
      <c r="AN777" s="112">
        <f>IF(AI777="","",$AN$2)</f>
        <v/>
      </c>
      <c r="AO777" s="112">
        <f>IF(N777="","",IF(N777&gt;=$AO$1/100,"O","X"))</f>
        <v/>
      </c>
      <c r="AP777" s="112">
        <f>IF(I777="","",IF(I777&lt;=$AP$1,"O","X"))</f>
        <v/>
      </c>
      <c r="AQ777" s="112">
        <f>IF(O777="","",IF(O777&lt;=$AQ$1,"O","X"))</f>
        <v/>
      </c>
      <c r="AR777" s="112">
        <f>IF(M777="","",IF(M777&lt;=$AR$1,"O","X"))</f>
        <v/>
      </c>
      <c r="AS777" s="112" t="inlineStr">
        <is>
          <t>X</t>
        </is>
      </c>
      <c r="AT777" s="112">
        <f>IF(OR(F777="",AI777=""),"",IF(AND((F777&lt;=85),(AI777&gt;=15)),"O","X"))</f>
        <v/>
      </c>
      <c r="AU777" s="112">
        <f>IF(C777="","",IF(C777&gt;=$AU$1,"O","X"))</f>
        <v/>
      </c>
      <c r="AV777" s="112">
        <f>IF(AO777="","",IF(AND(AO777="O",AP777="O",AR777="O",AT777="O",AU777="O"),"후보","X"))</f>
        <v/>
      </c>
    </row>
    <row r="778" ht="12" customFormat="1" customHeight="1" s="38">
      <c r="A778" s="115" t="inlineStr">
        <is>
          <t>중동 광명맨션</t>
        </is>
      </c>
      <c r="B778" s="116" t="inlineStr">
        <is>
          <t>80.08.</t>
        </is>
      </c>
      <c r="C778" s="124" t="n">
        <v>233</v>
      </c>
      <c r="D778" s="125" t="n">
        <v>107.2</v>
      </c>
      <c r="E778" s="126" t="n">
        <v>32</v>
      </c>
      <c r="F778" s="125" t="n">
        <v>81.2</v>
      </c>
      <c r="G778" s="17" t="n">
        <v>25</v>
      </c>
      <c r="H778" s="127" t="n">
        <v>13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2" t="n">
        <v>3</v>
      </c>
      <c r="R778" s="112" t="n">
        <v>1</v>
      </c>
      <c r="S778" s="112" t="inlineStr">
        <is>
          <t>복</t>
        </is>
      </c>
      <c r="T778" s="5" t="inlineStr">
        <is>
          <t>107B</t>
        </is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2">
        <f>S778</f>
        <v/>
      </c>
      <c r="AF778" s="112">
        <f>Q778&amp;"/"&amp;R778</f>
        <v/>
      </c>
      <c r="AH778" s="20">
        <f>IF(A778="","",A778)</f>
        <v/>
      </c>
      <c r="AI778" s="126">
        <f>IF(E778="","",E778)</f>
        <v/>
      </c>
      <c r="AJ778" s="112">
        <f>IF(AI778="","",$AJ$2)</f>
        <v/>
      </c>
      <c r="AK778" s="112" t="inlineStr">
        <is>
          <t>A</t>
        </is>
      </c>
      <c r="AL778" s="112" t="inlineStr">
        <is>
          <t>A+</t>
        </is>
      </c>
      <c r="AM778" s="112" t="inlineStr">
        <is>
          <t>B+</t>
        </is>
      </c>
      <c r="AN778" s="112">
        <f>IF(AI778="","",$AN$2)</f>
        <v/>
      </c>
      <c r="AO778" s="112">
        <f>IF(N778="","",IF(N778&gt;=$AO$1/100,"O","X"))</f>
        <v/>
      </c>
      <c r="AP778" s="112">
        <f>IF(I778="","",IF(I778&lt;=$AP$1,"O","X"))</f>
        <v/>
      </c>
      <c r="AQ778" s="112">
        <f>IF(O778="","",IF(O778&lt;=$AQ$1,"O","X"))</f>
        <v/>
      </c>
      <c r="AR778" s="112">
        <f>IF(M778="","",IF(M778&lt;=$AR$1,"O","X"))</f>
        <v/>
      </c>
      <c r="AS778" s="112" t="inlineStr">
        <is>
          <t>X</t>
        </is>
      </c>
      <c r="AT778" s="112">
        <f>IF(OR(F778="",AI778=""),"",IF(AND((F778&lt;=85),(AI778&gt;=15)),"O","X"))</f>
        <v/>
      </c>
      <c r="AU778" s="112">
        <f>IF(C778="","",IF(C778&gt;=$AU$1,"O","X"))</f>
        <v/>
      </c>
      <c r="AV778" s="112">
        <f>IF(AO778="","",IF(AND(AO778="O",AP778="O",AR778="O",AT778="O",AU778="O"),"후보","X"))</f>
        <v/>
      </c>
    </row>
    <row r="779" ht="12" customFormat="1" customHeight="1" s="38">
      <c r="A779" s="115" t="inlineStr">
        <is>
          <t>중동 광명맨션</t>
        </is>
      </c>
      <c r="B779" s="116" t="inlineStr">
        <is>
          <t>80.08.</t>
        </is>
      </c>
      <c r="C779" s="124" t="n">
        <v>233</v>
      </c>
      <c r="D779" s="125" t="n">
        <v>111</v>
      </c>
      <c r="E779" s="126" t="n">
        <v>34</v>
      </c>
      <c r="F779" s="125" t="n">
        <v>84.09999999999999</v>
      </c>
      <c r="G779" s="17" t="n">
        <v>25</v>
      </c>
      <c r="H779" s="127" t="n">
        <v>50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2" t="n">
        <v>3</v>
      </c>
      <c r="R779" s="112" t="n">
        <v>1</v>
      </c>
      <c r="S779" s="112" t="inlineStr">
        <is>
          <t>복</t>
        </is>
      </c>
      <c r="T779" s="5" t="inlineStr">
        <is>
          <t>111C</t>
        </is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2">
        <f>S779</f>
        <v/>
      </c>
      <c r="AF779" s="112">
        <f>Q779&amp;"/"&amp;R779</f>
        <v/>
      </c>
      <c r="AH779" s="20">
        <f>IF(A779="","",A779)</f>
        <v/>
      </c>
      <c r="AI779" s="126">
        <f>IF(E779="","",E779)</f>
        <v/>
      </c>
      <c r="AJ779" s="112">
        <f>IF(AI779="","",$AJ$2)</f>
        <v/>
      </c>
      <c r="AK779" s="112" t="inlineStr">
        <is>
          <t>A</t>
        </is>
      </c>
      <c r="AL779" s="112" t="inlineStr">
        <is>
          <t>A+</t>
        </is>
      </c>
      <c r="AM779" s="112" t="inlineStr">
        <is>
          <t>B+</t>
        </is>
      </c>
      <c r="AN779" s="112">
        <f>IF(AI779="","",$AN$2)</f>
        <v/>
      </c>
      <c r="AO779" s="112">
        <f>IF(N779="","",IF(N779&gt;=$AO$1/100,"O","X"))</f>
        <v/>
      </c>
      <c r="AP779" s="112">
        <f>IF(I779="","",IF(I779&lt;=$AP$1,"O","X"))</f>
        <v/>
      </c>
      <c r="AQ779" s="112">
        <f>IF(O779="","",IF(O779&lt;=$AQ$1,"O","X"))</f>
        <v/>
      </c>
      <c r="AR779" s="112">
        <f>IF(M779="","",IF(M779&lt;=$AR$1,"O","X"))</f>
        <v/>
      </c>
      <c r="AS779" s="112" t="inlineStr">
        <is>
          <t>X</t>
        </is>
      </c>
      <c r="AT779" s="112">
        <f>IF(OR(F779="",AI779=""),"",IF(AND((F779&lt;=85),(AI779&gt;=15)),"O","X"))</f>
        <v/>
      </c>
      <c r="AU779" s="112">
        <f>IF(C779="","",IF(C779&gt;=$AU$1,"O","X"))</f>
        <v/>
      </c>
      <c r="AV779" s="112">
        <f>IF(AO779="","",IF(AND(AO779="O",AP779="O",AR779="O",AT779="O",AU779="O"),"후보","X"))</f>
        <v/>
      </c>
    </row>
    <row r="780" ht="12" customFormat="1" customHeight="1" s="38">
      <c r="A780" s="115" t="inlineStr">
        <is>
          <t>중동 광명맨션</t>
        </is>
      </c>
      <c r="B780" s="116" t="inlineStr">
        <is>
          <t>80.08.</t>
        </is>
      </c>
      <c r="C780" s="124" t="n">
        <v>233</v>
      </c>
      <c r="D780" s="125" t="n">
        <v>114.6</v>
      </c>
      <c r="E780" s="126" t="n">
        <v>35</v>
      </c>
      <c r="F780" s="125" t="n">
        <v>84.90000000000001</v>
      </c>
      <c r="G780" s="17" t="n">
        <v>26</v>
      </c>
      <c r="H780" s="127" t="n">
        <v>26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2" t="n">
        <v>3</v>
      </c>
      <c r="R780" s="112" t="n">
        <v>1</v>
      </c>
      <c r="S780" s="112" t="inlineStr">
        <is>
          <t>복</t>
        </is>
      </c>
      <c r="T780" s="5" t="inlineStr">
        <is>
          <t>114D</t>
        </is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2">
        <f>S780</f>
        <v/>
      </c>
      <c r="AF780" s="112">
        <f>Q780&amp;"/"&amp;R780</f>
        <v/>
      </c>
      <c r="AH780" s="20">
        <f>IF(A780="","",A780)</f>
        <v/>
      </c>
      <c r="AI780" s="126">
        <f>IF(E780="","",E780)</f>
        <v/>
      </c>
      <c r="AJ780" s="112">
        <f>IF(AI780="","",$AJ$2)</f>
        <v/>
      </c>
      <c r="AK780" s="112" t="inlineStr">
        <is>
          <t>A</t>
        </is>
      </c>
      <c r="AL780" s="112" t="inlineStr">
        <is>
          <t>A+</t>
        </is>
      </c>
      <c r="AM780" s="112" t="inlineStr">
        <is>
          <t>B+</t>
        </is>
      </c>
      <c r="AN780" s="112">
        <f>IF(AI780="","",$AN$2)</f>
        <v/>
      </c>
      <c r="AO780" s="112">
        <f>IF(N780="","",IF(N780&gt;=$AO$1/100,"O","X"))</f>
        <v/>
      </c>
      <c r="AP780" s="112">
        <f>IF(I780="","",IF(I780&lt;=$AP$1,"O","X"))</f>
        <v/>
      </c>
      <c r="AQ780" s="112">
        <f>IF(O780="","",IF(O780&lt;=$AQ$1,"O","X"))</f>
        <v/>
      </c>
      <c r="AR780" s="112">
        <f>IF(M780="","",IF(M780&lt;=$AR$1,"O","X"))</f>
        <v/>
      </c>
      <c r="AS780" s="112" t="inlineStr">
        <is>
          <t>X</t>
        </is>
      </c>
      <c r="AT780" s="112">
        <f>IF(OR(F780="",AI780=""),"",IF(AND((F780&lt;=85),(AI780&gt;=15)),"O","X"))</f>
        <v/>
      </c>
      <c r="AU780" s="112">
        <f>IF(C780="","",IF(C780&gt;=$AU$1,"O","X"))</f>
        <v/>
      </c>
      <c r="AV780" s="112">
        <f>IF(AO780="","",IF(AND(AO780="O",AP780="O",AR780="O",AT780="O",AU780="O"),"후보","X"))</f>
        <v/>
      </c>
    </row>
    <row r="781" ht="12" customFormat="1" customHeight="1" s="38">
      <c r="A781" s="115" t="inlineStr">
        <is>
          <t>중동 광명맨션</t>
        </is>
      </c>
      <c r="B781" s="116" t="inlineStr">
        <is>
          <t>80.08.</t>
        </is>
      </c>
      <c r="C781" s="124" t="n">
        <v>233</v>
      </c>
      <c r="D781" s="125" t="n">
        <v>137.9</v>
      </c>
      <c r="E781" s="126" t="n">
        <v>42</v>
      </c>
      <c r="F781" s="125" t="n">
        <v>104.4</v>
      </c>
      <c r="G781" s="17" t="n">
        <v>32</v>
      </c>
      <c r="H781" s="127" t="n">
        <v>13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2" t="n">
        <v>4</v>
      </c>
      <c r="R781" s="112" t="n">
        <v>2</v>
      </c>
      <c r="S781" s="112" t="inlineStr">
        <is>
          <t>복</t>
        </is>
      </c>
      <c r="T781" s="5" t="n">
        <v>137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2">
        <f>S781</f>
        <v/>
      </c>
      <c r="AF781" s="112">
        <f>Q781&amp;"/"&amp;R781</f>
        <v/>
      </c>
      <c r="AH781" s="20">
        <f>IF(A781="","",A781)</f>
        <v/>
      </c>
      <c r="AI781" s="126">
        <f>IF(E781="","",E781)</f>
        <v/>
      </c>
      <c r="AJ781" s="112">
        <f>IF(AI781="","",$AJ$2)</f>
        <v/>
      </c>
      <c r="AK781" s="112" t="inlineStr">
        <is>
          <t>A</t>
        </is>
      </c>
      <c r="AL781" s="112" t="inlineStr">
        <is>
          <t>A+</t>
        </is>
      </c>
      <c r="AM781" s="112" t="inlineStr">
        <is>
          <t>B+</t>
        </is>
      </c>
      <c r="AN781" s="112">
        <f>IF(AI781="","",$AN$2)</f>
        <v/>
      </c>
      <c r="AO781" s="112">
        <f>IF(N781="","",IF(N781&gt;=$AO$1/100,"O","X"))</f>
        <v/>
      </c>
      <c r="AP781" s="112">
        <f>IF(I781="","",IF(I781&lt;=$AP$1,"O","X"))</f>
        <v/>
      </c>
      <c r="AQ781" s="112">
        <f>IF(O781="","",IF(O781&lt;=$AQ$1,"O","X"))</f>
        <v/>
      </c>
      <c r="AR781" s="112">
        <f>IF(M781="","",IF(M781&lt;=$AR$1,"O","X"))</f>
        <v/>
      </c>
      <c r="AS781" s="112" t="inlineStr">
        <is>
          <t>X</t>
        </is>
      </c>
      <c r="AT781" s="112">
        <f>IF(OR(F781="",AI781=""),"",IF(AND((F781&lt;=85),(AI781&gt;=15)),"O","X"))</f>
        <v/>
      </c>
      <c r="AU781" s="112">
        <f>IF(C781="","",IF(C781&gt;=$AU$1,"O","X"))</f>
        <v/>
      </c>
      <c r="AV781" s="112">
        <f>IF(AO781="","",IF(AND(AO781="O",AP781="O",AR781="O",AT781="O",AU781="O"),"후보","X"))</f>
        <v/>
      </c>
    </row>
    <row r="782" ht="12" customFormat="1" customHeight="1" s="38">
      <c r="A782" s="115" t="inlineStr">
        <is>
          <t>중동 광명맨션</t>
        </is>
      </c>
      <c r="B782" s="116" t="inlineStr">
        <is>
          <t>80.08.</t>
        </is>
      </c>
      <c r="C782" s="124" t="n">
        <v>233</v>
      </c>
      <c r="D782" s="125" t="n">
        <v>158</v>
      </c>
      <c r="E782" s="126" t="n">
        <v>48</v>
      </c>
      <c r="F782" s="125" t="n">
        <v>119.6</v>
      </c>
      <c r="G782" s="17" t="n">
        <v>36</v>
      </c>
      <c r="H782" s="127" t="n">
        <v>13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2" t="n">
        <v>4</v>
      </c>
      <c r="R782" s="112" t="n">
        <v>2</v>
      </c>
      <c r="S782" s="112" t="inlineStr">
        <is>
          <t>복</t>
        </is>
      </c>
      <c r="T782" s="5" t="n">
        <v>158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2">
        <f>S782</f>
        <v/>
      </c>
      <c r="AF782" s="112">
        <f>Q782&amp;"/"&amp;R782</f>
        <v/>
      </c>
      <c r="AH782" s="20">
        <f>IF(A782="","",A782)</f>
        <v/>
      </c>
      <c r="AI782" s="126">
        <f>IF(E782="","",E782)</f>
        <v/>
      </c>
      <c r="AJ782" s="112">
        <f>IF(AI782="","",$AJ$2)</f>
        <v/>
      </c>
      <c r="AK782" s="112" t="inlineStr">
        <is>
          <t>A</t>
        </is>
      </c>
      <c r="AL782" s="112" t="inlineStr">
        <is>
          <t>A+</t>
        </is>
      </c>
      <c r="AM782" s="112" t="inlineStr">
        <is>
          <t>B+</t>
        </is>
      </c>
      <c r="AN782" s="112">
        <f>IF(AI782="","",$AN$2)</f>
        <v/>
      </c>
      <c r="AO782" s="112">
        <f>IF(N782="","",IF(N782&gt;=$AO$1/100,"O","X"))</f>
        <v/>
      </c>
      <c r="AP782" s="112">
        <f>IF(I782="","",IF(I782&lt;=$AP$1,"O","X"))</f>
        <v/>
      </c>
      <c r="AQ782" s="112">
        <f>IF(O782="","",IF(O782&lt;=$AQ$1,"O","X"))</f>
        <v/>
      </c>
      <c r="AR782" s="112">
        <f>IF(M782="","",IF(M782&lt;=$AR$1,"O","X"))</f>
        <v/>
      </c>
      <c r="AS782" s="112" t="inlineStr">
        <is>
          <t>X</t>
        </is>
      </c>
      <c r="AT782" s="112">
        <f>IF(OR(F782="",AI782=""),"",IF(AND((F782&lt;=85),(AI782&gt;=15)),"O","X"))</f>
        <v/>
      </c>
      <c r="AU782" s="112">
        <f>IF(C782="","",IF(C782&gt;=$AU$1,"O","X"))</f>
        <v/>
      </c>
      <c r="AV782" s="112">
        <f>IF(AO782="","",IF(AND(AO782="O",AP782="O",AR782="O",AT782="O",AU782="O"),"후보","X"))</f>
        <v/>
      </c>
    </row>
    <row r="783" ht="12" customFormat="1" customHeight="1" s="38">
      <c r="A783" s="115" t="inlineStr">
        <is>
          <t>중동 대구수성골드클래스</t>
        </is>
      </c>
      <c r="B783" s="116" t="inlineStr">
        <is>
          <t>21.12.</t>
        </is>
      </c>
      <c r="C783" s="124" t="n">
        <v>588</v>
      </c>
      <c r="D783" s="125" t="n">
        <v>107.9</v>
      </c>
      <c r="E783" s="126" t="n">
        <v>33</v>
      </c>
      <c r="F783" s="125" t="n">
        <v>85</v>
      </c>
      <c r="G783" s="17" t="n">
        <v>26</v>
      </c>
      <c r="H783" s="127" t="n">
        <v>364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2" t="n">
        <v>3</v>
      </c>
      <c r="R783" s="112" t="n">
        <v>2</v>
      </c>
      <c r="S783" s="112" t="inlineStr">
        <is>
          <t>계</t>
        </is>
      </c>
      <c r="T783" s="5" t="inlineStr">
        <is>
          <t>107A</t>
        </is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2">
        <f>S783</f>
        <v/>
      </c>
      <c r="AF783" s="112">
        <f>Q783&amp;"/"&amp;R783</f>
        <v/>
      </c>
      <c r="AH783" s="20">
        <f>IF(A783="","",A783)</f>
        <v/>
      </c>
      <c r="AI783" s="126">
        <f>IF(E783="","",E783)</f>
        <v/>
      </c>
      <c r="AJ783" s="112">
        <f>IF(AI783="","",$AJ$2)</f>
        <v/>
      </c>
      <c r="AK783" s="112" t="inlineStr">
        <is>
          <t>A</t>
        </is>
      </c>
      <c r="AL783" s="112" t="inlineStr">
        <is>
          <t>A+</t>
        </is>
      </c>
      <c r="AM783" s="112" t="inlineStr">
        <is>
          <t>B+</t>
        </is>
      </c>
      <c r="AN783" s="112">
        <f>IF(AI783="","",$AN$2)</f>
        <v/>
      </c>
      <c r="AO783" s="112">
        <f>IF(N783="","",IF(N783&gt;=$AO$1/100,"O","X"))</f>
        <v/>
      </c>
      <c r="AP783" s="112">
        <f>IF(I783="","",IF(I783&lt;=$AP$1,"O","X"))</f>
        <v/>
      </c>
      <c r="AQ783" s="112">
        <f>IF(O783="","",IF(O783&lt;=$AQ$1,"O","X"))</f>
        <v/>
      </c>
      <c r="AR783" s="112">
        <f>IF(M783="","",IF(M783&lt;=$AR$1,"O","X"))</f>
        <v/>
      </c>
      <c r="AS783" s="112" t="inlineStr">
        <is>
          <t>X</t>
        </is>
      </c>
      <c r="AT783" s="112">
        <f>IF(OR(F783="",AI783=""),"",IF(AND((F783&lt;=85),(AI783&gt;=15)),"O","X"))</f>
        <v/>
      </c>
      <c r="AU783" s="112">
        <f>IF(C783="","",IF(C783&gt;=$AU$1,"O","X"))</f>
        <v/>
      </c>
      <c r="AV783" s="112">
        <f>IF(AO783="","",IF(AND(AO783="O",AP783="O",AR783="O",AT783="O",AU783="O"),"후보","X"))</f>
        <v/>
      </c>
    </row>
    <row r="784" ht="12" customFormat="1" customHeight="1" s="38">
      <c r="A784" s="115" t="inlineStr">
        <is>
          <t>중동 대구수성골드클래스</t>
        </is>
      </c>
      <c r="B784" s="116" t="inlineStr">
        <is>
          <t>21.12.</t>
        </is>
      </c>
      <c r="C784" s="124" t="n">
        <v>588</v>
      </c>
      <c r="D784" s="125" t="n">
        <v>108.6</v>
      </c>
      <c r="E784" s="126" t="n">
        <v>33</v>
      </c>
      <c r="F784" s="125" t="n">
        <v>84.7</v>
      </c>
      <c r="G784" s="17" t="n">
        <v>26</v>
      </c>
      <c r="H784" s="127" t="n">
        <v>112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2" t="n">
        <v>3</v>
      </c>
      <c r="R784" s="112" t="n">
        <v>2</v>
      </c>
      <c r="S784" s="112" t="inlineStr">
        <is>
          <t>계</t>
        </is>
      </c>
      <c r="T784" s="5" t="inlineStr">
        <is>
          <t>108B</t>
        </is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2">
        <f>S784</f>
        <v/>
      </c>
      <c r="AF784" s="112">
        <f>Q784&amp;"/"&amp;R784</f>
        <v/>
      </c>
      <c r="AH784" s="20">
        <f>IF(A784="","",A784)</f>
        <v/>
      </c>
      <c r="AI784" s="126">
        <f>IF(E784="","",E784)</f>
        <v/>
      </c>
      <c r="AJ784" s="112">
        <f>IF(AI784="","",$AJ$2)</f>
        <v/>
      </c>
      <c r="AK784" s="112" t="inlineStr">
        <is>
          <t>A</t>
        </is>
      </c>
      <c r="AL784" s="112" t="inlineStr">
        <is>
          <t>A+</t>
        </is>
      </c>
      <c r="AM784" s="112" t="inlineStr">
        <is>
          <t>B+</t>
        </is>
      </c>
      <c r="AN784" s="112">
        <f>IF(AI784="","",$AN$2)</f>
        <v/>
      </c>
      <c r="AO784" s="112">
        <f>IF(N784="","",IF(N784&gt;=$AO$1/100,"O","X"))</f>
        <v/>
      </c>
      <c r="AP784" s="112">
        <f>IF(I784="","",IF(I784&lt;=$AP$1,"O","X"))</f>
        <v/>
      </c>
      <c r="AQ784" s="112">
        <f>IF(O784="","",IF(O784&lt;=$AQ$1,"O","X"))</f>
        <v/>
      </c>
      <c r="AR784" s="112">
        <f>IF(M784="","",IF(M784&lt;=$AR$1,"O","X"))</f>
        <v/>
      </c>
      <c r="AS784" s="112" t="inlineStr">
        <is>
          <t>X</t>
        </is>
      </c>
      <c r="AT784" s="112">
        <f>IF(OR(F784="",AI784=""),"",IF(AND((F784&lt;=85),(AI784&gt;=15)),"O","X"))</f>
        <v/>
      </c>
      <c r="AU784" s="112">
        <f>IF(C784="","",IF(C784&gt;=$AU$1,"O","X"))</f>
        <v/>
      </c>
      <c r="AV784" s="112">
        <f>IF(AO784="","",IF(AND(AO784="O",AP784="O",AR784="O",AT784="O",AU784="O"),"후보","X"))</f>
        <v/>
      </c>
    </row>
    <row r="785" ht="12" customFormat="1" customHeight="1" s="38">
      <c r="A785" s="115" t="inlineStr">
        <is>
          <t>중동 대구수성골드클래스</t>
        </is>
      </c>
      <c r="B785" s="116" t="inlineStr">
        <is>
          <t>21.12.</t>
        </is>
      </c>
      <c r="C785" s="124" t="n">
        <v>588</v>
      </c>
      <c r="D785" s="125" t="n">
        <v>135.5</v>
      </c>
      <c r="E785" s="126" t="n">
        <v>41</v>
      </c>
      <c r="F785" s="125" t="n">
        <v>112.1</v>
      </c>
      <c r="G785" s="17" t="n">
        <v>34</v>
      </c>
      <c r="H785" s="127" t="n">
        <v>112</v>
      </c>
      <c r="I785" s="128" t="n"/>
      <c r="J785" s="128" t="n"/>
      <c r="K785" s="128" t="n"/>
      <c r="L785" s="128" t="n"/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2" t="n">
        <v>4</v>
      </c>
      <c r="R785" s="112" t="n">
        <v>2</v>
      </c>
      <c r="S785" s="112" t="inlineStr">
        <is>
          <t>계</t>
        </is>
      </c>
      <c r="T785" s="5" t="n">
        <v>135</v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2">
        <f>S785</f>
        <v/>
      </c>
      <c r="AF785" s="112">
        <f>Q785&amp;"/"&amp;R785</f>
        <v/>
      </c>
      <c r="AH785" s="20">
        <f>IF(A785="","",A785)</f>
        <v/>
      </c>
      <c r="AI785" s="126">
        <f>IF(E785="","",E785)</f>
        <v/>
      </c>
      <c r="AJ785" s="112">
        <f>IF(AI785="","",$AJ$2)</f>
        <v/>
      </c>
      <c r="AK785" s="112" t="inlineStr">
        <is>
          <t>A</t>
        </is>
      </c>
      <c r="AL785" s="112" t="inlineStr">
        <is>
          <t>A+</t>
        </is>
      </c>
      <c r="AM785" s="112" t="inlineStr">
        <is>
          <t>B+</t>
        </is>
      </c>
      <c r="AN785" s="112">
        <f>IF(AI785="","",$AN$2)</f>
        <v/>
      </c>
      <c r="AO785" s="112">
        <f>IF(N785="","",IF(N785&gt;=$AO$1/100,"O","X"))</f>
        <v/>
      </c>
      <c r="AP785" s="112">
        <f>IF(I785="","",IF(I785&lt;=$AP$1,"O","X"))</f>
        <v/>
      </c>
      <c r="AQ785" s="112">
        <f>IF(O785="","",IF(O785&lt;=$AQ$1,"O","X"))</f>
        <v/>
      </c>
      <c r="AR785" s="112">
        <f>IF(M785="","",IF(M785&lt;=$AR$1,"O","X"))</f>
        <v/>
      </c>
      <c r="AS785" s="112" t="inlineStr">
        <is>
          <t>X</t>
        </is>
      </c>
      <c r="AT785" s="112">
        <f>IF(OR(F785="",AI785=""),"",IF(AND((F785&lt;=85),(AI785&gt;=15)),"O","X"))</f>
        <v/>
      </c>
      <c r="AU785" s="112">
        <f>IF(C785="","",IF(C785&gt;=$AU$1,"O","X"))</f>
        <v/>
      </c>
      <c r="AV785" s="112">
        <f>IF(AO785="","",IF(AND(AO785="O",AP785="O",AR785="O",AT785="O",AU785="O"),"후보","X"))</f>
        <v/>
      </c>
    </row>
    <row r="786" ht="12" customFormat="1" customHeight="1" s="38">
      <c r="A786" s="115" t="inlineStr">
        <is>
          <t>중동 수성뷰웰리버파크</t>
        </is>
      </c>
      <c r="B786" s="116" t="inlineStr">
        <is>
          <t>22.10.</t>
        </is>
      </c>
      <c r="C786" s="124" t="n">
        <v>266</v>
      </c>
      <c r="D786" s="125" t="n">
        <v>101.3</v>
      </c>
      <c r="E786" s="126" t="n">
        <v>31</v>
      </c>
      <c r="F786" s="125" t="n">
        <v>75.7</v>
      </c>
      <c r="G786" s="17" t="n">
        <v>23</v>
      </c>
      <c r="H786" s="127" t="n">
        <v>84</v>
      </c>
      <c r="I786" s="128" t="n"/>
      <c r="J786" s="128" t="n"/>
      <c r="K786" s="128" t="n"/>
      <c r="L786" s="128" t="n"/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2" t="n">
        <v>3</v>
      </c>
      <c r="R786" s="112" t="n">
        <v>2</v>
      </c>
      <c r="S786" s="112" t="inlineStr">
        <is>
          <t>계</t>
        </is>
      </c>
      <c r="T786" s="5" t="n">
        <v>101</v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2">
        <f>S786</f>
        <v/>
      </c>
      <c r="AF786" s="112">
        <f>Q786&amp;"/"&amp;R786</f>
        <v/>
      </c>
      <c r="AH786" s="20">
        <f>IF(A786="","",A786)</f>
        <v/>
      </c>
      <c r="AI786" s="126">
        <f>IF(E786="","",E786)</f>
        <v/>
      </c>
      <c r="AJ786" s="112">
        <f>IF(AI786="","",$AJ$2)</f>
        <v/>
      </c>
      <c r="AK786" s="112" t="inlineStr">
        <is>
          <t>A</t>
        </is>
      </c>
      <c r="AL786" s="112" t="inlineStr">
        <is>
          <t>A+</t>
        </is>
      </c>
      <c r="AM786" s="112" t="inlineStr">
        <is>
          <t>B+</t>
        </is>
      </c>
      <c r="AN786" s="112">
        <f>IF(AI786="","",$AN$2)</f>
        <v/>
      </c>
      <c r="AO786" s="112">
        <f>IF(N786="","",IF(N786&gt;=$AO$1/100,"O","X"))</f>
        <v/>
      </c>
      <c r="AP786" s="112">
        <f>IF(I786="","",IF(I786&lt;=$AP$1,"O","X"))</f>
        <v/>
      </c>
      <c r="AQ786" s="112">
        <f>IF(O786="","",IF(O786&lt;=$AQ$1,"O","X"))</f>
        <v/>
      </c>
      <c r="AR786" s="112">
        <f>IF(M786="","",IF(M786&lt;=$AR$1,"O","X"))</f>
        <v/>
      </c>
      <c r="AS786" s="112" t="inlineStr">
        <is>
          <t>X</t>
        </is>
      </c>
      <c r="AT786" s="112">
        <f>IF(OR(F786="",AI786=""),"",IF(AND((F786&lt;=85),(AI786&gt;=15)),"O","X"))</f>
        <v/>
      </c>
      <c r="AU786" s="112">
        <f>IF(C786="","",IF(C786&gt;=$AU$1,"O","X"))</f>
        <v/>
      </c>
      <c r="AV786" s="112">
        <f>IF(AO786="","",IF(AND(AO786="O",AP786="O",AR786="O",AT786="O",AU786="O"),"후보","X"))</f>
        <v/>
      </c>
    </row>
    <row r="787" ht="12" customFormat="1" customHeight="1" s="38">
      <c r="A787" s="115" t="inlineStr">
        <is>
          <t>중동 수성뷰웰리버파크</t>
        </is>
      </c>
      <c r="B787" s="116" t="inlineStr">
        <is>
          <t>22.10.</t>
        </is>
      </c>
      <c r="C787" s="124" t="n">
        <v>266</v>
      </c>
      <c r="D787" s="125" t="n">
        <v>113.3</v>
      </c>
      <c r="E787" s="126" t="n">
        <v>34</v>
      </c>
      <c r="F787" s="125" t="n">
        <v>84.8</v>
      </c>
      <c r="G787" s="17" t="n">
        <v>26</v>
      </c>
      <c r="H787" s="127" t="n">
        <v>182</v>
      </c>
      <c r="I787" s="128" t="n"/>
      <c r="J787" s="128" t="n"/>
      <c r="K787" s="128" t="n"/>
      <c r="L787" s="128" t="n"/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2" t="n">
        <v>3</v>
      </c>
      <c r="R787" s="112" t="n">
        <v>2</v>
      </c>
      <c r="S787" s="112" t="inlineStr">
        <is>
          <t>계</t>
        </is>
      </c>
      <c r="T787" s="5" t="n">
        <v>113</v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2">
        <f>S787</f>
        <v/>
      </c>
      <c r="AF787" s="112">
        <f>Q787&amp;"/"&amp;R787</f>
        <v/>
      </c>
      <c r="AH787" s="20">
        <f>IF(A787="","",A787)</f>
        <v/>
      </c>
      <c r="AI787" s="126">
        <f>IF(E787="","",E787)</f>
        <v/>
      </c>
      <c r="AJ787" s="112">
        <f>IF(AI787="","",$AJ$2)</f>
        <v/>
      </c>
      <c r="AK787" s="112" t="inlineStr">
        <is>
          <t>A</t>
        </is>
      </c>
      <c r="AL787" s="112" t="inlineStr">
        <is>
          <t>A+</t>
        </is>
      </c>
      <c r="AM787" s="112" t="inlineStr">
        <is>
          <t>B+</t>
        </is>
      </c>
      <c r="AN787" s="112">
        <f>IF(AI787="","",$AN$2)</f>
        <v/>
      </c>
      <c r="AO787" s="112">
        <f>IF(N787="","",IF(N787&gt;=$AO$1/100,"O","X"))</f>
        <v/>
      </c>
      <c r="AP787" s="112">
        <f>IF(I787="","",IF(I787&lt;=$AP$1,"O","X"))</f>
        <v/>
      </c>
      <c r="AQ787" s="112">
        <f>IF(O787="","",IF(O787&lt;=$AQ$1,"O","X"))</f>
        <v/>
      </c>
      <c r="AR787" s="112">
        <f>IF(M787="","",IF(M787&lt;=$AR$1,"O","X"))</f>
        <v/>
      </c>
      <c r="AS787" s="112" t="inlineStr">
        <is>
          <t>X</t>
        </is>
      </c>
      <c r="AT787" s="112">
        <f>IF(OR(F787="",AI787=""),"",IF(AND((F787&lt;=85),(AI787&gt;=15)),"O","X"))</f>
        <v/>
      </c>
      <c r="AU787" s="112">
        <f>IF(C787="","",IF(C787&gt;=$AU$1,"O","X"))</f>
        <v/>
      </c>
      <c r="AV787" s="112">
        <f>IF(AO787="","",IF(AND(AO787="O",AP787="O",AR787="O",AT787="O",AU787="O"),"후보","X"))</f>
        <v/>
      </c>
    </row>
    <row r="788" ht="12" customFormat="1" customHeight="1" s="38">
      <c r="A788" s="115" t="inlineStr">
        <is>
          <t>중동 수성데시앙리버뷰</t>
        </is>
      </c>
      <c r="B788" s="116" t="inlineStr">
        <is>
          <t>22.03.</t>
        </is>
      </c>
      <c r="C788" s="124" t="n">
        <v>278</v>
      </c>
      <c r="D788" s="125" t="n">
        <v>108.6</v>
      </c>
      <c r="E788" s="126" t="n">
        <v>33</v>
      </c>
      <c r="F788" s="125" t="n">
        <v>85</v>
      </c>
      <c r="G788" s="17" t="n">
        <v>26</v>
      </c>
      <c r="H788" s="127" t="n">
        <v>116</v>
      </c>
      <c r="I788" s="128" t="n"/>
      <c r="J788" s="128" t="n"/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2" t="n">
        <v>3</v>
      </c>
      <c r="R788" s="112" t="n">
        <v>2</v>
      </c>
      <c r="S788" s="112" t="inlineStr">
        <is>
          <t>계</t>
        </is>
      </c>
      <c r="T788" s="5" t="inlineStr">
        <is>
          <t>108A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2">
        <f>S788</f>
        <v/>
      </c>
      <c r="AF788" s="112">
        <f>Q788&amp;"/"&amp;R788</f>
        <v/>
      </c>
      <c r="AH788" s="20">
        <f>IF(A788="","",A788)</f>
        <v/>
      </c>
      <c r="AI788" s="126">
        <f>IF(E788="","",E788)</f>
        <v/>
      </c>
      <c r="AJ788" s="112">
        <f>IF(AI788="","",$AJ$2)</f>
        <v/>
      </c>
      <c r="AK788" s="112" t="inlineStr">
        <is>
          <t>A</t>
        </is>
      </c>
      <c r="AL788" s="112" t="inlineStr">
        <is>
          <t>A+</t>
        </is>
      </c>
      <c r="AM788" s="112" t="inlineStr">
        <is>
          <t>B+</t>
        </is>
      </c>
      <c r="AN788" s="112">
        <f>IF(AI788="","",$AN$2)</f>
        <v/>
      </c>
      <c r="AO788" s="112">
        <f>IF(N788="","",IF(N788&gt;=$AO$1/100,"O","X"))</f>
        <v/>
      </c>
      <c r="AP788" s="112">
        <f>IF(I788="","",IF(I788&lt;=$AP$1,"O","X"))</f>
        <v/>
      </c>
      <c r="AQ788" s="112">
        <f>IF(O788="","",IF(O788&lt;=$AQ$1,"O","X"))</f>
        <v/>
      </c>
      <c r="AR788" s="112">
        <f>IF(M788="","",IF(M788&lt;=$AR$1,"O","X"))</f>
        <v/>
      </c>
      <c r="AS788" s="112" t="inlineStr">
        <is>
          <t>X</t>
        </is>
      </c>
      <c r="AT788" s="112">
        <f>IF(OR(F788="",AI788=""),"",IF(AND((F788&lt;=85),(AI788&gt;=15)),"O","X"))</f>
        <v/>
      </c>
      <c r="AU788" s="112">
        <f>IF(C788="","",IF(C788&gt;=$AU$1,"O","X"))</f>
        <v/>
      </c>
      <c r="AV788" s="112">
        <f>IF(AO788="","",IF(AND(AO788="O",AP788="O",AR788="O",AT788="O",AU788="O"),"후보","X"))</f>
        <v/>
      </c>
    </row>
    <row r="789" ht="12" customFormat="1" customHeight="1" s="38">
      <c r="A789" s="115" t="inlineStr">
        <is>
          <t>중동 수성데시앙리버뷰</t>
        </is>
      </c>
      <c r="B789" s="116" t="inlineStr">
        <is>
          <t>22.03.</t>
        </is>
      </c>
      <c r="C789" s="124" t="n">
        <v>278</v>
      </c>
      <c r="D789" s="125" t="n">
        <v>110.2</v>
      </c>
      <c r="E789" s="126" t="n">
        <v>33</v>
      </c>
      <c r="F789" s="125" t="n">
        <v>84.90000000000001</v>
      </c>
      <c r="G789" s="17" t="n">
        <v>26</v>
      </c>
      <c r="H789" s="127" t="n">
        <v>35</v>
      </c>
      <c r="I789" s="128" t="n"/>
      <c r="J789" s="128" t="n"/>
      <c r="K789" s="128" t="n"/>
      <c r="L789" s="128" t="n"/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2" t="n">
        <v>3</v>
      </c>
      <c r="R789" s="112" t="n">
        <v>2</v>
      </c>
      <c r="S789" s="112" t="inlineStr">
        <is>
          <t>계</t>
        </is>
      </c>
      <c r="T789" s="5" t="inlineStr">
        <is>
          <t>110B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2">
        <f>S789</f>
        <v/>
      </c>
      <c r="AF789" s="112">
        <f>Q789&amp;"/"&amp;R789</f>
        <v/>
      </c>
      <c r="AH789" s="20">
        <f>IF(A789="","",A789)</f>
        <v/>
      </c>
      <c r="AI789" s="126">
        <f>IF(E789="","",E789)</f>
        <v/>
      </c>
      <c r="AJ789" s="112">
        <f>IF(AI789="","",$AJ$2)</f>
        <v/>
      </c>
      <c r="AK789" s="112" t="inlineStr">
        <is>
          <t>A</t>
        </is>
      </c>
      <c r="AL789" s="112" t="inlineStr">
        <is>
          <t>A+</t>
        </is>
      </c>
      <c r="AM789" s="112" t="inlineStr">
        <is>
          <t>B+</t>
        </is>
      </c>
      <c r="AN789" s="112">
        <f>IF(AI789="","",$AN$2)</f>
        <v/>
      </c>
      <c r="AO789" s="112">
        <f>IF(N789="","",IF(N789&gt;=$AO$1/100,"O","X"))</f>
        <v/>
      </c>
      <c r="AP789" s="112">
        <f>IF(I789="","",IF(I789&lt;=$AP$1,"O","X"))</f>
        <v/>
      </c>
      <c r="AQ789" s="112">
        <f>IF(O789="","",IF(O789&lt;=$AQ$1,"O","X"))</f>
        <v/>
      </c>
      <c r="AR789" s="112">
        <f>IF(M789="","",IF(M789&lt;=$AR$1,"O","X"))</f>
        <v/>
      </c>
      <c r="AS789" s="112" t="inlineStr">
        <is>
          <t>X</t>
        </is>
      </c>
      <c r="AT789" s="112">
        <f>IF(OR(F789="",AI789=""),"",IF(AND((F789&lt;=85),(AI789&gt;=15)),"O","X"))</f>
        <v/>
      </c>
      <c r="AU789" s="112">
        <f>IF(C789="","",IF(C789&gt;=$AU$1,"O","X"))</f>
        <v/>
      </c>
      <c r="AV789" s="112">
        <f>IF(AO789="","",IF(AND(AO789="O",AP789="O",AR789="O",AT789="O",AU789="O"),"후보","X"))</f>
        <v/>
      </c>
    </row>
    <row r="790" ht="12" customFormat="1" customHeight="1" s="38">
      <c r="A790" s="115" t="inlineStr">
        <is>
          <t>중동 수성데시앙리버뷰</t>
        </is>
      </c>
      <c r="B790" s="116" t="inlineStr">
        <is>
          <t>22.03.</t>
        </is>
      </c>
      <c r="C790" s="124" t="n">
        <v>278</v>
      </c>
      <c r="D790" s="125" t="n">
        <v>140.8</v>
      </c>
      <c r="E790" s="126" t="n">
        <v>43</v>
      </c>
      <c r="F790" s="125" t="n">
        <v>111</v>
      </c>
      <c r="G790" s="17" t="n">
        <v>34</v>
      </c>
      <c r="H790" s="127" t="n">
        <v>29</v>
      </c>
      <c r="I790" s="128" t="n"/>
      <c r="J790" s="128" t="n"/>
      <c r="K790" s="128" t="n"/>
      <c r="L790" s="128" t="n"/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2" t="n">
        <v>4</v>
      </c>
      <c r="R790" s="112" t="n">
        <v>2</v>
      </c>
      <c r="S790" s="112" t="inlineStr">
        <is>
          <t>계</t>
        </is>
      </c>
      <c r="T790" s="5" t="inlineStr">
        <is>
          <t>140A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2">
        <f>S790</f>
        <v/>
      </c>
      <c r="AF790" s="112">
        <f>Q790&amp;"/"&amp;R790</f>
        <v/>
      </c>
      <c r="AH790" s="20">
        <f>IF(A790="","",A790)</f>
        <v/>
      </c>
      <c r="AI790" s="126">
        <f>IF(E790="","",E790)</f>
        <v/>
      </c>
      <c r="AJ790" s="112">
        <f>IF(AI790="","",$AJ$2)</f>
        <v/>
      </c>
      <c r="AK790" s="112" t="inlineStr">
        <is>
          <t>A</t>
        </is>
      </c>
      <c r="AL790" s="112" t="inlineStr">
        <is>
          <t>A+</t>
        </is>
      </c>
      <c r="AM790" s="112" t="inlineStr">
        <is>
          <t>B+</t>
        </is>
      </c>
      <c r="AN790" s="112">
        <f>IF(AI790="","",$AN$2)</f>
        <v/>
      </c>
      <c r="AO790" s="112">
        <f>IF(N790="","",IF(N790&gt;=$AO$1/100,"O","X"))</f>
        <v/>
      </c>
      <c r="AP790" s="112">
        <f>IF(I790="","",IF(I790&lt;=$AP$1,"O","X"))</f>
        <v/>
      </c>
      <c r="AQ790" s="112">
        <f>IF(O790="","",IF(O790&lt;=$AQ$1,"O","X"))</f>
        <v/>
      </c>
      <c r="AR790" s="112">
        <f>IF(M790="","",IF(M790&lt;=$AR$1,"O","X"))</f>
        <v/>
      </c>
      <c r="AS790" s="112" t="inlineStr">
        <is>
          <t>X</t>
        </is>
      </c>
      <c r="AT790" s="112">
        <f>IF(OR(F790="",AI790=""),"",IF(AND((F790&lt;=85),(AI790&gt;=15)),"O","X"))</f>
        <v/>
      </c>
      <c r="AU790" s="112">
        <f>IF(C790="","",IF(C790&gt;=$AU$1,"O","X"))</f>
        <v/>
      </c>
      <c r="AV790" s="112">
        <f>IF(AO790="","",IF(AND(AO790="O",AP790="O",AR790="O",AT790="O",AU790="O"),"후보","X"))</f>
        <v/>
      </c>
    </row>
    <row r="791" ht="12" customFormat="1" customHeight="1" s="38">
      <c r="A791" s="115" t="inlineStr">
        <is>
          <t>중동 수성데시앙리버뷰</t>
        </is>
      </c>
      <c r="B791" s="116" t="inlineStr">
        <is>
          <t>22.03.</t>
        </is>
      </c>
      <c r="C791" s="124" t="n">
        <v>278</v>
      </c>
      <c r="D791" s="125" t="n">
        <v>140.8</v>
      </c>
      <c r="E791" s="126" t="n">
        <v>43</v>
      </c>
      <c r="F791" s="125" t="n">
        <v>111</v>
      </c>
      <c r="G791" s="17" t="n">
        <v>34</v>
      </c>
      <c r="H791" s="127" t="n">
        <v>12</v>
      </c>
      <c r="I791" s="128" t="n"/>
      <c r="J791" s="128" t="n"/>
      <c r="K791" s="128" t="n"/>
      <c r="L791" s="128" t="n"/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2" t="n">
        <v>4</v>
      </c>
      <c r="R791" s="112" t="n">
        <v>2</v>
      </c>
      <c r="S791" s="112" t="inlineStr">
        <is>
          <t>계</t>
        </is>
      </c>
      <c r="T791" s="5" t="inlineStr">
        <is>
          <t>140C</t>
        </is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2">
        <f>S791</f>
        <v/>
      </c>
      <c r="AF791" s="112">
        <f>Q791&amp;"/"&amp;R791</f>
        <v/>
      </c>
      <c r="AH791" s="20">
        <f>IF(A791="","",A791)</f>
        <v/>
      </c>
      <c r="AI791" s="126">
        <f>IF(E791="","",E791)</f>
        <v/>
      </c>
      <c r="AJ791" s="112">
        <f>IF(AI791="","",$AJ$2)</f>
        <v/>
      </c>
      <c r="AK791" s="112" t="inlineStr">
        <is>
          <t>A</t>
        </is>
      </c>
      <c r="AL791" s="112" t="inlineStr">
        <is>
          <t>A+</t>
        </is>
      </c>
      <c r="AM791" s="112" t="inlineStr">
        <is>
          <t>B+</t>
        </is>
      </c>
      <c r="AN791" s="112">
        <f>IF(AI791="","",$AN$2)</f>
        <v/>
      </c>
      <c r="AO791" s="112">
        <f>IF(N791="","",IF(N791&gt;=$AO$1/100,"O","X"))</f>
        <v/>
      </c>
      <c r="AP791" s="112">
        <f>IF(I791="","",IF(I791&lt;=$AP$1,"O","X"))</f>
        <v/>
      </c>
      <c r="AQ791" s="112">
        <f>IF(O791="","",IF(O791&lt;=$AQ$1,"O","X"))</f>
        <v/>
      </c>
      <c r="AR791" s="112">
        <f>IF(M791="","",IF(M791&lt;=$AR$1,"O","X"))</f>
        <v/>
      </c>
      <c r="AS791" s="112" t="inlineStr">
        <is>
          <t>X</t>
        </is>
      </c>
      <c r="AT791" s="112">
        <f>IF(OR(F791="",AI791=""),"",IF(AND((F791&lt;=85),(AI791&gt;=15)),"O","X"))</f>
        <v/>
      </c>
      <c r="AU791" s="112">
        <f>IF(C791="","",IF(C791&gt;=$AU$1,"O","X"))</f>
        <v/>
      </c>
      <c r="AV791" s="112">
        <f>IF(AO791="","",IF(AND(AO791="O",AP791="O",AR791="O",AT791="O",AU791="O"),"후보","X"))</f>
        <v/>
      </c>
    </row>
    <row r="792" ht="12" customFormat="1" customHeight="1" s="38">
      <c r="A792" s="115" t="inlineStr">
        <is>
          <t>중동 수성데시앙리버뷰</t>
        </is>
      </c>
      <c r="B792" s="116" t="inlineStr">
        <is>
          <t>22.03.</t>
        </is>
      </c>
      <c r="C792" s="124" t="n">
        <v>278</v>
      </c>
      <c r="D792" s="125" t="n">
        <v>142.7</v>
      </c>
      <c r="E792" s="126" t="n">
        <v>43</v>
      </c>
      <c r="F792" s="125" t="n">
        <v>111</v>
      </c>
      <c r="G792" s="17" t="n">
        <v>34</v>
      </c>
      <c r="H792" s="127" t="n">
        <v>43</v>
      </c>
      <c r="I792" s="128" t="n"/>
      <c r="J792" s="128" t="n"/>
      <c r="K792" s="128" t="n"/>
      <c r="L792" s="128" t="n"/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2" t="n">
        <v>4</v>
      </c>
      <c r="R792" s="112" t="n">
        <v>2</v>
      </c>
      <c r="S792" s="112" t="inlineStr">
        <is>
          <t>계</t>
        </is>
      </c>
      <c r="T792" s="5" t="inlineStr">
        <is>
          <t>142B</t>
        </is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2">
        <f>S792</f>
        <v/>
      </c>
      <c r="AF792" s="112">
        <f>Q792&amp;"/"&amp;R792</f>
        <v/>
      </c>
      <c r="AH792" s="20">
        <f>IF(A792="","",A792)</f>
        <v/>
      </c>
      <c r="AI792" s="126">
        <f>IF(E792="","",E792)</f>
        <v/>
      </c>
      <c r="AJ792" s="112">
        <f>IF(AI792="","",$AJ$2)</f>
        <v/>
      </c>
      <c r="AK792" s="112" t="inlineStr">
        <is>
          <t>A</t>
        </is>
      </c>
      <c r="AL792" s="112" t="inlineStr">
        <is>
          <t>A+</t>
        </is>
      </c>
      <c r="AM792" s="112" t="inlineStr">
        <is>
          <t>B+</t>
        </is>
      </c>
      <c r="AN792" s="112">
        <f>IF(AI792="","",$AN$2)</f>
        <v/>
      </c>
      <c r="AO792" s="112">
        <f>IF(N792="","",IF(N792&gt;=$AO$1/100,"O","X"))</f>
        <v/>
      </c>
      <c r="AP792" s="112">
        <f>IF(I792="","",IF(I792&lt;=$AP$1,"O","X"))</f>
        <v/>
      </c>
      <c r="AQ792" s="112">
        <f>IF(O792="","",IF(O792&lt;=$AQ$1,"O","X"))</f>
        <v/>
      </c>
      <c r="AR792" s="112">
        <f>IF(M792="","",IF(M792&lt;=$AR$1,"O","X"))</f>
        <v/>
      </c>
      <c r="AS792" s="112" t="inlineStr">
        <is>
          <t>X</t>
        </is>
      </c>
      <c r="AT792" s="112">
        <f>IF(OR(F792="",AI792=""),"",IF(AND((F792&lt;=85),(AI792&gt;=15)),"O","X"))</f>
        <v/>
      </c>
      <c r="AU792" s="112">
        <f>IF(C792="","",IF(C792&gt;=$AU$1,"O","X"))</f>
        <v/>
      </c>
      <c r="AV792" s="112">
        <f>IF(AO792="","",IF(AND(AO792="O",AP792="O",AR792="O",AT792="O",AU792="O"),"후보","X"))</f>
        <v/>
      </c>
    </row>
    <row r="793" ht="12" customFormat="1" customHeight="1" s="38">
      <c r="A793" s="115" t="inlineStr">
        <is>
          <t>중동 수성데시앙리버뷰</t>
        </is>
      </c>
      <c r="B793" s="116" t="inlineStr">
        <is>
          <t>22.03.</t>
        </is>
      </c>
      <c r="C793" s="124" t="n">
        <v>278</v>
      </c>
      <c r="D793" s="125" t="n">
        <v>142.7</v>
      </c>
      <c r="E793" s="126" t="n">
        <v>43</v>
      </c>
      <c r="F793" s="125" t="n">
        <v>111</v>
      </c>
      <c r="G793" s="17" t="n">
        <v>34</v>
      </c>
      <c r="H793" s="127" t="n">
        <v>43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2" t="n">
        <v>4</v>
      </c>
      <c r="R793" s="112" t="n">
        <v>2</v>
      </c>
      <c r="S793" s="112" t="inlineStr">
        <is>
          <t>계</t>
        </is>
      </c>
      <c r="T793" s="5" t="inlineStr">
        <is>
          <t>142D</t>
        </is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2">
        <f>S793</f>
        <v/>
      </c>
      <c r="AF793" s="112">
        <f>Q793&amp;"/"&amp;R793</f>
        <v/>
      </c>
      <c r="AH793" s="20">
        <f>IF(A793="","",A793)</f>
        <v/>
      </c>
      <c r="AI793" s="126">
        <f>IF(E793="","",E793)</f>
        <v/>
      </c>
      <c r="AJ793" s="112">
        <f>IF(AI793="","",$AJ$2)</f>
        <v/>
      </c>
      <c r="AK793" s="112" t="inlineStr">
        <is>
          <t>A</t>
        </is>
      </c>
      <c r="AL793" s="112" t="inlineStr">
        <is>
          <t>A+</t>
        </is>
      </c>
      <c r="AM793" s="112" t="inlineStr">
        <is>
          <t>B+</t>
        </is>
      </c>
      <c r="AN793" s="112">
        <f>IF(AI793="","",$AN$2)</f>
        <v/>
      </c>
      <c r="AO793" s="112">
        <f>IF(N793="","",IF(N793&gt;=$AO$1/100,"O","X"))</f>
        <v/>
      </c>
      <c r="AP793" s="112">
        <f>IF(I793="","",IF(I793&lt;=$AP$1,"O","X"))</f>
        <v/>
      </c>
      <c r="AQ793" s="112">
        <f>IF(O793="","",IF(O793&lt;=$AQ$1,"O","X"))</f>
        <v/>
      </c>
      <c r="AR793" s="112">
        <f>IF(M793="","",IF(M793&lt;=$AR$1,"O","X"))</f>
        <v/>
      </c>
      <c r="AS793" s="112" t="inlineStr">
        <is>
          <t>X</t>
        </is>
      </c>
      <c r="AT793" s="112">
        <f>IF(OR(F793="",AI793=""),"",IF(AND((F793&lt;=85),(AI793&gt;=15)),"O","X"))</f>
        <v/>
      </c>
      <c r="AU793" s="112">
        <f>IF(C793="","",IF(C793&gt;=$AU$1,"O","X"))</f>
        <v/>
      </c>
      <c r="AV793" s="112">
        <f>IF(AO793="","",IF(AND(AO793="O",AP793="O",AR793="O",AT793="O",AU793="O"),"후보","X"))</f>
        <v/>
      </c>
    </row>
    <row r="794" ht="12" customFormat="1" customHeight="1" s="38">
      <c r="A794" s="115" t="inlineStr">
        <is>
          <t>중동 수성효성해링턴플레이스</t>
        </is>
      </c>
      <c r="B794" s="116" t="inlineStr">
        <is>
          <t>20.02.</t>
        </is>
      </c>
      <c r="C794" s="124" t="n">
        <v>745</v>
      </c>
      <c r="D794" s="125" t="n">
        <v>109.9</v>
      </c>
      <c r="E794" s="126" t="n">
        <v>33</v>
      </c>
      <c r="F794" s="125" t="n">
        <v>85</v>
      </c>
      <c r="G794" s="17" t="n">
        <v>26</v>
      </c>
      <c r="H794" s="127" t="n">
        <v>337</v>
      </c>
      <c r="I794" s="128" t="n">
        <v>69000</v>
      </c>
      <c r="J794" s="128" t="inlineStr">
        <is>
          <t>7</t>
        </is>
      </c>
      <c r="K794" s="128" t="n">
        <v>38000</v>
      </c>
      <c r="L794" s="128" t="inlineStr">
        <is>
          <t>13</t>
        </is>
      </c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2" t="n">
        <v>3</v>
      </c>
      <c r="R794" s="112" t="n">
        <v>2</v>
      </c>
      <c r="S794" s="112" t="inlineStr">
        <is>
          <t>계</t>
        </is>
      </c>
      <c r="T794" s="5" t="inlineStr">
        <is>
          <t>109A</t>
        </is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2">
        <f>S794</f>
        <v/>
      </c>
      <c r="AF794" s="112">
        <f>Q794&amp;"/"&amp;R794</f>
        <v/>
      </c>
      <c r="AH794" s="20">
        <f>IF(A794="","",A794)</f>
        <v/>
      </c>
      <c r="AI794" s="126">
        <f>IF(E794="","",E794)</f>
        <v/>
      </c>
      <c r="AJ794" s="112">
        <f>IF(AI794="","",$AJ$2)</f>
        <v/>
      </c>
      <c r="AK794" s="112" t="inlineStr">
        <is>
          <t>A</t>
        </is>
      </c>
      <c r="AL794" s="112" t="inlineStr">
        <is>
          <t>A+</t>
        </is>
      </c>
      <c r="AM794" s="112" t="inlineStr">
        <is>
          <t>B+</t>
        </is>
      </c>
      <c r="AN794" s="112">
        <f>IF(AI794="","",$AN$2)</f>
        <v/>
      </c>
      <c r="AO794" s="112">
        <f>IF(N794="","",IF(N794&gt;=$AO$1/100,"O","X"))</f>
        <v/>
      </c>
      <c r="AP794" s="112">
        <f>IF(I794="","",IF(I794&lt;=$AP$1,"O","X"))</f>
        <v/>
      </c>
      <c r="AQ794" s="112">
        <f>IF(O794="","",IF(O794&lt;=$AQ$1,"O","X"))</f>
        <v/>
      </c>
      <c r="AR794" s="112">
        <f>IF(M794="","",IF(M794&lt;=$AR$1,"O","X"))</f>
        <v/>
      </c>
      <c r="AS794" s="112" t="inlineStr">
        <is>
          <t>X</t>
        </is>
      </c>
      <c r="AT794" s="112">
        <f>IF(OR(F794="",AI794=""),"",IF(AND((F794&lt;=85),(AI794&gt;=15)),"O","X"))</f>
        <v/>
      </c>
      <c r="AU794" s="112">
        <f>IF(C794="","",IF(C794&gt;=$AU$1,"O","X"))</f>
        <v/>
      </c>
      <c r="AV794" s="112">
        <f>IF(AO794="","",IF(AND(AO794="O",AP794="O",AR794="O",AT794="O",AU794="O"),"후보","X"))</f>
        <v/>
      </c>
    </row>
    <row r="795" ht="12" customFormat="1" customHeight="1" s="38">
      <c r="A795" s="115" t="inlineStr">
        <is>
          <t>중동 수성효성해링턴플레이스</t>
        </is>
      </c>
      <c r="B795" s="116" t="inlineStr">
        <is>
          <t>20.02.</t>
        </is>
      </c>
      <c r="C795" s="124" t="n">
        <v>745</v>
      </c>
      <c r="D795" s="125" t="n">
        <v>109.9</v>
      </c>
      <c r="E795" s="126" t="n">
        <v>33</v>
      </c>
      <c r="F795" s="125" t="n">
        <v>84.59999999999999</v>
      </c>
      <c r="G795" s="17" t="n">
        <v>26</v>
      </c>
      <c r="H795" s="127" t="n">
        <v>286</v>
      </c>
      <c r="I795" s="128" t="n">
        <v>69000</v>
      </c>
      <c r="J795" s="128" t="inlineStr">
        <is>
          <t>6</t>
        </is>
      </c>
      <c r="K795" s="128" t="n">
        <v>26000</v>
      </c>
      <c r="L795" s="128" t="inlineStr">
        <is>
          <t>중</t>
        </is>
      </c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2" t="n">
        <v>3</v>
      </c>
      <c r="R795" s="112" t="n">
        <v>2</v>
      </c>
      <c r="S795" s="112" t="inlineStr">
        <is>
          <t>계</t>
        </is>
      </c>
      <c r="T795" s="5" t="inlineStr">
        <is>
          <t>109C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2">
        <f>S795</f>
        <v/>
      </c>
      <c r="AF795" s="112">
        <f>Q795&amp;"/"&amp;R795</f>
        <v/>
      </c>
      <c r="AH795" s="20">
        <f>IF(A795="","",A795)</f>
        <v/>
      </c>
      <c r="AI795" s="126">
        <f>IF(E795="","",E795)</f>
        <v/>
      </c>
      <c r="AJ795" s="112">
        <f>IF(AI795="","",$AJ$2)</f>
        <v/>
      </c>
      <c r="AK795" s="112" t="inlineStr">
        <is>
          <t>A</t>
        </is>
      </c>
      <c r="AL795" s="112" t="inlineStr">
        <is>
          <t>A+</t>
        </is>
      </c>
      <c r="AM795" s="112" t="inlineStr">
        <is>
          <t>B+</t>
        </is>
      </c>
      <c r="AN795" s="112">
        <f>IF(AI795="","",$AN$2)</f>
        <v/>
      </c>
      <c r="AO795" s="112">
        <f>IF(N795="","",IF(N795&gt;=$AO$1/100,"O","X"))</f>
        <v/>
      </c>
      <c r="AP795" s="112">
        <f>IF(I795="","",IF(I795&lt;=$AP$1,"O","X"))</f>
        <v/>
      </c>
      <c r="AQ795" s="112">
        <f>IF(O795="","",IF(O795&lt;=$AQ$1,"O","X"))</f>
        <v/>
      </c>
      <c r="AR795" s="112">
        <f>IF(M795="","",IF(M795&lt;=$AR$1,"O","X"))</f>
        <v/>
      </c>
      <c r="AS795" s="112" t="inlineStr">
        <is>
          <t>X</t>
        </is>
      </c>
      <c r="AT795" s="112">
        <f>IF(OR(F795="",AI795=""),"",IF(AND((F795&lt;=85),(AI795&gt;=15)),"O","X"))</f>
        <v/>
      </c>
      <c r="AU795" s="112">
        <f>IF(C795="","",IF(C795&gt;=$AU$1,"O","X"))</f>
        <v/>
      </c>
      <c r="AV795" s="112">
        <f>IF(AO795="","",IF(AND(AO795="O",AP795="O",AR795="O",AT795="O",AU795="O"),"후보","X"))</f>
        <v/>
      </c>
    </row>
    <row r="796" ht="12" customFormat="1" customHeight="1" s="38">
      <c r="A796" s="115" t="inlineStr">
        <is>
          <t>중동 수성효성해링턴플레이스</t>
        </is>
      </c>
      <c r="B796" s="116" t="inlineStr">
        <is>
          <t>20.02.</t>
        </is>
      </c>
      <c r="C796" s="124" t="n">
        <v>745</v>
      </c>
      <c r="D796" s="125" t="n">
        <v>109.8</v>
      </c>
      <c r="E796" s="126" t="n">
        <v>33</v>
      </c>
      <c r="F796" s="125" t="n">
        <v>84.90000000000001</v>
      </c>
      <c r="G796" s="17" t="n">
        <v>26</v>
      </c>
      <c r="H796" s="127" t="n">
        <v>57</v>
      </c>
      <c r="I796" s="128" t="n">
        <v>73000</v>
      </c>
      <c r="J796" s="128" t="inlineStr">
        <is>
          <t>17</t>
        </is>
      </c>
      <c r="K796" s="128" t="n">
        <v>43000</v>
      </c>
      <c r="L796" s="128" t="inlineStr">
        <is>
          <t>22</t>
        </is>
      </c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2" t="n">
        <v>3</v>
      </c>
      <c r="R796" s="112" t="n">
        <v>2</v>
      </c>
      <c r="S796" s="112" t="inlineStr">
        <is>
          <t>계</t>
        </is>
      </c>
      <c r="T796" s="5" t="inlineStr">
        <is>
          <t>109B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2">
        <f>S796</f>
        <v/>
      </c>
      <c r="AF796" s="112">
        <f>Q796&amp;"/"&amp;R796</f>
        <v/>
      </c>
      <c r="AH796" s="20">
        <f>IF(A796="","",A796)</f>
        <v/>
      </c>
      <c r="AI796" s="126">
        <f>IF(E796="","",E796)</f>
        <v/>
      </c>
      <c r="AJ796" s="112">
        <f>IF(AI796="","",$AJ$2)</f>
        <v/>
      </c>
      <c r="AK796" s="112" t="inlineStr">
        <is>
          <t>A</t>
        </is>
      </c>
      <c r="AL796" s="112" t="inlineStr">
        <is>
          <t>A+</t>
        </is>
      </c>
      <c r="AM796" s="112" t="inlineStr">
        <is>
          <t>B+</t>
        </is>
      </c>
      <c r="AN796" s="112">
        <f>IF(AI796="","",$AN$2)</f>
        <v/>
      </c>
      <c r="AO796" s="112">
        <f>IF(N796="","",IF(N796&gt;=$AO$1/100,"O","X"))</f>
        <v/>
      </c>
      <c r="AP796" s="112">
        <f>IF(I796="","",IF(I796&lt;=$AP$1,"O","X"))</f>
        <v/>
      </c>
      <c r="AQ796" s="112">
        <f>IF(O796="","",IF(O796&lt;=$AQ$1,"O","X"))</f>
        <v/>
      </c>
      <c r="AR796" s="112">
        <f>IF(M796="","",IF(M796&lt;=$AR$1,"O","X"))</f>
        <v/>
      </c>
      <c r="AS796" s="112" t="inlineStr">
        <is>
          <t>X</t>
        </is>
      </c>
      <c r="AT796" s="112">
        <f>IF(OR(F796="",AI796=""),"",IF(AND((F796&lt;=85),(AI796&gt;=15)),"O","X"))</f>
        <v/>
      </c>
      <c r="AU796" s="112">
        <f>IF(C796="","",IF(C796&gt;=$AU$1,"O","X"))</f>
        <v/>
      </c>
      <c r="AV796" s="112">
        <f>IF(AO796="","",IF(AND(AO796="O",AP796="O",AR796="O",AT796="O",AU796="O"),"후보","X"))</f>
        <v/>
      </c>
    </row>
    <row r="797" ht="12" customFormat="1" customHeight="1" s="38">
      <c r="A797" s="115" t="inlineStr">
        <is>
          <t>중동 수성효성해링턴플레이스</t>
        </is>
      </c>
      <c r="B797" s="116" t="inlineStr">
        <is>
          <t>20.02.</t>
        </is>
      </c>
      <c r="C797" s="124" t="n">
        <v>745</v>
      </c>
      <c r="D797" s="125" t="n">
        <v>134</v>
      </c>
      <c r="E797" s="126" t="n">
        <v>41</v>
      </c>
      <c r="F797" s="125" t="n">
        <v>111</v>
      </c>
      <c r="G797" s="17" t="n">
        <v>34</v>
      </c>
      <c r="H797" s="127" t="n">
        <v>53</v>
      </c>
      <c r="I797" s="128" t="n">
        <v>105000</v>
      </c>
      <c r="J797" s="128" t="inlineStr">
        <is>
          <t>10</t>
        </is>
      </c>
      <c r="K797" s="128" t="n">
        <v>75000</v>
      </c>
      <c r="L797" s="128" t="inlineStr">
        <is>
          <t>17</t>
        </is>
      </c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2" t="n">
        <v>4</v>
      </c>
      <c r="R797" s="112" t="n">
        <v>2</v>
      </c>
      <c r="S797" s="112" t="inlineStr">
        <is>
          <t>계</t>
        </is>
      </c>
      <c r="T797" s="5" t="n">
        <v>134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2">
        <f>S797</f>
        <v/>
      </c>
      <c r="AF797" s="112">
        <f>Q797&amp;"/"&amp;R797</f>
        <v/>
      </c>
      <c r="AH797" s="20">
        <f>IF(A797="","",A797)</f>
        <v/>
      </c>
      <c r="AI797" s="126">
        <f>IF(E797="","",E797)</f>
        <v/>
      </c>
      <c r="AJ797" s="112">
        <f>IF(AI797="","",$AJ$2)</f>
        <v/>
      </c>
      <c r="AK797" s="112" t="inlineStr">
        <is>
          <t>A</t>
        </is>
      </c>
      <c r="AL797" s="112" t="inlineStr">
        <is>
          <t>A+</t>
        </is>
      </c>
      <c r="AM797" s="112" t="inlineStr">
        <is>
          <t>B+</t>
        </is>
      </c>
      <c r="AN797" s="112">
        <f>IF(AI797="","",$AN$2)</f>
        <v/>
      </c>
      <c r="AO797" s="112">
        <f>IF(N797="","",IF(N797&gt;=$AO$1/100,"O","X"))</f>
        <v/>
      </c>
      <c r="AP797" s="112">
        <f>IF(I797="","",IF(I797&lt;=$AP$1,"O","X"))</f>
        <v/>
      </c>
      <c r="AQ797" s="112">
        <f>IF(O797="","",IF(O797&lt;=$AQ$1,"O","X"))</f>
        <v/>
      </c>
      <c r="AR797" s="112">
        <f>IF(M797="","",IF(M797&lt;=$AR$1,"O","X"))</f>
        <v/>
      </c>
      <c r="AS797" s="112" t="inlineStr">
        <is>
          <t>X</t>
        </is>
      </c>
      <c r="AT797" s="112">
        <f>IF(OR(F797="",AI797=""),"",IF(AND((F797&lt;=85),(AI797&gt;=15)),"O","X"))</f>
        <v/>
      </c>
      <c r="AU797" s="112">
        <f>IF(C797="","",IF(C797&gt;=$AU$1,"O","X"))</f>
        <v/>
      </c>
      <c r="AV797" s="112">
        <f>IF(AO797="","",IF(AND(AO797="O",AP797="O",AR797="O",AT797="O",AU797="O"),"후보","X"))</f>
        <v/>
      </c>
    </row>
    <row r="798" ht="12" customFormat="1" customHeight="1" s="38">
      <c r="A798" s="115" t="inlineStr">
        <is>
          <t>중동 수성효성해링턴플레이스</t>
        </is>
      </c>
      <c r="B798" s="116" t="inlineStr">
        <is>
          <t>20.02.</t>
        </is>
      </c>
      <c r="C798" s="124" t="n">
        <v>745</v>
      </c>
      <c r="D798" s="125" t="n">
        <v>159.6</v>
      </c>
      <c r="E798" s="126" t="n">
        <v>48</v>
      </c>
      <c r="F798" s="125" t="n">
        <v>128.3</v>
      </c>
      <c r="G798" s="17" t="n">
        <v>39</v>
      </c>
      <c r="H798" s="127" t="n">
        <v>4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2" t="n">
        <v>3</v>
      </c>
      <c r="R798" s="112" t="n">
        <v>2</v>
      </c>
      <c r="S798" s="112" t="inlineStr">
        <is>
          <t>계</t>
        </is>
      </c>
      <c r="T798" s="5" t="n">
        <v>159</v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2">
        <f>S798</f>
        <v/>
      </c>
      <c r="AF798" s="112">
        <f>Q798&amp;"/"&amp;R798</f>
        <v/>
      </c>
      <c r="AH798" s="20">
        <f>IF(A798="","",A798)</f>
        <v/>
      </c>
      <c r="AI798" s="126">
        <f>IF(E798="","",E798)</f>
        <v/>
      </c>
      <c r="AJ798" s="112">
        <f>IF(AI798="","",$AJ$2)</f>
        <v/>
      </c>
      <c r="AK798" s="112" t="inlineStr">
        <is>
          <t>A</t>
        </is>
      </c>
      <c r="AL798" s="112" t="inlineStr">
        <is>
          <t>A+</t>
        </is>
      </c>
      <c r="AM798" s="112" t="inlineStr">
        <is>
          <t>B+</t>
        </is>
      </c>
      <c r="AN798" s="112">
        <f>IF(AI798="","",$AN$2)</f>
        <v/>
      </c>
      <c r="AO798" s="112">
        <f>IF(N798="","",IF(N798&gt;=$AO$1/100,"O","X"))</f>
        <v/>
      </c>
      <c r="AP798" s="112">
        <f>IF(I798="","",IF(I798&lt;=$AP$1,"O","X"))</f>
        <v/>
      </c>
      <c r="AQ798" s="112">
        <f>IF(O798="","",IF(O798&lt;=$AQ$1,"O","X"))</f>
        <v/>
      </c>
      <c r="AR798" s="112">
        <f>IF(M798="","",IF(M798&lt;=$AR$1,"O","X"))</f>
        <v/>
      </c>
      <c r="AS798" s="112" t="inlineStr">
        <is>
          <t>X</t>
        </is>
      </c>
      <c r="AT798" s="112">
        <f>IF(OR(F798="",AI798=""),"",IF(AND((F798&lt;=85),(AI798&gt;=15)),"O","X"))</f>
        <v/>
      </c>
      <c r="AU798" s="112">
        <f>IF(C798="","",IF(C798&gt;=$AU$1,"O","X"))</f>
        <v/>
      </c>
      <c r="AV798" s="112">
        <f>IF(AO798="","",IF(AND(AO798="O",AP798="O",AR798="O",AT798="O",AU798="O"),"후보","X"))</f>
        <v/>
      </c>
    </row>
    <row r="799" ht="12" customFormat="1" customHeight="1" s="38">
      <c r="A799" s="115" t="inlineStr">
        <is>
          <t>중동 수성효성해링턴플레이스</t>
        </is>
      </c>
      <c r="B799" s="116" t="inlineStr">
        <is>
          <t>20.02.</t>
        </is>
      </c>
      <c r="C799" s="124" t="n">
        <v>745</v>
      </c>
      <c r="D799" s="125" t="n">
        <v>162.3</v>
      </c>
      <c r="E799" s="126" t="n">
        <v>49</v>
      </c>
      <c r="F799" s="125" t="n">
        <v>130.7</v>
      </c>
      <c r="G799" s="17" t="n">
        <v>40</v>
      </c>
      <c r="H799" s="127" t="n">
        <v>6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2" t="n">
        <v>3</v>
      </c>
      <c r="R799" s="112" t="n">
        <v>2</v>
      </c>
      <c r="S799" s="112" t="inlineStr">
        <is>
          <t>계</t>
        </is>
      </c>
      <c r="T799" s="5" t="inlineStr">
        <is>
          <t>162A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2">
        <f>S799</f>
        <v/>
      </c>
      <c r="AF799" s="112">
        <f>Q799&amp;"/"&amp;R799</f>
        <v/>
      </c>
      <c r="AH799" s="20">
        <f>IF(A799="","",A799)</f>
        <v/>
      </c>
      <c r="AI799" s="126">
        <f>IF(E799="","",E799)</f>
        <v/>
      </c>
      <c r="AJ799" s="112">
        <f>IF(AI799="","",$AJ$2)</f>
        <v/>
      </c>
      <c r="AK799" s="112" t="inlineStr">
        <is>
          <t>A</t>
        </is>
      </c>
      <c r="AL799" s="112" t="inlineStr">
        <is>
          <t>A+</t>
        </is>
      </c>
      <c r="AM799" s="112" t="inlineStr">
        <is>
          <t>B+</t>
        </is>
      </c>
      <c r="AN799" s="112">
        <f>IF(AI799="","",$AN$2)</f>
        <v/>
      </c>
      <c r="AO799" s="112">
        <f>IF(N799="","",IF(N799&gt;=$AO$1/100,"O","X"))</f>
        <v/>
      </c>
      <c r="AP799" s="112">
        <f>IF(I799="","",IF(I799&lt;=$AP$1,"O","X"))</f>
        <v/>
      </c>
      <c r="AQ799" s="112">
        <f>IF(O799="","",IF(O799&lt;=$AQ$1,"O","X"))</f>
        <v/>
      </c>
      <c r="AR799" s="112">
        <f>IF(M799="","",IF(M799&lt;=$AR$1,"O","X"))</f>
        <v/>
      </c>
      <c r="AS799" s="112" t="inlineStr">
        <is>
          <t>X</t>
        </is>
      </c>
      <c r="AT799" s="112">
        <f>IF(OR(F799="",AI799=""),"",IF(AND((F799&lt;=85),(AI799&gt;=15)),"O","X"))</f>
        <v/>
      </c>
      <c r="AU799" s="112">
        <f>IF(C799="","",IF(C799&gt;=$AU$1,"O","X"))</f>
        <v/>
      </c>
      <c r="AV799" s="112">
        <f>IF(AO799="","",IF(AND(AO799="O",AP799="O",AR799="O",AT799="O",AU799="O"),"후보","X"))</f>
        <v/>
      </c>
    </row>
    <row r="800" ht="12" customFormat="1" customHeight="1" s="38">
      <c r="A800" s="115" t="inlineStr">
        <is>
          <t>중동 수성효성해링턴플레이스</t>
        </is>
      </c>
      <c r="B800" s="116" t="inlineStr">
        <is>
          <t>20.02.</t>
        </is>
      </c>
      <c r="C800" s="124" t="n">
        <v>745</v>
      </c>
      <c r="D800" s="125" t="n">
        <v>163.4</v>
      </c>
      <c r="E800" s="126" t="n">
        <v>49</v>
      </c>
      <c r="F800" s="125" t="n">
        <v>131.6</v>
      </c>
      <c r="G800" s="17" t="n">
        <v>40</v>
      </c>
      <c r="H800" s="127" t="n">
        <v>1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2" t="n">
        <v>3</v>
      </c>
      <c r="R800" s="112" t="n">
        <v>2</v>
      </c>
      <c r="S800" s="112" t="inlineStr">
        <is>
          <t>계</t>
        </is>
      </c>
      <c r="T800" s="5" t="inlineStr">
        <is>
          <t>163B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2">
        <f>S800</f>
        <v/>
      </c>
      <c r="AF800" s="112">
        <f>Q800&amp;"/"&amp;R800</f>
        <v/>
      </c>
      <c r="AH800" s="20">
        <f>IF(A800="","",A800)</f>
        <v/>
      </c>
      <c r="AI800" s="126">
        <f>IF(E800="","",E800)</f>
        <v/>
      </c>
      <c r="AJ800" s="112">
        <f>IF(AI800="","",$AJ$2)</f>
        <v/>
      </c>
      <c r="AK800" s="112" t="inlineStr">
        <is>
          <t>A</t>
        </is>
      </c>
      <c r="AL800" s="112" t="inlineStr">
        <is>
          <t>A+</t>
        </is>
      </c>
      <c r="AM800" s="112" t="inlineStr">
        <is>
          <t>B+</t>
        </is>
      </c>
      <c r="AN800" s="112">
        <f>IF(AI800="","",$AN$2)</f>
        <v/>
      </c>
      <c r="AO800" s="112">
        <f>IF(N800="","",IF(N800&gt;=$AO$1/100,"O","X"))</f>
        <v/>
      </c>
      <c r="AP800" s="112">
        <f>IF(I800="","",IF(I800&lt;=$AP$1,"O","X"))</f>
        <v/>
      </c>
      <c r="AQ800" s="112">
        <f>IF(O800="","",IF(O800&lt;=$AQ$1,"O","X"))</f>
        <v/>
      </c>
      <c r="AR800" s="112">
        <f>IF(M800="","",IF(M800&lt;=$AR$1,"O","X"))</f>
        <v/>
      </c>
      <c r="AS800" s="112" t="inlineStr">
        <is>
          <t>X</t>
        </is>
      </c>
      <c r="AT800" s="112">
        <f>IF(OR(F800="",AI800=""),"",IF(AND((F800&lt;=85),(AI800&gt;=15)),"O","X"))</f>
        <v/>
      </c>
      <c r="AU800" s="112">
        <f>IF(C800="","",IF(C800&gt;=$AU$1,"O","X"))</f>
        <v/>
      </c>
      <c r="AV800" s="112">
        <f>IF(AO800="","",IF(AND(AO800="O",AP800="O",AR800="O",AT800="O",AU800="O"),"후보","X"))</f>
        <v/>
      </c>
    </row>
    <row r="801" ht="12" customFormat="1" customHeight="1" s="38">
      <c r="A801" s="115" t="inlineStr">
        <is>
          <t>중동 수성효성해링턴플레이스</t>
        </is>
      </c>
      <c r="B801" s="116" t="inlineStr">
        <is>
          <t>20.02.</t>
        </is>
      </c>
      <c r="C801" s="124" t="n">
        <v>745</v>
      </c>
      <c r="D801" s="125" t="n">
        <v>198.3</v>
      </c>
      <c r="E801" s="126" t="n">
        <v>60</v>
      </c>
      <c r="F801" s="125" t="n">
        <v>167.8</v>
      </c>
      <c r="G801" s="17" t="n">
        <v>51</v>
      </c>
      <c r="H801" s="127" t="n">
        <v>1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2" t="n">
        <v>4</v>
      </c>
      <c r="R801" s="112" t="n">
        <v>2</v>
      </c>
      <c r="S801" s="112" t="inlineStr">
        <is>
          <t>계</t>
        </is>
      </c>
      <c r="T801" s="5" t="n">
        <v>198</v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2">
        <f>S801</f>
        <v/>
      </c>
      <c r="AF801" s="112">
        <f>Q801&amp;"/"&amp;R801</f>
        <v/>
      </c>
      <c r="AH801" s="20">
        <f>IF(A801="","",A801)</f>
        <v/>
      </c>
      <c r="AI801" s="126">
        <f>IF(E801="","",E801)</f>
        <v/>
      </c>
      <c r="AJ801" s="112">
        <f>IF(AI801="","",$AJ$2)</f>
        <v/>
      </c>
      <c r="AK801" s="112" t="inlineStr">
        <is>
          <t>A</t>
        </is>
      </c>
      <c r="AL801" s="112" t="inlineStr">
        <is>
          <t>A+</t>
        </is>
      </c>
      <c r="AM801" s="112" t="inlineStr">
        <is>
          <t>B+</t>
        </is>
      </c>
      <c r="AN801" s="112">
        <f>IF(AI801="","",$AN$2)</f>
        <v/>
      </c>
      <c r="AO801" s="112">
        <f>IF(N801="","",IF(N801&gt;=$AO$1/100,"O","X"))</f>
        <v/>
      </c>
      <c r="AP801" s="112">
        <f>IF(I801="","",IF(I801&lt;=$AP$1,"O","X"))</f>
        <v/>
      </c>
      <c r="AQ801" s="112">
        <f>IF(O801="","",IF(O801&lt;=$AQ$1,"O","X"))</f>
        <v/>
      </c>
      <c r="AR801" s="112">
        <f>IF(M801="","",IF(M801&lt;=$AR$1,"O","X"))</f>
        <v/>
      </c>
      <c r="AS801" s="112" t="inlineStr">
        <is>
          <t>X</t>
        </is>
      </c>
      <c r="AT801" s="112">
        <f>IF(OR(F801="",AI801=""),"",IF(AND((F801&lt;=85),(AI801&gt;=15)),"O","X"))</f>
        <v/>
      </c>
      <c r="AU801" s="112">
        <f>IF(C801="","",IF(C801&gt;=$AU$1,"O","X"))</f>
        <v/>
      </c>
      <c r="AV801" s="112">
        <f>IF(AO801="","",IF(AND(AO801="O",AP801="O",AR801="O",AT801="O",AU801="O"),"후보","X"))</f>
        <v/>
      </c>
    </row>
    <row r="802" ht="12" customFormat="1" customHeight="1" s="38">
      <c r="A802" s="115" t="inlineStr">
        <is>
          <t>중동 수성푸르지오리버센트</t>
        </is>
      </c>
      <c r="B802" s="116" t="inlineStr">
        <is>
          <t>23.10.</t>
        </is>
      </c>
      <c r="C802" s="124" t="n">
        <v>714</v>
      </c>
      <c r="D802" s="125" t="n">
        <v>111.9</v>
      </c>
      <c r="E802" s="126" t="n">
        <v>34</v>
      </c>
      <c r="F802" s="125" t="n">
        <v>85</v>
      </c>
      <c r="G802" s="17" t="n">
        <v>26</v>
      </c>
      <c r="H802" s="127" t="n">
        <v>375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2" t="n">
        <v>3</v>
      </c>
      <c r="R802" s="112" t="n">
        <v>2</v>
      </c>
      <c r="S802" s="112" t="inlineStr">
        <is>
          <t>계</t>
        </is>
      </c>
      <c r="T802" s="5" t="inlineStr">
        <is>
          <t>111A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2">
        <f>S802</f>
        <v/>
      </c>
      <c r="AF802" s="112">
        <f>Q802&amp;"/"&amp;R802</f>
        <v/>
      </c>
      <c r="AH802" s="20">
        <f>IF(A802="","",A802)</f>
        <v/>
      </c>
      <c r="AI802" s="126">
        <f>IF(E802="","",E802)</f>
        <v/>
      </c>
      <c r="AJ802" s="112">
        <f>IF(AI802="","",$AJ$2)</f>
        <v/>
      </c>
      <c r="AK802" s="112" t="inlineStr">
        <is>
          <t>A</t>
        </is>
      </c>
      <c r="AL802" s="112" t="inlineStr">
        <is>
          <t>A+</t>
        </is>
      </c>
      <c r="AM802" s="112" t="inlineStr">
        <is>
          <t>B+</t>
        </is>
      </c>
      <c r="AN802" s="112">
        <f>IF(AI802="","",$AN$2)</f>
        <v/>
      </c>
      <c r="AO802" s="112">
        <f>IF(N802="","",IF(N802&gt;=$AO$1/100,"O","X"))</f>
        <v/>
      </c>
      <c r="AP802" s="112">
        <f>IF(I802="","",IF(I802&lt;=$AP$1,"O","X"))</f>
        <v/>
      </c>
      <c r="AQ802" s="112">
        <f>IF(O802="","",IF(O802&lt;=$AQ$1,"O","X"))</f>
        <v/>
      </c>
      <c r="AR802" s="112">
        <f>IF(M802="","",IF(M802&lt;=$AR$1,"O","X"))</f>
        <v/>
      </c>
      <c r="AS802" s="112" t="inlineStr">
        <is>
          <t>X</t>
        </is>
      </c>
      <c r="AT802" s="112">
        <f>IF(OR(F802="",AI802=""),"",IF(AND((F802&lt;=85),(AI802&gt;=15)),"O","X"))</f>
        <v/>
      </c>
      <c r="AU802" s="112">
        <f>IF(C802="","",IF(C802&gt;=$AU$1,"O","X"))</f>
        <v/>
      </c>
      <c r="AV802" s="112">
        <f>IF(AO802="","",IF(AND(AO802="O",AP802="O",AR802="O",AT802="O",AU802="O"),"후보","X"))</f>
        <v/>
      </c>
    </row>
    <row r="803" ht="12" customFormat="1" customHeight="1" s="38">
      <c r="A803" s="115" t="inlineStr">
        <is>
          <t>중동 수성푸르지오리버센트</t>
        </is>
      </c>
      <c r="B803" s="116" t="inlineStr">
        <is>
          <t>23.10.</t>
        </is>
      </c>
      <c r="C803" s="124" t="n">
        <v>714</v>
      </c>
      <c r="D803" s="125" t="n">
        <v>113.3</v>
      </c>
      <c r="E803" s="126" t="n">
        <v>34</v>
      </c>
      <c r="F803" s="125" t="n">
        <v>85</v>
      </c>
      <c r="G803" s="17" t="n">
        <v>26</v>
      </c>
      <c r="H803" s="127" t="n">
        <v>56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2" t="n">
        <v>3</v>
      </c>
      <c r="R803" s="112" t="n">
        <v>2</v>
      </c>
      <c r="S803" s="112" t="inlineStr">
        <is>
          <t>계</t>
        </is>
      </c>
      <c r="T803" s="5" t="inlineStr">
        <is>
          <t>113C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2">
        <f>S803</f>
        <v/>
      </c>
      <c r="AF803" s="112">
        <f>Q803&amp;"/"&amp;R803</f>
        <v/>
      </c>
      <c r="AH803" s="20">
        <f>IF(A803="","",A803)</f>
        <v/>
      </c>
      <c r="AI803" s="126">
        <f>IF(E803="","",E803)</f>
        <v/>
      </c>
      <c r="AJ803" s="112">
        <f>IF(AI803="","",$AJ$2)</f>
        <v/>
      </c>
      <c r="AK803" s="112" t="inlineStr">
        <is>
          <t>A</t>
        </is>
      </c>
      <c r="AL803" s="112" t="inlineStr">
        <is>
          <t>A+</t>
        </is>
      </c>
      <c r="AM803" s="112" t="inlineStr">
        <is>
          <t>B+</t>
        </is>
      </c>
      <c r="AN803" s="112">
        <f>IF(AI803="","",$AN$2)</f>
        <v/>
      </c>
      <c r="AO803" s="112">
        <f>IF(N803="","",IF(N803&gt;=$AO$1/100,"O","X"))</f>
        <v/>
      </c>
      <c r="AP803" s="112">
        <f>IF(I803="","",IF(I803&lt;=$AP$1,"O","X"))</f>
        <v/>
      </c>
      <c r="AQ803" s="112">
        <f>IF(O803="","",IF(O803&lt;=$AQ$1,"O","X"))</f>
        <v/>
      </c>
      <c r="AR803" s="112">
        <f>IF(M803="","",IF(M803&lt;=$AR$1,"O","X"))</f>
        <v/>
      </c>
      <c r="AS803" s="112" t="inlineStr">
        <is>
          <t>X</t>
        </is>
      </c>
      <c r="AT803" s="112">
        <f>IF(OR(F803="",AI803=""),"",IF(AND((F803&lt;=85),(AI803&gt;=15)),"O","X"))</f>
        <v/>
      </c>
      <c r="AU803" s="112">
        <f>IF(C803="","",IF(C803&gt;=$AU$1,"O","X"))</f>
        <v/>
      </c>
      <c r="AV803" s="112">
        <f>IF(AO803="","",IF(AND(AO803="O",AP803="O",AR803="O",AT803="O",AU803="O"),"후보","X"))</f>
        <v/>
      </c>
    </row>
    <row r="804" ht="12" customFormat="1" customHeight="1" s="38">
      <c r="A804" s="115" t="inlineStr">
        <is>
          <t>중동 수성푸르지오리버센트</t>
        </is>
      </c>
      <c r="B804" s="116" t="inlineStr">
        <is>
          <t>23.10.</t>
        </is>
      </c>
      <c r="C804" s="124" t="n">
        <v>714</v>
      </c>
      <c r="D804" s="125" t="n">
        <v>113.2</v>
      </c>
      <c r="E804" s="126" t="n">
        <v>34</v>
      </c>
      <c r="F804" s="125" t="n">
        <v>85</v>
      </c>
      <c r="G804" s="17" t="n">
        <v>26</v>
      </c>
      <c r="H804" s="127" t="n">
        <v>56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2" t="n">
        <v>3</v>
      </c>
      <c r="R804" s="112" t="n">
        <v>2</v>
      </c>
      <c r="S804" s="112" t="inlineStr">
        <is>
          <t>계</t>
        </is>
      </c>
      <c r="T804" s="5" t="inlineStr">
        <is>
          <t>113D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2">
        <f>S804</f>
        <v/>
      </c>
      <c r="AF804" s="112">
        <f>Q804&amp;"/"&amp;R804</f>
        <v/>
      </c>
      <c r="AH804" s="20">
        <f>IF(A804="","",A804)</f>
        <v/>
      </c>
      <c r="AI804" s="126">
        <f>IF(E804="","",E804)</f>
        <v/>
      </c>
      <c r="AJ804" s="112">
        <f>IF(AI804="","",$AJ$2)</f>
        <v/>
      </c>
      <c r="AK804" s="112" t="inlineStr">
        <is>
          <t>A</t>
        </is>
      </c>
      <c r="AL804" s="112" t="inlineStr">
        <is>
          <t>A+</t>
        </is>
      </c>
      <c r="AM804" s="112" t="inlineStr">
        <is>
          <t>B+</t>
        </is>
      </c>
      <c r="AN804" s="112">
        <f>IF(AI804="","",$AN$2)</f>
        <v/>
      </c>
      <c r="AO804" s="112">
        <f>IF(N804="","",IF(N804&gt;=$AO$1/100,"O","X"))</f>
        <v/>
      </c>
      <c r="AP804" s="112">
        <f>IF(I804="","",IF(I804&lt;=$AP$1,"O","X"))</f>
        <v/>
      </c>
      <c r="AQ804" s="112">
        <f>IF(O804="","",IF(O804&lt;=$AQ$1,"O","X"))</f>
        <v/>
      </c>
      <c r="AR804" s="112">
        <f>IF(M804="","",IF(M804&lt;=$AR$1,"O","X"))</f>
        <v/>
      </c>
      <c r="AS804" s="112" t="inlineStr">
        <is>
          <t>X</t>
        </is>
      </c>
      <c r="AT804" s="112">
        <f>IF(OR(F804="",AI804=""),"",IF(AND((F804&lt;=85),(AI804&gt;=15)),"O","X"))</f>
        <v/>
      </c>
      <c r="AU804" s="112">
        <f>IF(C804="","",IF(C804&gt;=$AU$1,"O","X"))</f>
        <v/>
      </c>
      <c r="AV804" s="112">
        <f>IF(AO804="","",IF(AND(AO804="O",AP804="O",AR804="O",AT804="O",AU804="O"),"후보","X"))</f>
        <v/>
      </c>
    </row>
    <row r="805" ht="12" customFormat="1" customHeight="1" s="38">
      <c r="A805" s="115" t="inlineStr">
        <is>
          <t>중동 수성푸르지오리버센트</t>
        </is>
      </c>
      <c r="B805" s="116" t="inlineStr">
        <is>
          <t>23.10.</t>
        </is>
      </c>
      <c r="C805" s="124" t="n">
        <v>714</v>
      </c>
      <c r="D805" s="125" t="n">
        <v>113.2</v>
      </c>
      <c r="E805" s="126" t="n">
        <v>34</v>
      </c>
      <c r="F805" s="125" t="n">
        <v>85</v>
      </c>
      <c r="G805" s="17" t="n">
        <v>26</v>
      </c>
      <c r="H805" s="127" t="n">
        <v>25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2" t="n">
        <v>3</v>
      </c>
      <c r="R805" s="112" t="n">
        <v>2</v>
      </c>
      <c r="S805" s="112" t="inlineStr">
        <is>
          <t>계</t>
        </is>
      </c>
      <c r="T805" s="5" t="inlineStr">
        <is>
          <t>113B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2">
        <f>S805</f>
        <v/>
      </c>
      <c r="AF805" s="112">
        <f>Q805&amp;"/"&amp;R805</f>
        <v/>
      </c>
      <c r="AH805" s="20">
        <f>IF(A805="","",A805)</f>
        <v/>
      </c>
      <c r="AI805" s="126">
        <f>IF(E805="","",E805)</f>
        <v/>
      </c>
      <c r="AJ805" s="112">
        <f>IF(AI805="","",$AJ$2)</f>
        <v/>
      </c>
      <c r="AK805" s="112" t="inlineStr">
        <is>
          <t>A</t>
        </is>
      </c>
      <c r="AL805" s="112" t="inlineStr">
        <is>
          <t>A+</t>
        </is>
      </c>
      <c r="AM805" s="112" t="inlineStr">
        <is>
          <t>B+</t>
        </is>
      </c>
      <c r="AN805" s="112">
        <f>IF(AI805="","",$AN$2)</f>
        <v/>
      </c>
      <c r="AO805" s="112">
        <f>IF(N805="","",IF(N805&gt;=$AO$1/100,"O","X"))</f>
        <v/>
      </c>
      <c r="AP805" s="112">
        <f>IF(I805="","",IF(I805&lt;=$AP$1,"O","X"))</f>
        <v/>
      </c>
      <c r="AQ805" s="112">
        <f>IF(O805="","",IF(O805&lt;=$AQ$1,"O","X"))</f>
        <v/>
      </c>
      <c r="AR805" s="112">
        <f>IF(M805="","",IF(M805&lt;=$AR$1,"O","X"))</f>
        <v/>
      </c>
      <c r="AS805" s="112" t="inlineStr">
        <is>
          <t>X</t>
        </is>
      </c>
      <c r="AT805" s="112">
        <f>IF(OR(F805="",AI805=""),"",IF(AND((F805&lt;=85),(AI805&gt;=15)),"O","X"))</f>
        <v/>
      </c>
      <c r="AU805" s="112">
        <f>IF(C805="","",IF(C805&gt;=$AU$1,"O","X"))</f>
        <v/>
      </c>
      <c r="AV805" s="112">
        <f>IF(AO805="","",IF(AND(AO805="O",AP805="O",AR805="O",AT805="O",AU805="O"),"후보","X"))</f>
        <v/>
      </c>
    </row>
    <row r="806" ht="12" customFormat="1" customHeight="1" s="38">
      <c r="A806" s="115" t="inlineStr">
        <is>
          <t>중동 수성푸르지오리버센트</t>
        </is>
      </c>
      <c r="B806" s="116" t="inlineStr">
        <is>
          <t>23.10.</t>
        </is>
      </c>
      <c r="C806" s="124" t="n">
        <v>714</v>
      </c>
      <c r="D806" s="125" t="n">
        <v>147.6</v>
      </c>
      <c r="E806" s="126" t="n">
        <v>45</v>
      </c>
      <c r="F806" s="125" t="n">
        <v>111</v>
      </c>
      <c r="G806" s="17" t="n">
        <v>34</v>
      </c>
      <c r="H806" s="127" t="n">
        <v>112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2" t="n">
        <v>3</v>
      </c>
      <c r="R806" s="112" t="n">
        <v>2</v>
      </c>
      <c r="S806" s="112" t="inlineStr">
        <is>
          <t>계</t>
        </is>
      </c>
      <c r="T806" s="5" t="inlineStr">
        <is>
          <t>147A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2">
        <f>S806</f>
        <v/>
      </c>
      <c r="AF806" s="112">
        <f>Q806&amp;"/"&amp;R806</f>
        <v/>
      </c>
      <c r="AH806" s="20">
        <f>IF(A806="","",A806)</f>
        <v/>
      </c>
      <c r="AI806" s="126">
        <f>IF(E806="","",E806)</f>
        <v/>
      </c>
      <c r="AJ806" s="112">
        <f>IF(AI806="","",$AJ$2)</f>
        <v/>
      </c>
      <c r="AK806" s="112" t="inlineStr">
        <is>
          <t>A</t>
        </is>
      </c>
      <c r="AL806" s="112" t="inlineStr">
        <is>
          <t>A+</t>
        </is>
      </c>
      <c r="AM806" s="112" t="inlineStr">
        <is>
          <t>B+</t>
        </is>
      </c>
      <c r="AN806" s="112">
        <f>IF(AI806="","",$AN$2)</f>
        <v/>
      </c>
      <c r="AO806" s="112">
        <f>IF(N806="","",IF(N806&gt;=$AO$1/100,"O","X"))</f>
        <v/>
      </c>
      <c r="AP806" s="112">
        <f>IF(I806="","",IF(I806&lt;=$AP$1,"O","X"))</f>
        <v/>
      </c>
      <c r="AQ806" s="112">
        <f>IF(O806="","",IF(O806&lt;=$AQ$1,"O","X"))</f>
        <v/>
      </c>
      <c r="AR806" s="112">
        <f>IF(M806="","",IF(M806&lt;=$AR$1,"O","X"))</f>
        <v/>
      </c>
      <c r="AS806" s="112" t="inlineStr">
        <is>
          <t>X</t>
        </is>
      </c>
      <c r="AT806" s="112">
        <f>IF(OR(F806="",AI806=""),"",IF(AND((F806&lt;=85),(AI806&gt;=15)),"O","X"))</f>
        <v/>
      </c>
      <c r="AU806" s="112">
        <f>IF(C806="","",IF(C806&gt;=$AU$1,"O","X"))</f>
        <v/>
      </c>
      <c r="AV806" s="112">
        <f>IF(AO806="","",IF(AND(AO806="O",AP806="O",AR806="O",AT806="O",AU806="O"),"후보","X"))</f>
        <v/>
      </c>
    </row>
    <row r="807" ht="12" customFormat="1" customHeight="1" s="38">
      <c r="A807" s="115" t="inlineStr">
        <is>
          <t>중동 수성푸르지오리버센트</t>
        </is>
      </c>
      <c r="B807" s="116" t="inlineStr">
        <is>
          <t>23.10.</t>
        </is>
      </c>
      <c r="C807" s="124" t="n">
        <v>714</v>
      </c>
      <c r="D807" s="125" t="n">
        <v>147.3</v>
      </c>
      <c r="E807" s="126" t="n">
        <v>45</v>
      </c>
      <c r="F807" s="125" t="n">
        <v>111</v>
      </c>
      <c r="G807" s="17" t="n">
        <v>34</v>
      </c>
      <c r="H807" s="127" t="n">
        <v>46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2" t="n">
        <v>3</v>
      </c>
      <c r="R807" s="112" t="n">
        <v>2</v>
      </c>
      <c r="S807" s="112" t="inlineStr">
        <is>
          <t>계</t>
        </is>
      </c>
      <c r="T807" s="5" t="inlineStr">
        <is>
          <t>147B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2">
        <f>S807</f>
        <v/>
      </c>
      <c r="AF807" s="112">
        <f>Q807&amp;"/"&amp;R807</f>
        <v/>
      </c>
      <c r="AH807" s="20">
        <f>IF(A807="","",A807)</f>
        <v/>
      </c>
      <c r="AI807" s="126">
        <f>IF(E807="","",E807)</f>
        <v/>
      </c>
      <c r="AJ807" s="112">
        <f>IF(AI807="","",$AJ$2)</f>
        <v/>
      </c>
      <c r="AK807" s="112" t="inlineStr">
        <is>
          <t>A</t>
        </is>
      </c>
      <c r="AL807" s="112" t="inlineStr">
        <is>
          <t>A+</t>
        </is>
      </c>
      <c r="AM807" s="112" t="inlineStr">
        <is>
          <t>B+</t>
        </is>
      </c>
      <c r="AN807" s="112">
        <f>IF(AI807="","",$AN$2)</f>
        <v/>
      </c>
      <c r="AO807" s="112">
        <f>IF(N807="","",IF(N807&gt;=$AO$1/100,"O","X"))</f>
        <v/>
      </c>
      <c r="AP807" s="112">
        <f>IF(I807="","",IF(I807&lt;=$AP$1,"O","X"))</f>
        <v/>
      </c>
      <c r="AQ807" s="112">
        <f>IF(O807="","",IF(O807&lt;=$AQ$1,"O","X"))</f>
        <v/>
      </c>
      <c r="AR807" s="112">
        <f>IF(M807="","",IF(M807&lt;=$AR$1,"O","X"))</f>
        <v/>
      </c>
      <c r="AS807" s="112" t="inlineStr">
        <is>
          <t>X</t>
        </is>
      </c>
      <c r="AT807" s="112">
        <f>IF(OR(F807="",AI807=""),"",IF(AND((F807&lt;=85),(AI807&gt;=15)),"O","X"))</f>
        <v/>
      </c>
      <c r="AU807" s="112">
        <f>IF(C807="","",IF(C807&gt;=$AU$1,"O","X"))</f>
        <v/>
      </c>
      <c r="AV807" s="112">
        <f>IF(AO807="","",IF(AND(AO807="O",AP807="O",AR807="O",AT807="O",AU807="O"),"후보","X"))</f>
        <v/>
      </c>
    </row>
    <row r="808" ht="12" customFormat="1" customHeight="1" s="38">
      <c r="A808" s="115" t="inlineStr">
        <is>
          <t>중동 수성푸르지오리버센트</t>
        </is>
      </c>
      <c r="B808" s="116" t="inlineStr">
        <is>
          <t>23.10.</t>
        </is>
      </c>
      <c r="C808" s="124" t="n">
        <v>714</v>
      </c>
      <c r="D808" s="125" t="n">
        <v>147.1</v>
      </c>
      <c r="E808" s="126" t="n">
        <v>44</v>
      </c>
      <c r="F808" s="125" t="n">
        <v>111</v>
      </c>
      <c r="G808" s="17" t="n">
        <v>34</v>
      </c>
      <c r="H808" s="127" t="n">
        <v>22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2" t="n">
        <v>3</v>
      </c>
      <c r="R808" s="112" t="n">
        <v>2</v>
      </c>
      <c r="S808" s="112" t="inlineStr">
        <is>
          <t>계</t>
        </is>
      </c>
      <c r="T808" s="5" t="inlineStr">
        <is>
          <t>147D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2">
        <f>S808</f>
        <v/>
      </c>
      <c r="AF808" s="112">
        <f>Q808&amp;"/"&amp;R808</f>
        <v/>
      </c>
      <c r="AH808" s="20">
        <f>IF(A808="","",A808)</f>
        <v/>
      </c>
      <c r="AI808" s="126">
        <f>IF(E808="","",E808)</f>
        <v/>
      </c>
      <c r="AJ808" s="112">
        <f>IF(AI808="","",$AJ$2)</f>
        <v/>
      </c>
      <c r="AK808" s="112" t="inlineStr">
        <is>
          <t>A</t>
        </is>
      </c>
      <c r="AL808" s="112" t="inlineStr">
        <is>
          <t>A+</t>
        </is>
      </c>
      <c r="AM808" s="112" t="inlineStr">
        <is>
          <t>B+</t>
        </is>
      </c>
      <c r="AN808" s="112">
        <f>IF(AI808="","",$AN$2)</f>
        <v/>
      </c>
      <c r="AO808" s="112">
        <f>IF(N808="","",IF(N808&gt;=$AO$1/100,"O","X"))</f>
        <v/>
      </c>
      <c r="AP808" s="112">
        <f>IF(I808="","",IF(I808&lt;=$AP$1,"O","X"))</f>
        <v/>
      </c>
      <c r="AQ808" s="112">
        <f>IF(O808="","",IF(O808&lt;=$AQ$1,"O","X"))</f>
        <v/>
      </c>
      <c r="AR808" s="112">
        <f>IF(M808="","",IF(M808&lt;=$AR$1,"O","X"))</f>
        <v/>
      </c>
      <c r="AS808" s="112" t="inlineStr">
        <is>
          <t>X</t>
        </is>
      </c>
      <c r="AT808" s="112">
        <f>IF(OR(F808="",AI808=""),"",IF(AND((F808&lt;=85),(AI808&gt;=15)),"O","X"))</f>
        <v/>
      </c>
      <c r="AU808" s="112">
        <f>IF(C808="","",IF(C808&gt;=$AU$1,"O","X"))</f>
        <v/>
      </c>
      <c r="AV808" s="112">
        <f>IF(AO808="","",IF(AND(AO808="O",AP808="O",AR808="O",AT808="O",AU808="O"),"후보","X"))</f>
        <v/>
      </c>
    </row>
    <row r="809" ht="12" customFormat="1" customHeight="1" s="38">
      <c r="A809" s="115" t="inlineStr">
        <is>
          <t>중동 수성푸르지오리버센트</t>
        </is>
      </c>
      <c r="B809" s="116" t="inlineStr">
        <is>
          <t>23.10.</t>
        </is>
      </c>
      <c r="C809" s="124" t="n">
        <v>714</v>
      </c>
      <c r="D809" s="125" t="n">
        <v>148.2</v>
      </c>
      <c r="E809" s="126" t="n">
        <v>45</v>
      </c>
      <c r="F809" s="125" t="n">
        <v>111</v>
      </c>
      <c r="G809" s="17" t="n">
        <v>34</v>
      </c>
      <c r="H809" s="127" t="n">
        <v>22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2" t="n">
        <v>3</v>
      </c>
      <c r="R809" s="112" t="n">
        <v>2</v>
      </c>
      <c r="S809" s="112" t="inlineStr">
        <is>
          <t>계</t>
        </is>
      </c>
      <c r="T809" s="5" t="inlineStr">
        <is>
          <t>148C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2">
        <f>S809</f>
        <v/>
      </c>
      <c r="AF809" s="112">
        <f>Q809&amp;"/"&amp;R809</f>
        <v/>
      </c>
      <c r="AH809" s="20">
        <f>IF(A809="","",A809)</f>
        <v/>
      </c>
      <c r="AI809" s="126">
        <f>IF(E809="","",E809)</f>
        <v/>
      </c>
      <c r="AJ809" s="112">
        <f>IF(AI809="","",$AJ$2)</f>
        <v/>
      </c>
      <c r="AK809" s="112" t="inlineStr">
        <is>
          <t>A</t>
        </is>
      </c>
      <c r="AL809" s="112" t="inlineStr">
        <is>
          <t>A+</t>
        </is>
      </c>
      <c r="AM809" s="112" t="inlineStr">
        <is>
          <t>B+</t>
        </is>
      </c>
      <c r="AN809" s="112">
        <f>IF(AI809="","",$AN$2)</f>
        <v/>
      </c>
      <c r="AO809" s="112">
        <f>IF(N809="","",IF(N809&gt;=$AO$1/100,"O","X"))</f>
        <v/>
      </c>
      <c r="AP809" s="112">
        <f>IF(I809="","",IF(I809&lt;=$AP$1,"O","X"))</f>
        <v/>
      </c>
      <c r="AQ809" s="112">
        <f>IF(O809="","",IF(O809&lt;=$AQ$1,"O","X"))</f>
        <v/>
      </c>
      <c r="AR809" s="112">
        <f>IF(M809="","",IF(M809&lt;=$AR$1,"O","X"))</f>
        <v/>
      </c>
      <c r="AS809" s="112" t="inlineStr">
        <is>
          <t>X</t>
        </is>
      </c>
      <c r="AT809" s="112">
        <f>IF(OR(F809="",AI809=""),"",IF(AND((F809&lt;=85),(AI809&gt;=15)),"O","X"))</f>
        <v/>
      </c>
      <c r="AU809" s="112">
        <f>IF(C809="","",IF(C809&gt;=$AU$1,"O","X"))</f>
        <v/>
      </c>
      <c r="AV809" s="112">
        <f>IF(AO809="","",IF(AND(AO809="O",AP809="O",AR809="O",AT809="O",AU809="O"),"후보","X"))</f>
        <v/>
      </c>
    </row>
    <row r="810" ht="12" customFormat="1" customHeight="1" s="38">
      <c r="A810" s="115" t="inlineStr">
        <is>
          <t>지산동 지산협화맨션</t>
        </is>
      </c>
      <c r="B810" s="116" t="inlineStr">
        <is>
          <t>91.11.</t>
        </is>
      </c>
      <c r="C810" s="124" t="n">
        <v>552</v>
      </c>
      <c r="D810" s="125" t="n">
        <v>104.4</v>
      </c>
      <c r="E810" s="126" t="n">
        <v>32</v>
      </c>
      <c r="F810" s="125" t="n">
        <v>84.8</v>
      </c>
      <c r="G810" s="17" t="n">
        <v>26</v>
      </c>
      <c r="H810" s="127" t="n">
        <v>552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2" t="n">
        <v>3</v>
      </c>
      <c r="R810" s="112" t="n">
        <v>2</v>
      </c>
      <c r="S810" s="112" t="inlineStr">
        <is>
          <t>계</t>
        </is>
      </c>
      <c r="T810" s="5" t="n">
        <v>104</v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2">
        <f>S810</f>
        <v/>
      </c>
      <c r="AF810" s="112">
        <f>Q810&amp;"/"&amp;R810</f>
        <v/>
      </c>
      <c r="AH810" s="20">
        <f>IF(A810="","",A810)</f>
        <v/>
      </c>
      <c r="AI810" s="126">
        <f>IF(E810="","",E810)</f>
        <v/>
      </c>
      <c r="AJ810" s="112">
        <f>IF(AI810="","",$AJ$2)</f>
        <v/>
      </c>
      <c r="AK810" s="112" t="inlineStr">
        <is>
          <t>A</t>
        </is>
      </c>
      <c r="AL810" s="112" t="inlineStr">
        <is>
          <t>A+</t>
        </is>
      </c>
      <c r="AM810" s="112" t="inlineStr">
        <is>
          <t>B+</t>
        </is>
      </c>
      <c r="AN810" s="112">
        <f>IF(AI810="","",$AN$2)</f>
        <v/>
      </c>
      <c r="AO810" s="112">
        <f>IF(N810="","",IF(N810&gt;=$AO$1/100,"O","X"))</f>
        <v/>
      </c>
      <c r="AP810" s="112">
        <f>IF(I810="","",IF(I810&lt;=$AP$1,"O","X"))</f>
        <v/>
      </c>
      <c r="AQ810" s="112">
        <f>IF(O810="","",IF(O810&lt;=$AQ$1,"O","X"))</f>
        <v/>
      </c>
      <c r="AR810" s="112">
        <f>IF(M810="","",IF(M810&lt;=$AR$1,"O","X"))</f>
        <v/>
      </c>
      <c r="AS810" s="112" t="inlineStr">
        <is>
          <t>X</t>
        </is>
      </c>
      <c r="AT810" s="112">
        <f>IF(OR(F810="",AI810=""),"",IF(AND((F810&lt;=85),(AI810&gt;=15)),"O","X"))</f>
        <v/>
      </c>
      <c r="AU810" s="112">
        <f>IF(C810="","",IF(C810&gt;=$AU$1,"O","X"))</f>
        <v/>
      </c>
      <c r="AV810" s="112">
        <f>IF(AO810="","",IF(AND(AO810="O",AP810="O",AR810="O",AT810="O",AU810="O"),"후보","X"))</f>
        <v/>
      </c>
    </row>
    <row r="811" ht="12" customFormat="1" customHeight="1" s="38">
      <c r="A811" s="115" t="inlineStr">
        <is>
          <t>지산동 지산타운3단지</t>
        </is>
      </c>
      <c r="B811" s="116" t="inlineStr">
        <is>
          <t>91.11.</t>
        </is>
      </c>
      <c r="C811" s="124" t="n">
        <v>630</v>
      </c>
      <c r="D811" s="125" t="n">
        <v>58.7</v>
      </c>
      <c r="E811" s="126" t="n">
        <v>18</v>
      </c>
      <c r="F811" s="125" t="n">
        <v>39.7</v>
      </c>
      <c r="G811" s="17" t="n">
        <v>12</v>
      </c>
      <c r="H811" s="127" t="n">
        <v>120</v>
      </c>
      <c r="I811" s="128" t="n">
        <v>20000</v>
      </c>
      <c r="J811" s="128" t="inlineStr">
        <is>
          <t>11</t>
        </is>
      </c>
      <c r="K811" s="128" t="n">
        <v>15000</v>
      </c>
      <c r="L811" s="128" t="inlineStr">
        <is>
          <t>5</t>
        </is>
      </c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2" t="n">
        <v>2</v>
      </c>
      <c r="R811" s="112" t="n">
        <v>1</v>
      </c>
      <c r="S811" s="112" t="inlineStr">
        <is>
          <t>복</t>
        </is>
      </c>
      <c r="T811" s="5" t="inlineStr">
        <is>
          <t>58A</t>
        </is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2">
        <f>S811</f>
        <v/>
      </c>
      <c r="AF811" s="112">
        <f>Q811&amp;"/"&amp;R811</f>
        <v/>
      </c>
      <c r="AH811" s="20">
        <f>IF(A811="","",A811)</f>
        <v/>
      </c>
      <c r="AI811" s="126">
        <f>IF(E811="","",E811)</f>
        <v/>
      </c>
      <c r="AJ811" s="112">
        <f>IF(AI811="","",$AJ$2)</f>
        <v/>
      </c>
      <c r="AK811" s="112" t="inlineStr">
        <is>
          <t>A</t>
        </is>
      </c>
      <c r="AL811" s="112" t="inlineStr">
        <is>
          <t>A+</t>
        </is>
      </c>
      <c r="AM811" s="112" t="inlineStr">
        <is>
          <t>B+</t>
        </is>
      </c>
      <c r="AN811" s="112">
        <f>IF(AI811="","",$AN$2)</f>
        <v/>
      </c>
      <c r="AO811" s="112">
        <f>IF(N811="","",IF(N811&gt;=$AO$1/100,"O","X"))</f>
        <v/>
      </c>
      <c r="AP811" s="112">
        <f>IF(I811="","",IF(I811&lt;=$AP$1,"O","X"))</f>
        <v/>
      </c>
      <c r="AQ811" s="112">
        <f>IF(O811="","",IF(O811&lt;=$AQ$1,"O","X"))</f>
        <v/>
      </c>
      <c r="AR811" s="112">
        <f>IF(M811="","",IF(M811&lt;=$AR$1,"O","X"))</f>
        <v/>
      </c>
      <c r="AS811" s="112" t="inlineStr">
        <is>
          <t>X</t>
        </is>
      </c>
      <c r="AT811" s="112">
        <f>IF(OR(F811="",AI811=""),"",IF(AND((F811&lt;=85),(AI811&gt;=15)),"O","X"))</f>
        <v/>
      </c>
      <c r="AU811" s="112">
        <f>IF(C811="","",IF(C811&gt;=$AU$1,"O","X"))</f>
        <v/>
      </c>
      <c r="AV811" s="112">
        <f>IF(AO811="","",IF(AND(AO811="O",AP811="O",AR811="O",AT811="O",AU811="O"),"후보","X"))</f>
        <v/>
      </c>
    </row>
    <row r="812" ht="12" customFormat="1" customHeight="1" s="38">
      <c r="A812" s="115" t="inlineStr">
        <is>
          <t>지산동 지산타운3단지</t>
        </is>
      </c>
      <c r="B812" s="116" t="inlineStr">
        <is>
          <t>91.11.</t>
        </is>
      </c>
      <c r="C812" s="124" t="n">
        <v>630</v>
      </c>
      <c r="D812" s="125" t="n">
        <v>60</v>
      </c>
      <c r="E812" s="126" t="n">
        <v>18</v>
      </c>
      <c r="F812" s="125" t="n">
        <v>40.6</v>
      </c>
      <c r="G812" s="17" t="n">
        <v>12</v>
      </c>
      <c r="H812" s="127" t="n">
        <v>210</v>
      </c>
      <c r="I812" s="128" t="n">
        <v>15500</v>
      </c>
      <c r="J812" s="128" t="inlineStr">
        <is>
          <t>15</t>
        </is>
      </c>
      <c r="K812" s="128" t="n">
        <v>15000</v>
      </c>
      <c r="L812" s="128" t="inlineStr">
        <is>
          <t>10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2" t="n">
        <v>2</v>
      </c>
      <c r="R812" s="112" t="n">
        <v>1</v>
      </c>
      <c r="S812" s="112" t="inlineStr">
        <is>
          <t>복</t>
        </is>
      </c>
      <c r="T812" s="5" t="inlineStr">
        <is>
          <t>59B</t>
        </is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2">
        <f>S812</f>
        <v/>
      </c>
      <c r="AF812" s="112">
        <f>Q812&amp;"/"&amp;R812</f>
        <v/>
      </c>
      <c r="AH812" s="20">
        <f>IF(A812="","",A812)</f>
        <v/>
      </c>
      <c r="AI812" s="126">
        <f>IF(E812="","",E812)</f>
        <v/>
      </c>
      <c r="AJ812" s="112">
        <f>IF(AI812="","",$AJ$2)</f>
        <v/>
      </c>
      <c r="AK812" s="112" t="inlineStr">
        <is>
          <t>A</t>
        </is>
      </c>
      <c r="AL812" s="112" t="inlineStr">
        <is>
          <t>A+</t>
        </is>
      </c>
      <c r="AM812" s="112" t="inlineStr">
        <is>
          <t>B+</t>
        </is>
      </c>
      <c r="AN812" s="112">
        <f>IF(AI812="","",$AN$2)</f>
        <v/>
      </c>
      <c r="AO812" s="112">
        <f>IF(N812="","",IF(N812&gt;=$AO$1/100,"O","X"))</f>
        <v/>
      </c>
      <c r="AP812" s="112">
        <f>IF(I812="","",IF(I812&lt;=$AP$1,"O","X"))</f>
        <v/>
      </c>
      <c r="AQ812" s="112">
        <f>IF(O812="","",IF(O812&lt;=$AQ$1,"O","X"))</f>
        <v/>
      </c>
      <c r="AR812" s="112">
        <f>IF(M812="","",IF(M812&lt;=$AR$1,"O","X"))</f>
        <v/>
      </c>
      <c r="AS812" s="112" t="inlineStr">
        <is>
          <t>X</t>
        </is>
      </c>
      <c r="AT812" s="112">
        <f>IF(OR(F812="",AI812=""),"",IF(AND((F812&lt;=85),(AI812&gt;=15)),"O","X"))</f>
        <v/>
      </c>
      <c r="AU812" s="112">
        <f>IF(C812="","",IF(C812&gt;=$AU$1,"O","X"))</f>
        <v/>
      </c>
      <c r="AV812" s="112">
        <f>IF(AO812="","",IF(AND(AO812="O",AP812="O",AR812="O",AT812="O",AU812="O"),"후보","X"))</f>
        <v/>
      </c>
    </row>
    <row r="813" ht="12" customFormat="1" customHeight="1" s="38">
      <c r="A813" s="115" t="inlineStr">
        <is>
          <t>지산동 지산타운3단지</t>
        </is>
      </c>
      <c r="B813" s="116" t="inlineStr">
        <is>
          <t>91.11.</t>
        </is>
      </c>
      <c r="C813" s="124" t="n">
        <v>630</v>
      </c>
      <c r="D813" s="125" t="n">
        <v>79.5</v>
      </c>
      <c r="E813" s="126" t="n">
        <v>24</v>
      </c>
      <c r="F813" s="125" t="n">
        <v>53.8</v>
      </c>
      <c r="G813" s="17" t="n">
        <v>16</v>
      </c>
      <c r="H813" s="127" t="n">
        <v>300</v>
      </c>
      <c r="I813" s="128" t="n">
        <v>22000</v>
      </c>
      <c r="J813" s="128" t="inlineStr">
        <is>
          <t>중</t>
        </is>
      </c>
      <c r="K813" s="128" t="n">
        <v>21000</v>
      </c>
      <c r="L813" s="128" t="inlineStr">
        <is>
          <t>15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2" t="n">
        <v>3</v>
      </c>
      <c r="R813" s="112" t="n">
        <v>1</v>
      </c>
      <c r="S813" s="112" t="inlineStr">
        <is>
          <t>복</t>
        </is>
      </c>
      <c r="T813" s="5" t="n">
        <v>79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2">
        <f>S813</f>
        <v/>
      </c>
      <c r="AF813" s="112">
        <f>Q813&amp;"/"&amp;R813</f>
        <v/>
      </c>
      <c r="AH813" s="20">
        <f>IF(A813="","",A813)</f>
        <v/>
      </c>
      <c r="AI813" s="126">
        <f>IF(E813="","",E813)</f>
        <v/>
      </c>
      <c r="AJ813" s="112">
        <f>IF(AI813="","",$AJ$2)</f>
        <v/>
      </c>
      <c r="AK813" s="112" t="inlineStr">
        <is>
          <t>A</t>
        </is>
      </c>
      <c r="AL813" s="112" t="inlineStr">
        <is>
          <t>A+</t>
        </is>
      </c>
      <c r="AM813" s="112" t="inlineStr">
        <is>
          <t>B+</t>
        </is>
      </c>
      <c r="AN813" s="112">
        <f>IF(AI813="","",$AN$2)</f>
        <v/>
      </c>
      <c r="AO813" s="112">
        <f>IF(N813="","",IF(N813&gt;=$AO$1/100,"O","X"))</f>
        <v/>
      </c>
      <c r="AP813" s="112">
        <f>IF(I813="","",IF(I813&lt;=$AP$1,"O","X"))</f>
        <v/>
      </c>
      <c r="AQ813" s="112">
        <f>IF(O813="","",IF(O813&lt;=$AQ$1,"O","X"))</f>
        <v/>
      </c>
      <c r="AR813" s="112">
        <f>IF(M813="","",IF(M813&lt;=$AR$1,"O","X"))</f>
        <v/>
      </c>
      <c r="AS813" s="112" t="inlineStr">
        <is>
          <t>X</t>
        </is>
      </c>
      <c r="AT813" s="112">
        <f>IF(OR(F813="",AI813=""),"",IF(AND((F813&lt;=85),(AI813&gt;=15)),"O","X"))</f>
        <v/>
      </c>
      <c r="AU813" s="112">
        <f>IF(C813="","",IF(C813&gt;=$AU$1,"O","X"))</f>
        <v/>
      </c>
      <c r="AV813" s="112">
        <f>IF(AO813="","",IF(AND(AO813="O",AP813="O",AR813="O",AT813="O",AU813="O"),"후보","X"))</f>
        <v/>
      </c>
    </row>
    <row r="814" ht="12" customFormat="1" customHeight="1" s="38">
      <c r="A814" s="115" t="inlineStr">
        <is>
          <t>지산동 지산서한이다음</t>
        </is>
      </c>
      <c r="B814" s="116" t="inlineStr">
        <is>
          <t>91.11.</t>
        </is>
      </c>
      <c r="C814" s="124" t="n">
        <v>488</v>
      </c>
      <c r="D814" s="125" t="n">
        <v>57.7</v>
      </c>
      <c r="E814" s="126" t="n">
        <v>17</v>
      </c>
      <c r="F814" s="125" t="n">
        <v>40.4</v>
      </c>
      <c r="G814" s="17" t="n">
        <v>12</v>
      </c>
      <c r="H814" s="127" t="n">
        <v>60</v>
      </c>
      <c r="I814" s="128" t="n"/>
      <c r="J814" s="128" t="n"/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2" t="n">
        <v>2</v>
      </c>
      <c r="R814" s="112" t="n">
        <v>1</v>
      </c>
      <c r="S814" s="112" t="inlineStr">
        <is>
          <t>복</t>
        </is>
      </c>
      <c r="T814" s="5" t="n">
        <v>57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2">
        <f>S814</f>
        <v/>
      </c>
      <c r="AF814" s="112">
        <f>Q814&amp;"/"&amp;R814</f>
        <v/>
      </c>
      <c r="AH814" s="20">
        <f>IF(A814="","",A814)</f>
        <v/>
      </c>
      <c r="AI814" s="126">
        <f>IF(E814="","",E814)</f>
        <v/>
      </c>
      <c r="AJ814" s="112">
        <f>IF(AI814="","",$AJ$2)</f>
        <v/>
      </c>
      <c r="AK814" s="112" t="inlineStr">
        <is>
          <t>A</t>
        </is>
      </c>
      <c r="AL814" s="112" t="inlineStr">
        <is>
          <t>A+</t>
        </is>
      </c>
      <c r="AM814" s="112" t="inlineStr">
        <is>
          <t>B+</t>
        </is>
      </c>
      <c r="AN814" s="112">
        <f>IF(AI814="","",$AN$2)</f>
        <v/>
      </c>
      <c r="AO814" s="112">
        <f>IF(N814="","",IF(N814&gt;=$AO$1/100,"O","X"))</f>
        <v/>
      </c>
      <c r="AP814" s="112">
        <f>IF(I814="","",IF(I814&lt;=$AP$1,"O","X"))</f>
        <v/>
      </c>
      <c r="AQ814" s="112">
        <f>IF(O814="","",IF(O814&lt;=$AQ$1,"O","X"))</f>
        <v/>
      </c>
      <c r="AR814" s="112">
        <f>IF(M814="","",IF(M814&lt;=$AR$1,"O","X"))</f>
        <v/>
      </c>
      <c r="AS814" s="112" t="inlineStr">
        <is>
          <t>X</t>
        </is>
      </c>
      <c r="AT814" s="112">
        <f>IF(OR(F814="",AI814=""),"",IF(AND((F814&lt;=85),(AI814&gt;=15)),"O","X"))</f>
        <v/>
      </c>
      <c r="AU814" s="112">
        <f>IF(C814="","",IF(C814&gt;=$AU$1,"O","X"))</f>
        <v/>
      </c>
      <c r="AV814" s="112">
        <f>IF(AO814="","",IF(AND(AO814="O",AP814="O",AR814="O",AT814="O",AU814="O"),"후보","X"))</f>
        <v/>
      </c>
    </row>
    <row r="815" ht="12" customFormat="1" customHeight="1" s="38">
      <c r="A815" s="115" t="inlineStr">
        <is>
          <t>지산동 지산서한이다음</t>
        </is>
      </c>
      <c r="B815" s="116" t="inlineStr">
        <is>
          <t>91.11.</t>
        </is>
      </c>
      <c r="C815" s="124" t="n">
        <v>488</v>
      </c>
      <c r="D815" s="125" t="n">
        <v>77.3</v>
      </c>
      <c r="E815" s="126" t="n">
        <v>23</v>
      </c>
      <c r="F815" s="125" t="n">
        <v>54.1</v>
      </c>
      <c r="G815" s="17" t="n">
        <v>16</v>
      </c>
      <c r="H815" s="127" t="n">
        <v>222</v>
      </c>
      <c r="I815" s="128" t="n"/>
      <c r="J815" s="128" t="n"/>
      <c r="K815" s="128" t="n"/>
      <c r="L815" s="128" t="n"/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2" t="n">
        <v>3</v>
      </c>
      <c r="R815" s="112" t="n">
        <v>1</v>
      </c>
      <c r="S815" s="112" t="inlineStr">
        <is>
          <t>복</t>
        </is>
      </c>
      <c r="T815" s="5" t="n">
        <v>77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2">
        <f>S815</f>
        <v/>
      </c>
      <c r="AF815" s="112">
        <f>Q815&amp;"/"&amp;R815</f>
        <v/>
      </c>
      <c r="AH815" s="20">
        <f>IF(A815="","",A815)</f>
        <v/>
      </c>
      <c r="AI815" s="126">
        <f>IF(E815="","",E815)</f>
        <v/>
      </c>
      <c r="AJ815" s="112">
        <f>IF(AI815="","",$AJ$2)</f>
        <v/>
      </c>
      <c r="AK815" s="112" t="inlineStr">
        <is>
          <t>A</t>
        </is>
      </c>
      <c r="AL815" s="112" t="inlineStr">
        <is>
          <t>A+</t>
        </is>
      </c>
      <c r="AM815" s="112" t="inlineStr">
        <is>
          <t>B+</t>
        </is>
      </c>
      <c r="AN815" s="112">
        <f>IF(AI815="","",$AN$2)</f>
        <v/>
      </c>
      <c r="AO815" s="112">
        <f>IF(N815="","",IF(N815&gt;=$AO$1/100,"O","X"))</f>
        <v/>
      </c>
      <c r="AP815" s="112">
        <f>IF(I815="","",IF(I815&lt;=$AP$1,"O","X"))</f>
        <v/>
      </c>
      <c r="AQ815" s="112">
        <f>IF(O815="","",IF(O815&lt;=$AQ$1,"O","X"))</f>
        <v/>
      </c>
      <c r="AR815" s="112">
        <f>IF(M815="","",IF(M815&lt;=$AR$1,"O","X"))</f>
        <v/>
      </c>
      <c r="AS815" s="112" t="inlineStr">
        <is>
          <t>X</t>
        </is>
      </c>
      <c r="AT815" s="112">
        <f>IF(OR(F815="",AI815=""),"",IF(AND((F815&lt;=85),(AI815&gt;=15)),"O","X"))</f>
        <v/>
      </c>
      <c r="AU815" s="112">
        <f>IF(C815="","",IF(C815&gt;=$AU$1,"O","X"))</f>
        <v/>
      </c>
      <c r="AV815" s="112">
        <f>IF(AO815="","",IF(AND(AO815="O",AP815="O",AR815="O",AT815="O",AU815="O"),"후보","X"))</f>
        <v/>
      </c>
    </row>
    <row r="816" ht="12" customFormat="1" customHeight="1" s="38">
      <c r="A816" s="115" t="inlineStr">
        <is>
          <t>지산동 지산서한이다음</t>
        </is>
      </c>
      <c r="B816" s="116" t="inlineStr">
        <is>
          <t>91.11.</t>
        </is>
      </c>
      <c r="C816" s="124" t="n">
        <v>488</v>
      </c>
      <c r="D816" s="125" t="n">
        <v>85</v>
      </c>
      <c r="E816" s="126" t="n">
        <v>26</v>
      </c>
      <c r="F816" s="125" t="n">
        <v>59.6</v>
      </c>
      <c r="G816" s="17" t="n">
        <v>18</v>
      </c>
      <c r="H816" s="127" t="n">
        <v>176</v>
      </c>
      <c r="I816" s="128" t="n">
        <v>29000</v>
      </c>
      <c r="J816" s="128" t="inlineStr">
        <is>
          <t>14</t>
        </is>
      </c>
      <c r="K816" s="128" t="n">
        <v>18000</v>
      </c>
      <c r="L816" s="128" t="inlineStr">
        <is>
          <t>15</t>
        </is>
      </c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2" t="n">
        <v>3</v>
      </c>
      <c r="R816" s="112" t="n">
        <v>1</v>
      </c>
      <c r="S816" s="112" t="inlineStr">
        <is>
          <t>복</t>
        </is>
      </c>
      <c r="T816" s="5" t="inlineStr">
        <is>
          <t>85A</t>
        </is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2">
        <f>S816</f>
        <v/>
      </c>
      <c r="AF816" s="112">
        <f>Q816&amp;"/"&amp;R816</f>
        <v/>
      </c>
      <c r="AH816" s="20">
        <f>IF(A816="","",A816)</f>
        <v/>
      </c>
      <c r="AI816" s="126">
        <f>IF(E816="","",E816)</f>
        <v/>
      </c>
      <c r="AJ816" s="112">
        <f>IF(AI816="","",$AJ$2)</f>
        <v/>
      </c>
      <c r="AK816" s="112" t="inlineStr">
        <is>
          <t>A</t>
        </is>
      </c>
      <c r="AL816" s="112" t="inlineStr">
        <is>
          <t>A+</t>
        </is>
      </c>
      <c r="AM816" s="112" t="inlineStr">
        <is>
          <t>B+</t>
        </is>
      </c>
      <c r="AN816" s="112">
        <f>IF(AI816="","",$AN$2)</f>
        <v/>
      </c>
      <c r="AO816" s="112">
        <f>IF(N816="","",IF(N816&gt;=$AO$1/100,"O","X"))</f>
        <v/>
      </c>
      <c r="AP816" s="112">
        <f>IF(I816="","",IF(I816&lt;=$AP$1,"O","X"))</f>
        <v/>
      </c>
      <c r="AQ816" s="112">
        <f>IF(O816="","",IF(O816&lt;=$AQ$1,"O","X"))</f>
        <v/>
      </c>
      <c r="AR816" s="112">
        <f>IF(M816="","",IF(M816&lt;=$AR$1,"O","X"))</f>
        <v/>
      </c>
      <c r="AS816" s="112" t="inlineStr">
        <is>
          <t>X</t>
        </is>
      </c>
      <c r="AT816" s="112">
        <f>IF(OR(F816="",AI816=""),"",IF(AND((F816&lt;=85),(AI816&gt;=15)),"O","X"))</f>
        <v/>
      </c>
      <c r="AU816" s="112">
        <f>IF(C816="","",IF(C816&gt;=$AU$1,"O","X"))</f>
        <v/>
      </c>
      <c r="AV816" s="112">
        <f>IF(AO816="","",IF(AND(AO816="O",AP816="O",AR816="O",AT816="O",AU816="O"),"후보","X"))</f>
        <v/>
      </c>
    </row>
    <row r="817" ht="12" customFormat="1" customHeight="1" s="38">
      <c r="A817" s="115" t="inlineStr">
        <is>
          <t>지산동 지산서한이다음</t>
        </is>
      </c>
      <c r="B817" s="116" t="inlineStr">
        <is>
          <t>91.11.</t>
        </is>
      </c>
      <c r="C817" s="124" t="n">
        <v>488</v>
      </c>
      <c r="D817" s="125" t="n">
        <v>85.59999999999999</v>
      </c>
      <c r="E817" s="126" t="n">
        <v>26</v>
      </c>
      <c r="F817" s="125" t="n">
        <v>60</v>
      </c>
      <c r="G817" s="17" t="n">
        <v>18</v>
      </c>
      <c r="H817" s="127" t="n">
        <v>15</v>
      </c>
      <c r="I817" s="128" t="n"/>
      <c r="J817" s="128" t="n"/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2" t="n">
        <v>3</v>
      </c>
      <c r="R817" s="112" t="n">
        <v>1</v>
      </c>
      <c r="S817" s="112" t="inlineStr">
        <is>
          <t>복</t>
        </is>
      </c>
      <c r="T817" s="5" t="inlineStr">
        <is>
          <t>85B</t>
        </is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2">
        <f>S817</f>
        <v/>
      </c>
      <c r="AF817" s="112">
        <f>Q817&amp;"/"&amp;R817</f>
        <v/>
      </c>
      <c r="AH817" s="20">
        <f>IF(A817="","",A817)</f>
        <v/>
      </c>
      <c r="AI817" s="126">
        <f>IF(E817="","",E817)</f>
        <v/>
      </c>
      <c r="AJ817" s="112">
        <f>IF(AI817="","",$AJ$2)</f>
        <v/>
      </c>
      <c r="AK817" s="112" t="inlineStr">
        <is>
          <t>A</t>
        </is>
      </c>
      <c r="AL817" s="112" t="inlineStr">
        <is>
          <t>A+</t>
        </is>
      </c>
      <c r="AM817" s="112" t="inlineStr">
        <is>
          <t>B+</t>
        </is>
      </c>
      <c r="AN817" s="112">
        <f>IF(AI817="","",$AN$2)</f>
        <v/>
      </c>
      <c r="AO817" s="112">
        <f>IF(N817="","",IF(N817&gt;=$AO$1/100,"O","X"))</f>
        <v/>
      </c>
      <c r="AP817" s="112">
        <f>IF(I817="","",IF(I817&lt;=$AP$1,"O","X"))</f>
        <v/>
      </c>
      <c r="AQ817" s="112">
        <f>IF(O817="","",IF(O817&lt;=$AQ$1,"O","X"))</f>
        <v/>
      </c>
      <c r="AR817" s="112">
        <f>IF(M817="","",IF(M817&lt;=$AR$1,"O","X"))</f>
        <v/>
      </c>
      <c r="AS817" s="112" t="inlineStr">
        <is>
          <t>X</t>
        </is>
      </c>
      <c r="AT817" s="112">
        <f>IF(OR(F817="",AI817=""),"",IF(AND((F817&lt;=85),(AI817&gt;=15)),"O","X"))</f>
        <v/>
      </c>
      <c r="AU817" s="112">
        <f>IF(C817="","",IF(C817&gt;=$AU$1,"O","X"))</f>
        <v/>
      </c>
      <c r="AV817" s="112">
        <f>IF(AO817="","",IF(AND(AO817="O",AP817="O",AR817="O",AT817="O",AU817="O"),"후보","X"))</f>
        <v/>
      </c>
    </row>
    <row r="818" ht="12" customFormat="1" customHeight="1" s="38">
      <c r="A818" s="115" t="inlineStr">
        <is>
          <t>지산동 지산서한이다음</t>
        </is>
      </c>
      <c r="B818" s="116" t="inlineStr">
        <is>
          <t>91.11.</t>
        </is>
      </c>
      <c r="C818" s="124" t="n">
        <v>488</v>
      </c>
      <c r="D818" s="125" t="n">
        <v>100.3</v>
      </c>
      <c r="E818" s="126" t="n">
        <v>30</v>
      </c>
      <c r="F818" s="125" t="n">
        <v>70.3</v>
      </c>
      <c r="G818" s="17" t="n">
        <v>21</v>
      </c>
      <c r="H818" s="127" t="n">
        <v>15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2" t="n">
        <v>3</v>
      </c>
      <c r="R818" s="112" t="n">
        <v>1</v>
      </c>
      <c r="S818" s="112" t="inlineStr">
        <is>
          <t>복</t>
        </is>
      </c>
      <c r="T818" s="5" t="n">
        <v>100</v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2">
        <f>S818</f>
        <v/>
      </c>
      <c r="AF818" s="112">
        <f>Q818&amp;"/"&amp;R818</f>
        <v/>
      </c>
      <c r="AH818" s="20">
        <f>IF(A818="","",A818)</f>
        <v/>
      </c>
      <c r="AI818" s="126">
        <f>IF(E818="","",E818)</f>
        <v/>
      </c>
      <c r="AJ818" s="112">
        <f>IF(AI818="","",$AJ$2)</f>
        <v/>
      </c>
      <c r="AK818" s="112" t="inlineStr">
        <is>
          <t>A</t>
        </is>
      </c>
      <c r="AL818" s="112" t="inlineStr">
        <is>
          <t>A+</t>
        </is>
      </c>
      <c r="AM818" s="112" t="inlineStr">
        <is>
          <t>B+</t>
        </is>
      </c>
      <c r="AN818" s="112">
        <f>IF(AI818="","",$AN$2)</f>
        <v/>
      </c>
      <c r="AO818" s="112">
        <f>IF(N818="","",IF(N818&gt;=$AO$1/100,"O","X"))</f>
        <v/>
      </c>
      <c r="AP818" s="112">
        <f>IF(I818="","",IF(I818&lt;=$AP$1,"O","X"))</f>
        <v/>
      </c>
      <c r="AQ818" s="112">
        <f>IF(O818="","",IF(O818&lt;=$AQ$1,"O","X"))</f>
        <v/>
      </c>
      <c r="AR818" s="112">
        <f>IF(M818="","",IF(M818&lt;=$AR$1,"O","X"))</f>
        <v/>
      </c>
      <c r="AS818" s="112" t="inlineStr">
        <is>
          <t>X</t>
        </is>
      </c>
      <c r="AT818" s="112">
        <f>IF(OR(F818="",AI818=""),"",IF(AND((F818&lt;=85),(AI818&gt;=15)),"O","X"))</f>
        <v/>
      </c>
      <c r="AU818" s="112">
        <f>IF(C818="","",IF(C818&gt;=$AU$1,"O","X"))</f>
        <v/>
      </c>
      <c r="AV818" s="112">
        <f>IF(AO818="","",IF(AND(AO818="O",AP818="O",AR818="O",AT818="O",AU818="O"),"후보","X"))</f>
        <v/>
      </c>
    </row>
    <row r="819" ht="12" customFormat="1" customHeight="1" s="38">
      <c r="A819" s="115" t="inlineStr">
        <is>
          <t>지산동 지산한라타운</t>
        </is>
      </c>
      <c r="B819" s="116" t="inlineStr">
        <is>
          <t>91.10.</t>
        </is>
      </c>
      <c r="C819" s="124" t="n">
        <v>555</v>
      </c>
      <c r="D819" s="125" t="n">
        <v>71.90000000000001</v>
      </c>
      <c r="E819" s="126" t="n">
        <v>22</v>
      </c>
      <c r="F819" s="125" t="n">
        <v>52.2</v>
      </c>
      <c r="G819" s="17" t="n">
        <v>16</v>
      </c>
      <c r="H819" s="127" t="n">
        <v>15</v>
      </c>
      <c r="I819" s="128" t="n">
        <v>22800</v>
      </c>
      <c r="J819" s="128" t="inlineStr">
        <is>
          <t>10</t>
        </is>
      </c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2" t="n">
        <v>2</v>
      </c>
      <c r="R819" s="112" t="n">
        <v>1</v>
      </c>
      <c r="S819" s="112" t="inlineStr">
        <is>
          <t>복</t>
        </is>
      </c>
      <c r="T819" s="5" t="n">
        <v>71</v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2">
        <f>S819</f>
        <v/>
      </c>
      <c r="AF819" s="112">
        <f>Q819&amp;"/"&amp;R819</f>
        <v/>
      </c>
      <c r="AH819" s="20">
        <f>IF(A819="","",A819)</f>
        <v/>
      </c>
      <c r="AI819" s="126">
        <f>IF(E819="","",E819)</f>
        <v/>
      </c>
      <c r="AJ819" s="112">
        <f>IF(AI819="","",$AJ$2)</f>
        <v/>
      </c>
      <c r="AK819" s="112" t="inlineStr">
        <is>
          <t>A</t>
        </is>
      </c>
      <c r="AL819" s="112" t="inlineStr">
        <is>
          <t>A+</t>
        </is>
      </c>
      <c r="AM819" s="112" t="inlineStr">
        <is>
          <t>B+</t>
        </is>
      </c>
      <c r="AN819" s="112">
        <f>IF(AI819="","",$AN$2)</f>
        <v/>
      </c>
      <c r="AO819" s="112">
        <f>IF(N819="","",IF(N819&gt;=$AO$1/100,"O","X"))</f>
        <v/>
      </c>
      <c r="AP819" s="112">
        <f>IF(I819="","",IF(I819&lt;=$AP$1,"O","X"))</f>
        <v/>
      </c>
      <c r="AQ819" s="112">
        <f>IF(O819="","",IF(O819&lt;=$AQ$1,"O","X"))</f>
        <v/>
      </c>
      <c r="AR819" s="112">
        <f>IF(M819="","",IF(M819&lt;=$AR$1,"O","X"))</f>
        <v/>
      </c>
      <c r="AS819" s="112" t="inlineStr">
        <is>
          <t>X</t>
        </is>
      </c>
      <c r="AT819" s="112">
        <f>IF(OR(F819="",AI819=""),"",IF(AND((F819&lt;=85),(AI819&gt;=15)),"O","X"))</f>
        <v/>
      </c>
      <c r="AU819" s="112">
        <f>IF(C819="","",IF(C819&gt;=$AU$1,"O","X"))</f>
        <v/>
      </c>
      <c r="AV819" s="112">
        <f>IF(AO819="","",IF(AND(AO819="O",AP819="O",AR819="O",AT819="O",AU819="O"),"후보","X"))</f>
        <v/>
      </c>
    </row>
    <row r="820" ht="12" customFormat="1" customHeight="1" s="38">
      <c r="A820" s="115" t="inlineStr">
        <is>
          <t>지산동 지산한라타운</t>
        </is>
      </c>
      <c r="B820" s="116" t="inlineStr">
        <is>
          <t>91.10.</t>
        </is>
      </c>
      <c r="C820" s="124" t="n">
        <v>555</v>
      </c>
      <c r="D820" s="125" t="n">
        <v>83.40000000000001</v>
      </c>
      <c r="E820" s="126" t="n">
        <v>25</v>
      </c>
      <c r="F820" s="125" t="n">
        <v>59.9</v>
      </c>
      <c r="G820" s="17" t="n">
        <v>18</v>
      </c>
      <c r="H820" s="127" t="n">
        <v>540</v>
      </c>
      <c r="I820" s="128" t="n">
        <v>26000</v>
      </c>
      <c r="J820" s="128" t="inlineStr">
        <is>
          <t>고</t>
        </is>
      </c>
      <c r="K820" s="128" t="n">
        <v>20000</v>
      </c>
      <c r="L820" s="128" t="inlineStr">
        <is>
          <t>13</t>
        </is>
      </c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2" t="n">
        <v>3</v>
      </c>
      <c r="R820" s="112" t="n">
        <v>1</v>
      </c>
      <c r="S820" s="112" t="inlineStr">
        <is>
          <t>복</t>
        </is>
      </c>
      <c r="T820" s="5" t="n">
        <v>83</v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2">
        <f>S820</f>
        <v/>
      </c>
      <c r="AF820" s="112">
        <f>Q820&amp;"/"&amp;R820</f>
        <v/>
      </c>
      <c r="AH820" s="20">
        <f>IF(A820="","",A820)</f>
        <v/>
      </c>
      <c r="AI820" s="126">
        <f>IF(E820="","",E820)</f>
        <v/>
      </c>
      <c r="AJ820" s="112">
        <f>IF(AI820="","",$AJ$2)</f>
        <v/>
      </c>
      <c r="AK820" s="112" t="inlineStr">
        <is>
          <t>A</t>
        </is>
      </c>
      <c r="AL820" s="112" t="inlineStr">
        <is>
          <t>A+</t>
        </is>
      </c>
      <c r="AM820" s="112" t="inlineStr">
        <is>
          <t>B+</t>
        </is>
      </c>
      <c r="AN820" s="112">
        <f>IF(AI820="","",$AN$2)</f>
        <v/>
      </c>
      <c r="AO820" s="112">
        <f>IF(N820="","",IF(N820&gt;=$AO$1/100,"O","X"))</f>
        <v/>
      </c>
      <c r="AP820" s="112">
        <f>IF(I820="","",IF(I820&lt;=$AP$1,"O","X"))</f>
        <v/>
      </c>
      <c r="AQ820" s="112">
        <f>IF(O820="","",IF(O820&lt;=$AQ$1,"O","X"))</f>
        <v/>
      </c>
      <c r="AR820" s="112">
        <f>IF(M820="","",IF(M820&lt;=$AR$1,"O","X"))</f>
        <v/>
      </c>
      <c r="AS820" s="112" t="inlineStr">
        <is>
          <t>X</t>
        </is>
      </c>
      <c r="AT820" s="112">
        <f>IF(OR(F820="",AI820=""),"",IF(AND((F820&lt;=85),(AI820&gt;=15)),"O","X"))</f>
        <v/>
      </c>
      <c r="AU820" s="112">
        <f>IF(C820="","",IF(C820&gt;=$AU$1,"O","X"))</f>
        <v/>
      </c>
      <c r="AV820" s="112">
        <f>IF(AO820="","",IF(AND(AO820="O",AP820="O",AR820="O",AT820="O",AU820="O"),"후보","X"))</f>
        <v/>
      </c>
    </row>
    <row r="821" ht="12" customFormat="1" customHeight="1" s="38">
      <c r="A821" s="115" t="inlineStr">
        <is>
          <t>지산동 청산</t>
        </is>
      </c>
      <c r="B821" s="116" t="inlineStr">
        <is>
          <t>91.08.</t>
        </is>
      </c>
      <c r="C821" s="124" t="n">
        <v>468</v>
      </c>
      <c r="D821" s="125" t="n">
        <v>109.4</v>
      </c>
      <c r="E821" s="126" t="n">
        <v>33</v>
      </c>
      <c r="F821" s="125" t="n">
        <v>84.90000000000001</v>
      </c>
      <c r="G821" s="17" t="n">
        <v>26</v>
      </c>
      <c r="H821" s="127" t="n">
        <v>318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2" t="n">
        <v>3</v>
      </c>
      <c r="R821" s="112" t="n">
        <v>2</v>
      </c>
      <c r="S821" s="112" t="inlineStr">
        <is>
          <t>계</t>
        </is>
      </c>
      <c r="T821" s="5" t="n">
        <v>109</v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2">
        <f>S821</f>
        <v/>
      </c>
      <c r="AF821" s="112">
        <f>Q821&amp;"/"&amp;R821</f>
        <v/>
      </c>
      <c r="AH821" s="20">
        <f>IF(A821="","",A821)</f>
        <v/>
      </c>
      <c r="AI821" s="126">
        <f>IF(E821="","",E821)</f>
        <v/>
      </c>
      <c r="AJ821" s="112">
        <f>IF(AI821="","",$AJ$2)</f>
        <v/>
      </c>
      <c r="AK821" s="112" t="inlineStr">
        <is>
          <t>A</t>
        </is>
      </c>
      <c r="AL821" s="112" t="inlineStr">
        <is>
          <t>A+</t>
        </is>
      </c>
      <c r="AM821" s="112" t="inlineStr">
        <is>
          <t>B+</t>
        </is>
      </c>
      <c r="AN821" s="112">
        <f>IF(AI821="","",$AN$2)</f>
        <v/>
      </c>
      <c r="AO821" s="112">
        <f>IF(N821="","",IF(N821&gt;=$AO$1/100,"O","X"))</f>
        <v/>
      </c>
      <c r="AP821" s="112">
        <f>IF(I821="","",IF(I821&lt;=$AP$1,"O","X"))</f>
        <v/>
      </c>
      <c r="AQ821" s="112">
        <f>IF(O821="","",IF(O821&lt;=$AQ$1,"O","X"))</f>
        <v/>
      </c>
      <c r="AR821" s="112">
        <f>IF(M821="","",IF(M821&lt;=$AR$1,"O","X"))</f>
        <v/>
      </c>
      <c r="AS821" s="112" t="inlineStr">
        <is>
          <t>X</t>
        </is>
      </c>
      <c r="AT821" s="112">
        <f>IF(OR(F821="",AI821=""),"",IF(AND((F821&lt;=85),(AI821&gt;=15)),"O","X"))</f>
        <v/>
      </c>
      <c r="AU821" s="112">
        <f>IF(C821="","",IF(C821&gt;=$AU$1,"O","X"))</f>
        <v/>
      </c>
      <c r="AV821" s="112">
        <f>IF(AO821="","",IF(AND(AO821="O",AP821="O",AR821="O",AT821="O",AU821="O"),"후보","X"))</f>
        <v/>
      </c>
    </row>
    <row r="822" ht="12" customFormat="1" customHeight="1" s="38">
      <c r="A822" s="115" t="inlineStr">
        <is>
          <t>지산동 청산</t>
        </is>
      </c>
      <c r="B822" s="116" t="inlineStr">
        <is>
          <t>91.08.</t>
        </is>
      </c>
      <c r="C822" s="124" t="n">
        <v>468</v>
      </c>
      <c r="D822" s="125" t="n">
        <v>159.7</v>
      </c>
      <c r="E822" s="126" t="n">
        <v>48</v>
      </c>
      <c r="F822" s="125" t="n">
        <v>126.8</v>
      </c>
      <c r="G822" s="17" t="n">
        <v>38</v>
      </c>
      <c r="H822" s="127" t="n">
        <v>120</v>
      </c>
      <c r="I822" s="128" t="n">
        <v>50000</v>
      </c>
      <c r="J822" s="128" t="inlineStr">
        <is>
          <t>12</t>
        </is>
      </c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2" t="n">
        <v>4</v>
      </c>
      <c r="R822" s="112" t="n">
        <v>2</v>
      </c>
      <c r="S822" s="112" t="inlineStr">
        <is>
          <t>계</t>
        </is>
      </c>
      <c r="T822" s="5" t="n">
        <v>159</v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2">
        <f>S822</f>
        <v/>
      </c>
      <c r="AF822" s="112">
        <f>Q822&amp;"/"&amp;R822</f>
        <v/>
      </c>
      <c r="AH822" s="20">
        <f>IF(A822="","",A822)</f>
        <v/>
      </c>
      <c r="AI822" s="126">
        <f>IF(E822="","",E822)</f>
        <v/>
      </c>
      <c r="AJ822" s="112">
        <f>IF(AI822="","",$AJ$2)</f>
        <v/>
      </c>
      <c r="AK822" s="112" t="inlineStr">
        <is>
          <t>A</t>
        </is>
      </c>
      <c r="AL822" s="112" t="inlineStr">
        <is>
          <t>A+</t>
        </is>
      </c>
      <c r="AM822" s="112" t="inlineStr">
        <is>
          <t>B+</t>
        </is>
      </c>
      <c r="AN822" s="112">
        <f>IF(AI822="","",$AN$2)</f>
        <v/>
      </c>
      <c r="AO822" s="112">
        <f>IF(N822="","",IF(N822&gt;=$AO$1/100,"O","X"))</f>
        <v/>
      </c>
      <c r="AP822" s="112">
        <f>IF(I822="","",IF(I822&lt;=$AP$1,"O","X"))</f>
        <v/>
      </c>
      <c r="AQ822" s="112">
        <f>IF(O822="","",IF(O822&lt;=$AQ$1,"O","X"))</f>
        <v/>
      </c>
      <c r="AR822" s="112">
        <f>IF(M822="","",IF(M822&lt;=$AR$1,"O","X"))</f>
        <v/>
      </c>
      <c r="AS822" s="112" t="inlineStr">
        <is>
          <t>X</t>
        </is>
      </c>
      <c r="AT822" s="112">
        <f>IF(OR(F822="",AI822=""),"",IF(AND((F822&lt;=85),(AI822&gt;=15)),"O","X"))</f>
        <v/>
      </c>
      <c r="AU822" s="112">
        <f>IF(C822="","",IF(C822&gt;=$AU$1,"O","X"))</f>
        <v/>
      </c>
      <c r="AV822" s="112">
        <f>IF(AO822="","",IF(AND(AO822="O",AP822="O",AR822="O",AT822="O",AU822="O"),"후보","X"))</f>
        <v/>
      </c>
    </row>
    <row r="823" ht="12" customFormat="1" customHeight="1" s="38">
      <c r="A823" s="115" t="inlineStr">
        <is>
          <t>지산동 청산</t>
        </is>
      </c>
      <c r="B823" s="116" t="inlineStr">
        <is>
          <t>91.08.</t>
        </is>
      </c>
      <c r="C823" s="124" t="n">
        <v>468</v>
      </c>
      <c r="D823" s="125" t="n">
        <v>203.5</v>
      </c>
      <c r="E823" s="126" t="n">
        <v>62</v>
      </c>
      <c r="F823" s="125" t="n">
        <v>164.9</v>
      </c>
      <c r="G823" s="17" t="n">
        <v>50</v>
      </c>
      <c r="H823" s="127" t="n">
        <v>30</v>
      </c>
      <c r="I823" s="128" t="n">
        <v>72000</v>
      </c>
      <c r="J823" s="128" t="inlineStr">
        <is>
          <t>8</t>
        </is>
      </c>
      <c r="K823" s="128" t="n">
        <v>40000</v>
      </c>
      <c r="L823" s="128" t="inlineStr">
        <is>
          <t>8</t>
        </is>
      </c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2" t="n">
        <v>5</v>
      </c>
      <c r="R823" s="112" t="n">
        <v>2</v>
      </c>
      <c r="S823" s="112" t="inlineStr">
        <is>
          <t>계</t>
        </is>
      </c>
      <c r="T823" s="5" t="n">
        <v>203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2">
        <f>S823</f>
        <v/>
      </c>
      <c r="AF823" s="112">
        <f>Q823&amp;"/"&amp;R823</f>
        <v/>
      </c>
      <c r="AH823" s="20">
        <f>IF(A823="","",A823)</f>
        <v/>
      </c>
      <c r="AI823" s="126">
        <f>IF(E823="","",E823)</f>
        <v/>
      </c>
      <c r="AJ823" s="112">
        <f>IF(AI823="","",$AJ$2)</f>
        <v/>
      </c>
      <c r="AK823" s="112" t="inlineStr">
        <is>
          <t>A</t>
        </is>
      </c>
      <c r="AL823" s="112" t="inlineStr">
        <is>
          <t>A+</t>
        </is>
      </c>
      <c r="AM823" s="112" t="inlineStr">
        <is>
          <t>B+</t>
        </is>
      </c>
      <c r="AN823" s="112">
        <f>IF(AI823="","",$AN$2)</f>
        <v/>
      </c>
      <c r="AO823" s="112">
        <f>IF(N823="","",IF(N823&gt;=$AO$1/100,"O","X"))</f>
        <v/>
      </c>
      <c r="AP823" s="112">
        <f>IF(I823="","",IF(I823&lt;=$AP$1,"O","X"))</f>
        <v/>
      </c>
      <c r="AQ823" s="112">
        <f>IF(O823="","",IF(O823&lt;=$AQ$1,"O","X"))</f>
        <v/>
      </c>
      <c r="AR823" s="112">
        <f>IF(M823="","",IF(M823&lt;=$AR$1,"O","X"))</f>
        <v/>
      </c>
      <c r="AS823" s="112" t="inlineStr">
        <is>
          <t>X</t>
        </is>
      </c>
      <c r="AT823" s="112">
        <f>IF(OR(F823="",AI823=""),"",IF(AND((F823&lt;=85),(AI823&gt;=15)),"O","X"))</f>
        <v/>
      </c>
      <c r="AU823" s="112">
        <f>IF(C823="","",IF(C823&gt;=$AU$1,"O","X"))</f>
        <v/>
      </c>
      <c r="AV823" s="112">
        <f>IF(AO823="","",IF(AND(AO823="O",AP823="O",AR823="O",AT823="O",AU823="O"),"후보","X"))</f>
        <v/>
      </c>
    </row>
    <row r="824" ht="12" customFormat="1" customHeight="1" s="38">
      <c r="A824" s="115" t="inlineStr">
        <is>
          <t>지산동 녹원맨션</t>
        </is>
      </c>
      <c r="B824" s="116" t="inlineStr">
        <is>
          <t>89.05.</t>
        </is>
      </c>
      <c r="C824" s="124" t="n">
        <v>542</v>
      </c>
      <c r="D824" s="125" t="n">
        <v>106.9</v>
      </c>
      <c r="E824" s="126" t="n">
        <v>32</v>
      </c>
      <c r="F824" s="125" t="n">
        <v>85</v>
      </c>
      <c r="G824" s="17" t="n">
        <v>26</v>
      </c>
      <c r="H824" s="127" t="n">
        <v>140</v>
      </c>
      <c r="I824" s="128" t="n">
        <v>60000</v>
      </c>
      <c r="J824" s="128" t="inlineStr">
        <is>
          <t>고</t>
        </is>
      </c>
      <c r="K824" s="128" t="n">
        <v>25000</v>
      </c>
      <c r="L824" s="128" t="inlineStr">
        <is>
          <t>11</t>
        </is>
      </c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2" t="n">
        <v>3</v>
      </c>
      <c r="R824" s="112" t="n">
        <v>1</v>
      </c>
      <c r="S824" s="112" t="inlineStr">
        <is>
          <t>계</t>
        </is>
      </c>
      <c r="T824" s="5" t="inlineStr">
        <is>
          <t>106A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2">
        <f>S824</f>
        <v/>
      </c>
      <c r="AF824" s="112">
        <f>Q824&amp;"/"&amp;R824</f>
        <v/>
      </c>
      <c r="AH824" s="20">
        <f>IF(A824="","",A824)</f>
        <v/>
      </c>
      <c r="AI824" s="126">
        <f>IF(E824="","",E824)</f>
        <v/>
      </c>
      <c r="AJ824" s="112">
        <f>IF(AI824="","",$AJ$2)</f>
        <v/>
      </c>
      <c r="AK824" s="112" t="inlineStr">
        <is>
          <t>A</t>
        </is>
      </c>
      <c r="AL824" s="112" t="inlineStr">
        <is>
          <t>A+</t>
        </is>
      </c>
      <c r="AM824" s="112" t="inlineStr">
        <is>
          <t>B+</t>
        </is>
      </c>
      <c r="AN824" s="112">
        <f>IF(AI824="","",$AN$2)</f>
        <v/>
      </c>
      <c r="AO824" s="112">
        <f>IF(N824="","",IF(N824&gt;=$AO$1/100,"O","X"))</f>
        <v/>
      </c>
      <c r="AP824" s="112">
        <f>IF(I824="","",IF(I824&lt;=$AP$1,"O","X"))</f>
        <v/>
      </c>
      <c r="AQ824" s="112">
        <f>IF(O824="","",IF(O824&lt;=$AQ$1,"O","X"))</f>
        <v/>
      </c>
      <c r="AR824" s="112">
        <f>IF(M824="","",IF(M824&lt;=$AR$1,"O","X"))</f>
        <v/>
      </c>
      <c r="AS824" s="112" t="inlineStr">
        <is>
          <t>X</t>
        </is>
      </c>
      <c r="AT824" s="112">
        <f>IF(OR(F824="",AI824=""),"",IF(AND((F824&lt;=85),(AI824&gt;=15)),"O","X"))</f>
        <v/>
      </c>
      <c r="AU824" s="112">
        <f>IF(C824="","",IF(C824&gt;=$AU$1,"O","X"))</f>
        <v/>
      </c>
      <c r="AV824" s="112">
        <f>IF(AO824="","",IF(AND(AO824="O",AP824="O",AR824="O",AT824="O",AU824="O"),"후보","X"))</f>
        <v/>
      </c>
    </row>
    <row r="825" ht="12" customFormat="1" customHeight="1" s="38">
      <c r="A825" s="115" t="inlineStr">
        <is>
          <t>지산동 녹원맨션</t>
        </is>
      </c>
      <c r="B825" s="116" t="inlineStr">
        <is>
          <t>89.05.</t>
        </is>
      </c>
      <c r="C825" s="124" t="n">
        <v>542</v>
      </c>
      <c r="D825" s="125" t="n">
        <v>106.9</v>
      </c>
      <c r="E825" s="126" t="n">
        <v>32</v>
      </c>
      <c r="F825" s="125" t="n">
        <v>85</v>
      </c>
      <c r="G825" s="17" t="n">
        <v>26</v>
      </c>
      <c r="H825" s="127" t="n">
        <v>78</v>
      </c>
      <c r="I825" s="128" t="n">
        <v>60000</v>
      </c>
      <c r="J825" s="128" t="inlineStr">
        <is>
          <t>고</t>
        </is>
      </c>
      <c r="K825" s="128" t="n">
        <v>25000</v>
      </c>
      <c r="L825" s="128" t="inlineStr">
        <is>
          <t>11</t>
        </is>
      </c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2" t="n">
        <v>3</v>
      </c>
      <c r="R825" s="112" t="n">
        <v>1</v>
      </c>
      <c r="S825" s="112" t="inlineStr">
        <is>
          <t>계</t>
        </is>
      </c>
      <c r="T825" s="5" t="inlineStr">
        <is>
          <t>106B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2">
        <f>S825</f>
        <v/>
      </c>
      <c r="AF825" s="112">
        <f>Q825&amp;"/"&amp;R825</f>
        <v/>
      </c>
      <c r="AH825" s="20">
        <f>IF(A825="","",A825)</f>
        <v/>
      </c>
      <c r="AI825" s="126">
        <f>IF(E825="","",E825)</f>
        <v/>
      </c>
      <c r="AJ825" s="112">
        <f>IF(AI825="","",$AJ$2)</f>
        <v/>
      </c>
      <c r="AK825" s="112" t="inlineStr">
        <is>
          <t>A</t>
        </is>
      </c>
      <c r="AL825" s="112" t="inlineStr">
        <is>
          <t>A+</t>
        </is>
      </c>
      <c r="AM825" s="112" t="inlineStr">
        <is>
          <t>B+</t>
        </is>
      </c>
      <c r="AN825" s="112">
        <f>IF(AI825="","",$AN$2)</f>
        <v/>
      </c>
      <c r="AO825" s="112">
        <f>IF(N825="","",IF(N825&gt;=$AO$1/100,"O","X"))</f>
        <v/>
      </c>
      <c r="AP825" s="112">
        <f>IF(I825="","",IF(I825&lt;=$AP$1,"O","X"))</f>
        <v/>
      </c>
      <c r="AQ825" s="112">
        <f>IF(O825="","",IF(O825&lt;=$AQ$1,"O","X"))</f>
        <v/>
      </c>
      <c r="AR825" s="112">
        <f>IF(M825="","",IF(M825&lt;=$AR$1,"O","X"))</f>
        <v/>
      </c>
      <c r="AS825" s="112" t="inlineStr">
        <is>
          <t>X</t>
        </is>
      </c>
      <c r="AT825" s="112">
        <f>IF(OR(F825="",AI825=""),"",IF(AND((F825&lt;=85),(AI825&gt;=15)),"O","X"))</f>
        <v/>
      </c>
      <c r="AU825" s="112">
        <f>IF(C825="","",IF(C825&gt;=$AU$1,"O","X"))</f>
        <v/>
      </c>
      <c r="AV825" s="112">
        <f>IF(AO825="","",IF(AND(AO825="O",AP825="O",AR825="O",AT825="O",AU825="O"),"후보","X"))</f>
        <v/>
      </c>
    </row>
    <row r="826" ht="12" customFormat="1" customHeight="1" s="38">
      <c r="A826" s="115" t="inlineStr">
        <is>
          <t>지산동 녹원맨션</t>
        </is>
      </c>
      <c r="B826" s="116" t="inlineStr">
        <is>
          <t>89.05.</t>
        </is>
      </c>
      <c r="C826" s="124" t="n">
        <v>542</v>
      </c>
      <c r="D826" s="125" t="n">
        <v>106.9</v>
      </c>
      <c r="E826" s="126" t="n">
        <v>32</v>
      </c>
      <c r="F826" s="125" t="n">
        <v>85</v>
      </c>
      <c r="G826" s="17" t="n">
        <v>26</v>
      </c>
      <c r="H826" s="127" t="n">
        <v>48</v>
      </c>
      <c r="I826" s="128" t="n">
        <v>60000</v>
      </c>
      <c r="J826" s="128" t="inlineStr">
        <is>
          <t>고</t>
        </is>
      </c>
      <c r="K826" s="128" t="n">
        <v>25000</v>
      </c>
      <c r="L826" s="128" t="inlineStr">
        <is>
          <t>11</t>
        </is>
      </c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2" t="n">
        <v>3</v>
      </c>
      <c r="R826" s="112" t="n">
        <v>1</v>
      </c>
      <c r="S826" s="112" t="inlineStr">
        <is>
          <t>계</t>
        </is>
      </c>
      <c r="T826" s="5" t="inlineStr">
        <is>
          <t>106C</t>
        </is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2">
        <f>S826</f>
        <v/>
      </c>
      <c r="AF826" s="112">
        <f>Q826&amp;"/"&amp;R826</f>
        <v/>
      </c>
      <c r="AH826" s="20">
        <f>IF(A826="","",A826)</f>
        <v/>
      </c>
      <c r="AI826" s="126">
        <f>IF(E826="","",E826)</f>
        <v/>
      </c>
      <c r="AJ826" s="112">
        <f>IF(AI826="","",$AJ$2)</f>
        <v/>
      </c>
      <c r="AK826" s="112" t="inlineStr">
        <is>
          <t>A</t>
        </is>
      </c>
      <c r="AL826" s="112" t="inlineStr">
        <is>
          <t>A+</t>
        </is>
      </c>
      <c r="AM826" s="112" t="inlineStr">
        <is>
          <t>B+</t>
        </is>
      </c>
      <c r="AN826" s="112">
        <f>IF(AI826="","",$AN$2)</f>
        <v/>
      </c>
      <c r="AO826" s="112">
        <f>IF(N826="","",IF(N826&gt;=$AO$1/100,"O","X"))</f>
        <v/>
      </c>
      <c r="AP826" s="112">
        <f>IF(I826="","",IF(I826&lt;=$AP$1,"O","X"))</f>
        <v/>
      </c>
      <c r="AQ826" s="112">
        <f>IF(O826="","",IF(O826&lt;=$AQ$1,"O","X"))</f>
        <v/>
      </c>
      <c r="AR826" s="112">
        <f>IF(M826="","",IF(M826&lt;=$AR$1,"O","X"))</f>
        <v/>
      </c>
      <c r="AS826" s="112" t="inlineStr">
        <is>
          <t>X</t>
        </is>
      </c>
      <c r="AT826" s="112">
        <f>IF(OR(F826="",AI826=""),"",IF(AND((F826&lt;=85),(AI826&gt;=15)),"O","X"))</f>
        <v/>
      </c>
      <c r="AU826" s="112">
        <f>IF(C826="","",IF(C826&gt;=$AU$1,"O","X"))</f>
        <v/>
      </c>
      <c r="AV826" s="112">
        <f>IF(AO826="","",IF(AND(AO826="O",AP826="O",AR826="O",AT826="O",AU826="O"),"후보","X"))</f>
        <v/>
      </c>
    </row>
    <row r="827" ht="12" customFormat="1" customHeight="1" s="38">
      <c r="A827" s="115" t="inlineStr">
        <is>
          <t>지산동 녹원맨션</t>
        </is>
      </c>
      <c r="B827" s="116" t="inlineStr">
        <is>
          <t>89.05.</t>
        </is>
      </c>
      <c r="C827" s="124" t="n">
        <v>542</v>
      </c>
      <c r="D827" s="125" t="n">
        <v>132.3</v>
      </c>
      <c r="E827" s="126" t="n">
        <v>40</v>
      </c>
      <c r="F827" s="125" t="n">
        <v>108.7</v>
      </c>
      <c r="G827" s="17" t="n">
        <v>33</v>
      </c>
      <c r="H827" s="127" t="n">
        <v>120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2" t="n">
        <v>4</v>
      </c>
      <c r="R827" s="112" t="n">
        <v>2</v>
      </c>
      <c r="S827" s="112" t="inlineStr">
        <is>
          <t>계</t>
        </is>
      </c>
      <c r="T827" s="5" t="inlineStr">
        <is>
          <t>132B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2">
        <f>S827</f>
        <v/>
      </c>
      <c r="AF827" s="112">
        <f>Q827&amp;"/"&amp;R827</f>
        <v/>
      </c>
      <c r="AH827" s="20">
        <f>IF(A827="","",A827)</f>
        <v/>
      </c>
      <c r="AI827" s="126">
        <f>IF(E827="","",E827)</f>
        <v/>
      </c>
      <c r="AJ827" s="112">
        <f>IF(AI827="","",$AJ$2)</f>
        <v/>
      </c>
      <c r="AK827" s="112" t="inlineStr">
        <is>
          <t>A</t>
        </is>
      </c>
      <c r="AL827" s="112" t="inlineStr">
        <is>
          <t>A+</t>
        </is>
      </c>
      <c r="AM827" s="112" t="inlineStr">
        <is>
          <t>B+</t>
        </is>
      </c>
      <c r="AN827" s="112">
        <f>IF(AI827="","",$AN$2)</f>
        <v/>
      </c>
      <c r="AO827" s="112">
        <f>IF(N827="","",IF(N827&gt;=$AO$1/100,"O","X"))</f>
        <v/>
      </c>
      <c r="AP827" s="112">
        <f>IF(I827="","",IF(I827&lt;=$AP$1,"O","X"))</f>
        <v/>
      </c>
      <c r="AQ827" s="112">
        <f>IF(O827="","",IF(O827&lt;=$AQ$1,"O","X"))</f>
        <v/>
      </c>
      <c r="AR827" s="112">
        <f>IF(M827="","",IF(M827&lt;=$AR$1,"O","X"))</f>
        <v/>
      </c>
      <c r="AS827" s="112" t="inlineStr">
        <is>
          <t>X</t>
        </is>
      </c>
      <c r="AT827" s="112">
        <f>IF(OR(F827="",AI827=""),"",IF(AND((F827&lt;=85),(AI827&gt;=15)),"O","X"))</f>
        <v/>
      </c>
      <c r="AU827" s="112">
        <f>IF(C827="","",IF(C827&gt;=$AU$1,"O","X"))</f>
        <v/>
      </c>
      <c r="AV827" s="112">
        <f>IF(AO827="","",IF(AND(AO827="O",AP827="O",AR827="O",AT827="O",AU827="O"),"후보","X"))</f>
        <v/>
      </c>
    </row>
    <row r="828" ht="12" customFormat="1" customHeight="1" s="38">
      <c r="A828" s="115" t="inlineStr">
        <is>
          <t>지산동 녹원맨션</t>
        </is>
      </c>
      <c r="B828" s="116" t="inlineStr">
        <is>
          <t>89.05.</t>
        </is>
      </c>
      <c r="C828" s="124" t="n">
        <v>542</v>
      </c>
      <c r="D828" s="125" t="n">
        <v>132.2</v>
      </c>
      <c r="E828" s="126" t="n">
        <v>40</v>
      </c>
      <c r="F828" s="125" t="n">
        <v>108.7</v>
      </c>
      <c r="G828" s="17" t="n">
        <v>33</v>
      </c>
      <c r="H828" s="127" t="n">
        <v>56</v>
      </c>
      <c r="I828" s="128" t="n">
        <v>77000</v>
      </c>
      <c r="J828" s="128" t="inlineStr">
        <is>
          <t>7</t>
        </is>
      </c>
      <c r="K828" s="128" t="n">
        <v>30000</v>
      </c>
      <c r="L828" s="128" t="inlineStr">
        <is>
          <t>8</t>
        </is>
      </c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2" t="n">
        <v>4</v>
      </c>
      <c r="R828" s="112" t="n">
        <v>2</v>
      </c>
      <c r="S828" s="112" t="inlineStr">
        <is>
          <t>계</t>
        </is>
      </c>
      <c r="T828" s="5" t="inlineStr">
        <is>
          <t>132A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2">
        <f>S828</f>
        <v/>
      </c>
      <c r="AF828" s="112">
        <f>Q828&amp;"/"&amp;R828</f>
        <v/>
      </c>
      <c r="AH828" s="20">
        <f>IF(A828="","",A828)</f>
        <v/>
      </c>
      <c r="AI828" s="126">
        <f>IF(E828="","",E828)</f>
        <v/>
      </c>
      <c r="AJ828" s="112">
        <f>IF(AI828="","",$AJ$2)</f>
        <v/>
      </c>
      <c r="AK828" s="112" t="inlineStr">
        <is>
          <t>A</t>
        </is>
      </c>
      <c r="AL828" s="112" t="inlineStr">
        <is>
          <t>A+</t>
        </is>
      </c>
      <c r="AM828" s="112" t="inlineStr">
        <is>
          <t>B+</t>
        </is>
      </c>
      <c r="AN828" s="112">
        <f>IF(AI828="","",$AN$2)</f>
        <v/>
      </c>
      <c r="AO828" s="112">
        <f>IF(N828="","",IF(N828&gt;=$AO$1/100,"O","X"))</f>
        <v/>
      </c>
      <c r="AP828" s="112">
        <f>IF(I828="","",IF(I828&lt;=$AP$1,"O","X"))</f>
        <v/>
      </c>
      <c r="AQ828" s="112">
        <f>IF(O828="","",IF(O828&lt;=$AQ$1,"O","X"))</f>
        <v/>
      </c>
      <c r="AR828" s="112">
        <f>IF(M828="","",IF(M828&lt;=$AR$1,"O","X"))</f>
        <v/>
      </c>
      <c r="AS828" s="112" t="inlineStr">
        <is>
          <t>X</t>
        </is>
      </c>
      <c r="AT828" s="112">
        <f>IF(OR(F828="",AI828=""),"",IF(AND((F828&lt;=85),(AI828&gt;=15)),"O","X"))</f>
        <v/>
      </c>
      <c r="AU828" s="112">
        <f>IF(C828="","",IF(C828&gt;=$AU$1,"O","X"))</f>
        <v/>
      </c>
      <c r="AV828" s="112">
        <f>IF(AO828="","",IF(AND(AO828="O",AP828="O",AR828="O",AT828="O",AU828="O"),"후보","X"))</f>
        <v/>
      </c>
    </row>
    <row r="829" ht="12" customFormat="1" customHeight="1" s="38">
      <c r="A829" s="115" t="inlineStr">
        <is>
          <t>지산동 녹원맨션</t>
        </is>
      </c>
      <c r="B829" s="116" t="inlineStr">
        <is>
          <t>89.05.</t>
        </is>
      </c>
      <c r="C829" s="124" t="n">
        <v>542</v>
      </c>
      <c r="D829" s="125" t="n">
        <v>158.8</v>
      </c>
      <c r="E829" s="126" t="n">
        <v>48</v>
      </c>
      <c r="F829" s="125" t="n">
        <v>131.7</v>
      </c>
      <c r="G829" s="17" t="n">
        <v>40</v>
      </c>
      <c r="H829" s="127" t="n">
        <v>72</v>
      </c>
      <c r="I829" s="128" t="n">
        <v>92000</v>
      </c>
      <c r="J829" s="128" t="inlineStr">
        <is>
          <t>6</t>
        </is>
      </c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2" t="n">
        <v>4</v>
      </c>
      <c r="R829" s="112" t="n">
        <v>2</v>
      </c>
      <c r="S829" s="112" t="inlineStr">
        <is>
          <t>계</t>
        </is>
      </c>
      <c r="T829" s="5" t="n">
        <v>158</v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2">
        <f>S829</f>
        <v/>
      </c>
      <c r="AF829" s="112">
        <f>Q829&amp;"/"&amp;R829</f>
        <v/>
      </c>
      <c r="AH829" s="20">
        <f>IF(A829="","",A829)</f>
        <v/>
      </c>
      <c r="AI829" s="126">
        <f>IF(E829="","",E829)</f>
        <v/>
      </c>
      <c r="AJ829" s="112">
        <f>IF(AI829="","",$AJ$2)</f>
        <v/>
      </c>
      <c r="AK829" s="112" t="inlineStr">
        <is>
          <t>A</t>
        </is>
      </c>
      <c r="AL829" s="112" t="inlineStr">
        <is>
          <t>A+</t>
        </is>
      </c>
      <c r="AM829" s="112" t="inlineStr">
        <is>
          <t>B+</t>
        </is>
      </c>
      <c r="AN829" s="112">
        <f>IF(AI829="","",$AN$2)</f>
        <v/>
      </c>
      <c r="AO829" s="112">
        <f>IF(N829="","",IF(N829&gt;=$AO$1/100,"O","X"))</f>
        <v/>
      </c>
      <c r="AP829" s="112">
        <f>IF(I829="","",IF(I829&lt;=$AP$1,"O","X"))</f>
        <v/>
      </c>
      <c r="AQ829" s="112">
        <f>IF(O829="","",IF(O829&lt;=$AQ$1,"O","X"))</f>
        <v/>
      </c>
      <c r="AR829" s="112">
        <f>IF(M829="","",IF(M829&lt;=$AR$1,"O","X"))</f>
        <v/>
      </c>
      <c r="AS829" s="112" t="inlineStr">
        <is>
          <t>X</t>
        </is>
      </c>
      <c r="AT829" s="112">
        <f>IF(OR(F829="",AI829=""),"",IF(AND((F829&lt;=85),(AI829&gt;=15)),"O","X"))</f>
        <v/>
      </c>
      <c r="AU829" s="112">
        <f>IF(C829="","",IF(C829&gt;=$AU$1,"O","X"))</f>
        <v/>
      </c>
      <c r="AV829" s="112">
        <f>IF(AO829="","",IF(AND(AO829="O",AP829="O",AR829="O",AT829="O",AU829="O"),"후보","X"))</f>
        <v/>
      </c>
    </row>
    <row r="830" ht="12" customFormat="1" customHeight="1" s="38">
      <c r="A830" s="115" t="inlineStr">
        <is>
          <t>지산동 녹원맨션</t>
        </is>
      </c>
      <c r="B830" s="116" t="inlineStr">
        <is>
          <t>89.05.</t>
        </is>
      </c>
      <c r="C830" s="124" t="n">
        <v>542</v>
      </c>
      <c r="D830" s="125" t="n">
        <v>200.2</v>
      </c>
      <c r="E830" s="126" t="n">
        <v>61</v>
      </c>
      <c r="F830" s="125" t="n">
        <v>169.8</v>
      </c>
      <c r="G830" s="17" t="n">
        <v>51</v>
      </c>
      <c r="H830" s="127" t="n">
        <v>28</v>
      </c>
      <c r="I830" s="128" t="n"/>
      <c r="J830" s="128" t="n"/>
      <c r="K830" s="128" t="n">
        <v>65000</v>
      </c>
      <c r="L830" s="128" t="inlineStr">
        <is>
          <t>5</t>
        </is>
      </c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2" t="n">
        <v>5</v>
      </c>
      <c r="R830" s="112" t="n">
        <v>2</v>
      </c>
      <c r="S830" s="112" t="inlineStr">
        <is>
          <t>계</t>
        </is>
      </c>
      <c r="T830" s="5" t="n">
        <v>200</v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2">
        <f>S830</f>
        <v/>
      </c>
      <c r="AF830" s="112">
        <f>Q830&amp;"/"&amp;R830</f>
        <v/>
      </c>
      <c r="AH830" s="20">
        <f>IF(A830="","",A830)</f>
        <v/>
      </c>
      <c r="AI830" s="126">
        <f>IF(E830="","",E830)</f>
        <v/>
      </c>
      <c r="AJ830" s="112">
        <f>IF(AI830="","",$AJ$2)</f>
        <v/>
      </c>
      <c r="AK830" s="112" t="inlineStr">
        <is>
          <t>A</t>
        </is>
      </c>
      <c r="AL830" s="112" t="inlineStr">
        <is>
          <t>A+</t>
        </is>
      </c>
      <c r="AM830" s="112" t="inlineStr">
        <is>
          <t>B+</t>
        </is>
      </c>
      <c r="AN830" s="112">
        <f>IF(AI830="","",$AN$2)</f>
        <v/>
      </c>
      <c r="AO830" s="112">
        <f>IF(N830="","",IF(N830&gt;=$AO$1/100,"O","X"))</f>
        <v/>
      </c>
      <c r="AP830" s="112">
        <f>IF(I830="","",IF(I830&lt;=$AP$1,"O","X"))</f>
        <v/>
      </c>
      <c r="AQ830" s="112">
        <f>IF(O830="","",IF(O830&lt;=$AQ$1,"O","X"))</f>
        <v/>
      </c>
      <c r="AR830" s="112">
        <f>IF(M830="","",IF(M830&lt;=$AR$1,"O","X"))</f>
        <v/>
      </c>
      <c r="AS830" s="112" t="inlineStr">
        <is>
          <t>X</t>
        </is>
      </c>
      <c r="AT830" s="112">
        <f>IF(OR(F830="",AI830=""),"",IF(AND((F830&lt;=85),(AI830&gt;=15)),"O","X"))</f>
        <v/>
      </c>
      <c r="AU830" s="112">
        <f>IF(C830="","",IF(C830&gt;=$AU$1,"O","X"))</f>
        <v/>
      </c>
      <c r="AV830" s="112">
        <f>IF(AO830="","",IF(AND(AO830="O",AP830="O",AR830="O",AT830="O",AU830="O"),"후보","X"))</f>
        <v/>
      </c>
    </row>
    <row r="831" ht="12" customFormat="1" customHeight="1" s="38">
      <c r="A831" s="115" t="inlineStr">
        <is>
          <t>지산동 동서</t>
        </is>
      </c>
      <c r="B831" s="116" t="inlineStr">
        <is>
          <t>91.08.</t>
        </is>
      </c>
      <c r="C831" s="124" t="n">
        <v>465</v>
      </c>
      <c r="D831" s="125" t="n">
        <v>111.9</v>
      </c>
      <c r="E831" s="126" t="n">
        <v>34</v>
      </c>
      <c r="F831" s="125" t="n">
        <v>85</v>
      </c>
      <c r="G831" s="17" t="n">
        <v>26</v>
      </c>
      <c r="H831" s="127" t="n">
        <v>315</v>
      </c>
      <c r="I831" s="128" t="n">
        <v>33500</v>
      </c>
      <c r="J831" s="128" t="inlineStr">
        <is>
          <t>7</t>
        </is>
      </c>
      <c r="K831" s="128" t="n">
        <v>27000</v>
      </c>
      <c r="L831" s="128" t="inlineStr">
        <is>
          <t>15</t>
        </is>
      </c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2" t="n">
        <v>3</v>
      </c>
      <c r="R831" s="112" t="n">
        <v>2</v>
      </c>
      <c r="S831" s="112" t="inlineStr">
        <is>
          <t>계</t>
        </is>
      </c>
      <c r="T831" s="5" t="n">
        <v>111</v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2">
        <f>S831</f>
        <v/>
      </c>
      <c r="AF831" s="112">
        <f>Q831&amp;"/"&amp;R831</f>
        <v/>
      </c>
      <c r="AH831" s="20">
        <f>IF(A831="","",A831)</f>
        <v/>
      </c>
      <c r="AI831" s="126">
        <f>IF(E831="","",E831)</f>
        <v/>
      </c>
      <c r="AJ831" s="112">
        <f>IF(AI831="","",$AJ$2)</f>
        <v/>
      </c>
      <c r="AK831" s="112" t="inlineStr">
        <is>
          <t>A</t>
        </is>
      </c>
      <c r="AL831" s="112" t="inlineStr">
        <is>
          <t>A+</t>
        </is>
      </c>
      <c r="AM831" s="112" t="inlineStr">
        <is>
          <t>B+</t>
        </is>
      </c>
      <c r="AN831" s="112">
        <f>IF(AI831="","",$AN$2)</f>
        <v/>
      </c>
      <c r="AO831" s="112">
        <f>IF(N831="","",IF(N831&gt;=$AO$1/100,"O","X"))</f>
        <v/>
      </c>
      <c r="AP831" s="112">
        <f>IF(I831="","",IF(I831&lt;=$AP$1,"O","X"))</f>
        <v/>
      </c>
      <c r="AQ831" s="112">
        <f>IF(O831="","",IF(O831&lt;=$AQ$1,"O","X"))</f>
        <v/>
      </c>
      <c r="AR831" s="112">
        <f>IF(M831="","",IF(M831&lt;=$AR$1,"O","X"))</f>
        <v/>
      </c>
      <c r="AS831" s="112" t="inlineStr">
        <is>
          <t>X</t>
        </is>
      </c>
      <c r="AT831" s="112">
        <f>IF(OR(F831="",AI831=""),"",IF(AND((F831&lt;=85),(AI831&gt;=15)),"O","X"))</f>
        <v/>
      </c>
      <c r="AU831" s="112">
        <f>IF(C831="","",IF(C831&gt;=$AU$1,"O","X"))</f>
        <v/>
      </c>
      <c r="AV831" s="112">
        <f>IF(AO831="","",IF(AND(AO831="O",AP831="O",AR831="O",AT831="O",AU831="O"),"후보","X"))</f>
        <v/>
      </c>
    </row>
    <row r="832" ht="12" customFormat="1" customHeight="1" s="38">
      <c r="A832" s="115" t="inlineStr">
        <is>
          <t>지산동 동서</t>
        </is>
      </c>
      <c r="B832" s="116" t="inlineStr">
        <is>
          <t>91.08.</t>
        </is>
      </c>
      <c r="C832" s="124" t="n">
        <v>465</v>
      </c>
      <c r="D832" s="125" t="n">
        <v>149.3</v>
      </c>
      <c r="E832" s="126" t="n">
        <v>45</v>
      </c>
      <c r="F832" s="125" t="n">
        <v>117.9</v>
      </c>
      <c r="G832" s="17" t="n">
        <v>36</v>
      </c>
      <c r="H832" s="127" t="n">
        <v>30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2" t="n">
        <v>4</v>
      </c>
      <c r="R832" s="112" t="n">
        <v>2</v>
      </c>
      <c r="S832" s="112" t="inlineStr">
        <is>
          <t>계</t>
        </is>
      </c>
      <c r="T832" s="5" t="n">
        <v>149</v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2">
        <f>S832</f>
        <v/>
      </c>
      <c r="AF832" s="112">
        <f>Q832&amp;"/"&amp;R832</f>
        <v/>
      </c>
      <c r="AH832" s="20">
        <f>IF(A832="","",A832)</f>
        <v/>
      </c>
      <c r="AI832" s="126">
        <f>IF(E832="","",E832)</f>
        <v/>
      </c>
      <c r="AJ832" s="112">
        <f>IF(AI832="","",$AJ$2)</f>
        <v/>
      </c>
      <c r="AK832" s="112" t="inlineStr">
        <is>
          <t>A</t>
        </is>
      </c>
      <c r="AL832" s="112" t="inlineStr">
        <is>
          <t>A+</t>
        </is>
      </c>
      <c r="AM832" s="112" t="inlineStr">
        <is>
          <t>B+</t>
        </is>
      </c>
      <c r="AN832" s="112">
        <f>IF(AI832="","",$AN$2)</f>
        <v/>
      </c>
      <c r="AO832" s="112">
        <f>IF(N832="","",IF(N832&gt;=$AO$1/100,"O","X"))</f>
        <v/>
      </c>
      <c r="AP832" s="112">
        <f>IF(I832="","",IF(I832&lt;=$AP$1,"O","X"))</f>
        <v/>
      </c>
      <c r="AQ832" s="112">
        <f>IF(O832="","",IF(O832&lt;=$AQ$1,"O","X"))</f>
        <v/>
      </c>
      <c r="AR832" s="112">
        <f>IF(M832="","",IF(M832&lt;=$AR$1,"O","X"))</f>
        <v/>
      </c>
      <c r="AS832" s="112" t="inlineStr">
        <is>
          <t>X</t>
        </is>
      </c>
      <c r="AT832" s="112">
        <f>IF(OR(F832="",AI832=""),"",IF(AND((F832&lt;=85),(AI832&gt;=15)),"O","X"))</f>
        <v/>
      </c>
      <c r="AU832" s="112">
        <f>IF(C832="","",IF(C832&gt;=$AU$1,"O","X"))</f>
        <v/>
      </c>
      <c r="AV832" s="112">
        <f>IF(AO832="","",IF(AND(AO832="O",AP832="O",AR832="O",AT832="O",AU832="O"),"후보","X"))</f>
        <v/>
      </c>
    </row>
    <row r="833" ht="12" customFormat="1" customHeight="1" s="38">
      <c r="A833" s="115" t="inlineStr">
        <is>
          <t>지산동 동서</t>
        </is>
      </c>
      <c r="B833" s="116" t="inlineStr">
        <is>
          <t>91.08.</t>
        </is>
      </c>
      <c r="C833" s="124" t="n">
        <v>465</v>
      </c>
      <c r="D833" s="125" t="n">
        <v>167.9</v>
      </c>
      <c r="E833" s="126" t="n">
        <v>51</v>
      </c>
      <c r="F833" s="125" t="n">
        <v>132.9</v>
      </c>
      <c r="G833" s="17" t="n">
        <v>40</v>
      </c>
      <c r="H833" s="127" t="n">
        <v>90</v>
      </c>
      <c r="I833" s="128" t="n">
        <v>60000</v>
      </c>
      <c r="J833" s="128" t="inlineStr">
        <is>
          <t>중</t>
        </is>
      </c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2" t="n">
        <v>4</v>
      </c>
      <c r="R833" s="112" t="n">
        <v>2</v>
      </c>
      <c r="S833" s="112" t="inlineStr">
        <is>
          <t>계</t>
        </is>
      </c>
      <c r="T833" s="5" t="n">
        <v>167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2">
        <f>S833</f>
        <v/>
      </c>
      <c r="AF833" s="112">
        <f>Q833&amp;"/"&amp;R833</f>
        <v/>
      </c>
      <c r="AH833" s="20">
        <f>IF(A833="","",A833)</f>
        <v/>
      </c>
      <c r="AI833" s="126">
        <f>IF(E833="","",E833)</f>
        <v/>
      </c>
      <c r="AJ833" s="112">
        <f>IF(AI833="","",$AJ$2)</f>
        <v/>
      </c>
      <c r="AK833" s="112" t="inlineStr">
        <is>
          <t>A</t>
        </is>
      </c>
      <c r="AL833" s="112" t="inlineStr">
        <is>
          <t>A+</t>
        </is>
      </c>
      <c r="AM833" s="112" t="inlineStr">
        <is>
          <t>B+</t>
        </is>
      </c>
      <c r="AN833" s="112">
        <f>IF(AI833="","",$AN$2)</f>
        <v/>
      </c>
      <c r="AO833" s="112">
        <f>IF(N833="","",IF(N833&gt;=$AO$1/100,"O","X"))</f>
        <v/>
      </c>
      <c r="AP833" s="112">
        <f>IF(I833="","",IF(I833&lt;=$AP$1,"O","X"))</f>
        <v/>
      </c>
      <c r="AQ833" s="112">
        <f>IF(O833="","",IF(O833&lt;=$AQ$1,"O","X"))</f>
        <v/>
      </c>
      <c r="AR833" s="112">
        <f>IF(M833="","",IF(M833&lt;=$AR$1,"O","X"))</f>
        <v/>
      </c>
      <c r="AS833" s="112" t="inlineStr">
        <is>
          <t>X</t>
        </is>
      </c>
      <c r="AT833" s="112">
        <f>IF(OR(F833="",AI833=""),"",IF(AND((F833&lt;=85),(AI833&gt;=15)),"O","X"))</f>
        <v/>
      </c>
      <c r="AU833" s="112">
        <f>IF(C833="","",IF(C833&gt;=$AU$1,"O","X"))</f>
        <v/>
      </c>
      <c r="AV833" s="112">
        <f>IF(AO833="","",IF(AND(AO833="O",AP833="O",AR833="O",AT833="O",AU833="O"),"후보","X"))</f>
        <v/>
      </c>
    </row>
    <row r="834" ht="12" customFormat="1" customHeight="1" s="38">
      <c r="A834" s="115" t="inlineStr">
        <is>
          <t>지산동 동서</t>
        </is>
      </c>
      <c r="B834" s="116" t="inlineStr">
        <is>
          <t>91.08.</t>
        </is>
      </c>
      <c r="C834" s="124" t="n">
        <v>465</v>
      </c>
      <c r="D834" s="125" t="n">
        <v>218.1</v>
      </c>
      <c r="E834" s="126" t="n">
        <v>66</v>
      </c>
      <c r="F834" s="125" t="n">
        <v>177.1</v>
      </c>
      <c r="G834" s="17" t="n">
        <v>54</v>
      </c>
      <c r="H834" s="127" t="n">
        <v>30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2" t="n">
        <v>5</v>
      </c>
      <c r="R834" s="112" t="n">
        <v>2</v>
      </c>
      <c r="S834" s="112" t="inlineStr">
        <is>
          <t>계</t>
        </is>
      </c>
      <c r="T834" s="5" t="n">
        <v>218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2">
        <f>S834</f>
        <v/>
      </c>
      <c r="AF834" s="112">
        <f>Q834&amp;"/"&amp;R834</f>
        <v/>
      </c>
      <c r="AH834" s="20">
        <f>IF(A834="","",A834)</f>
        <v/>
      </c>
      <c r="AI834" s="126">
        <f>IF(E834="","",E834)</f>
        <v/>
      </c>
      <c r="AJ834" s="112">
        <f>IF(AI834="","",$AJ$2)</f>
        <v/>
      </c>
      <c r="AK834" s="112" t="inlineStr">
        <is>
          <t>A</t>
        </is>
      </c>
      <c r="AL834" s="112" t="inlineStr">
        <is>
          <t>A+</t>
        </is>
      </c>
      <c r="AM834" s="112" t="inlineStr">
        <is>
          <t>B+</t>
        </is>
      </c>
      <c r="AN834" s="112">
        <f>IF(AI834="","",$AN$2)</f>
        <v/>
      </c>
      <c r="AO834" s="112">
        <f>IF(N834="","",IF(N834&gt;=$AO$1/100,"O","X"))</f>
        <v/>
      </c>
      <c r="AP834" s="112">
        <f>IF(I834="","",IF(I834&lt;=$AP$1,"O","X"))</f>
        <v/>
      </c>
      <c r="AQ834" s="112">
        <f>IF(O834="","",IF(O834&lt;=$AQ$1,"O","X"))</f>
        <v/>
      </c>
      <c r="AR834" s="112">
        <f>IF(M834="","",IF(M834&lt;=$AR$1,"O","X"))</f>
        <v/>
      </c>
      <c r="AS834" s="112" t="inlineStr">
        <is>
          <t>X</t>
        </is>
      </c>
      <c r="AT834" s="112">
        <f>IF(OR(F834="",AI834=""),"",IF(AND((F834&lt;=85),(AI834&gt;=15)),"O","X"))</f>
        <v/>
      </c>
      <c r="AU834" s="112">
        <f>IF(C834="","",IF(C834&gt;=$AU$1,"O","X"))</f>
        <v/>
      </c>
      <c r="AV834" s="112">
        <f>IF(AO834="","",IF(AND(AO834="O",AP834="O",AR834="O",AT834="O",AU834="O"),"후보","X"))</f>
        <v/>
      </c>
    </row>
    <row r="835" ht="12" customFormat="1" customHeight="1" s="38">
      <c r="A835" s="115" t="inlineStr">
        <is>
          <t>지산동 지산보성맨션</t>
        </is>
      </c>
      <c r="B835" s="116" t="inlineStr">
        <is>
          <t>91.08.</t>
        </is>
      </c>
      <c r="C835" s="124" t="n">
        <v>526</v>
      </c>
      <c r="D835" s="125" t="n">
        <v>112.3</v>
      </c>
      <c r="E835" s="126" t="n">
        <v>34</v>
      </c>
      <c r="F835" s="125" t="n">
        <v>85</v>
      </c>
      <c r="G835" s="17" t="n">
        <v>26</v>
      </c>
      <c r="H835" s="127" t="n">
        <v>310</v>
      </c>
      <c r="I835" s="128" t="n">
        <v>37500</v>
      </c>
      <c r="J835" s="128" t="inlineStr">
        <is>
          <t>중</t>
        </is>
      </c>
      <c r="K835" s="128" t="n">
        <v>28000</v>
      </c>
      <c r="L835" s="128" t="inlineStr">
        <is>
          <t>14</t>
        </is>
      </c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2" t="n">
        <v>3</v>
      </c>
      <c r="R835" s="112" t="n">
        <v>2</v>
      </c>
      <c r="S835" s="112" t="inlineStr">
        <is>
          <t>계</t>
        </is>
      </c>
      <c r="T835" s="5" t="n">
        <v>112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2">
        <f>S835</f>
        <v/>
      </c>
      <c r="AF835" s="112">
        <f>Q835&amp;"/"&amp;R835</f>
        <v/>
      </c>
      <c r="AH835" s="20">
        <f>IF(A835="","",A835)</f>
        <v/>
      </c>
      <c r="AI835" s="126">
        <f>IF(E835="","",E835)</f>
        <v/>
      </c>
      <c r="AJ835" s="112">
        <f>IF(AI835="","",$AJ$2)</f>
        <v/>
      </c>
      <c r="AK835" s="112" t="inlineStr">
        <is>
          <t>A</t>
        </is>
      </c>
      <c r="AL835" s="112" t="inlineStr">
        <is>
          <t>A+</t>
        </is>
      </c>
      <c r="AM835" s="112" t="inlineStr">
        <is>
          <t>B+</t>
        </is>
      </c>
      <c r="AN835" s="112">
        <f>IF(AI835="","",$AN$2)</f>
        <v/>
      </c>
      <c r="AO835" s="112">
        <f>IF(N835="","",IF(N835&gt;=$AO$1/100,"O","X"))</f>
        <v/>
      </c>
      <c r="AP835" s="112">
        <f>IF(I835="","",IF(I835&lt;=$AP$1,"O","X"))</f>
        <v/>
      </c>
      <c r="AQ835" s="112">
        <f>IF(O835="","",IF(O835&lt;=$AQ$1,"O","X"))</f>
        <v/>
      </c>
      <c r="AR835" s="112">
        <f>IF(M835="","",IF(M835&lt;=$AR$1,"O","X"))</f>
        <v/>
      </c>
      <c r="AS835" s="112" t="inlineStr">
        <is>
          <t>X</t>
        </is>
      </c>
      <c r="AT835" s="112">
        <f>IF(OR(F835="",AI835=""),"",IF(AND((F835&lt;=85),(AI835&gt;=15)),"O","X"))</f>
        <v/>
      </c>
      <c r="AU835" s="112">
        <f>IF(C835="","",IF(C835&gt;=$AU$1,"O","X"))</f>
        <v/>
      </c>
      <c r="AV835" s="112">
        <f>IF(AO835="","",IF(AND(AO835="O",AP835="O",AR835="O",AT835="O",AU835="O"),"후보","X"))</f>
        <v/>
      </c>
    </row>
    <row r="836" ht="12" customFormat="1" customHeight="1" s="38">
      <c r="A836" s="115" t="inlineStr">
        <is>
          <t>지산동 지산보성맨션</t>
        </is>
      </c>
      <c r="B836" s="116" t="inlineStr">
        <is>
          <t>91.08.</t>
        </is>
      </c>
      <c r="C836" s="124" t="n">
        <v>526</v>
      </c>
      <c r="D836" s="125" t="n">
        <v>146.2</v>
      </c>
      <c r="E836" s="126" t="n">
        <v>44</v>
      </c>
      <c r="F836" s="125" t="n">
        <v>113.1</v>
      </c>
      <c r="G836" s="17" t="n">
        <v>34</v>
      </c>
      <c r="H836" s="127" t="n">
        <v>138</v>
      </c>
      <c r="I836" s="128" t="n">
        <v>54000</v>
      </c>
      <c r="J836" s="128" t="inlineStr">
        <is>
          <t>10</t>
        </is>
      </c>
      <c r="K836" s="128" t="n">
        <v>40000</v>
      </c>
      <c r="L836" s="128" t="inlineStr">
        <is>
          <t>10</t>
        </is>
      </c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2" t="n">
        <v>4</v>
      </c>
      <c r="R836" s="112" t="n">
        <v>2</v>
      </c>
      <c r="S836" s="112" t="inlineStr">
        <is>
          <t>계</t>
        </is>
      </c>
      <c r="T836" s="5" t="n">
        <v>146</v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2">
        <f>S836</f>
        <v/>
      </c>
      <c r="AF836" s="112">
        <f>Q836&amp;"/"&amp;R836</f>
        <v/>
      </c>
      <c r="AH836" s="20">
        <f>IF(A836="","",A836)</f>
        <v/>
      </c>
      <c r="AI836" s="126">
        <f>IF(E836="","",E836)</f>
        <v/>
      </c>
      <c r="AJ836" s="112">
        <f>IF(AI836="","",$AJ$2)</f>
        <v/>
      </c>
      <c r="AK836" s="112" t="inlineStr">
        <is>
          <t>A</t>
        </is>
      </c>
      <c r="AL836" s="112" t="inlineStr">
        <is>
          <t>A+</t>
        </is>
      </c>
      <c r="AM836" s="112" t="inlineStr">
        <is>
          <t>B+</t>
        </is>
      </c>
      <c r="AN836" s="112">
        <f>IF(AI836="","",$AN$2)</f>
        <v/>
      </c>
      <c r="AO836" s="112">
        <f>IF(N836="","",IF(N836&gt;=$AO$1/100,"O","X"))</f>
        <v/>
      </c>
      <c r="AP836" s="112">
        <f>IF(I836="","",IF(I836&lt;=$AP$1,"O","X"))</f>
        <v/>
      </c>
      <c r="AQ836" s="112">
        <f>IF(O836="","",IF(O836&lt;=$AQ$1,"O","X"))</f>
        <v/>
      </c>
      <c r="AR836" s="112">
        <f>IF(M836="","",IF(M836&lt;=$AR$1,"O","X"))</f>
        <v/>
      </c>
      <c r="AS836" s="112" t="inlineStr">
        <is>
          <t>X</t>
        </is>
      </c>
      <c r="AT836" s="112">
        <f>IF(OR(F836="",AI836=""),"",IF(AND((F836&lt;=85),(AI836&gt;=15)),"O","X"))</f>
        <v/>
      </c>
      <c r="AU836" s="112">
        <f>IF(C836="","",IF(C836&gt;=$AU$1,"O","X"))</f>
        <v/>
      </c>
      <c r="AV836" s="112">
        <f>IF(AO836="","",IF(AND(AO836="O",AP836="O",AR836="O",AT836="O",AU836="O"),"후보","X"))</f>
        <v/>
      </c>
    </row>
    <row r="837" ht="12" customFormat="1" customHeight="1" s="38">
      <c r="A837" s="115" t="inlineStr">
        <is>
          <t>지산동 지산보성맨션</t>
        </is>
      </c>
      <c r="B837" s="116" t="inlineStr">
        <is>
          <t>91.08.</t>
        </is>
      </c>
      <c r="C837" s="124" t="n">
        <v>526</v>
      </c>
      <c r="D837" s="125" t="n">
        <v>171.5</v>
      </c>
      <c r="E837" s="126" t="n">
        <v>52</v>
      </c>
      <c r="F837" s="125" t="n">
        <v>134</v>
      </c>
      <c r="G837" s="17" t="n">
        <v>41</v>
      </c>
      <c r="H837" s="127" t="n">
        <v>78</v>
      </c>
      <c r="I837" s="128" t="n">
        <v>63000</v>
      </c>
      <c r="J837" s="128" t="inlineStr">
        <is>
          <t>7</t>
        </is>
      </c>
      <c r="K837" s="128" t="n">
        <v>45000</v>
      </c>
      <c r="L837" s="128" t="inlineStr">
        <is>
          <t>12</t>
        </is>
      </c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2" t="n">
        <v>4</v>
      </c>
      <c r="R837" s="112" t="n">
        <v>2</v>
      </c>
      <c r="S837" s="112" t="inlineStr">
        <is>
          <t>계</t>
        </is>
      </c>
      <c r="T837" s="5" t="n">
        <v>171</v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2">
        <f>S837</f>
        <v/>
      </c>
      <c r="AF837" s="112">
        <f>Q837&amp;"/"&amp;R837</f>
        <v/>
      </c>
      <c r="AH837" s="20">
        <f>IF(A837="","",A837)</f>
        <v/>
      </c>
      <c r="AI837" s="126">
        <f>IF(E837="","",E837)</f>
        <v/>
      </c>
      <c r="AJ837" s="112">
        <f>IF(AI837="","",$AJ$2)</f>
        <v/>
      </c>
      <c r="AK837" s="112" t="inlineStr">
        <is>
          <t>A</t>
        </is>
      </c>
      <c r="AL837" s="112" t="inlineStr">
        <is>
          <t>A+</t>
        </is>
      </c>
      <c r="AM837" s="112" t="inlineStr">
        <is>
          <t>B+</t>
        </is>
      </c>
      <c r="AN837" s="112">
        <f>IF(AI837="","",$AN$2)</f>
        <v/>
      </c>
      <c r="AO837" s="112">
        <f>IF(N837="","",IF(N837&gt;=$AO$1/100,"O","X"))</f>
        <v/>
      </c>
      <c r="AP837" s="112">
        <f>IF(I837="","",IF(I837&lt;=$AP$1,"O","X"))</f>
        <v/>
      </c>
      <c r="AQ837" s="112">
        <f>IF(O837="","",IF(O837&lt;=$AQ$1,"O","X"))</f>
        <v/>
      </c>
      <c r="AR837" s="112">
        <f>IF(M837="","",IF(M837&lt;=$AR$1,"O","X"))</f>
        <v/>
      </c>
      <c r="AS837" s="112" t="inlineStr">
        <is>
          <t>X</t>
        </is>
      </c>
      <c r="AT837" s="112">
        <f>IF(OR(F837="",AI837=""),"",IF(AND((F837&lt;=85),(AI837&gt;=15)),"O","X"))</f>
        <v/>
      </c>
      <c r="AU837" s="112">
        <f>IF(C837="","",IF(C837&gt;=$AU$1,"O","X"))</f>
        <v/>
      </c>
      <c r="AV837" s="112">
        <f>IF(AO837="","",IF(AND(AO837="O",AP837="O",AR837="O",AT837="O",AU837="O"),"후보","X"))</f>
        <v/>
      </c>
    </row>
    <row r="838" ht="12" customFormat="1" customHeight="1" s="38">
      <c r="A838" s="115" t="inlineStr">
        <is>
          <t>지산동 동서무학</t>
        </is>
      </c>
      <c r="B838" s="116" t="inlineStr">
        <is>
          <t>94.10.</t>
        </is>
      </c>
      <c r="C838" s="124" t="n">
        <v>281</v>
      </c>
      <c r="D838" s="125" t="n">
        <v>99.3</v>
      </c>
      <c r="E838" s="126" t="n">
        <v>30</v>
      </c>
      <c r="F838" s="125" t="n">
        <v>59.9</v>
      </c>
      <c r="G838" s="17" t="n">
        <v>18</v>
      </c>
      <c r="H838" s="127" t="n">
        <v>99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2" t="n">
        <v>3</v>
      </c>
      <c r="R838" s="112" t="n">
        <v>1</v>
      </c>
      <c r="S838" s="112" t="inlineStr">
        <is>
          <t>계</t>
        </is>
      </c>
      <c r="T838" s="5" t="n">
        <v>99</v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2">
        <f>S838</f>
        <v/>
      </c>
      <c r="AF838" s="112">
        <f>Q838&amp;"/"&amp;R838</f>
        <v/>
      </c>
      <c r="AH838" s="20">
        <f>IF(A838="","",A838)</f>
        <v/>
      </c>
      <c r="AI838" s="126">
        <f>IF(E838="","",E838)</f>
        <v/>
      </c>
      <c r="AJ838" s="112">
        <f>IF(AI838="","",$AJ$2)</f>
        <v/>
      </c>
      <c r="AK838" s="112" t="inlineStr">
        <is>
          <t>A</t>
        </is>
      </c>
      <c r="AL838" s="112" t="inlineStr">
        <is>
          <t>A+</t>
        </is>
      </c>
      <c r="AM838" s="112" t="inlineStr">
        <is>
          <t>B+</t>
        </is>
      </c>
      <c r="AN838" s="112">
        <f>IF(AI838="","",$AN$2)</f>
        <v/>
      </c>
      <c r="AO838" s="112">
        <f>IF(N838="","",IF(N838&gt;=$AO$1/100,"O","X"))</f>
        <v/>
      </c>
      <c r="AP838" s="112">
        <f>IF(I838="","",IF(I838&lt;=$AP$1,"O","X"))</f>
        <v/>
      </c>
      <c r="AQ838" s="112">
        <f>IF(O838="","",IF(O838&lt;=$AQ$1,"O","X"))</f>
        <v/>
      </c>
      <c r="AR838" s="112">
        <f>IF(M838="","",IF(M838&lt;=$AR$1,"O","X"))</f>
        <v/>
      </c>
      <c r="AS838" s="112" t="inlineStr">
        <is>
          <t>X</t>
        </is>
      </c>
      <c r="AT838" s="112">
        <f>IF(OR(F838="",AI838=""),"",IF(AND((F838&lt;=85),(AI838&gt;=15)),"O","X"))</f>
        <v/>
      </c>
      <c r="AU838" s="112">
        <f>IF(C838="","",IF(C838&gt;=$AU$1,"O","X"))</f>
        <v/>
      </c>
      <c r="AV838" s="112">
        <f>IF(AO838="","",IF(AND(AO838="O",AP838="O",AR838="O",AT838="O",AU838="O"),"후보","X"))</f>
        <v/>
      </c>
    </row>
    <row r="839" ht="12" customFormat="1" customHeight="1" s="38">
      <c r="A839" s="115" t="inlineStr">
        <is>
          <t>지산동 동서무학</t>
        </is>
      </c>
      <c r="B839" s="116" t="inlineStr">
        <is>
          <t>94.10.</t>
        </is>
      </c>
      <c r="C839" s="124" t="n">
        <v>281</v>
      </c>
      <c r="D839" s="125" t="n">
        <v>128.4</v>
      </c>
      <c r="E839" s="126" t="n">
        <v>39</v>
      </c>
      <c r="F839" s="125" t="n">
        <v>84.90000000000001</v>
      </c>
      <c r="G839" s="17" t="n">
        <v>26</v>
      </c>
      <c r="H839" s="127" t="n">
        <v>118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2" t="n">
        <v>3</v>
      </c>
      <c r="R839" s="112" t="n">
        <v>2</v>
      </c>
      <c r="S839" s="112" t="inlineStr">
        <is>
          <t>계</t>
        </is>
      </c>
      <c r="T839" s="5" t="n">
        <v>128</v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2">
        <f>S839</f>
        <v/>
      </c>
      <c r="AF839" s="112">
        <f>Q839&amp;"/"&amp;R839</f>
        <v/>
      </c>
      <c r="AH839" s="20">
        <f>IF(A839="","",A839)</f>
        <v/>
      </c>
      <c r="AI839" s="126">
        <f>IF(E839="","",E839)</f>
        <v/>
      </c>
      <c r="AJ839" s="112">
        <f>IF(AI839="","",$AJ$2)</f>
        <v/>
      </c>
      <c r="AK839" s="112" t="inlineStr">
        <is>
          <t>A</t>
        </is>
      </c>
      <c r="AL839" s="112" t="inlineStr">
        <is>
          <t>A+</t>
        </is>
      </c>
      <c r="AM839" s="112" t="inlineStr">
        <is>
          <t>B+</t>
        </is>
      </c>
      <c r="AN839" s="112">
        <f>IF(AI839="","",$AN$2)</f>
        <v/>
      </c>
      <c r="AO839" s="112">
        <f>IF(N839="","",IF(N839&gt;=$AO$1/100,"O","X"))</f>
        <v/>
      </c>
      <c r="AP839" s="112">
        <f>IF(I839="","",IF(I839&lt;=$AP$1,"O","X"))</f>
        <v/>
      </c>
      <c r="AQ839" s="112">
        <f>IF(O839="","",IF(O839&lt;=$AQ$1,"O","X"))</f>
        <v/>
      </c>
      <c r="AR839" s="112">
        <f>IF(M839="","",IF(M839&lt;=$AR$1,"O","X"))</f>
        <v/>
      </c>
      <c r="AS839" s="112" t="inlineStr">
        <is>
          <t>X</t>
        </is>
      </c>
      <c r="AT839" s="112">
        <f>IF(OR(F839="",AI839=""),"",IF(AND((F839&lt;=85),(AI839&gt;=15)),"O","X"))</f>
        <v/>
      </c>
      <c r="AU839" s="112">
        <f>IF(C839="","",IF(C839&gt;=$AU$1,"O","X"))</f>
        <v/>
      </c>
      <c r="AV839" s="112">
        <f>IF(AO839="","",IF(AND(AO839="O",AP839="O",AR839="O",AT839="O",AU839="O"),"후보","X"))</f>
        <v/>
      </c>
    </row>
    <row r="840" ht="12" customFormat="1" customHeight="1" s="38">
      <c r="A840" s="115" t="inlineStr">
        <is>
          <t>지산동 동서무학</t>
        </is>
      </c>
      <c r="B840" s="116" t="inlineStr">
        <is>
          <t>94.10.</t>
        </is>
      </c>
      <c r="C840" s="124" t="n">
        <v>281</v>
      </c>
      <c r="D840" s="125" t="n">
        <v>146.5</v>
      </c>
      <c r="E840" s="126" t="n">
        <v>44</v>
      </c>
      <c r="F840" s="125" t="n">
        <v>84.90000000000001</v>
      </c>
      <c r="G840" s="17" t="n">
        <v>26</v>
      </c>
      <c r="H840" s="127" t="n">
        <v>2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2" t="n">
        <v>3</v>
      </c>
      <c r="R840" s="112" t="n">
        <v>2</v>
      </c>
      <c r="S840" s="112" t="inlineStr">
        <is>
          <t>계</t>
        </is>
      </c>
      <c r="T840" s="5" t="n">
        <v>146</v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2">
        <f>S840</f>
        <v/>
      </c>
      <c r="AF840" s="112">
        <f>Q840&amp;"/"&amp;R840</f>
        <v/>
      </c>
      <c r="AH840" s="20">
        <f>IF(A840="","",A840)</f>
        <v/>
      </c>
      <c r="AI840" s="126">
        <f>IF(E840="","",E840)</f>
        <v/>
      </c>
      <c r="AJ840" s="112">
        <f>IF(AI840="","",$AJ$2)</f>
        <v/>
      </c>
      <c r="AK840" s="112" t="inlineStr">
        <is>
          <t>A</t>
        </is>
      </c>
      <c r="AL840" s="112" t="inlineStr">
        <is>
          <t>A+</t>
        </is>
      </c>
      <c r="AM840" s="112" t="inlineStr">
        <is>
          <t>B+</t>
        </is>
      </c>
      <c r="AN840" s="112">
        <f>IF(AI840="","",$AN$2)</f>
        <v/>
      </c>
      <c r="AO840" s="112">
        <f>IF(N840="","",IF(N840&gt;=$AO$1/100,"O","X"))</f>
        <v/>
      </c>
      <c r="AP840" s="112">
        <f>IF(I840="","",IF(I840&lt;=$AP$1,"O","X"))</f>
        <v/>
      </c>
      <c r="AQ840" s="112">
        <f>IF(O840="","",IF(O840&lt;=$AQ$1,"O","X"))</f>
        <v/>
      </c>
      <c r="AR840" s="112">
        <f>IF(M840="","",IF(M840&lt;=$AR$1,"O","X"))</f>
        <v/>
      </c>
      <c r="AS840" s="112" t="inlineStr">
        <is>
          <t>X</t>
        </is>
      </c>
      <c r="AT840" s="112">
        <f>IF(OR(F840="",AI840=""),"",IF(AND((F840&lt;=85),(AI840&gt;=15)),"O","X"))</f>
        <v/>
      </c>
      <c r="AU840" s="112">
        <f>IF(C840="","",IF(C840&gt;=$AU$1,"O","X"))</f>
        <v/>
      </c>
      <c r="AV840" s="112">
        <f>IF(AO840="","",IF(AND(AO840="O",AP840="O",AR840="O",AT840="O",AU840="O"),"후보","X"))</f>
        <v/>
      </c>
    </row>
    <row r="841" ht="12" customFormat="1" customHeight="1" s="38">
      <c r="A841" s="115" t="inlineStr">
        <is>
          <t>지산동 동서무학</t>
        </is>
      </c>
      <c r="B841" s="116" t="inlineStr">
        <is>
          <t>94.10.</t>
        </is>
      </c>
      <c r="C841" s="124" t="n">
        <v>281</v>
      </c>
      <c r="D841" s="125" t="n">
        <v>188.6</v>
      </c>
      <c r="E841" s="126" t="n">
        <v>57</v>
      </c>
      <c r="F841" s="125" t="n">
        <v>131.3</v>
      </c>
      <c r="G841" s="17" t="n">
        <v>40</v>
      </c>
      <c r="H841" s="127" t="n">
        <v>6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2" t="n">
        <v>4</v>
      </c>
      <c r="R841" s="112" t="n">
        <v>2</v>
      </c>
      <c r="S841" s="112" t="inlineStr">
        <is>
          <t>계</t>
        </is>
      </c>
      <c r="T841" s="5" t="inlineStr">
        <is>
          <t>188A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2">
        <f>S841</f>
        <v/>
      </c>
      <c r="AF841" s="112">
        <f>Q841&amp;"/"&amp;R841</f>
        <v/>
      </c>
      <c r="AH841" s="20">
        <f>IF(A841="","",A841)</f>
        <v/>
      </c>
      <c r="AI841" s="126">
        <f>IF(E841="","",E841)</f>
        <v/>
      </c>
      <c r="AJ841" s="112">
        <f>IF(AI841="","",$AJ$2)</f>
        <v/>
      </c>
      <c r="AK841" s="112" t="inlineStr">
        <is>
          <t>A</t>
        </is>
      </c>
      <c r="AL841" s="112" t="inlineStr">
        <is>
          <t>A+</t>
        </is>
      </c>
      <c r="AM841" s="112" t="inlineStr">
        <is>
          <t>B+</t>
        </is>
      </c>
      <c r="AN841" s="112">
        <f>IF(AI841="","",$AN$2)</f>
        <v/>
      </c>
      <c r="AO841" s="112">
        <f>IF(N841="","",IF(N841&gt;=$AO$1/100,"O","X"))</f>
        <v/>
      </c>
      <c r="AP841" s="112">
        <f>IF(I841="","",IF(I841&lt;=$AP$1,"O","X"))</f>
        <v/>
      </c>
      <c r="AQ841" s="112">
        <f>IF(O841="","",IF(O841&lt;=$AQ$1,"O","X"))</f>
        <v/>
      </c>
      <c r="AR841" s="112">
        <f>IF(M841="","",IF(M841&lt;=$AR$1,"O","X"))</f>
        <v/>
      </c>
      <c r="AS841" s="112" t="inlineStr">
        <is>
          <t>X</t>
        </is>
      </c>
      <c r="AT841" s="112">
        <f>IF(OR(F841="",AI841=""),"",IF(AND((F841&lt;=85),(AI841&gt;=15)),"O","X"))</f>
        <v/>
      </c>
      <c r="AU841" s="112">
        <f>IF(C841="","",IF(C841&gt;=$AU$1,"O","X"))</f>
        <v/>
      </c>
      <c r="AV841" s="112">
        <f>IF(AO841="","",IF(AND(AO841="O",AP841="O",AR841="O",AT841="O",AU841="O"),"후보","X"))</f>
        <v/>
      </c>
    </row>
    <row r="842" ht="12" customFormat="1" customHeight="1" s="38">
      <c r="A842" s="115" t="inlineStr">
        <is>
          <t>지산동 동서무학</t>
        </is>
      </c>
      <c r="B842" s="116" t="inlineStr">
        <is>
          <t>94.10.</t>
        </is>
      </c>
      <c r="C842" s="124" t="n">
        <v>281</v>
      </c>
      <c r="D842" s="125" t="n">
        <v>189.6</v>
      </c>
      <c r="E842" s="126" t="n">
        <v>57</v>
      </c>
      <c r="F842" s="125" t="n">
        <v>132.1</v>
      </c>
      <c r="G842" s="17" t="n">
        <v>40</v>
      </c>
      <c r="H842" s="127" t="n">
        <v>4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2" t="n">
        <v>4</v>
      </c>
      <c r="R842" s="112" t="n">
        <v>2</v>
      </c>
      <c r="S842" s="112" t="inlineStr">
        <is>
          <t>계</t>
        </is>
      </c>
      <c r="T842" s="5" t="inlineStr">
        <is>
          <t>189B</t>
        </is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2">
        <f>S842</f>
        <v/>
      </c>
      <c r="AF842" s="112">
        <f>Q842&amp;"/"&amp;R842</f>
        <v/>
      </c>
      <c r="AH842" s="20">
        <f>IF(A842="","",A842)</f>
        <v/>
      </c>
      <c r="AI842" s="126">
        <f>IF(E842="","",E842)</f>
        <v/>
      </c>
      <c r="AJ842" s="112">
        <f>IF(AI842="","",$AJ$2)</f>
        <v/>
      </c>
      <c r="AK842" s="112" t="inlineStr">
        <is>
          <t>A</t>
        </is>
      </c>
      <c r="AL842" s="112" t="inlineStr">
        <is>
          <t>A+</t>
        </is>
      </c>
      <c r="AM842" s="112" t="inlineStr">
        <is>
          <t>B+</t>
        </is>
      </c>
      <c r="AN842" s="112">
        <f>IF(AI842="","",$AN$2)</f>
        <v/>
      </c>
      <c r="AO842" s="112">
        <f>IF(N842="","",IF(N842&gt;=$AO$1/100,"O","X"))</f>
        <v/>
      </c>
      <c r="AP842" s="112">
        <f>IF(I842="","",IF(I842&lt;=$AP$1,"O","X"))</f>
        <v/>
      </c>
      <c r="AQ842" s="112">
        <f>IF(O842="","",IF(O842&lt;=$AQ$1,"O","X"))</f>
        <v/>
      </c>
      <c r="AR842" s="112">
        <f>IF(M842="","",IF(M842&lt;=$AR$1,"O","X"))</f>
        <v/>
      </c>
      <c r="AS842" s="112" t="inlineStr">
        <is>
          <t>X</t>
        </is>
      </c>
      <c r="AT842" s="112">
        <f>IF(OR(F842="",AI842=""),"",IF(AND((F842&lt;=85),(AI842&gt;=15)),"O","X"))</f>
        <v/>
      </c>
      <c r="AU842" s="112">
        <f>IF(C842="","",IF(C842&gt;=$AU$1,"O","X"))</f>
        <v/>
      </c>
      <c r="AV842" s="112">
        <f>IF(AO842="","",IF(AND(AO842="O",AP842="O",AR842="O",AT842="O",AU842="O"),"후보","X"))</f>
        <v/>
      </c>
    </row>
    <row r="843" ht="12" customFormat="1" customHeight="1" s="38">
      <c r="A843" s="115" t="inlineStr">
        <is>
          <t>지산동 동서무학</t>
        </is>
      </c>
      <c r="B843" s="116" t="inlineStr">
        <is>
          <t>94.10.</t>
        </is>
      </c>
      <c r="C843" s="124" t="n">
        <v>281</v>
      </c>
      <c r="D843" s="125" t="n">
        <v>193.8</v>
      </c>
      <c r="E843" s="126" t="n">
        <v>59</v>
      </c>
      <c r="F843" s="125" t="n">
        <v>134.8</v>
      </c>
      <c r="G843" s="17" t="n">
        <v>41</v>
      </c>
      <c r="H843" s="127" t="n">
        <v>46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2" t="n">
        <v>4</v>
      </c>
      <c r="R843" s="112" t="n">
        <v>2</v>
      </c>
      <c r="S843" s="112" t="inlineStr">
        <is>
          <t>계</t>
        </is>
      </c>
      <c r="T843" s="5" t="n">
        <v>193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2">
        <f>S843</f>
        <v/>
      </c>
      <c r="AF843" s="112">
        <f>Q843&amp;"/"&amp;R843</f>
        <v/>
      </c>
      <c r="AH843" s="20">
        <f>IF(A843="","",A843)</f>
        <v/>
      </c>
      <c r="AI843" s="126">
        <f>IF(E843="","",E843)</f>
        <v/>
      </c>
      <c r="AJ843" s="112">
        <f>IF(AI843="","",$AJ$2)</f>
        <v/>
      </c>
      <c r="AK843" s="112" t="inlineStr">
        <is>
          <t>A</t>
        </is>
      </c>
      <c r="AL843" s="112" t="inlineStr">
        <is>
          <t>A+</t>
        </is>
      </c>
      <c r="AM843" s="112" t="inlineStr">
        <is>
          <t>B+</t>
        </is>
      </c>
      <c r="AN843" s="112">
        <f>IF(AI843="","",$AN$2)</f>
        <v/>
      </c>
      <c r="AO843" s="112">
        <f>IF(N843="","",IF(N843&gt;=$AO$1/100,"O","X"))</f>
        <v/>
      </c>
      <c r="AP843" s="112">
        <f>IF(I843="","",IF(I843&lt;=$AP$1,"O","X"))</f>
        <v/>
      </c>
      <c r="AQ843" s="112">
        <f>IF(O843="","",IF(O843&lt;=$AQ$1,"O","X"))</f>
        <v/>
      </c>
      <c r="AR843" s="112">
        <f>IF(M843="","",IF(M843&lt;=$AR$1,"O","X"))</f>
        <v/>
      </c>
      <c r="AS843" s="112" t="inlineStr">
        <is>
          <t>X</t>
        </is>
      </c>
      <c r="AT843" s="112">
        <f>IF(OR(F843="",AI843=""),"",IF(AND((F843&lt;=85),(AI843&gt;=15)),"O","X"))</f>
        <v/>
      </c>
      <c r="AU843" s="112">
        <f>IF(C843="","",IF(C843&gt;=$AU$1,"O","X"))</f>
        <v/>
      </c>
      <c r="AV843" s="112">
        <f>IF(AO843="","",IF(AND(AO843="O",AP843="O",AR843="O",AT843="O",AU843="O"),"후보","X"))</f>
        <v/>
      </c>
    </row>
    <row r="844" ht="12" customFormat="1" customHeight="1" s="38">
      <c r="A844" s="115" t="inlineStr">
        <is>
          <t>지산동 동서무학</t>
        </is>
      </c>
      <c r="B844" s="116" t="inlineStr">
        <is>
          <t>94.10.</t>
        </is>
      </c>
      <c r="C844" s="124" t="n">
        <v>281</v>
      </c>
      <c r="D844" s="125" t="n">
        <v>207.7</v>
      </c>
      <c r="E844" s="126" t="n">
        <v>63</v>
      </c>
      <c r="F844" s="125" t="n">
        <v>132.1</v>
      </c>
      <c r="G844" s="17" t="n">
        <v>40</v>
      </c>
      <c r="H844" s="127" t="n">
        <v>2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2" t="n">
        <v>4</v>
      </c>
      <c r="R844" s="112" t="n">
        <v>3</v>
      </c>
      <c r="S844" s="112" t="inlineStr">
        <is>
          <t>계</t>
        </is>
      </c>
      <c r="T844" s="5" t="n">
        <v>207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2">
        <f>S844</f>
        <v/>
      </c>
      <c r="AF844" s="112">
        <f>Q844&amp;"/"&amp;R844</f>
        <v/>
      </c>
      <c r="AH844" s="20">
        <f>IF(A844="","",A844)</f>
        <v/>
      </c>
      <c r="AI844" s="126">
        <f>IF(E844="","",E844)</f>
        <v/>
      </c>
      <c r="AJ844" s="112">
        <f>IF(AI844="","",$AJ$2)</f>
        <v/>
      </c>
      <c r="AK844" s="112" t="inlineStr">
        <is>
          <t>A</t>
        </is>
      </c>
      <c r="AL844" s="112" t="inlineStr">
        <is>
          <t>A+</t>
        </is>
      </c>
      <c r="AM844" s="112" t="inlineStr">
        <is>
          <t>B+</t>
        </is>
      </c>
      <c r="AN844" s="112">
        <f>IF(AI844="","",$AN$2)</f>
        <v/>
      </c>
      <c r="AO844" s="112">
        <f>IF(N844="","",IF(N844&gt;=$AO$1/100,"O","X"))</f>
        <v/>
      </c>
      <c r="AP844" s="112">
        <f>IF(I844="","",IF(I844&lt;=$AP$1,"O","X"))</f>
        <v/>
      </c>
      <c r="AQ844" s="112">
        <f>IF(O844="","",IF(O844&lt;=$AQ$1,"O","X"))</f>
        <v/>
      </c>
      <c r="AR844" s="112">
        <f>IF(M844="","",IF(M844&lt;=$AR$1,"O","X"))</f>
        <v/>
      </c>
      <c r="AS844" s="112" t="inlineStr">
        <is>
          <t>X</t>
        </is>
      </c>
      <c r="AT844" s="112">
        <f>IF(OR(F844="",AI844=""),"",IF(AND((F844&lt;=85),(AI844&gt;=15)),"O","X"))</f>
        <v/>
      </c>
      <c r="AU844" s="112">
        <f>IF(C844="","",IF(C844&gt;=$AU$1,"O","X"))</f>
        <v/>
      </c>
      <c r="AV844" s="112">
        <f>IF(AO844="","",IF(AND(AO844="O",AP844="O",AR844="O",AT844="O",AU844="O"),"후보","X"))</f>
        <v/>
      </c>
    </row>
    <row r="845" ht="12" customFormat="1" customHeight="1" s="38">
      <c r="A845" s="115" t="inlineStr">
        <is>
          <t>지산동 동서무학</t>
        </is>
      </c>
      <c r="B845" s="116" t="inlineStr">
        <is>
          <t>94.10.</t>
        </is>
      </c>
      <c r="C845" s="124" t="n">
        <v>281</v>
      </c>
      <c r="D845" s="125" t="n">
        <v>289.3</v>
      </c>
      <c r="E845" s="126" t="n">
        <v>88</v>
      </c>
      <c r="F845" s="125" t="n">
        <v>208.3</v>
      </c>
      <c r="G845" s="17" t="n">
        <v>63</v>
      </c>
      <c r="H845" s="127" t="n">
        <v>2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2" t="n">
        <v>5</v>
      </c>
      <c r="R845" s="112" t="n">
        <v>3</v>
      </c>
      <c r="S845" s="112" t="inlineStr">
        <is>
          <t>계</t>
        </is>
      </c>
      <c r="T845" s="5" t="n">
        <v>289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2">
        <f>S845</f>
        <v/>
      </c>
      <c r="AF845" s="112">
        <f>Q845&amp;"/"&amp;R845</f>
        <v/>
      </c>
      <c r="AH845" s="20">
        <f>IF(A845="","",A845)</f>
        <v/>
      </c>
      <c r="AI845" s="126">
        <f>IF(E845="","",E845)</f>
        <v/>
      </c>
      <c r="AJ845" s="112">
        <f>IF(AI845="","",$AJ$2)</f>
        <v/>
      </c>
      <c r="AK845" s="112" t="inlineStr">
        <is>
          <t>A</t>
        </is>
      </c>
      <c r="AL845" s="112" t="inlineStr">
        <is>
          <t>A+</t>
        </is>
      </c>
      <c r="AM845" s="112" t="inlineStr">
        <is>
          <t>B+</t>
        </is>
      </c>
      <c r="AN845" s="112">
        <f>IF(AI845="","",$AN$2)</f>
        <v/>
      </c>
      <c r="AO845" s="112">
        <f>IF(N845="","",IF(N845&gt;=$AO$1/100,"O","X"))</f>
        <v/>
      </c>
      <c r="AP845" s="112">
        <f>IF(I845="","",IF(I845&lt;=$AP$1,"O","X"))</f>
        <v/>
      </c>
      <c r="AQ845" s="112">
        <f>IF(O845="","",IF(O845&lt;=$AQ$1,"O","X"))</f>
        <v/>
      </c>
      <c r="AR845" s="112">
        <f>IF(M845="","",IF(M845&lt;=$AR$1,"O","X"))</f>
        <v/>
      </c>
      <c r="AS845" s="112" t="inlineStr">
        <is>
          <t>X</t>
        </is>
      </c>
      <c r="AT845" s="112">
        <f>IF(OR(F845="",AI845=""),"",IF(AND((F845&lt;=85),(AI845&gt;=15)),"O","X"))</f>
        <v/>
      </c>
      <c r="AU845" s="112">
        <f>IF(C845="","",IF(C845&gt;=$AU$1,"O","X"))</f>
        <v/>
      </c>
      <c r="AV845" s="112">
        <f>IF(AO845="","",IF(AND(AO845="O",AP845="O",AR845="O",AT845="O",AU845="O"),"후보","X"))</f>
        <v/>
      </c>
    </row>
    <row r="846" ht="12" customFormat="1" customHeight="1" s="38">
      <c r="A846" s="115" t="inlineStr">
        <is>
          <t>지산동 동서무학</t>
        </is>
      </c>
      <c r="B846" s="116" t="inlineStr">
        <is>
          <t>94.10.</t>
        </is>
      </c>
      <c r="C846" s="124" t="n">
        <v>281</v>
      </c>
      <c r="D846" s="125" t="n">
        <v>296.1</v>
      </c>
      <c r="E846" s="126" t="n">
        <v>90</v>
      </c>
      <c r="F846" s="125" t="n">
        <v>213.6</v>
      </c>
      <c r="G846" s="17" t="n">
        <v>65</v>
      </c>
      <c r="H846" s="127" t="n">
        <v>2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2" t="n">
        <v>4</v>
      </c>
      <c r="R846" s="112" t="n">
        <v>2</v>
      </c>
      <c r="S846" s="112" t="inlineStr">
        <is>
          <t>계</t>
        </is>
      </c>
      <c r="T846" s="5" t="n">
        <v>296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2">
        <f>S846</f>
        <v/>
      </c>
      <c r="AF846" s="112">
        <f>Q846&amp;"/"&amp;R846</f>
        <v/>
      </c>
      <c r="AH846" s="20">
        <f>IF(A846="","",A846)</f>
        <v/>
      </c>
      <c r="AI846" s="126">
        <f>IF(E846="","",E846)</f>
        <v/>
      </c>
      <c r="AJ846" s="112">
        <f>IF(AI846="","",$AJ$2)</f>
        <v/>
      </c>
      <c r="AK846" s="112" t="inlineStr">
        <is>
          <t>A</t>
        </is>
      </c>
      <c r="AL846" s="112" t="inlineStr">
        <is>
          <t>A+</t>
        </is>
      </c>
      <c r="AM846" s="112" t="inlineStr">
        <is>
          <t>B+</t>
        </is>
      </c>
      <c r="AN846" s="112">
        <f>IF(AI846="","",$AN$2)</f>
        <v/>
      </c>
      <c r="AO846" s="112">
        <f>IF(N846="","",IF(N846&gt;=$AO$1/100,"O","X"))</f>
        <v/>
      </c>
      <c r="AP846" s="112">
        <f>IF(I846="","",IF(I846&lt;=$AP$1,"O","X"))</f>
        <v/>
      </c>
      <c r="AQ846" s="112">
        <f>IF(O846="","",IF(O846&lt;=$AQ$1,"O","X"))</f>
        <v/>
      </c>
      <c r="AR846" s="112">
        <f>IF(M846="","",IF(M846&lt;=$AR$1,"O","X"))</f>
        <v/>
      </c>
      <c r="AS846" s="112" t="inlineStr">
        <is>
          <t>X</t>
        </is>
      </c>
      <c r="AT846" s="112">
        <f>IF(OR(F846="",AI846=""),"",IF(AND((F846&lt;=85),(AI846&gt;=15)),"O","X"))</f>
        <v/>
      </c>
      <c r="AU846" s="112">
        <f>IF(C846="","",IF(C846&gt;=$AU$1,"O","X"))</f>
        <v/>
      </c>
      <c r="AV846" s="112">
        <f>IF(AO846="","",IF(AND(AO846="O",AP846="O",AR846="O",AT846="O",AU846="O"),"후보","X"))</f>
        <v/>
      </c>
    </row>
    <row r="847" ht="12" customFormat="1" customHeight="1" s="38">
      <c r="A847" s="115" t="inlineStr">
        <is>
          <t>지산동 지산리더스</t>
        </is>
      </c>
      <c r="B847" s="116" t="inlineStr">
        <is>
          <t>91.11.</t>
        </is>
      </c>
      <c r="C847" s="124" t="n">
        <v>694</v>
      </c>
      <c r="D847" s="125" t="n">
        <v>57</v>
      </c>
      <c r="E847" s="126" t="n">
        <v>17</v>
      </c>
      <c r="F847" s="125" t="n">
        <v>40.4</v>
      </c>
      <c r="G847" s="17" t="n">
        <v>12</v>
      </c>
      <c r="H847" s="127" t="n">
        <v>118</v>
      </c>
      <c r="I847" s="128" t="n">
        <v>19500</v>
      </c>
      <c r="J847" s="128" t="inlineStr">
        <is>
          <t>14</t>
        </is>
      </c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2" t="n">
        <v>2</v>
      </c>
      <c r="R847" s="112" t="n">
        <v>1</v>
      </c>
      <c r="S847" s="112" t="inlineStr">
        <is>
          <t>복</t>
        </is>
      </c>
      <c r="T847" s="5" t="n">
        <v>57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2">
        <f>S847</f>
        <v/>
      </c>
      <c r="AF847" s="112">
        <f>Q847&amp;"/"&amp;R847</f>
        <v/>
      </c>
      <c r="AH847" s="20">
        <f>IF(A847="","",A847)</f>
        <v/>
      </c>
      <c r="AI847" s="126">
        <f>IF(E847="","",E847)</f>
        <v/>
      </c>
      <c r="AJ847" s="112">
        <f>IF(AI847="","",$AJ$2)</f>
        <v/>
      </c>
      <c r="AK847" s="112" t="inlineStr">
        <is>
          <t>A</t>
        </is>
      </c>
      <c r="AL847" s="112" t="inlineStr">
        <is>
          <t>A+</t>
        </is>
      </c>
      <c r="AM847" s="112" t="inlineStr">
        <is>
          <t>B+</t>
        </is>
      </c>
      <c r="AN847" s="112">
        <f>IF(AI847="","",$AN$2)</f>
        <v/>
      </c>
      <c r="AO847" s="112">
        <f>IF(N847="","",IF(N847&gt;=$AO$1/100,"O","X"))</f>
        <v/>
      </c>
      <c r="AP847" s="112">
        <f>IF(I847="","",IF(I847&lt;=$AP$1,"O","X"))</f>
        <v/>
      </c>
      <c r="AQ847" s="112">
        <f>IF(O847="","",IF(O847&lt;=$AQ$1,"O","X"))</f>
        <v/>
      </c>
      <c r="AR847" s="112">
        <f>IF(M847="","",IF(M847&lt;=$AR$1,"O","X"))</f>
        <v/>
      </c>
      <c r="AS847" s="112" t="inlineStr">
        <is>
          <t>X</t>
        </is>
      </c>
      <c r="AT847" s="112">
        <f>IF(OR(F847="",AI847=""),"",IF(AND((F847&lt;=85),(AI847&gt;=15)),"O","X"))</f>
        <v/>
      </c>
      <c r="AU847" s="112">
        <f>IF(C847="","",IF(C847&gt;=$AU$1,"O","X"))</f>
        <v/>
      </c>
      <c r="AV847" s="112">
        <f>IF(AO847="","",IF(AND(AO847="O",AP847="O",AR847="O",AT847="O",AU847="O"),"후보","X"))</f>
        <v/>
      </c>
    </row>
    <row r="848" ht="12" customFormat="1" customHeight="1" s="38">
      <c r="A848" s="115" t="inlineStr">
        <is>
          <t>지산동 지산리더스</t>
        </is>
      </c>
      <c r="B848" s="116" t="inlineStr">
        <is>
          <t>91.11.</t>
        </is>
      </c>
      <c r="C848" s="124" t="n">
        <v>694</v>
      </c>
      <c r="D848" s="125" t="n">
        <v>76.3</v>
      </c>
      <c r="E848" s="126" t="n">
        <v>23</v>
      </c>
      <c r="F848" s="125" t="n">
        <v>54.1</v>
      </c>
      <c r="G848" s="17" t="n">
        <v>16</v>
      </c>
      <c r="H848" s="127" t="n">
        <v>282</v>
      </c>
      <c r="I848" s="128" t="n">
        <v>23700</v>
      </c>
      <c r="J848" s="128" t="inlineStr">
        <is>
          <t>6</t>
        </is>
      </c>
      <c r="K848" s="128" t="n">
        <v>20000</v>
      </c>
      <c r="L848" s="128" t="inlineStr">
        <is>
          <t>12</t>
        </is>
      </c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2" t="n">
        <v>3</v>
      </c>
      <c r="R848" s="112" t="n">
        <v>1</v>
      </c>
      <c r="S848" s="112" t="inlineStr">
        <is>
          <t>복</t>
        </is>
      </c>
      <c r="T848" s="5" t="n">
        <v>76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2">
        <f>S848</f>
        <v/>
      </c>
      <c r="AF848" s="112">
        <f>Q848&amp;"/"&amp;R848</f>
        <v/>
      </c>
      <c r="AH848" s="20">
        <f>IF(A848="","",A848)</f>
        <v/>
      </c>
      <c r="AI848" s="126">
        <f>IF(E848="","",E848)</f>
        <v/>
      </c>
      <c r="AJ848" s="112">
        <f>IF(AI848="","",$AJ$2)</f>
        <v/>
      </c>
      <c r="AK848" s="112" t="inlineStr">
        <is>
          <t>A</t>
        </is>
      </c>
      <c r="AL848" s="112" t="inlineStr">
        <is>
          <t>A+</t>
        </is>
      </c>
      <c r="AM848" s="112" t="inlineStr">
        <is>
          <t>B+</t>
        </is>
      </c>
      <c r="AN848" s="112">
        <f>IF(AI848="","",$AN$2)</f>
        <v/>
      </c>
      <c r="AO848" s="112">
        <f>IF(N848="","",IF(N848&gt;=$AO$1/100,"O","X"))</f>
        <v/>
      </c>
      <c r="AP848" s="112">
        <f>IF(I848="","",IF(I848&lt;=$AP$1,"O","X"))</f>
        <v/>
      </c>
      <c r="AQ848" s="112">
        <f>IF(O848="","",IF(O848&lt;=$AQ$1,"O","X"))</f>
        <v/>
      </c>
      <c r="AR848" s="112">
        <f>IF(M848="","",IF(M848&lt;=$AR$1,"O","X"))</f>
        <v/>
      </c>
      <c r="AS848" s="112" t="inlineStr">
        <is>
          <t>X</t>
        </is>
      </c>
      <c r="AT848" s="112">
        <f>IF(OR(F848="",AI848=""),"",IF(AND((F848&lt;=85),(AI848&gt;=15)),"O","X"))</f>
        <v/>
      </c>
      <c r="AU848" s="112">
        <f>IF(C848="","",IF(C848&gt;=$AU$1,"O","X"))</f>
        <v/>
      </c>
      <c r="AV848" s="112">
        <f>IF(AO848="","",IF(AND(AO848="O",AP848="O",AR848="O",AT848="O",AU848="O"),"후보","X"))</f>
        <v/>
      </c>
    </row>
    <row r="849" ht="12" customFormat="1" customHeight="1" s="38">
      <c r="A849" s="115" t="inlineStr">
        <is>
          <t>지산동 지산리더스</t>
        </is>
      </c>
      <c r="B849" s="116" t="inlineStr">
        <is>
          <t>91.11.</t>
        </is>
      </c>
      <c r="C849" s="124" t="n">
        <v>694</v>
      </c>
      <c r="D849" s="125" t="n">
        <v>84</v>
      </c>
      <c r="E849" s="126" t="n">
        <v>25</v>
      </c>
      <c r="F849" s="125" t="n">
        <v>59.6</v>
      </c>
      <c r="G849" s="17" t="n">
        <v>18</v>
      </c>
      <c r="H849" s="127" t="n">
        <v>180</v>
      </c>
      <c r="I849" s="128" t="n">
        <v>25000</v>
      </c>
      <c r="J849" s="128" t="inlineStr">
        <is>
          <t>12</t>
        </is>
      </c>
      <c r="K849" s="128" t="n">
        <v>18000</v>
      </c>
      <c r="L849" s="128" t="inlineStr">
        <is>
          <t>14</t>
        </is>
      </c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2" t="n">
        <v>3</v>
      </c>
      <c r="R849" s="112" t="n">
        <v>1</v>
      </c>
      <c r="S849" s="112" t="inlineStr">
        <is>
          <t>복</t>
        </is>
      </c>
      <c r="T849" s="5" t="n">
        <v>84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2">
        <f>S849</f>
        <v/>
      </c>
      <c r="AF849" s="112">
        <f>Q849&amp;"/"&amp;R849</f>
        <v/>
      </c>
      <c r="AH849" s="20">
        <f>IF(A849="","",A849)</f>
        <v/>
      </c>
      <c r="AI849" s="126">
        <f>IF(E849="","",E849)</f>
        <v/>
      </c>
      <c r="AJ849" s="112">
        <f>IF(AI849="","",$AJ$2)</f>
        <v/>
      </c>
      <c r="AK849" s="112" t="inlineStr">
        <is>
          <t>A</t>
        </is>
      </c>
      <c r="AL849" s="112" t="inlineStr">
        <is>
          <t>A+</t>
        </is>
      </c>
      <c r="AM849" s="112" t="inlineStr">
        <is>
          <t>B+</t>
        </is>
      </c>
      <c r="AN849" s="112">
        <f>IF(AI849="","",$AN$2)</f>
        <v/>
      </c>
      <c r="AO849" s="112">
        <f>IF(N849="","",IF(N849&gt;=$AO$1/100,"O","X"))</f>
        <v/>
      </c>
      <c r="AP849" s="112">
        <f>IF(I849="","",IF(I849&lt;=$AP$1,"O","X"))</f>
        <v/>
      </c>
      <c r="AQ849" s="112">
        <f>IF(O849="","",IF(O849&lt;=$AQ$1,"O","X"))</f>
        <v/>
      </c>
      <c r="AR849" s="112">
        <f>IF(M849="","",IF(M849&lt;=$AR$1,"O","X"))</f>
        <v/>
      </c>
      <c r="AS849" s="112" t="inlineStr">
        <is>
          <t>X</t>
        </is>
      </c>
      <c r="AT849" s="112">
        <f>IF(OR(F849="",AI849=""),"",IF(AND((F849&lt;=85),(AI849&gt;=15)),"O","X"))</f>
        <v/>
      </c>
      <c r="AU849" s="112">
        <f>IF(C849="","",IF(C849&gt;=$AU$1,"O","X"))</f>
        <v/>
      </c>
      <c r="AV849" s="112">
        <f>IF(AO849="","",IF(AND(AO849="O",AP849="O",AR849="O",AT849="O",AU849="O"),"후보","X"))</f>
        <v/>
      </c>
    </row>
    <row r="850" ht="12" customFormat="1" customHeight="1" s="38">
      <c r="A850" s="115" t="inlineStr">
        <is>
          <t>지산동 지산리더스</t>
        </is>
      </c>
      <c r="B850" s="116" t="inlineStr">
        <is>
          <t>91.11.</t>
        </is>
      </c>
      <c r="C850" s="124" t="n">
        <v>694</v>
      </c>
      <c r="D850" s="125" t="n">
        <v>84.59999999999999</v>
      </c>
      <c r="E850" s="126" t="n">
        <v>26</v>
      </c>
      <c r="F850" s="125" t="n">
        <v>60</v>
      </c>
      <c r="G850" s="17" t="n">
        <v>18</v>
      </c>
      <c r="H850" s="127" t="n">
        <v>84</v>
      </c>
      <c r="I850" s="128" t="n">
        <v>24500</v>
      </c>
      <c r="J850" s="128" t="inlineStr">
        <is>
          <t>5</t>
        </is>
      </c>
      <c r="K850" s="128" t="n">
        <v>18000</v>
      </c>
      <c r="L850" s="128" t="inlineStr">
        <is>
          <t>14</t>
        </is>
      </c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2" t="n">
        <v>3</v>
      </c>
      <c r="R850" s="112" t="n">
        <v>1</v>
      </c>
      <c r="S850" s="112" t="inlineStr">
        <is>
          <t>복</t>
        </is>
      </c>
      <c r="T850" s="5" t="n">
        <v>84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2">
        <f>S850</f>
        <v/>
      </c>
      <c r="AF850" s="112">
        <f>Q850&amp;"/"&amp;R850</f>
        <v/>
      </c>
      <c r="AH850" s="20">
        <f>IF(A850="","",A850)</f>
        <v/>
      </c>
      <c r="AI850" s="126">
        <f>IF(E850="","",E850)</f>
        <v/>
      </c>
      <c r="AJ850" s="112">
        <f>IF(AI850="","",$AJ$2)</f>
        <v/>
      </c>
      <c r="AK850" s="112" t="inlineStr">
        <is>
          <t>A</t>
        </is>
      </c>
      <c r="AL850" s="112" t="inlineStr">
        <is>
          <t>A+</t>
        </is>
      </c>
      <c r="AM850" s="112" t="inlineStr">
        <is>
          <t>B+</t>
        </is>
      </c>
      <c r="AN850" s="112">
        <f>IF(AI850="","",$AN$2)</f>
        <v/>
      </c>
      <c r="AO850" s="112">
        <f>IF(N850="","",IF(N850&gt;=$AO$1/100,"O","X"))</f>
        <v/>
      </c>
      <c r="AP850" s="112">
        <f>IF(I850="","",IF(I850&lt;=$AP$1,"O","X"))</f>
        <v/>
      </c>
      <c r="AQ850" s="112">
        <f>IF(O850="","",IF(O850&lt;=$AQ$1,"O","X"))</f>
        <v/>
      </c>
      <c r="AR850" s="112">
        <f>IF(M850="","",IF(M850&lt;=$AR$1,"O","X"))</f>
        <v/>
      </c>
      <c r="AS850" s="112" t="inlineStr">
        <is>
          <t>X</t>
        </is>
      </c>
      <c r="AT850" s="112">
        <f>IF(OR(F850="",AI850=""),"",IF(AND((F850&lt;=85),(AI850&gt;=15)),"O","X"))</f>
        <v/>
      </c>
      <c r="AU850" s="112">
        <f>IF(C850="","",IF(C850&gt;=$AU$1,"O","X"))</f>
        <v/>
      </c>
      <c r="AV850" s="112">
        <f>IF(AO850="","",IF(AND(AO850="O",AP850="O",AR850="O",AT850="O",AU850="O"),"후보","X"))</f>
        <v/>
      </c>
    </row>
    <row r="851" ht="12" customFormat="1" customHeight="1" s="38">
      <c r="A851" s="115" t="inlineStr">
        <is>
          <t>지산동 지산리더스</t>
        </is>
      </c>
      <c r="B851" s="116" t="inlineStr">
        <is>
          <t>91.11.</t>
        </is>
      </c>
      <c r="C851" s="124" t="n">
        <v>694</v>
      </c>
      <c r="D851" s="125" t="n">
        <v>99.09999999999999</v>
      </c>
      <c r="E851" s="126" t="n">
        <v>30</v>
      </c>
      <c r="F851" s="125" t="n">
        <v>70.3</v>
      </c>
      <c r="G851" s="17" t="n">
        <v>21</v>
      </c>
      <c r="H851" s="127" t="n">
        <v>30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2" t="n">
        <v>3</v>
      </c>
      <c r="R851" s="112" t="n">
        <v>1</v>
      </c>
      <c r="S851" s="112" t="inlineStr">
        <is>
          <t>복</t>
        </is>
      </c>
      <c r="T851" s="5" t="n">
        <v>99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2">
        <f>S851</f>
        <v/>
      </c>
      <c r="AF851" s="112">
        <f>Q851&amp;"/"&amp;R851</f>
        <v/>
      </c>
      <c r="AH851" s="20">
        <f>IF(A851="","",A851)</f>
        <v/>
      </c>
      <c r="AI851" s="126">
        <f>IF(E851="","",E851)</f>
        <v/>
      </c>
      <c r="AJ851" s="112">
        <f>IF(AI851="","",$AJ$2)</f>
        <v/>
      </c>
      <c r="AK851" s="112" t="inlineStr">
        <is>
          <t>A</t>
        </is>
      </c>
      <c r="AL851" s="112" t="inlineStr">
        <is>
          <t>A+</t>
        </is>
      </c>
      <c r="AM851" s="112" t="inlineStr">
        <is>
          <t>B+</t>
        </is>
      </c>
      <c r="AN851" s="112">
        <f>IF(AI851="","",$AN$2)</f>
        <v/>
      </c>
      <c r="AO851" s="112">
        <f>IF(N851="","",IF(N851&gt;=$AO$1/100,"O","X"))</f>
        <v/>
      </c>
      <c r="AP851" s="112">
        <f>IF(I851="","",IF(I851&lt;=$AP$1,"O","X"))</f>
        <v/>
      </c>
      <c r="AQ851" s="112">
        <f>IF(O851="","",IF(O851&lt;=$AQ$1,"O","X"))</f>
        <v/>
      </c>
      <c r="AR851" s="112">
        <f>IF(M851="","",IF(M851&lt;=$AR$1,"O","X"))</f>
        <v/>
      </c>
      <c r="AS851" s="112" t="inlineStr">
        <is>
          <t>X</t>
        </is>
      </c>
      <c r="AT851" s="112">
        <f>IF(OR(F851="",AI851=""),"",IF(AND((F851&lt;=85),(AI851&gt;=15)),"O","X"))</f>
        <v/>
      </c>
      <c r="AU851" s="112">
        <f>IF(C851="","",IF(C851&gt;=$AU$1,"O","X"))</f>
        <v/>
      </c>
      <c r="AV851" s="112">
        <f>IF(AO851="","",IF(AND(AO851="O",AP851="O",AR851="O",AT851="O",AU851="O"),"후보","X"))</f>
        <v/>
      </c>
    </row>
    <row r="852" ht="12" customFormat="1" customHeight="1" s="38">
      <c r="A852" s="115" t="inlineStr">
        <is>
          <t>지산동 지산청구</t>
        </is>
      </c>
      <c r="B852" s="116" t="inlineStr">
        <is>
          <t>91.08.</t>
        </is>
      </c>
      <c r="C852" s="124" t="n">
        <v>455</v>
      </c>
      <c r="D852" s="125" t="n">
        <v>111.5</v>
      </c>
      <c r="E852" s="126" t="n">
        <v>34</v>
      </c>
      <c r="F852" s="125" t="n">
        <v>84.90000000000001</v>
      </c>
      <c r="G852" s="17" t="n">
        <v>26</v>
      </c>
      <c r="H852" s="127" t="n">
        <v>272</v>
      </c>
      <c r="I852" s="128" t="n">
        <v>40000</v>
      </c>
      <c r="J852" s="128" t="inlineStr">
        <is>
          <t>11</t>
        </is>
      </c>
      <c r="K852" s="128" t="n">
        <v>30000</v>
      </c>
      <c r="L852" s="128" t="inlineStr">
        <is>
          <t>5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2" t="n">
        <v>3</v>
      </c>
      <c r="R852" s="112" t="n">
        <v>2</v>
      </c>
      <c r="S852" s="112" t="inlineStr">
        <is>
          <t>계</t>
        </is>
      </c>
      <c r="T852" s="5" t="n">
        <v>111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2">
        <f>S852</f>
        <v/>
      </c>
      <c r="AF852" s="112">
        <f>Q852&amp;"/"&amp;R852</f>
        <v/>
      </c>
      <c r="AH852" s="20">
        <f>IF(A852="","",A852)</f>
        <v/>
      </c>
      <c r="AI852" s="126">
        <f>IF(E852="","",E852)</f>
        <v/>
      </c>
      <c r="AJ852" s="112">
        <f>IF(AI852="","",$AJ$2)</f>
        <v/>
      </c>
      <c r="AK852" s="112" t="inlineStr">
        <is>
          <t>A</t>
        </is>
      </c>
      <c r="AL852" s="112" t="inlineStr">
        <is>
          <t>A+</t>
        </is>
      </c>
      <c r="AM852" s="112" t="inlineStr">
        <is>
          <t>B+</t>
        </is>
      </c>
      <c r="AN852" s="112">
        <f>IF(AI852="","",$AN$2)</f>
        <v/>
      </c>
      <c r="AO852" s="112">
        <f>IF(N852="","",IF(N852&gt;=$AO$1/100,"O","X"))</f>
        <v/>
      </c>
      <c r="AP852" s="112">
        <f>IF(I852="","",IF(I852&lt;=$AP$1,"O","X"))</f>
        <v/>
      </c>
      <c r="AQ852" s="112">
        <f>IF(O852="","",IF(O852&lt;=$AQ$1,"O","X"))</f>
        <v/>
      </c>
      <c r="AR852" s="112">
        <f>IF(M852="","",IF(M852&lt;=$AR$1,"O","X"))</f>
        <v/>
      </c>
      <c r="AS852" s="112" t="inlineStr">
        <is>
          <t>X</t>
        </is>
      </c>
      <c r="AT852" s="112">
        <f>IF(OR(F852="",AI852=""),"",IF(AND((F852&lt;=85),(AI852&gt;=15)),"O","X"))</f>
        <v/>
      </c>
      <c r="AU852" s="112">
        <f>IF(C852="","",IF(C852&gt;=$AU$1,"O","X"))</f>
        <v/>
      </c>
      <c r="AV852" s="112">
        <f>IF(AO852="","",IF(AND(AO852="O",AP852="O",AR852="O",AT852="O",AU852="O"),"후보","X"))</f>
        <v/>
      </c>
    </row>
    <row r="853" ht="12" customFormat="1" customHeight="1" s="38">
      <c r="A853" s="115" t="inlineStr">
        <is>
          <t>지산동 지산청구</t>
        </is>
      </c>
      <c r="B853" s="116" t="inlineStr">
        <is>
          <t>91.08.</t>
        </is>
      </c>
      <c r="C853" s="124" t="n">
        <v>455</v>
      </c>
      <c r="D853" s="125" t="n">
        <v>146.2</v>
      </c>
      <c r="E853" s="126" t="n">
        <v>44</v>
      </c>
      <c r="F853" s="125" t="n">
        <v>117</v>
      </c>
      <c r="G853" s="17" t="n">
        <v>35</v>
      </c>
      <c r="H853" s="127" t="n">
        <v>81</v>
      </c>
      <c r="I853" s="128" t="n">
        <v>50000</v>
      </c>
      <c r="J853" s="128" t="inlineStr">
        <is>
          <t>6</t>
        </is>
      </c>
      <c r="K853" s="128" t="n"/>
      <c r="L853" s="128" t="n"/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2" t="n">
        <v>4</v>
      </c>
      <c r="R853" s="112" t="n">
        <v>2</v>
      </c>
      <c r="S853" s="112" t="inlineStr">
        <is>
          <t>계</t>
        </is>
      </c>
      <c r="T853" s="5" t="n">
        <v>146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2">
        <f>S853</f>
        <v/>
      </c>
      <c r="AF853" s="112">
        <f>Q853&amp;"/"&amp;R853</f>
        <v/>
      </c>
      <c r="AH853" s="20">
        <f>IF(A853="","",A853)</f>
        <v/>
      </c>
      <c r="AI853" s="126">
        <f>IF(E853="","",E853)</f>
        <v/>
      </c>
      <c r="AJ853" s="112">
        <f>IF(AI853="","",$AJ$2)</f>
        <v/>
      </c>
      <c r="AK853" s="112" t="inlineStr">
        <is>
          <t>A</t>
        </is>
      </c>
      <c r="AL853" s="112" t="inlineStr">
        <is>
          <t>A+</t>
        </is>
      </c>
      <c r="AM853" s="112" t="inlineStr">
        <is>
          <t>B+</t>
        </is>
      </c>
      <c r="AN853" s="112">
        <f>IF(AI853="","",$AN$2)</f>
        <v/>
      </c>
      <c r="AO853" s="112">
        <f>IF(N853="","",IF(N853&gt;=$AO$1/100,"O","X"))</f>
        <v/>
      </c>
      <c r="AP853" s="112">
        <f>IF(I853="","",IF(I853&lt;=$AP$1,"O","X"))</f>
        <v/>
      </c>
      <c r="AQ853" s="112">
        <f>IF(O853="","",IF(O853&lt;=$AQ$1,"O","X"))</f>
        <v/>
      </c>
      <c r="AR853" s="112">
        <f>IF(M853="","",IF(M853&lt;=$AR$1,"O","X"))</f>
        <v/>
      </c>
      <c r="AS853" s="112" t="inlineStr">
        <is>
          <t>X</t>
        </is>
      </c>
      <c r="AT853" s="112">
        <f>IF(OR(F853="",AI853=""),"",IF(AND((F853&lt;=85),(AI853&gt;=15)),"O","X"))</f>
        <v/>
      </c>
      <c r="AU853" s="112">
        <f>IF(C853="","",IF(C853&gt;=$AU$1,"O","X"))</f>
        <v/>
      </c>
      <c r="AV853" s="112">
        <f>IF(AO853="","",IF(AND(AO853="O",AP853="O",AR853="O",AT853="O",AU853="O"),"후보","X"))</f>
        <v/>
      </c>
    </row>
    <row r="854" ht="12" customFormat="1" customHeight="1" s="38">
      <c r="A854" s="115" t="inlineStr">
        <is>
          <t>지산동 지산청구</t>
        </is>
      </c>
      <c r="B854" s="116" t="inlineStr">
        <is>
          <t>91.08.</t>
        </is>
      </c>
      <c r="C854" s="124" t="n">
        <v>455</v>
      </c>
      <c r="D854" s="125" t="n">
        <v>167.4</v>
      </c>
      <c r="E854" s="126" t="n">
        <v>51</v>
      </c>
      <c r="F854" s="125" t="n">
        <v>134.8</v>
      </c>
      <c r="G854" s="17" t="n">
        <v>41</v>
      </c>
      <c r="H854" s="127" t="n">
        <v>68</v>
      </c>
      <c r="I854" s="128" t="n">
        <v>68000</v>
      </c>
      <c r="J854" s="128" t="inlineStr">
        <is>
          <t>8</t>
        </is>
      </c>
      <c r="K854" s="128" t="n">
        <v>45000</v>
      </c>
      <c r="L854" s="128" t="inlineStr">
        <is>
          <t>13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2" t="n">
        <v>4</v>
      </c>
      <c r="R854" s="112" t="n">
        <v>2</v>
      </c>
      <c r="S854" s="112" t="inlineStr">
        <is>
          <t>계</t>
        </is>
      </c>
      <c r="T854" s="5" t="n">
        <v>167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2">
        <f>S854</f>
        <v/>
      </c>
      <c r="AF854" s="112">
        <f>Q854&amp;"/"&amp;R854</f>
        <v/>
      </c>
      <c r="AH854" s="20">
        <f>IF(A854="","",A854)</f>
        <v/>
      </c>
      <c r="AI854" s="126">
        <f>IF(E854="","",E854)</f>
        <v/>
      </c>
      <c r="AJ854" s="112">
        <f>IF(AI854="","",$AJ$2)</f>
        <v/>
      </c>
      <c r="AK854" s="112" t="inlineStr">
        <is>
          <t>A</t>
        </is>
      </c>
      <c r="AL854" s="112" t="inlineStr">
        <is>
          <t>A+</t>
        </is>
      </c>
      <c r="AM854" s="112" t="inlineStr">
        <is>
          <t>B+</t>
        </is>
      </c>
      <c r="AN854" s="112">
        <f>IF(AI854="","",$AN$2)</f>
        <v/>
      </c>
      <c r="AO854" s="112">
        <f>IF(N854="","",IF(N854&gt;=$AO$1/100,"O","X"))</f>
        <v/>
      </c>
      <c r="AP854" s="112">
        <f>IF(I854="","",IF(I854&lt;=$AP$1,"O","X"))</f>
        <v/>
      </c>
      <c r="AQ854" s="112">
        <f>IF(O854="","",IF(O854&lt;=$AQ$1,"O","X"))</f>
        <v/>
      </c>
      <c r="AR854" s="112">
        <f>IF(M854="","",IF(M854&lt;=$AR$1,"O","X"))</f>
        <v/>
      </c>
      <c r="AS854" s="112" t="inlineStr">
        <is>
          <t>X</t>
        </is>
      </c>
      <c r="AT854" s="112">
        <f>IF(OR(F854="",AI854=""),"",IF(AND((F854&lt;=85),(AI854&gt;=15)),"O","X"))</f>
        <v/>
      </c>
      <c r="AU854" s="112">
        <f>IF(C854="","",IF(C854&gt;=$AU$1,"O","X"))</f>
        <v/>
      </c>
      <c r="AV854" s="112">
        <f>IF(AO854="","",IF(AND(AO854="O",AP854="O",AR854="O",AT854="O",AU854="O"),"후보","X"))</f>
        <v/>
      </c>
    </row>
    <row r="855" ht="12" customFormat="1" customHeight="1" s="38">
      <c r="A855" s="115" t="inlineStr">
        <is>
          <t>지산동 지산청구</t>
        </is>
      </c>
      <c r="B855" s="116" t="inlineStr">
        <is>
          <t>91.08.</t>
        </is>
      </c>
      <c r="C855" s="124" t="n">
        <v>455</v>
      </c>
      <c r="D855" s="125" t="n">
        <v>217.6</v>
      </c>
      <c r="E855" s="126" t="n">
        <v>66</v>
      </c>
      <c r="F855" s="125" t="n">
        <v>177</v>
      </c>
      <c r="G855" s="17" t="n">
        <v>54</v>
      </c>
      <c r="H855" s="127" t="n">
        <v>34</v>
      </c>
      <c r="I855" s="128" t="n"/>
      <c r="J855" s="128" t="n"/>
      <c r="K855" s="128" t="n">
        <v>58000</v>
      </c>
      <c r="L855" s="128" t="inlineStr">
        <is>
          <t>7</t>
        </is>
      </c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2" t="n">
        <v>4</v>
      </c>
      <c r="R855" s="112" t="n">
        <v>2</v>
      </c>
      <c r="S855" s="112" t="inlineStr">
        <is>
          <t>계</t>
        </is>
      </c>
      <c r="T855" s="5" t="n">
        <v>217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2">
        <f>S855</f>
        <v/>
      </c>
      <c r="AF855" s="112">
        <f>Q855&amp;"/"&amp;R855</f>
        <v/>
      </c>
      <c r="AH855" s="20">
        <f>IF(A855="","",A855)</f>
        <v/>
      </c>
      <c r="AI855" s="126">
        <f>IF(E855="","",E855)</f>
        <v/>
      </c>
      <c r="AJ855" s="112">
        <f>IF(AI855="","",$AJ$2)</f>
        <v/>
      </c>
      <c r="AK855" s="112" t="inlineStr">
        <is>
          <t>A</t>
        </is>
      </c>
      <c r="AL855" s="112" t="inlineStr">
        <is>
          <t>A+</t>
        </is>
      </c>
      <c r="AM855" s="112" t="inlineStr">
        <is>
          <t>B+</t>
        </is>
      </c>
      <c r="AN855" s="112">
        <f>IF(AI855="","",$AN$2)</f>
        <v/>
      </c>
      <c r="AO855" s="112">
        <f>IF(N855="","",IF(N855&gt;=$AO$1/100,"O","X"))</f>
        <v/>
      </c>
      <c r="AP855" s="112">
        <f>IF(I855="","",IF(I855&lt;=$AP$1,"O","X"))</f>
        <v/>
      </c>
      <c r="AQ855" s="112">
        <f>IF(O855="","",IF(O855&lt;=$AQ$1,"O","X"))</f>
        <v/>
      </c>
      <c r="AR855" s="112">
        <f>IF(M855="","",IF(M855&lt;=$AR$1,"O","X"))</f>
        <v/>
      </c>
      <c r="AS855" s="112" t="inlineStr">
        <is>
          <t>X</t>
        </is>
      </c>
      <c r="AT855" s="112">
        <f>IF(OR(F855="",AI855=""),"",IF(AND((F855&lt;=85),(AI855&gt;=15)),"O","X"))</f>
        <v/>
      </c>
      <c r="AU855" s="112">
        <f>IF(C855="","",IF(C855&gt;=$AU$1,"O","X"))</f>
        <v/>
      </c>
      <c r="AV855" s="112">
        <f>IF(AO855="","",IF(AND(AO855="O",AP855="O",AR855="O",AT855="O",AU855="O"),"후보","X"))</f>
        <v/>
      </c>
    </row>
    <row r="856" ht="12" customFormat="1" customHeight="1" s="38">
      <c r="A856" s="115" t="inlineStr">
        <is>
          <t>지산동 청구호반맨션</t>
        </is>
      </c>
      <c r="B856" s="116" t="inlineStr">
        <is>
          <t>90.07.</t>
        </is>
      </c>
      <c r="C856" s="124" t="n">
        <v>280</v>
      </c>
      <c r="D856" s="125" t="n">
        <v>110.4</v>
      </c>
      <c r="E856" s="126" t="n">
        <v>33</v>
      </c>
      <c r="F856" s="125" t="n">
        <v>85</v>
      </c>
      <c r="G856" s="17" t="n">
        <v>26</v>
      </c>
      <c r="H856" s="127" t="n">
        <v>77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2" t="n">
        <v>3</v>
      </c>
      <c r="R856" s="112" t="n">
        <v>1</v>
      </c>
      <c r="S856" s="112" t="inlineStr">
        <is>
          <t>계</t>
        </is>
      </c>
      <c r="T856" s="5" t="n">
        <v>110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2">
        <f>S856</f>
        <v/>
      </c>
      <c r="AF856" s="112">
        <f>Q856&amp;"/"&amp;R856</f>
        <v/>
      </c>
      <c r="AH856" s="20">
        <f>IF(A856="","",A856)</f>
        <v/>
      </c>
      <c r="AI856" s="126">
        <f>IF(E856="","",E856)</f>
        <v/>
      </c>
      <c r="AJ856" s="112">
        <f>IF(AI856="","",$AJ$2)</f>
        <v/>
      </c>
      <c r="AK856" s="112" t="inlineStr">
        <is>
          <t>A</t>
        </is>
      </c>
      <c r="AL856" s="112" t="inlineStr">
        <is>
          <t>A+</t>
        </is>
      </c>
      <c r="AM856" s="112" t="inlineStr">
        <is>
          <t>B+</t>
        </is>
      </c>
      <c r="AN856" s="112">
        <f>IF(AI856="","",$AN$2)</f>
        <v/>
      </c>
      <c r="AO856" s="112">
        <f>IF(N856="","",IF(N856&gt;=$AO$1/100,"O","X"))</f>
        <v/>
      </c>
      <c r="AP856" s="112">
        <f>IF(I856="","",IF(I856&lt;=$AP$1,"O","X"))</f>
        <v/>
      </c>
      <c r="AQ856" s="112">
        <f>IF(O856="","",IF(O856&lt;=$AQ$1,"O","X"))</f>
        <v/>
      </c>
      <c r="AR856" s="112">
        <f>IF(M856="","",IF(M856&lt;=$AR$1,"O","X"))</f>
        <v/>
      </c>
      <c r="AS856" s="112" t="inlineStr">
        <is>
          <t>X</t>
        </is>
      </c>
      <c r="AT856" s="112">
        <f>IF(OR(F856="",AI856=""),"",IF(AND((F856&lt;=85),(AI856&gt;=15)),"O","X"))</f>
        <v/>
      </c>
      <c r="AU856" s="112">
        <f>IF(C856="","",IF(C856&gt;=$AU$1,"O","X"))</f>
        <v/>
      </c>
      <c r="AV856" s="112">
        <f>IF(AO856="","",IF(AND(AO856="O",AP856="O",AR856="O",AT856="O",AU856="O"),"후보","X"))</f>
        <v/>
      </c>
    </row>
    <row r="857" ht="12" customFormat="1" customHeight="1" s="38">
      <c r="A857" s="115" t="inlineStr">
        <is>
          <t>지산동 청구호반맨션</t>
        </is>
      </c>
      <c r="B857" s="116" t="inlineStr">
        <is>
          <t>90.07.</t>
        </is>
      </c>
      <c r="C857" s="124" t="n">
        <v>280</v>
      </c>
      <c r="D857" s="125" t="n">
        <v>137.1</v>
      </c>
      <c r="E857" s="126" t="n">
        <v>41</v>
      </c>
      <c r="F857" s="125" t="n">
        <v>111.7</v>
      </c>
      <c r="G857" s="17" t="n">
        <v>34</v>
      </c>
      <c r="H857" s="127" t="n">
        <v>21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2" t="n">
        <v>4</v>
      </c>
      <c r="R857" s="112" t="n">
        <v>1</v>
      </c>
      <c r="S857" s="112" t="inlineStr">
        <is>
          <t>계</t>
        </is>
      </c>
      <c r="T857" s="5" t="n">
        <v>137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2">
        <f>S857</f>
        <v/>
      </c>
      <c r="AF857" s="112">
        <f>Q857&amp;"/"&amp;R857</f>
        <v/>
      </c>
      <c r="AH857" s="20">
        <f>IF(A857="","",A857)</f>
        <v/>
      </c>
      <c r="AI857" s="126">
        <f>IF(E857="","",E857)</f>
        <v/>
      </c>
      <c r="AJ857" s="112">
        <f>IF(AI857="","",$AJ$2)</f>
        <v/>
      </c>
      <c r="AK857" s="112" t="inlineStr">
        <is>
          <t>A</t>
        </is>
      </c>
      <c r="AL857" s="112" t="inlineStr">
        <is>
          <t>A+</t>
        </is>
      </c>
      <c r="AM857" s="112" t="inlineStr">
        <is>
          <t>B+</t>
        </is>
      </c>
      <c r="AN857" s="112">
        <f>IF(AI857="","",$AN$2)</f>
        <v/>
      </c>
      <c r="AO857" s="112">
        <f>IF(N857="","",IF(N857&gt;=$AO$1/100,"O","X"))</f>
        <v/>
      </c>
      <c r="AP857" s="112">
        <f>IF(I857="","",IF(I857&lt;=$AP$1,"O","X"))</f>
        <v/>
      </c>
      <c r="AQ857" s="112">
        <f>IF(O857="","",IF(O857&lt;=$AQ$1,"O","X"))</f>
        <v/>
      </c>
      <c r="AR857" s="112">
        <f>IF(M857="","",IF(M857&lt;=$AR$1,"O","X"))</f>
        <v/>
      </c>
      <c r="AS857" s="112" t="inlineStr">
        <is>
          <t>X</t>
        </is>
      </c>
      <c r="AT857" s="112">
        <f>IF(OR(F857="",AI857=""),"",IF(AND((F857&lt;=85),(AI857&gt;=15)),"O","X"))</f>
        <v/>
      </c>
      <c r="AU857" s="112">
        <f>IF(C857="","",IF(C857&gt;=$AU$1,"O","X"))</f>
        <v/>
      </c>
      <c r="AV857" s="112">
        <f>IF(AO857="","",IF(AND(AO857="O",AP857="O",AR857="O",AT857="O",AU857="O"),"후보","X"))</f>
        <v/>
      </c>
    </row>
    <row r="858" ht="12" customFormat="1" customHeight="1" s="38">
      <c r="A858" s="115" t="inlineStr">
        <is>
          <t>지산동 청구호반맨션</t>
        </is>
      </c>
      <c r="B858" s="116" t="inlineStr">
        <is>
          <t>90.07.</t>
        </is>
      </c>
      <c r="C858" s="124" t="n">
        <v>280</v>
      </c>
      <c r="D858" s="125" t="n">
        <v>143.9</v>
      </c>
      <c r="E858" s="126" t="n">
        <v>44</v>
      </c>
      <c r="F858" s="125" t="n">
        <v>116.7</v>
      </c>
      <c r="G858" s="17" t="n">
        <v>35</v>
      </c>
      <c r="H858" s="127" t="n">
        <v>77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2" t="n">
        <v>4</v>
      </c>
      <c r="R858" s="112" t="n">
        <v>2</v>
      </c>
      <c r="S858" s="112" t="inlineStr">
        <is>
          <t>계</t>
        </is>
      </c>
      <c r="T858" s="5" t="n">
        <v>143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2">
        <f>S858</f>
        <v/>
      </c>
      <c r="AF858" s="112">
        <f>Q858&amp;"/"&amp;R858</f>
        <v/>
      </c>
      <c r="AH858" s="20">
        <f>IF(A858="","",A858)</f>
        <v/>
      </c>
      <c r="AI858" s="126">
        <f>IF(E858="","",E858)</f>
        <v/>
      </c>
      <c r="AJ858" s="112">
        <f>IF(AI858="","",$AJ$2)</f>
        <v/>
      </c>
      <c r="AK858" s="112" t="inlineStr">
        <is>
          <t>A</t>
        </is>
      </c>
      <c r="AL858" s="112" t="inlineStr">
        <is>
          <t>A+</t>
        </is>
      </c>
      <c r="AM858" s="112" t="inlineStr">
        <is>
          <t>B+</t>
        </is>
      </c>
      <c r="AN858" s="112">
        <f>IF(AI858="","",$AN$2)</f>
        <v/>
      </c>
      <c r="AO858" s="112">
        <f>IF(N858="","",IF(N858&gt;=$AO$1/100,"O","X"))</f>
        <v/>
      </c>
      <c r="AP858" s="112">
        <f>IF(I858="","",IF(I858&lt;=$AP$1,"O","X"))</f>
        <v/>
      </c>
      <c r="AQ858" s="112">
        <f>IF(O858="","",IF(O858&lt;=$AQ$1,"O","X"))</f>
        <v/>
      </c>
      <c r="AR858" s="112">
        <f>IF(M858="","",IF(M858&lt;=$AR$1,"O","X"))</f>
        <v/>
      </c>
      <c r="AS858" s="112" t="inlineStr">
        <is>
          <t>X</t>
        </is>
      </c>
      <c r="AT858" s="112">
        <f>IF(OR(F858="",AI858=""),"",IF(AND((F858&lt;=85),(AI858&gt;=15)),"O","X"))</f>
        <v/>
      </c>
      <c r="AU858" s="112">
        <f>IF(C858="","",IF(C858&gt;=$AU$1,"O","X"))</f>
        <v/>
      </c>
      <c r="AV858" s="112">
        <f>IF(AO858="","",IF(AND(AO858="O",AP858="O",AR858="O",AT858="O",AU858="O"),"후보","X"))</f>
        <v/>
      </c>
    </row>
    <row r="859" ht="12" customFormat="1" customHeight="1" s="38">
      <c r="A859" s="115" t="inlineStr">
        <is>
          <t>지산동 청구호반맨션</t>
        </is>
      </c>
      <c r="B859" s="116" t="inlineStr">
        <is>
          <t>90.07.</t>
        </is>
      </c>
      <c r="C859" s="124" t="n">
        <v>280</v>
      </c>
      <c r="D859" s="125" t="n">
        <v>163.5</v>
      </c>
      <c r="E859" s="126" t="n">
        <v>49</v>
      </c>
      <c r="F859" s="125" t="n">
        <v>134.9</v>
      </c>
      <c r="G859" s="17" t="n">
        <v>41</v>
      </c>
      <c r="H859" s="127" t="n">
        <v>77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2" t="n">
        <v>4</v>
      </c>
      <c r="R859" s="112" t="n">
        <v>2</v>
      </c>
      <c r="S859" s="112" t="inlineStr">
        <is>
          <t>계</t>
        </is>
      </c>
      <c r="T859" s="5" t="n">
        <v>163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2">
        <f>S859</f>
        <v/>
      </c>
      <c r="AF859" s="112">
        <f>Q859&amp;"/"&amp;R859</f>
        <v/>
      </c>
      <c r="AH859" s="20">
        <f>IF(A859="","",A859)</f>
        <v/>
      </c>
      <c r="AI859" s="126">
        <f>IF(E859="","",E859)</f>
        <v/>
      </c>
      <c r="AJ859" s="112">
        <f>IF(AI859="","",$AJ$2)</f>
        <v/>
      </c>
      <c r="AK859" s="112" t="inlineStr">
        <is>
          <t>A</t>
        </is>
      </c>
      <c r="AL859" s="112" t="inlineStr">
        <is>
          <t>A+</t>
        </is>
      </c>
      <c r="AM859" s="112" t="inlineStr">
        <is>
          <t>B+</t>
        </is>
      </c>
      <c r="AN859" s="112">
        <f>IF(AI859="","",$AN$2)</f>
        <v/>
      </c>
      <c r="AO859" s="112">
        <f>IF(N859="","",IF(N859&gt;=$AO$1/100,"O","X"))</f>
        <v/>
      </c>
      <c r="AP859" s="112">
        <f>IF(I859="","",IF(I859&lt;=$AP$1,"O","X"))</f>
        <v/>
      </c>
      <c r="AQ859" s="112">
        <f>IF(O859="","",IF(O859&lt;=$AQ$1,"O","X"))</f>
        <v/>
      </c>
      <c r="AR859" s="112">
        <f>IF(M859="","",IF(M859&lt;=$AR$1,"O","X"))</f>
        <v/>
      </c>
      <c r="AS859" s="112" t="inlineStr">
        <is>
          <t>X</t>
        </is>
      </c>
      <c r="AT859" s="112">
        <f>IF(OR(F859="",AI859=""),"",IF(AND((F859&lt;=85),(AI859&gt;=15)),"O","X"))</f>
        <v/>
      </c>
      <c r="AU859" s="112">
        <f>IF(C859="","",IF(C859&gt;=$AU$1,"O","X"))</f>
        <v/>
      </c>
      <c r="AV859" s="112">
        <f>IF(AO859="","",IF(AND(AO859="O",AP859="O",AR859="O",AT859="O",AU859="O"),"후보","X"))</f>
        <v/>
      </c>
    </row>
    <row r="860" ht="12" customFormat="1" customHeight="1" s="38">
      <c r="A860" s="115" t="inlineStr">
        <is>
          <t>지산동 청구호반맨션</t>
        </is>
      </c>
      <c r="B860" s="116" t="inlineStr">
        <is>
          <t>90.07.</t>
        </is>
      </c>
      <c r="C860" s="124" t="n">
        <v>280</v>
      </c>
      <c r="D860" s="125" t="n">
        <v>227.2</v>
      </c>
      <c r="E860" s="126" t="n">
        <v>69</v>
      </c>
      <c r="F860" s="125" t="n">
        <v>191.8</v>
      </c>
      <c r="G860" s="17" t="n">
        <v>58</v>
      </c>
      <c r="H860" s="127" t="n">
        <v>28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2" t="n">
        <v>5</v>
      </c>
      <c r="R860" s="112" t="n">
        <v>2</v>
      </c>
      <c r="S860" s="112" t="inlineStr">
        <is>
          <t>계</t>
        </is>
      </c>
      <c r="T860" s="5" t="n">
        <v>227</v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2">
        <f>S860</f>
        <v/>
      </c>
      <c r="AF860" s="112">
        <f>Q860&amp;"/"&amp;R860</f>
        <v/>
      </c>
      <c r="AH860" s="20">
        <f>IF(A860="","",A860)</f>
        <v/>
      </c>
      <c r="AI860" s="126">
        <f>IF(E860="","",E860)</f>
        <v/>
      </c>
      <c r="AJ860" s="112">
        <f>IF(AI860="","",$AJ$2)</f>
        <v/>
      </c>
      <c r="AK860" s="112" t="inlineStr">
        <is>
          <t>A</t>
        </is>
      </c>
      <c r="AL860" s="112" t="inlineStr">
        <is>
          <t>A+</t>
        </is>
      </c>
      <c r="AM860" s="112" t="inlineStr">
        <is>
          <t>B+</t>
        </is>
      </c>
      <c r="AN860" s="112">
        <f>IF(AI860="","",$AN$2)</f>
        <v/>
      </c>
      <c r="AO860" s="112">
        <f>IF(N860="","",IF(N860&gt;=$AO$1/100,"O","X"))</f>
        <v/>
      </c>
      <c r="AP860" s="112">
        <f>IF(I860="","",IF(I860&lt;=$AP$1,"O","X"))</f>
        <v/>
      </c>
      <c r="AQ860" s="112">
        <f>IF(O860="","",IF(O860&lt;=$AQ$1,"O","X"))</f>
        <v/>
      </c>
      <c r="AR860" s="112">
        <f>IF(M860="","",IF(M860&lt;=$AR$1,"O","X"))</f>
        <v/>
      </c>
      <c r="AS860" s="112" t="inlineStr">
        <is>
          <t>X</t>
        </is>
      </c>
      <c r="AT860" s="112">
        <f>IF(OR(F860="",AI860=""),"",IF(AND((F860&lt;=85),(AI860&gt;=15)),"O","X"))</f>
        <v/>
      </c>
      <c r="AU860" s="112">
        <f>IF(C860="","",IF(C860&gt;=$AU$1,"O","X"))</f>
        <v/>
      </c>
      <c r="AV860" s="112">
        <f>IF(AO860="","",IF(AND(AO860="O",AP860="O",AR860="O",AT860="O",AU860="O"),"후보","X"))</f>
        <v/>
      </c>
    </row>
    <row r="861" ht="12" customFormat="1" customHeight="1" s="38">
      <c r="A861" s="115" t="inlineStr">
        <is>
          <t>지산동 지산5단지</t>
        </is>
      </c>
      <c r="B861" s="116" t="inlineStr">
        <is>
          <t>91.11.</t>
        </is>
      </c>
      <c r="C861" s="124" t="n">
        <v>1076</v>
      </c>
      <c r="D861" s="125" t="n">
        <v>39.3</v>
      </c>
      <c r="E861" s="126" t="n">
        <v>12</v>
      </c>
      <c r="F861" s="125" t="n">
        <v>26.2</v>
      </c>
      <c r="G861" s="17" t="n">
        <v>8</v>
      </c>
      <c r="H861" s="127" t="n">
        <v>746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2" t="n">
        <v>1</v>
      </c>
      <c r="R861" s="112" t="n">
        <v>1</v>
      </c>
      <c r="S861" s="112" t="inlineStr">
        <is>
          <t>복</t>
        </is>
      </c>
      <c r="T861" s="5" t="n">
        <v>39</v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2">
        <f>S861</f>
        <v/>
      </c>
      <c r="AF861" s="112">
        <f>Q861&amp;"/"&amp;R861</f>
        <v/>
      </c>
      <c r="AH861" s="20">
        <f>IF(A861="","",A861)</f>
        <v/>
      </c>
      <c r="AI861" s="126">
        <f>IF(E861="","",E861)</f>
        <v/>
      </c>
      <c r="AJ861" s="112">
        <f>IF(AI861="","",$AJ$2)</f>
        <v/>
      </c>
      <c r="AK861" s="112" t="inlineStr">
        <is>
          <t>A</t>
        </is>
      </c>
      <c r="AL861" s="112" t="inlineStr">
        <is>
          <t>A+</t>
        </is>
      </c>
      <c r="AM861" s="112" t="inlineStr">
        <is>
          <t>B+</t>
        </is>
      </c>
      <c r="AN861" s="112">
        <f>IF(AI861="","",$AN$2)</f>
        <v/>
      </c>
      <c r="AO861" s="112">
        <f>IF(N861="","",IF(N861&gt;=$AO$1/100,"O","X"))</f>
        <v/>
      </c>
      <c r="AP861" s="112">
        <f>IF(I861="","",IF(I861&lt;=$AP$1,"O","X"))</f>
        <v/>
      </c>
      <c r="AQ861" s="112">
        <f>IF(O861="","",IF(O861&lt;=$AQ$1,"O","X"))</f>
        <v/>
      </c>
      <c r="AR861" s="112">
        <f>IF(M861="","",IF(M861&lt;=$AR$1,"O","X"))</f>
        <v/>
      </c>
      <c r="AS861" s="112" t="inlineStr">
        <is>
          <t>X</t>
        </is>
      </c>
      <c r="AT861" s="112">
        <f>IF(OR(F861="",AI861=""),"",IF(AND((F861&lt;=85),(AI861&gt;=15)),"O","X"))</f>
        <v/>
      </c>
      <c r="AU861" s="112">
        <f>IF(C861="","",IF(C861&gt;=$AU$1,"O","X"))</f>
        <v/>
      </c>
      <c r="AV861" s="112">
        <f>IF(AO861="","",IF(AND(AO861="O",AP861="O",AR861="O",AT861="O",AU861="O"),"후보","X"))</f>
        <v/>
      </c>
    </row>
    <row r="862" ht="12" customFormat="1" customHeight="1" s="38">
      <c r="A862" s="115" t="inlineStr">
        <is>
          <t>지산동 지산5단지</t>
        </is>
      </c>
      <c r="B862" s="116" t="inlineStr">
        <is>
          <t>91.11.</t>
        </is>
      </c>
      <c r="C862" s="124" t="n">
        <v>1076</v>
      </c>
      <c r="D862" s="125" t="n">
        <v>47.5</v>
      </c>
      <c r="E862" s="126" t="n">
        <v>14</v>
      </c>
      <c r="F862" s="125" t="n">
        <v>31.6</v>
      </c>
      <c r="G862" s="17" t="n">
        <v>10</v>
      </c>
      <c r="H862" s="127" t="n">
        <v>162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2" t="n">
        <v>2</v>
      </c>
      <c r="R862" s="112" t="n">
        <v>1</v>
      </c>
      <c r="S862" s="112" t="inlineStr">
        <is>
          <t>복</t>
        </is>
      </c>
      <c r="T862" s="5" t="n">
        <v>47</v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2">
        <f>S862</f>
        <v/>
      </c>
      <c r="AF862" s="112">
        <f>Q862&amp;"/"&amp;R862</f>
        <v/>
      </c>
      <c r="AH862" s="20">
        <f>IF(A862="","",A862)</f>
        <v/>
      </c>
      <c r="AI862" s="126">
        <f>IF(E862="","",E862)</f>
        <v/>
      </c>
      <c r="AJ862" s="112">
        <f>IF(AI862="","",$AJ$2)</f>
        <v/>
      </c>
      <c r="AK862" s="112" t="inlineStr">
        <is>
          <t>A</t>
        </is>
      </c>
      <c r="AL862" s="112" t="inlineStr">
        <is>
          <t>A+</t>
        </is>
      </c>
      <c r="AM862" s="112" t="inlineStr">
        <is>
          <t>B+</t>
        </is>
      </c>
      <c r="AN862" s="112">
        <f>IF(AI862="","",$AN$2)</f>
        <v/>
      </c>
      <c r="AO862" s="112">
        <f>IF(N862="","",IF(N862&gt;=$AO$1/100,"O","X"))</f>
        <v/>
      </c>
      <c r="AP862" s="112">
        <f>IF(I862="","",IF(I862&lt;=$AP$1,"O","X"))</f>
        <v/>
      </c>
      <c r="AQ862" s="112">
        <f>IF(O862="","",IF(O862&lt;=$AQ$1,"O","X"))</f>
        <v/>
      </c>
      <c r="AR862" s="112">
        <f>IF(M862="","",IF(M862&lt;=$AR$1,"O","X"))</f>
        <v/>
      </c>
      <c r="AS862" s="112" t="inlineStr">
        <is>
          <t>X</t>
        </is>
      </c>
      <c r="AT862" s="112">
        <f>IF(OR(F862="",AI862=""),"",IF(AND((F862&lt;=85),(AI862&gt;=15)),"O","X"))</f>
        <v/>
      </c>
      <c r="AU862" s="112">
        <f>IF(C862="","",IF(C862&gt;=$AU$1,"O","X"))</f>
        <v/>
      </c>
      <c r="AV862" s="112">
        <f>IF(AO862="","",IF(AND(AO862="O",AP862="O",AR862="O",AT862="O",AU862="O"),"후보","X"))</f>
        <v/>
      </c>
    </row>
    <row r="863" ht="12" customFormat="1" customHeight="1" s="38">
      <c r="A863" s="115" t="inlineStr">
        <is>
          <t>지산동 지산5단지</t>
        </is>
      </c>
      <c r="B863" s="116" t="inlineStr">
        <is>
          <t>91.11.</t>
        </is>
      </c>
      <c r="C863" s="124" t="n">
        <v>1076</v>
      </c>
      <c r="D863" s="125" t="n">
        <v>63.2</v>
      </c>
      <c r="E863" s="126" t="n">
        <v>19</v>
      </c>
      <c r="F863" s="125" t="n">
        <v>42</v>
      </c>
      <c r="G863" s="17" t="n">
        <v>13</v>
      </c>
      <c r="H863" s="127" t="n">
        <v>168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2" t="n">
        <v>2</v>
      </c>
      <c r="R863" s="112" t="n">
        <v>1</v>
      </c>
      <c r="S863" s="112" t="inlineStr">
        <is>
          <t>복</t>
        </is>
      </c>
      <c r="T863" s="5" t="n">
        <v>63</v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2">
        <f>S863</f>
        <v/>
      </c>
      <c r="AF863" s="112">
        <f>Q863&amp;"/"&amp;R863</f>
        <v/>
      </c>
      <c r="AH863" s="20">
        <f>IF(A863="","",A863)</f>
        <v/>
      </c>
      <c r="AI863" s="126">
        <f>IF(E863="","",E863)</f>
        <v/>
      </c>
      <c r="AJ863" s="112">
        <f>IF(AI863="","",$AJ$2)</f>
        <v/>
      </c>
      <c r="AK863" s="112" t="inlineStr">
        <is>
          <t>A</t>
        </is>
      </c>
      <c r="AL863" s="112" t="inlineStr">
        <is>
          <t>A+</t>
        </is>
      </c>
      <c r="AM863" s="112" t="inlineStr">
        <is>
          <t>B+</t>
        </is>
      </c>
      <c r="AN863" s="112">
        <f>IF(AI863="","",$AN$2)</f>
        <v/>
      </c>
      <c r="AO863" s="112">
        <f>IF(N863="","",IF(N863&gt;=$AO$1/100,"O","X"))</f>
        <v/>
      </c>
      <c r="AP863" s="112">
        <f>IF(I863="","",IF(I863&lt;=$AP$1,"O","X"))</f>
        <v/>
      </c>
      <c r="AQ863" s="112">
        <f>IF(O863="","",IF(O863&lt;=$AQ$1,"O","X"))</f>
        <v/>
      </c>
      <c r="AR863" s="112">
        <f>IF(M863="","",IF(M863&lt;=$AR$1,"O","X"))</f>
        <v/>
      </c>
      <c r="AS863" s="112" t="inlineStr">
        <is>
          <t>X</t>
        </is>
      </c>
      <c r="AT863" s="112">
        <f>IF(OR(F863="",AI863=""),"",IF(AND((F863&lt;=85),(AI863&gt;=15)),"O","X"))</f>
        <v/>
      </c>
      <c r="AU863" s="112">
        <f>IF(C863="","",IF(C863&gt;=$AU$1,"O","X"))</f>
        <v/>
      </c>
      <c r="AV863" s="112">
        <f>IF(AO863="","",IF(AND(AO863="O",AP863="O",AR863="O",AT863="O",AU863="O"),"후보","X"))</f>
        <v/>
      </c>
    </row>
    <row r="864" ht="12" customFormat="1" customHeight="1" s="38">
      <c r="A864" s="115" t="inlineStr">
        <is>
          <t>지산동 우방타운</t>
        </is>
      </c>
      <c r="B864" s="116" t="inlineStr">
        <is>
          <t>91.05.</t>
        </is>
      </c>
      <c r="C864" s="124" t="n">
        <v>460</v>
      </c>
      <c r="D864" s="125" t="n">
        <v>109.9</v>
      </c>
      <c r="E864" s="126" t="n">
        <v>33</v>
      </c>
      <c r="F864" s="125" t="n">
        <v>85</v>
      </c>
      <c r="G864" s="17" t="n">
        <v>26</v>
      </c>
      <c r="H864" s="127" t="n">
        <v>266</v>
      </c>
      <c r="I864" s="128" t="n">
        <v>43000</v>
      </c>
      <c r="J864" s="128" t="inlineStr">
        <is>
          <t>10</t>
        </is>
      </c>
      <c r="K864" s="128" t="n">
        <v>28000</v>
      </c>
      <c r="L864" s="128" t="inlineStr">
        <is>
          <t>11</t>
        </is>
      </c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2" t="n">
        <v>3</v>
      </c>
      <c r="R864" s="112" t="n">
        <v>2</v>
      </c>
      <c r="S864" s="112" t="inlineStr">
        <is>
          <t>계</t>
        </is>
      </c>
      <c r="T864" s="5" t="n">
        <v>109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2">
        <f>S864</f>
        <v/>
      </c>
      <c r="AF864" s="112">
        <f>Q864&amp;"/"&amp;R864</f>
        <v/>
      </c>
      <c r="AH864" s="20">
        <f>IF(A864="","",A864)</f>
        <v/>
      </c>
      <c r="AI864" s="126">
        <f>IF(E864="","",E864)</f>
        <v/>
      </c>
      <c r="AJ864" s="112">
        <f>IF(AI864="","",$AJ$2)</f>
        <v/>
      </c>
      <c r="AK864" s="112" t="inlineStr">
        <is>
          <t>A</t>
        </is>
      </c>
      <c r="AL864" s="112" t="inlineStr">
        <is>
          <t>A+</t>
        </is>
      </c>
      <c r="AM864" s="112" t="inlineStr">
        <is>
          <t>B+</t>
        </is>
      </c>
      <c r="AN864" s="112">
        <f>IF(AI864="","",$AN$2)</f>
        <v/>
      </c>
      <c r="AO864" s="112">
        <f>IF(N864="","",IF(N864&gt;=$AO$1/100,"O","X"))</f>
        <v/>
      </c>
      <c r="AP864" s="112">
        <f>IF(I864="","",IF(I864&lt;=$AP$1,"O","X"))</f>
        <v/>
      </c>
      <c r="AQ864" s="112">
        <f>IF(O864="","",IF(O864&lt;=$AQ$1,"O","X"))</f>
        <v/>
      </c>
      <c r="AR864" s="112">
        <f>IF(M864="","",IF(M864&lt;=$AR$1,"O","X"))</f>
        <v/>
      </c>
      <c r="AS864" s="112" t="inlineStr">
        <is>
          <t>X</t>
        </is>
      </c>
      <c r="AT864" s="112">
        <f>IF(OR(F864="",AI864=""),"",IF(AND((F864&lt;=85),(AI864&gt;=15)),"O","X"))</f>
        <v/>
      </c>
      <c r="AU864" s="112">
        <f>IF(C864="","",IF(C864&gt;=$AU$1,"O","X"))</f>
        <v/>
      </c>
      <c r="AV864" s="112">
        <f>IF(AO864="","",IF(AND(AO864="O",AP864="O",AR864="O",AT864="O",AU864="O"),"후보","X"))</f>
        <v/>
      </c>
    </row>
    <row r="865" ht="12" customFormat="1" customHeight="1" s="38">
      <c r="A865" s="115" t="inlineStr">
        <is>
          <t>지산동 우방타운</t>
        </is>
      </c>
      <c r="B865" s="116" t="inlineStr">
        <is>
          <t>91.05.</t>
        </is>
      </c>
      <c r="C865" s="124" t="n">
        <v>460</v>
      </c>
      <c r="D865" s="125" t="n">
        <v>150.3</v>
      </c>
      <c r="E865" s="126" t="n">
        <v>45</v>
      </c>
      <c r="F865" s="125" t="n">
        <v>120.2</v>
      </c>
      <c r="G865" s="17" t="n">
        <v>36</v>
      </c>
      <c r="H865" s="127" t="n">
        <v>56</v>
      </c>
      <c r="I865" s="128" t="n">
        <v>58000</v>
      </c>
      <c r="J865" s="128" t="inlineStr">
        <is>
          <t>7</t>
        </is>
      </c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2" t="n">
        <v>4</v>
      </c>
      <c r="R865" s="112" t="n">
        <v>2</v>
      </c>
      <c r="S865" s="112" t="inlineStr">
        <is>
          <t>계</t>
        </is>
      </c>
      <c r="T865" s="5" t="n">
        <v>150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2">
        <f>S865</f>
        <v/>
      </c>
      <c r="AF865" s="112">
        <f>Q865&amp;"/"&amp;R865</f>
        <v/>
      </c>
      <c r="AH865" s="20">
        <f>IF(A865="","",A865)</f>
        <v/>
      </c>
      <c r="AI865" s="126">
        <f>IF(E865="","",E865)</f>
        <v/>
      </c>
      <c r="AJ865" s="112">
        <f>IF(AI865="","",$AJ$2)</f>
        <v/>
      </c>
      <c r="AK865" s="112" t="inlineStr">
        <is>
          <t>A</t>
        </is>
      </c>
      <c r="AL865" s="112" t="inlineStr">
        <is>
          <t>A+</t>
        </is>
      </c>
      <c r="AM865" s="112" t="inlineStr">
        <is>
          <t>B+</t>
        </is>
      </c>
      <c r="AN865" s="112">
        <f>IF(AI865="","",$AN$2)</f>
        <v/>
      </c>
      <c r="AO865" s="112">
        <f>IF(N865="","",IF(N865&gt;=$AO$1/100,"O","X"))</f>
        <v/>
      </c>
      <c r="AP865" s="112">
        <f>IF(I865="","",IF(I865&lt;=$AP$1,"O","X"))</f>
        <v/>
      </c>
      <c r="AQ865" s="112">
        <f>IF(O865="","",IF(O865&lt;=$AQ$1,"O","X"))</f>
        <v/>
      </c>
      <c r="AR865" s="112">
        <f>IF(M865="","",IF(M865&lt;=$AR$1,"O","X"))</f>
        <v/>
      </c>
      <c r="AS865" s="112" t="inlineStr">
        <is>
          <t>X</t>
        </is>
      </c>
      <c r="AT865" s="112">
        <f>IF(OR(F865="",AI865=""),"",IF(AND((F865&lt;=85),(AI865&gt;=15)),"O","X"))</f>
        <v/>
      </c>
      <c r="AU865" s="112">
        <f>IF(C865="","",IF(C865&gt;=$AU$1,"O","X"))</f>
        <v/>
      </c>
      <c r="AV865" s="112">
        <f>IF(AO865="","",IF(AND(AO865="O",AP865="O",AR865="O",AT865="O",AU865="O"),"후보","X"))</f>
        <v/>
      </c>
    </row>
    <row r="866" ht="12" customFormat="1" customHeight="1" s="38">
      <c r="A866" s="115" t="inlineStr">
        <is>
          <t>지산동 우방타운</t>
        </is>
      </c>
      <c r="B866" s="116" t="inlineStr">
        <is>
          <t>91.05.</t>
        </is>
      </c>
      <c r="C866" s="124" t="n">
        <v>460</v>
      </c>
      <c r="D866" s="125" t="n">
        <v>167.7</v>
      </c>
      <c r="E866" s="126" t="n">
        <v>51</v>
      </c>
      <c r="F866" s="125" t="n">
        <v>134.7</v>
      </c>
      <c r="G866" s="17" t="n">
        <v>41</v>
      </c>
      <c r="H866" s="127" t="n">
        <v>112</v>
      </c>
      <c r="I866" s="128" t="n">
        <v>69000</v>
      </c>
      <c r="J866" s="128" t="inlineStr">
        <is>
          <t>9</t>
        </is>
      </c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2" t="n">
        <v>4</v>
      </c>
      <c r="R866" s="112" t="n">
        <v>2</v>
      </c>
      <c r="S866" s="112" t="inlineStr">
        <is>
          <t>계</t>
        </is>
      </c>
      <c r="T866" s="5" t="n">
        <v>167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2">
        <f>S866</f>
        <v/>
      </c>
      <c r="AF866" s="112">
        <f>Q866&amp;"/"&amp;R866</f>
        <v/>
      </c>
      <c r="AH866" s="20">
        <f>IF(A866="","",A866)</f>
        <v/>
      </c>
      <c r="AI866" s="126">
        <f>IF(E866="","",E866)</f>
        <v/>
      </c>
      <c r="AJ866" s="112">
        <f>IF(AI866="","",$AJ$2)</f>
        <v/>
      </c>
      <c r="AK866" s="112" t="inlineStr">
        <is>
          <t>A</t>
        </is>
      </c>
      <c r="AL866" s="112" t="inlineStr">
        <is>
          <t>A+</t>
        </is>
      </c>
      <c r="AM866" s="112" t="inlineStr">
        <is>
          <t>B+</t>
        </is>
      </c>
      <c r="AN866" s="112">
        <f>IF(AI866="","",$AN$2)</f>
        <v/>
      </c>
      <c r="AO866" s="112">
        <f>IF(N866="","",IF(N866&gt;=$AO$1/100,"O","X"))</f>
        <v/>
      </c>
      <c r="AP866" s="112">
        <f>IF(I866="","",IF(I866&lt;=$AP$1,"O","X"))</f>
        <v/>
      </c>
      <c r="AQ866" s="112">
        <f>IF(O866="","",IF(O866&lt;=$AQ$1,"O","X"))</f>
        <v/>
      </c>
      <c r="AR866" s="112">
        <f>IF(M866="","",IF(M866&lt;=$AR$1,"O","X"))</f>
        <v/>
      </c>
      <c r="AS866" s="112" t="inlineStr">
        <is>
          <t>X</t>
        </is>
      </c>
      <c r="AT866" s="112">
        <f>IF(OR(F866="",AI866=""),"",IF(AND((F866&lt;=85),(AI866&gt;=15)),"O","X"))</f>
        <v/>
      </c>
      <c r="AU866" s="112">
        <f>IF(C866="","",IF(C866&gt;=$AU$1,"O","X"))</f>
        <v/>
      </c>
      <c r="AV866" s="112">
        <f>IF(AO866="","",IF(AND(AO866="O",AP866="O",AR866="O",AT866="O",AU866="O"),"후보","X"))</f>
        <v/>
      </c>
    </row>
    <row r="867" ht="12" customFormat="1" customHeight="1" s="38">
      <c r="A867" s="115" t="inlineStr">
        <is>
          <t>지산동 우방타운</t>
        </is>
      </c>
      <c r="B867" s="116" t="inlineStr">
        <is>
          <t>91.05.</t>
        </is>
      </c>
      <c r="C867" s="124" t="n">
        <v>460</v>
      </c>
      <c r="D867" s="125" t="n">
        <v>222.9</v>
      </c>
      <c r="E867" s="126" t="n">
        <v>67</v>
      </c>
      <c r="F867" s="125" t="n">
        <v>182.8</v>
      </c>
      <c r="G867" s="17" t="n">
        <v>55</v>
      </c>
      <c r="H867" s="127" t="n">
        <v>26</v>
      </c>
      <c r="I867" s="128" t="n">
        <v>76000</v>
      </c>
      <c r="J867" s="128" t="inlineStr">
        <is>
          <t>12</t>
        </is>
      </c>
      <c r="K867" s="128" t="n">
        <v>50000</v>
      </c>
      <c r="L867" s="128" t="inlineStr">
        <is>
          <t>12</t>
        </is>
      </c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2" t="n">
        <v>5</v>
      </c>
      <c r="R867" s="112" t="n">
        <v>2</v>
      </c>
      <c r="S867" s="112" t="inlineStr">
        <is>
          <t>계</t>
        </is>
      </c>
      <c r="T867" s="5" t="n">
        <v>222</v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2">
        <f>S867</f>
        <v/>
      </c>
      <c r="AF867" s="112">
        <f>Q867&amp;"/"&amp;R867</f>
        <v/>
      </c>
      <c r="AH867" s="20">
        <f>IF(A867="","",A867)</f>
        <v/>
      </c>
      <c r="AI867" s="126">
        <f>IF(E867="","",E867)</f>
        <v/>
      </c>
      <c r="AJ867" s="112">
        <f>IF(AI867="","",$AJ$2)</f>
        <v/>
      </c>
      <c r="AK867" s="112" t="inlineStr">
        <is>
          <t>A</t>
        </is>
      </c>
      <c r="AL867" s="112" t="inlineStr">
        <is>
          <t>A+</t>
        </is>
      </c>
      <c r="AM867" s="112" t="inlineStr">
        <is>
          <t>B+</t>
        </is>
      </c>
      <c r="AN867" s="112">
        <f>IF(AI867="","",$AN$2)</f>
        <v/>
      </c>
      <c r="AO867" s="112">
        <f>IF(N867="","",IF(N867&gt;=$AO$1/100,"O","X"))</f>
        <v/>
      </c>
      <c r="AP867" s="112">
        <f>IF(I867="","",IF(I867&lt;=$AP$1,"O","X"))</f>
        <v/>
      </c>
      <c r="AQ867" s="112">
        <f>IF(O867="","",IF(O867&lt;=$AQ$1,"O","X"))</f>
        <v/>
      </c>
      <c r="AR867" s="112">
        <f>IF(M867="","",IF(M867&lt;=$AR$1,"O","X"))</f>
        <v/>
      </c>
      <c r="AS867" s="112" t="inlineStr">
        <is>
          <t>X</t>
        </is>
      </c>
      <c r="AT867" s="112">
        <f>IF(OR(F867="",AI867=""),"",IF(AND((F867&lt;=85),(AI867&gt;=15)),"O","X"))</f>
        <v/>
      </c>
      <c r="AU867" s="112">
        <f>IF(C867="","",IF(C867&gt;=$AU$1,"O","X"))</f>
        <v/>
      </c>
      <c r="AV867" s="112">
        <f>IF(AO867="","",IF(AND(AO867="O",AP867="O",AR867="O",AT867="O",AU867="O"),"후보","X"))</f>
        <v/>
      </c>
    </row>
    <row r="868" ht="12" customFormat="1" customHeight="1" s="38">
      <c r="A868" s="115" t="inlineStr">
        <is>
          <t>지산동 목련</t>
        </is>
      </c>
      <c r="B868" s="116" t="inlineStr">
        <is>
          <t>86.09.</t>
        </is>
      </c>
      <c r="C868" s="124" t="n">
        <v>770</v>
      </c>
      <c r="D868" s="125" t="n">
        <v>50.3</v>
      </c>
      <c r="E868" s="126" t="n">
        <v>15</v>
      </c>
      <c r="F868" s="125" t="n">
        <v>42.7</v>
      </c>
      <c r="G868" s="17" t="n">
        <v>13</v>
      </c>
      <c r="H868" s="127" t="n">
        <v>560</v>
      </c>
      <c r="I868" s="128" t="n">
        <v>27000</v>
      </c>
      <c r="J868" s="128" t="inlineStr">
        <is>
          <t>5</t>
        </is>
      </c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2" t="n">
        <v>2</v>
      </c>
      <c r="R868" s="112" t="n">
        <v>1</v>
      </c>
      <c r="S868" s="112" t="inlineStr">
        <is>
          <t>계</t>
        </is>
      </c>
      <c r="T868" s="5" t="n">
        <v>50</v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2">
        <f>S868</f>
        <v/>
      </c>
      <c r="AF868" s="112">
        <f>Q868&amp;"/"&amp;R868</f>
        <v/>
      </c>
      <c r="AH868" s="20">
        <f>IF(A868="","",A868)</f>
        <v/>
      </c>
      <c r="AI868" s="126">
        <f>IF(E868="","",E868)</f>
        <v/>
      </c>
      <c r="AJ868" s="112">
        <f>IF(AI868="","",$AJ$2)</f>
        <v/>
      </c>
      <c r="AK868" s="112" t="inlineStr">
        <is>
          <t>A</t>
        </is>
      </c>
      <c r="AL868" s="112" t="inlineStr">
        <is>
          <t>A+</t>
        </is>
      </c>
      <c r="AM868" s="112" t="inlineStr">
        <is>
          <t>B+</t>
        </is>
      </c>
      <c r="AN868" s="112">
        <f>IF(AI868="","",$AN$2)</f>
        <v/>
      </c>
      <c r="AO868" s="112">
        <f>IF(N868="","",IF(N868&gt;=$AO$1/100,"O","X"))</f>
        <v/>
      </c>
      <c r="AP868" s="112">
        <f>IF(I868="","",IF(I868&lt;=$AP$1,"O","X"))</f>
        <v/>
      </c>
      <c r="AQ868" s="112">
        <f>IF(O868="","",IF(O868&lt;=$AQ$1,"O","X"))</f>
        <v/>
      </c>
      <c r="AR868" s="112">
        <f>IF(M868="","",IF(M868&lt;=$AR$1,"O","X"))</f>
        <v/>
      </c>
      <c r="AS868" s="112" t="inlineStr">
        <is>
          <t>X</t>
        </is>
      </c>
      <c r="AT868" s="112">
        <f>IF(OR(F868="",AI868=""),"",IF(AND((F868&lt;=85),(AI868&gt;=15)),"O","X"))</f>
        <v/>
      </c>
      <c r="AU868" s="112">
        <f>IF(C868="","",IF(C868&gt;=$AU$1,"O","X"))</f>
        <v/>
      </c>
      <c r="AV868" s="112">
        <f>IF(AO868="","",IF(AND(AO868="O",AP868="O",AR868="O",AT868="O",AU868="O"),"후보","X"))</f>
        <v/>
      </c>
    </row>
    <row r="869" ht="12" customFormat="1" customHeight="1" s="38">
      <c r="A869" s="115" t="inlineStr">
        <is>
          <t>지산동 목련</t>
        </is>
      </c>
      <c r="B869" s="116" t="inlineStr">
        <is>
          <t>86.09.</t>
        </is>
      </c>
      <c r="C869" s="124" t="n">
        <v>770</v>
      </c>
      <c r="D869" s="125" t="n">
        <v>57.1</v>
      </c>
      <c r="E869" s="126" t="n">
        <v>17</v>
      </c>
      <c r="F869" s="125" t="n">
        <v>49.2</v>
      </c>
      <c r="G869" s="17" t="n">
        <v>15</v>
      </c>
      <c r="H869" s="127" t="n">
        <v>210</v>
      </c>
      <c r="I869" s="128" t="n">
        <v>33000</v>
      </c>
      <c r="J869" s="128" t="inlineStr">
        <is>
          <t>5</t>
        </is>
      </c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2" t="n">
        <v>3</v>
      </c>
      <c r="R869" s="112" t="n">
        <v>1</v>
      </c>
      <c r="S869" s="112" t="inlineStr">
        <is>
          <t>계</t>
        </is>
      </c>
      <c r="T869" s="5" t="n">
        <v>57</v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2">
        <f>S869</f>
        <v/>
      </c>
      <c r="AF869" s="112">
        <f>Q869&amp;"/"&amp;R869</f>
        <v/>
      </c>
      <c r="AH869" s="20">
        <f>IF(A869="","",A869)</f>
        <v/>
      </c>
      <c r="AI869" s="126">
        <f>IF(E869="","",E869)</f>
        <v/>
      </c>
      <c r="AJ869" s="112">
        <f>IF(AI869="","",$AJ$2)</f>
        <v/>
      </c>
      <c r="AK869" s="112" t="inlineStr">
        <is>
          <t>A</t>
        </is>
      </c>
      <c r="AL869" s="112" t="inlineStr">
        <is>
          <t>A+</t>
        </is>
      </c>
      <c r="AM869" s="112" t="inlineStr">
        <is>
          <t>B+</t>
        </is>
      </c>
      <c r="AN869" s="112">
        <f>IF(AI869="","",$AN$2)</f>
        <v/>
      </c>
      <c r="AO869" s="112">
        <f>IF(N869="","",IF(N869&gt;=$AO$1/100,"O","X"))</f>
        <v/>
      </c>
      <c r="AP869" s="112">
        <f>IF(I869="","",IF(I869&lt;=$AP$1,"O","X"))</f>
        <v/>
      </c>
      <c r="AQ869" s="112">
        <f>IF(O869="","",IF(O869&lt;=$AQ$1,"O","X"))</f>
        <v/>
      </c>
      <c r="AR869" s="112">
        <f>IF(M869="","",IF(M869&lt;=$AR$1,"O","X"))</f>
        <v/>
      </c>
      <c r="AS869" s="112" t="inlineStr">
        <is>
          <t>X</t>
        </is>
      </c>
      <c r="AT869" s="112">
        <f>IF(OR(F869="",AI869=""),"",IF(AND((F869&lt;=85),(AI869&gt;=15)),"O","X"))</f>
        <v/>
      </c>
      <c r="AU869" s="112">
        <f>IF(C869="","",IF(C869&gt;=$AU$1,"O","X"))</f>
        <v/>
      </c>
      <c r="AV869" s="112">
        <f>IF(AO869="","",IF(AND(AO869="O",AP869="O",AR869="O",AT869="O",AU869="O"),"후보","X"))</f>
        <v/>
      </c>
    </row>
    <row r="870" ht="12" customFormat="1" customHeight="1" s="38">
      <c r="A870" s="115" t="inlineStr">
        <is>
          <t>지산동 지산영남맨션</t>
        </is>
      </c>
      <c r="B870" s="116" t="inlineStr">
        <is>
          <t>91.07.</t>
        </is>
      </c>
      <c r="C870" s="124" t="n">
        <v>446</v>
      </c>
      <c r="D870" s="125" t="n">
        <v>106.7</v>
      </c>
      <c r="E870" s="126" t="n">
        <v>32</v>
      </c>
      <c r="F870" s="125" t="n">
        <v>84.90000000000001</v>
      </c>
      <c r="G870" s="17" t="n">
        <v>26</v>
      </c>
      <c r="H870" s="127" t="n">
        <v>236</v>
      </c>
      <c r="I870" s="128" t="n">
        <v>40000</v>
      </c>
      <c r="J870" s="128" t="inlineStr">
        <is>
          <t>5</t>
        </is>
      </c>
      <c r="K870" s="128" t="n">
        <v>28000</v>
      </c>
      <c r="L870" s="128" t="inlineStr">
        <is>
          <t>14</t>
        </is>
      </c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2" t="n">
        <v>3</v>
      </c>
      <c r="R870" s="112" t="n">
        <v>2</v>
      </c>
      <c r="S870" s="112" t="inlineStr">
        <is>
          <t>계</t>
        </is>
      </c>
      <c r="T870" s="5" t="n">
        <v>106</v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2">
        <f>S870</f>
        <v/>
      </c>
      <c r="AF870" s="112">
        <f>Q870&amp;"/"&amp;R870</f>
        <v/>
      </c>
      <c r="AH870" s="20">
        <f>IF(A870="","",A870)</f>
        <v/>
      </c>
      <c r="AI870" s="126">
        <f>IF(E870="","",E870)</f>
        <v/>
      </c>
      <c r="AJ870" s="112">
        <f>IF(AI870="","",$AJ$2)</f>
        <v/>
      </c>
      <c r="AK870" s="112" t="inlineStr">
        <is>
          <t>A</t>
        </is>
      </c>
      <c r="AL870" s="112" t="inlineStr">
        <is>
          <t>A+</t>
        </is>
      </c>
      <c r="AM870" s="112" t="inlineStr">
        <is>
          <t>B+</t>
        </is>
      </c>
      <c r="AN870" s="112">
        <f>IF(AI870="","",$AN$2)</f>
        <v/>
      </c>
      <c r="AO870" s="112">
        <f>IF(N870="","",IF(N870&gt;=$AO$1/100,"O","X"))</f>
        <v/>
      </c>
      <c r="AP870" s="112">
        <f>IF(I870="","",IF(I870&lt;=$AP$1,"O","X"))</f>
        <v/>
      </c>
      <c r="AQ870" s="112">
        <f>IF(O870="","",IF(O870&lt;=$AQ$1,"O","X"))</f>
        <v/>
      </c>
      <c r="AR870" s="112">
        <f>IF(M870="","",IF(M870&lt;=$AR$1,"O","X"))</f>
        <v/>
      </c>
      <c r="AS870" s="112" t="inlineStr">
        <is>
          <t>X</t>
        </is>
      </c>
      <c r="AT870" s="112">
        <f>IF(OR(F870="",AI870=""),"",IF(AND((F870&lt;=85),(AI870&gt;=15)),"O","X"))</f>
        <v/>
      </c>
      <c r="AU870" s="112">
        <f>IF(C870="","",IF(C870&gt;=$AU$1,"O","X"))</f>
        <v/>
      </c>
      <c r="AV870" s="112">
        <f>IF(AO870="","",IF(AND(AO870="O",AP870="O",AR870="O",AT870="O",AU870="O"),"후보","X"))</f>
        <v/>
      </c>
    </row>
    <row r="871" ht="12" customFormat="1" customHeight="1" s="38">
      <c r="A871" s="115" t="inlineStr">
        <is>
          <t>지산동 지산영남맨션</t>
        </is>
      </c>
      <c r="B871" s="116" t="inlineStr">
        <is>
          <t>91.07.</t>
        </is>
      </c>
      <c r="C871" s="124" t="n">
        <v>446</v>
      </c>
      <c r="D871" s="125" t="n">
        <v>138.6</v>
      </c>
      <c r="E871" s="126" t="n">
        <v>42</v>
      </c>
      <c r="F871" s="125" t="n">
        <v>114.1</v>
      </c>
      <c r="G871" s="17" t="n">
        <v>35</v>
      </c>
      <c r="H871" s="127" t="n">
        <v>90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2" t="n">
        <v>4</v>
      </c>
      <c r="R871" s="112" t="n">
        <v>2</v>
      </c>
      <c r="S871" s="112" t="inlineStr">
        <is>
          <t>계</t>
        </is>
      </c>
      <c r="T871" s="5" t="n">
        <v>138</v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2">
        <f>S871</f>
        <v/>
      </c>
      <c r="AF871" s="112">
        <f>Q871&amp;"/"&amp;R871</f>
        <v/>
      </c>
      <c r="AH871" s="20">
        <f>IF(A871="","",A871)</f>
        <v/>
      </c>
      <c r="AI871" s="126">
        <f>IF(E871="","",E871)</f>
        <v/>
      </c>
      <c r="AJ871" s="112">
        <f>IF(AI871="","",$AJ$2)</f>
        <v/>
      </c>
      <c r="AK871" s="112" t="inlineStr">
        <is>
          <t>A</t>
        </is>
      </c>
      <c r="AL871" s="112" t="inlineStr">
        <is>
          <t>A+</t>
        </is>
      </c>
      <c r="AM871" s="112" t="inlineStr">
        <is>
          <t>B+</t>
        </is>
      </c>
      <c r="AN871" s="112">
        <f>IF(AI871="","",$AN$2)</f>
        <v/>
      </c>
      <c r="AO871" s="112">
        <f>IF(N871="","",IF(N871&gt;=$AO$1/100,"O","X"))</f>
        <v/>
      </c>
      <c r="AP871" s="112">
        <f>IF(I871="","",IF(I871&lt;=$AP$1,"O","X"))</f>
        <v/>
      </c>
      <c r="AQ871" s="112">
        <f>IF(O871="","",IF(O871&lt;=$AQ$1,"O","X"))</f>
        <v/>
      </c>
      <c r="AR871" s="112">
        <f>IF(M871="","",IF(M871&lt;=$AR$1,"O","X"))</f>
        <v/>
      </c>
      <c r="AS871" s="112" t="inlineStr">
        <is>
          <t>X</t>
        </is>
      </c>
      <c r="AT871" s="112">
        <f>IF(OR(F871="",AI871=""),"",IF(AND((F871&lt;=85),(AI871&gt;=15)),"O","X"))</f>
        <v/>
      </c>
      <c r="AU871" s="112">
        <f>IF(C871="","",IF(C871&gt;=$AU$1,"O","X"))</f>
        <v/>
      </c>
      <c r="AV871" s="112">
        <f>IF(AO871="","",IF(AND(AO871="O",AP871="O",AR871="O",AT871="O",AU871="O"),"후보","X"))</f>
        <v/>
      </c>
    </row>
    <row r="872" ht="12" customFormat="1" customHeight="1" s="38">
      <c r="A872" s="115" t="inlineStr">
        <is>
          <t>지산동 지산영남맨션</t>
        </is>
      </c>
      <c r="B872" s="116" t="inlineStr">
        <is>
          <t>91.07.</t>
        </is>
      </c>
      <c r="C872" s="124" t="n">
        <v>446</v>
      </c>
      <c r="D872" s="125" t="n">
        <v>160.7</v>
      </c>
      <c r="E872" s="126" t="n">
        <v>49</v>
      </c>
      <c r="F872" s="125" t="n">
        <v>133.1</v>
      </c>
      <c r="G872" s="17" t="n">
        <v>40</v>
      </c>
      <c r="H872" s="127" t="n">
        <v>90</v>
      </c>
      <c r="I872" s="128" t="n">
        <v>70000</v>
      </c>
      <c r="J872" s="128" t="inlineStr">
        <is>
          <t>11</t>
        </is>
      </c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2" t="n">
        <v>4</v>
      </c>
      <c r="R872" s="112" t="n">
        <v>2</v>
      </c>
      <c r="S872" s="112" t="inlineStr">
        <is>
          <t>계</t>
        </is>
      </c>
      <c r="T872" s="5" t="n">
        <v>160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2">
        <f>S872</f>
        <v/>
      </c>
      <c r="AF872" s="112">
        <f>Q872&amp;"/"&amp;R872</f>
        <v/>
      </c>
      <c r="AH872" s="20">
        <f>IF(A872="","",A872)</f>
        <v/>
      </c>
      <c r="AI872" s="126">
        <f>IF(E872="","",E872)</f>
        <v/>
      </c>
      <c r="AJ872" s="112">
        <f>IF(AI872="","",$AJ$2)</f>
        <v/>
      </c>
      <c r="AK872" s="112" t="inlineStr">
        <is>
          <t>A</t>
        </is>
      </c>
      <c r="AL872" s="112" t="inlineStr">
        <is>
          <t>A+</t>
        </is>
      </c>
      <c r="AM872" s="112" t="inlineStr">
        <is>
          <t>B+</t>
        </is>
      </c>
      <c r="AN872" s="112">
        <f>IF(AI872="","",$AN$2)</f>
        <v/>
      </c>
      <c r="AO872" s="112">
        <f>IF(N872="","",IF(N872&gt;=$AO$1/100,"O","X"))</f>
        <v/>
      </c>
      <c r="AP872" s="112">
        <f>IF(I872="","",IF(I872&lt;=$AP$1,"O","X"))</f>
        <v/>
      </c>
      <c r="AQ872" s="112">
        <f>IF(O872="","",IF(O872&lt;=$AQ$1,"O","X"))</f>
        <v/>
      </c>
      <c r="AR872" s="112">
        <f>IF(M872="","",IF(M872&lt;=$AR$1,"O","X"))</f>
        <v/>
      </c>
      <c r="AS872" s="112" t="inlineStr">
        <is>
          <t>X</t>
        </is>
      </c>
      <c r="AT872" s="112">
        <f>IF(OR(F872="",AI872=""),"",IF(AND((F872&lt;=85),(AI872&gt;=15)),"O","X"))</f>
        <v/>
      </c>
      <c r="AU872" s="112">
        <f>IF(C872="","",IF(C872&gt;=$AU$1,"O","X"))</f>
        <v/>
      </c>
      <c r="AV872" s="112">
        <f>IF(AO872="","",IF(AND(AO872="O",AP872="O",AR872="O",AT872="O",AU872="O"),"후보","X"))</f>
        <v/>
      </c>
    </row>
    <row r="873" ht="12" customFormat="1" customHeight="1" s="38">
      <c r="A873" s="115" t="inlineStr">
        <is>
          <t>지산동 지산영남맨션</t>
        </is>
      </c>
      <c r="B873" s="116" t="inlineStr">
        <is>
          <t>91.07.</t>
        </is>
      </c>
      <c r="C873" s="124" t="n">
        <v>446</v>
      </c>
      <c r="D873" s="125" t="n">
        <v>200.7</v>
      </c>
      <c r="E873" s="126" t="n">
        <v>61</v>
      </c>
      <c r="F873" s="125" t="n">
        <v>168.7</v>
      </c>
      <c r="G873" s="17" t="n">
        <v>51</v>
      </c>
      <c r="H873" s="127" t="n">
        <v>30</v>
      </c>
      <c r="I873" s="128" t="n">
        <v>76000</v>
      </c>
      <c r="J873" s="128" t="inlineStr">
        <is>
          <t>7</t>
        </is>
      </c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2" t="n">
        <v>5</v>
      </c>
      <c r="R873" s="112" t="n">
        <v>2</v>
      </c>
      <c r="S873" s="112" t="inlineStr">
        <is>
          <t>계</t>
        </is>
      </c>
      <c r="T873" s="5" t="n">
        <v>200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2">
        <f>S873</f>
        <v/>
      </c>
      <c r="AF873" s="112">
        <f>Q873&amp;"/"&amp;R873</f>
        <v/>
      </c>
      <c r="AH873" s="20">
        <f>IF(A873="","",A873)</f>
        <v/>
      </c>
      <c r="AI873" s="126">
        <f>IF(E873="","",E873)</f>
        <v/>
      </c>
      <c r="AJ873" s="112">
        <f>IF(AI873="","",$AJ$2)</f>
        <v/>
      </c>
      <c r="AK873" s="112" t="inlineStr">
        <is>
          <t>A</t>
        </is>
      </c>
      <c r="AL873" s="112" t="inlineStr">
        <is>
          <t>A+</t>
        </is>
      </c>
      <c r="AM873" s="112" t="inlineStr">
        <is>
          <t>B+</t>
        </is>
      </c>
      <c r="AN873" s="112">
        <f>IF(AI873="","",$AN$2)</f>
        <v/>
      </c>
      <c r="AO873" s="112">
        <f>IF(N873="","",IF(N873&gt;=$AO$1/100,"O","X"))</f>
        <v/>
      </c>
      <c r="AP873" s="112">
        <f>IF(I873="","",IF(I873&lt;=$AP$1,"O","X"))</f>
        <v/>
      </c>
      <c r="AQ873" s="112">
        <f>IF(O873="","",IF(O873&lt;=$AQ$1,"O","X"))</f>
        <v/>
      </c>
      <c r="AR873" s="112">
        <f>IF(M873="","",IF(M873&lt;=$AR$1,"O","X"))</f>
        <v/>
      </c>
      <c r="AS873" s="112" t="inlineStr">
        <is>
          <t>X</t>
        </is>
      </c>
      <c r="AT873" s="112">
        <f>IF(OR(F873="",AI873=""),"",IF(AND((F873&lt;=85),(AI873&gt;=15)),"O","X"))</f>
        <v/>
      </c>
      <c r="AU873" s="112">
        <f>IF(C873="","",IF(C873&gt;=$AU$1,"O","X"))</f>
        <v/>
      </c>
      <c r="AV873" s="112">
        <f>IF(AO873="","",IF(AND(AO873="O",AP873="O",AR873="O",AT873="O",AU873="O"),"후보","X"))</f>
        <v/>
      </c>
    </row>
    <row r="874" ht="12" customFormat="1" customHeight="1" s="38">
      <c r="A874" s="115" t="inlineStr">
        <is>
          <t>지산동 더샵수성라크에르</t>
        </is>
      </c>
      <c r="B874" s="116" t="inlineStr">
        <is>
          <t>23.05.</t>
        </is>
      </c>
      <c r="C874" s="124" t="n">
        <v>899</v>
      </c>
      <c r="D874" s="125" t="n">
        <v>78.09999999999999</v>
      </c>
      <c r="E874" s="126" t="n">
        <v>24</v>
      </c>
      <c r="F874" s="125" t="n">
        <v>59.8</v>
      </c>
      <c r="G874" s="17" t="n">
        <v>18</v>
      </c>
      <c r="H874" s="127" t="n">
        <v>180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2" t="n">
        <v>3</v>
      </c>
      <c r="R874" s="112" t="n">
        <v>2</v>
      </c>
      <c r="S874" s="112" t="inlineStr">
        <is>
          <t>계</t>
        </is>
      </c>
      <c r="T874" s="5" t="n">
        <v>78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2">
        <f>S874</f>
        <v/>
      </c>
      <c r="AF874" s="112">
        <f>Q874&amp;"/"&amp;R874</f>
        <v/>
      </c>
      <c r="AH874" s="20">
        <f>IF(A874="","",A874)</f>
        <v/>
      </c>
      <c r="AI874" s="126">
        <f>IF(E874="","",E874)</f>
        <v/>
      </c>
      <c r="AJ874" s="112">
        <f>IF(AI874="","",$AJ$2)</f>
        <v/>
      </c>
      <c r="AK874" s="112" t="inlineStr">
        <is>
          <t>A</t>
        </is>
      </c>
      <c r="AL874" s="112" t="inlineStr">
        <is>
          <t>A+</t>
        </is>
      </c>
      <c r="AM874" s="112" t="inlineStr">
        <is>
          <t>B+</t>
        </is>
      </c>
      <c r="AN874" s="112">
        <f>IF(AI874="","",$AN$2)</f>
        <v/>
      </c>
      <c r="AO874" s="112">
        <f>IF(N874="","",IF(N874&gt;=$AO$1/100,"O","X"))</f>
        <v/>
      </c>
      <c r="AP874" s="112">
        <f>IF(I874="","",IF(I874&lt;=$AP$1,"O","X"))</f>
        <v/>
      </c>
      <c r="AQ874" s="112">
        <f>IF(O874="","",IF(O874&lt;=$AQ$1,"O","X"))</f>
        <v/>
      </c>
      <c r="AR874" s="112">
        <f>IF(M874="","",IF(M874&lt;=$AR$1,"O","X"))</f>
        <v/>
      </c>
      <c r="AS874" s="112" t="inlineStr">
        <is>
          <t>X</t>
        </is>
      </c>
      <c r="AT874" s="112">
        <f>IF(OR(F874="",AI874=""),"",IF(AND((F874&lt;=85),(AI874&gt;=15)),"O","X"))</f>
        <v/>
      </c>
      <c r="AU874" s="112">
        <f>IF(C874="","",IF(C874&gt;=$AU$1,"O","X"))</f>
        <v/>
      </c>
      <c r="AV874" s="112">
        <f>IF(AO874="","",IF(AND(AO874="O",AP874="O",AR874="O",AT874="O",AU874="O"),"후보","X"))</f>
        <v/>
      </c>
    </row>
    <row r="875" ht="12" customFormat="1" customHeight="1" s="38">
      <c r="A875" s="115" t="inlineStr">
        <is>
          <t>지산동 더샵수성라크에르</t>
        </is>
      </c>
      <c r="B875" s="116" t="inlineStr">
        <is>
          <t>23.05.</t>
        </is>
      </c>
      <c r="C875" s="124" t="n">
        <v>899</v>
      </c>
      <c r="D875" s="125" t="n">
        <v>97.5</v>
      </c>
      <c r="E875" s="126" t="n">
        <v>30</v>
      </c>
      <c r="F875" s="125" t="n">
        <v>75.90000000000001</v>
      </c>
      <c r="G875" s="17" t="n">
        <v>23</v>
      </c>
      <c r="H875" s="127" t="n">
        <v>140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2" t="n">
        <v>3</v>
      </c>
      <c r="R875" s="112" t="n">
        <v>2</v>
      </c>
      <c r="S875" s="112" t="inlineStr">
        <is>
          <t>계</t>
        </is>
      </c>
      <c r="T875" s="5" t="n">
        <v>97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2">
        <f>S875</f>
        <v/>
      </c>
      <c r="AF875" s="112">
        <f>Q875&amp;"/"&amp;R875</f>
        <v/>
      </c>
      <c r="AH875" s="20">
        <f>IF(A875="","",A875)</f>
        <v/>
      </c>
      <c r="AI875" s="126">
        <f>IF(E875="","",E875)</f>
        <v/>
      </c>
      <c r="AJ875" s="112">
        <f>IF(AI875="","",$AJ$2)</f>
        <v/>
      </c>
      <c r="AK875" s="112" t="inlineStr">
        <is>
          <t>A</t>
        </is>
      </c>
      <c r="AL875" s="112" t="inlineStr">
        <is>
          <t>A+</t>
        </is>
      </c>
      <c r="AM875" s="112" t="inlineStr">
        <is>
          <t>B+</t>
        </is>
      </c>
      <c r="AN875" s="112">
        <f>IF(AI875="","",$AN$2)</f>
        <v/>
      </c>
      <c r="AO875" s="112">
        <f>IF(N875="","",IF(N875&gt;=$AO$1/100,"O","X"))</f>
        <v/>
      </c>
      <c r="AP875" s="112">
        <f>IF(I875="","",IF(I875&lt;=$AP$1,"O","X"))</f>
        <v/>
      </c>
      <c r="AQ875" s="112">
        <f>IF(O875="","",IF(O875&lt;=$AQ$1,"O","X"))</f>
        <v/>
      </c>
      <c r="AR875" s="112">
        <f>IF(M875="","",IF(M875&lt;=$AR$1,"O","X"))</f>
        <v/>
      </c>
      <c r="AS875" s="112" t="inlineStr">
        <is>
          <t>X</t>
        </is>
      </c>
      <c r="AT875" s="112">
        <f>IF(OR(F875="",AI875=""),"",IF(AND((F875&lt;=85),(AI875&gt;=15)),"O","X"))</f>
        <v/>
      </c>
      <c r="AU875" s="112">
        <f>IF(C875="","",IF(C875&gt;=$AU$1,"O","X"))</f>
        <v/>
      </c>
      <c r="AV875" s="112">
        <f>IF(AO875="","",IF(AND(AO875="O",AP875="O",AR875="O",AT875="O",AU875="O"),"후보","X"))</f>
        <v/>
      </c>
    </row>
    <row r="876" ht="12" customFormat="1" customHeight="1" s="38">
      <c r="A876" s="115" t="inlineStr">
        <is>
          <t>지산동 더샵수성라크에르</t>
        </is>
      </c>
      <c r="B876" s="116" t="inlineStr">
        <is>
          <t>23.05.</t>
        </is>
      </c>
      <c r="C876" s="124" t="n">
        <v>899</v>
      </c>
      <c r="D876" s="125" t="n">
        <v>108.6</v>
      </c>
      <c r="E876" s="126" t="n">
        <v>33</v>
      </c>
      <c r="F876" s="125" t="n">
        <v>84.90000000000001</v>
      </c>
      <c r="G876" s="17" t="n">
        <v>26</v>
      </c>
      <c r="H876" s="127" t="n">
        <v>321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2" t="n">
        <v>3</v>
      </c>
      <c r="R876" s="112" t="n">
        <v>2</v>
      </c>
      <c r="S876" s="112" t="inlineStr">
        <is>
          <t>계</t>
        </is>
      </c>
      <c r="T876" s="5" t="inlineStr">
        <is>
          <t>108A</t>
        </is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2">
        <f>S876</f>
        <v/>
      </c>
      <c r="AF876" s="112">
        <f>Q876&amp;"/"&amp;R876</f>
        <v/>
      </c>
      <c r="AH876" s="20">
        <f>IF(A876="","",A876)</f>
        <v/>
      </c>
      <c r="AI876" s="126">
        <f>IF(E876="","",E876)</f>
        <v/>
      </c>
      <c r="AJ876" s="112">
        <f>IF(AI876="","",$AJ$2)</f>
        <v/>
      </c>
      <c r="AK876" s="112" t="inlineStr">
        <is>
          <t>A</t>
        </is>
      </c>
      <c r="AL876" s="112" t="inlineStr">
        <is>
          <t>A+</t>
        </is>
      </c>
      <c r="AM876" s="112" t="inlineStr">
        <is>
          <t>B+</t>
        </is>
      </c>
      <c r="AN876" s="112">
        <f>IF(AI876="","",$AN$2)</f>
        <v/>
      </c>
      <c r="AO876" s="112">
        <f>IF(N876="","",IF(N876&gt;=$AO$1/100,"O","X"))</f>
        <v/>
      </c>
      <c r="AP876" s="112">
        <f>IF(I876="","",IF(I876&lt;=$AP$1,"O","X"))</f>
        <v/>
      </c>
      <c r="AQ876" s="112">
        <f>IF(O876="","",IF(O876&lt;=$AQ$1,"O","X"))</f>
        <v/>
      </c>
      <c r="AR876" s="112">
        <f>IF(M876="","",IF(M876&lt;=$AR$1,"O","X"))</f>
        <v/>
      </c>
      <c r="AS876" s="112" t="inlineStr">
        <is>
          <t>X</t>
        </is>
      </c>
      <c r="AT876" s="112">
        <f>IF(OR(F876="",AI876=""),"",IF(AND((F876&lt;=85),(AI876&gt;=15)),"O","X"))</f>
        <v/>
      </c>
      <c r="AU876" s="112">
        <f>IF(C876="","",IF(C876&gt;=$AU$1,"O","X"))</f>
        <v/>
      </c>
      <c r="AV876" s="112">
        <f>IF(AO876="","",IF(AND(AO876="O",AP876="O",AR876="O",AT876="O",AU876="O"),"후보","X"))</f>
        <v/>
      </c>
    </row>
    <row r="877" ht="12" customFormat="1" customHeight="1" s="38">
      <c r="A877" s="115" t="inlineStr">
        <is>
          <t>지산동 더샵수성라크에르</t>
        </is>
      </c>
      <c r="B877" s="116" t="inlineStr">
        <is>
          <t>23.05.</t>
        </is>
      </c>
      <c r="C877" s="124" t="n">
        <v>899</v>
      </c>
      <c r="D877" s="125" t="n">
        <v>110.2</v>
      </c>
      <c r="E877" s="126" t="n">
        <v>33</v>
      </c>
      <c r="F877" s="125" t="n">
        <v>84.90000000000001</v>
      </c>
      <c r="G877" s="17" t="n">
        <v>26</v>
      </c>
      <c r="H877" s="127" t="n">
        <v>200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2" t="n">
        <v>3</v>
      </c>
      <c r="R877" s="112" t="n">
        <v>2</v>
      </c>
      <c r="S877" s="112" t="inlineStr">
        <is>
          <t>계</t>
        </is>
      </c>
      <c r="T877" s="5" t="inlineStr">
        <is>
          <t>110B</t>
        </is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2">
        <f>S877</f>
        <v/>
      </c>
      <c r="AF877" s="112">
        <f>Q877&amp;"/"&amp;R877</f>
        <v/>
      </c>
      <c r="AH877" s="20">
        <f>IF(A877="","",A877)</f>
        <v/>
      </c>
      <c r="AI877" s="126">
        <f>IF(E877="","",E877)</f>
        <v/>
      </c>
      <c r="AJ877" s="112">
        <f>IF(AI877="","",$AJ$2)</f>
        <v/>
      </c>
      <c r="AK877" s="112" t="inlineStr">
        <is>
          <t>A</t>
        </is>
      </c>
      <c r="AL877" s="112" t="inlineStr">
        <is>
          <t>A+</t>
        </is>
      </c>
      <c r="AM877" s="112" t="inlineStr">
        <is>
          <t>B+</t>
        </is>
      </c>
      <c r="AN877" s="112">
        <f>IF(AI877="","",$AN$2)</f>
        <v/>
      </c>
      <c r="AO877" s="112">
        <f>IF(N877="","",IF(N877&gt;=$AO$1/100,"O","X"))</f>
        <v/>
      </c>
      <c r="AP877" s="112">
        <f>IF(I877="","",IF(I877&lt;=$AP$1,"O","X"))</f>
        <v/>
      </c>
      <c r="AQ877" s="112">
        <f>IF(O877="","",IF(O877&lt;=$AQ$1,"O","X"))</f>
        <v/>
      </c>
      <c r="AR877" s="112">
        <f>IF(M877="","",IF(M877&lt;=$AR$1,"O","X"))</f>
        <v/>
      </c>
      <c r="AS877" s="112" t="inlineStr">
        <is>
          <t>X</t>
        </is>
      </c>
      <c r="AT877" s="112">
        <f>IF(OR(F877="",AI877=""),"",IF(AND((F877&lt;=85),(AI877&gt;=15)),"O","X"))</f>
        <v/>
      </c>
      <c r="AU877" s="112">
        <f>IF(C877="","",IF(C877&gt;=$AU$1,"O","X"))</f>
        <v/>
      </c>
      <c r="AV877" s="112">
        <f>IF(AO877="","",IF(AND(AO877="O",AP877="O",AR877="O",AT877="O",AU877="O"),"후보","X"))</f>
        <v/>
      </c>
    </row>
    <row r="878" ht="12" customFormat="1" customHeight="1" s="38">
      <c r="A878" s="115" t="inlineStr">
        <is>
          <t>지산동 더샵수성라크에르</t>
        </is>
      </c>
      <c r="B878" s="116" t="inlineStr">
        <is>
          <t>23.05.</t>
        </is>
      </c>
      <c r="C878" s="124" t="n">
        <v>899</v>
      </c>
      <c r="D878" s="125" t="n">
        <v>146.1</v>
      </c>
      <c r="E878" s="126" t="n">
        <v>44</v>
      </c>
      <c r="F878" s="125" t="n">
        <v>114</v>
      </c>
      <c r="G878" s="17" t="n">
        <v>34</v>
      </c>
      <c r="H878" s="127" t="n">
        <v>50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2" t="n">
        <v>4</v>
      </c>
      <c r="R878" s="112" t="n">
        <v>2</v>
      </c>
      <c r="S878" s="112" t="inlineStr">
        <is>
          <t>계</t>
        </is>
      </c>
      <c r="T878" s="5" t="n">
        <v>146</v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2">
        <f>S878</f>
        <v/>
      </c>
      <c r="AF878" s="112">
        <f>Q878&amp;"/"&amp;R878</f>
        <v/>
      </c>
      <c r="AH878" s="20">
        <f>IF(A878="","",A878)</f>
        <v/>
      </c>
      <c r="AI878" s="126">
        <f>IF(E878="","",E878)</f>
        <v/>
      </c>
      <c r="AJ878" s="112">
        <f>IF(AI878="","",$AJ$2)</f>
        <v/>
      </c>
      <c r="AK878" s="112" t="inlineStr">
        <is>
          <t>A</t>
        </is>
      </c>
      <c r="AL878" s="112" t="inlineStr">
        <is>
          <t>A+</t>
        </is>
      </c>
      <c r="AM878" s="112" t="inlineStr">
        <is>
          <t>B+</t>
        </is>
      </c>
      <c r="AN878" s="112">
        <f>IF(AI878="","",$AN$2)</f>
        <v/>
      </c>
      <c r="AO878" s="112">
        <f>IF(N878="","",IF(N878&gt;=$AO$1/100,"O","X"))</f>
        <v/>
      </c>
      <c r="AP878" s="112">
        <f>IF(I878="","",IF(I878&lt;=$AP$1,"O","X"))</f>
        <v/>
      </c>
      <c r="AQ878" s="112">
        <f>IF(O878="","",IF(O878&lt;=$AQ$1,"O","X"))</f>
        <v/>
      </c>
      <c r="AR878" s="112">
        <f>IF(M878="","",IF(M878&lt;=$AR$1,"O","X"))</f>
        <v/>
      </c>
      <c r="AS878" s="112" t="inlineStr">
        <is>
          <t>X</t>
        </is>
      </c>
      <c r="AT878" s="112">
        <f>IF(OR(F878="",AI878=""),"",IF(AND((F878&lt;=85),(AI878&gt;=15)),"O","X"))</f>
        <v/>
      </c>
      <c r="AU878" s="112">
        <f>IF(C878="","",IF(C878&gt;=$AU$1,"O","X"))</f>
        <v/>
      </c>
      <c r="AV878" s="112">
        <f>IF(AO878="","",IF(AND(AO878="O",AP878="O",AR878="O",AT878="O",AU878="O"),"후보","X"))</f>
        <v/>
      </c>
    </row>
    <row r="879" ht="12" customFormat="1" customHeight="1" s="38">
      <c r="A879" s="115" t="inlineStr">
        <is>
          <t>지산동 더샵수성라크에르</t>
        </is>
      </c>
      <c r="B879" s="116" t="inlineStr">
        <is>
          <t>23.05.</t>
        </is>
      </c>
      <c r="C879" s="124" t="n">
        <v>899</v>
      </c>
      <c r="D879" s="125" t="n">
        <v>172.9</v>
      </c>
      <c r="E879" s="126" t="n">
        <v>52</v>
      </c>
      <c r="F879" s="125" t="n">
        <v>130.3</v>
      </c>
      <c r="G879" s="17" t="n">
        <v>39</v>
      </c>
      <c r="H879" s="127" t="n">
        <v>8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2" t="n">
        <v>5</v>
      </c>
      <c r="R879" s="112" t="n">
        <v>3</v>
      </c>
      <c r="S879" s="112" t="inlineStr">
        <is>
          <t>계</t>
        </is>
      </c>
      <c r="T879" s="5" t="n">
        <v>172</v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2">
        <f>S879</f>
        <v/>
      </c>
      <c r="AF879" s="112">
        <f>Q879&amp;"/"&amp;R879</f>
        <v/>
      </c>
      <c r="AH879" s="20">
        <f>IF(A879="","",A879)</f>
        <v/>
      </c>
      <c r="AI879" s="126">
        <f>IF(E879="","",E879)</f>
        <v/>
      </c>
      <c r="AJ879" s="112">
        <f>IF(AI879="","",$AJ$2)</f>
        <v/>
      </c>
      <c r="AK879" s="112" t="inlineStr">
        <is>
          <t>A</t>
        </is>
      </c>
      <c r="AL879" s="112" t="inlineStr">
        <is>
          <t>A+</t>
        </is>
      </c>
      <c r="AM879" s="112" t="inlineStr">
        <is>
          <t>B+</t>
        </is>
      </c>
      <c r="AN879" s="112">
        <f>IF(AI879="","",$AN$2)</f>
        <v/>
      </c>
      <c r="AO879" s="112">
        <f>IF(N879="","",IF(N879&gt;=$AO$1/100,"O","X"))</f>
        <v/>
      </c>
      <c r="AP879" s="112">
        <f>IF(I879="","",IF(I879&lt;=$AP$1,"O","X"))</f>
        <v/>
      </c>
      <c r="AQ879" s="112">
        <f>IF(O879="","",IF(O879&lt;=$AQ$1,"O","X"))</f>
        <v/>
      </c>
      <c r="AR879" s="112">
        <f>IF(M879="","",IF(M879&lt;=$AR$1,"O","X"))</f>
        <v/>
      </c>
      <c r="AS879" s="112" t="inlineStr">
        <is>
          <t>X</t>
        </is>
      </c>
      <c r="AT879" s="112">
        <f>IF(OR(F879="",AI879=""),"",IF(AND((F879&lt;=85),(AI879&gt;=15)),"O","X"))</f>
        <v/>
      </c>
      <c r="AU879" s="112">
        <f>IF(C879="","",IF(C879&gt;=$AU$1,"O","X"))</f>
        <v/>
      </c>
      <c r="AV879" s="112">
        <f>IF(AO879="","",IF(AND(AO879="O",AP879="O",AR879="O",AT879="O",AU879="O"),"후보","X"))</f>
        <v/>
      </c>
    </row>
    <row r="880" ht="12" customFormat="1" customHeight="1" s="38">
      <c r="A880" s="115" t="inlineStr">
        <is>
          <t>지산동 지산에덴</t>
        </is>
      </c>
      <c r="B880" s="116" t="inlineStr">
        <is>
          <t>91.09.</t>
        </is>
      </c>
      <c r="C880" s="124" t="n">
        <v>420</v>
      </c>
      <c r="D880" s="125" t="n">
        <v>89.3</v>
      </c>
      <c r="E880" s="126" t="n">
        <v>27</v>
      </c>
      <c r="F880" s="125" t="n">
        <v>71.7</v>
      </c>
      <c r="G880" s="17" t="n">
        <v>22</v>
      </c>
      <c r="H880" s="127" t="n">
        <v>60</v>
      </c>
      <c r="I880" s="128" t="n">
        <v>36000</v>
      </c>
      <c r="J880" s="128" t="inlineStr">
        <is>
          <t>10</t>
        </is>
      </c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2" t="n">
        <v>3</v>
      </c>
      <c r="R880" s="112" t="n">
        <v>1</v>
      </c>
      <c r="S880" s="112" t="inlineStr">
        <is>
          <t>계</t>
        </is>
      </c>
      <c r="T880" s="5" t="n">
        <v>89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2">
        <f>S880</f>
        <v/>
      </c>
      <c r="AF880" s="112">
        <f>Q880&amp;"/"&amp;R880</f>
        <v/>
      </c>
      <c r="AH880" s="20">
        <f>IF(A880="","",A880)</f>
        <v/>
      </c>
      <c r="AI880" s="126">
        <f>IF(E880="","",E880)</f>
        <v/>
      </c>
      <c r="AJ880" s="112">
        <f>IF(AI880="","",$AJ$2)</f>
        <v/>
      </c>
      <c r="AK880" s="112" t="inlineStr">
        <is>
          <t>A</t>
        </is>
      </c>
      <c r="AL880" s="112" t="inlineStr">
        <is>
          <t>A+</t>
        </is>
      </c>
      <c r="AM880" s="112" t="inlineStr">
        <is>
          <t>B+</t>
        </is>
      </c>
      <c r="AN880" s="112">
        <f>IF(AI880="","",$AN$2)</f>
        <v/>
      </c>
      <c r="AO880" s="112">
        <f>IF(N880="","",IF(N880&gt;=$AO$1/100,"O","X"))</f>
        <v/>
      </c>
      <c r="AP880" s="112">
        <f>IF(I880="","",IF(I880&lt;=$AP$1,"O","X"))</f>
        <v/>
      </c>
      <c r="AQ880" s="112">
        <f>IF(O880="","",IF(O880&lt;=$AQ$1,"O","X"))</f>
        <v/>
      </c>
      <c r="AR880" s="112">
        <f>IF(M880="","",IF(M880&lt;=$AR$1,"O","X"))</f>
        <v/>
      </c>
      <c r="AS880" s="112" t="inlineStr">
        <is>
          <t>X</t>
        </is>
      </c>
      <c r="AT880" s="112">
        <f>IF(OR(F880="",AI880=""),"",IF(AND((F880&lt;=85),(AI880&gt;=15)),"O","X"))</f>
        <v/>
      </c>
      <c r="AU880" s="112">
        <f>IF(C880="","",IF(C880&gt;=$AU$1,"O","X"))</f>
        <v/>
      </c>
      <c r="AV880" s="112">
        <f>IF(AO880="","",IF(AND(AO880="O",AP880="O",AR880="O",AT880="O",AU880="O"),"후보","X"))</f>
        <v/>
      </c>
    </row>
    <row r="881" ht="12" customFormat="1" customHeight="1" s="38">
      <c r="A881" s="115" t="inlineStr">
        <is>
          <t>지산동 지산에덴</t>
        </is>
      </c>
      <c r="B881" s="116" t="inlineStr">
        <is>
          <t>91.09.</t>
        </is>
      </c>
      <c r="C881" s="124" t="n">
        <v>420</v>
      </c>
      <c r="D881" s="125" t="n">
        <v>104.5</v>
      </c>
      <c r="E881" s="126" t="n">
        <v>32</v>
      </c>
      <c r="F881" s="125" t="n">
        <v>84.90000000000001</v>
      </c>
      <c r="G881" s="17" t="n">
        <v>26</v>
      </c>
      <c r="H881" s="127" t="n">
        <v>360</v>
      </c>
      <c r="I881" s="128" t="n">
        <v>33500</v>
      </c>
      <c r="J881" s="128" t="inlineStr">
        <is>
          <t>5</t>
        </is>
      </c>
      <c r="K881" s="128" t="n">
        <v>21000</v>
      </c>
      <c r="L881" s="128" t="inlineStr">
        <is>
          <t>5</t>
        </is>
      </c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2" t="n">
        <v>3</v>
      </c>
      <c r="R881" s="112" t="n">
        <v>2</v>
      </c>
      <c r="S881" s="112" t="inlineStr">
        <is>
          <t>계</t>
        </is>
      </c>
      <c r="T881" s="5" t="n">
        <v>104</v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2">
        <f>S881</f>
        <v/>
      </c>
      <c r="AF881" s="112">
        <f>Q881&amp;"/"&amp;R881</f>
        <v/>
      </c>
      <c r="AH881" s="20">
        <f>IF(A881="","",A881)</f>
        <v/>
      </c>
      <c r="AI881" s="126">
        <f>IF(E881="","",E881)</f>
        <v/>
      </c>
      <c r="AJ881" s="112">
        <f>IF(AI881="","",$AJ$2)</f>
        <v/>
      </c>
      <c r="AK881" s="112" t="inlineStr">
        <is>
          <t>A</t>
        </is>
      </c>
      <c r="AL881" s="112" t="inlineStr">
        <is>
          <t>A+</t>
        </is>
      </c>
      <c r="AM881" s="112" t="inlineStr">
        <is>
          <t>B+</t>
        </is>
      </c>
      <c r="AN881" s="112">
        <f>IF(AI881="","",$AN$2)</f>
        <v/>
      </c>
      <c r="AO881" s="112">
        <f>IF(N881="","",IF(N881&gt;=$AO$1/100,"O","X"))</f>
        <v/>
      </c>
      <c r="AP881" s="112">
        <f>IF(I881="","",IF(I881&lt;=$AP$1,"O","X"))</f>
        <v/>
      </c>
      <c r="AQ881" s="112">
        <f>IF(O881="","",IF(O881&lt;=$AQ$1,"O","X"))</f>
        <v/>
      </c>
      <c r="AR881" s="112">
        <f>IF(M881="","",IF(M881&lt;=$AR$1,"O","X"))</f>
        <v/>
      </c>
      <c r="AS881" s="112" t="inlineStr">
        <is>
          <t>X</t>
        </is>
      </c>
      <c r="AT881" s="112">
        <f>IF(OR(F881="",AI881=""),"",IF(AND((F881&lt;=85),(AI881&gt;=15)),"O","X"))</f>
        <v/>
      </c>
      <c r="AU881" s="112">
        <f>IF(C881="","",IF(C881&gt;=$AU$1,"O","X"))</f>
        <v/>
      </c>
      <c r="AV881" s="112">
        <f>IF(AO881="","",IF(AND(AO881="O",AP881="O",AR881="O",AT881="O",AU881="O"),"후보","X"))</f>
        <v/>
      </c>
    </row>
    <row r="882" ht="12" customFormat="1" customHeight="1" s="38">
      <c r="A882" s="115" t="inlineStr">
        <is>
          <t>지산동 화성</t>
        </is>
      </c>
      <c r="B882" s="116" t="inlineStr">
        <is>
          <t>91.07.</t>
        </is>
      </c>
      <c r="C882" s="124" t="n">
        <v>436</v>
      </c>
      <c r="D882" s="125" t="n">
        <v>111</v>
      </c>
      <c r="E882" s="126" t="n">
        <v>34</v>
      </c>
      <c r="F882" s="125" t="n">
        <v>85</v>
      </c>
      <c r="G882" s="17" t="n">
        <v>26</v>
      </c>
      <c r="H882" s="127" t="n">
        <v>228</v>
      </c>
      <c r="I882" s="128" t="n">
        <v>42000</v>
      </c>
      <c r="J882" s="128" t="inlineStr">
        <is>
          <t>12</t>
        </is>
      </c>
      <c r="K882" s="128" t="n">
        <v>28000</v>
      </c>
      <c r="L882" s="128" t="inlineStr">
        <is>
          <t>15</t>
        </is>
      </c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2" t="n">
        <v>3</v>
      </c>
      <c r="R882" s="112" t="n">
        <v>2</v>
      </c>
      <c r="S882" s="112" t="inlineStr">
        <is>
          <t>계</t>
        </is>
      </c>
      <c r="T882" s="5" t="n">
        <v>110</v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2">
        <f>S882</f>
        <v/>
      </c>
      <c r="AF882" s="112">
        <f>Q882&amp;"/"&amp;R882</f>
        <v/>
      </c>
      <c r="AH882" s="20">
        <f>IF(A882="","",A882)</f>
        <v/>
      </c>
      <c r="AI882" s="126">
        <f>IF(E882="","",E882)</f>
        <v/>
      </c>
      <c r="AJ882" s="112">
        <f>IF(AI882="","",$AJ$2)</f>
        <v/>
      </c>
      <c r="AK882" s="112" t="inlineStr">
        <is>
          <t>A</t>
        </is>
      </c>
      <c r="AL882" s="112" t="inlineStr">
        <is>
          <t>A+</t>
        </is>
      </c>
      <c r="AM882" s="112" t="inlineStr">
        <is>
          <t>B+</t>
        </is>
      </c>
      <c r="AN882" s="112">
        <f>IF(AI882="","",$AN$2)</f>
        <v/>
      </c>
      <c r="AO882" s="112">
        <f>IF(N882="","",IF(N882&gt;=$AO$1/100,"O","X"))</f>
        <v/>
      </c>
      <c r="AP882" s="112">
        <f>IF(I882="","",IF(I882&lt;=$AP$1,"O","X"))</f>
        <v/>
      </c>
      <c r="AQ882" s="112">
        <f>IF(O882="","",IF(O882&lt;=$AQ$1,"O","X"))</f>
        <v/>
      </c>
      <c r="AR882" s="112">
        <f>IF(M882="","",IF(M882&lt;=$AR$1,"O","X"))</f>
        <v/>
      </c>
      <c r="AS882" s="112" t="inlineStr">
        <is>
          <t>X</t>
        </is>
      </c>
      <c r="AT882" s="112">
        <f>IF(OR(F882="",AI882=""),"",IF(AND((F882&lt;=85),(AI882&gt;=15)),"O","X"))</f>
        <v/>
      </c>
      <c r="AU882" s="112">
        <f>IF(C882="","",IF(C882&gt;=$AU$1,"O","X"))</f>
        <v/>
      </c>
      <c r="AV882" s="112">
        <f>IF(AO882="","",IF(AND(AO882="O",AP882="O",AR882="O",AT882="O",AU882="O"),"후보","X"))</f>
        <v/>
      </c>
    </row>
    <row r="883" ht="12" customFormat="1" customHeight="1" s="38">
      <c r="A883" s="115" t="inlineStr">
        <is>
          <t>지산동 화성</t>
        </is>
      </c>
      <c r="B883" s="116" t="inlineStr">
        <is>
          <t>91.07.</t>
        </is>
      </c>
      <c r="C883" s="124" t="n">
        <v>436</v>
      </c>
      <c r="D883" s="125" t="n">
        <v>146.5</v>
      </c>
      <c r="E883" s="126" t="n">
        <v>44</v>
      </c>
      <c r="F883" s="125" t="n">
        <v>115.6</v>
      </c>
      <c r="G883" s="17" t="n">
        <v>35</v>
      </c>
      <c r="H883" s="127" t="n">
        <v>90</v>
      </c>
      <c r="I883" s="128" t="n">
        <v>60000</v>
      </c>
      <c r="J883" s="128" t="inlineStr">
        <is>
          <t>15</t>
        </is>
      </c>
      <c r="K883" s="128" t="n">
        <v>40000</v>
      </c>
      <c r="L883" s="128" t="inlineStr">
        <is>
          <t>9</t>
        </is>
      </c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2" t="n">
        <v>4</v>
      </c>
      <c r="R883" s="112" t="n">
        <v>2</v>
      </c>
      <c r="S883" s="112" t="inlineStr">
        <is>
          <t>계</t>
        </is>
      </c>
      <c r="T883" s="5" t="n">
        <v>146</v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2">
        <f>S883</f>
        <v/>
      </c>
      <c r="AF883" s="112">
        <f>Q883&amp;"/"&amp;R883</f>
        <v/>
      </c>
      <c r="AH883" s="20">
        <f>IF(A883="","",A883)</f>
        <v/>
      </c>
      <c r="AI883" s="126">
        <f>IF(E883="","",E883)</f>
        <v/>
      </c>
      <c r="AJ883" s="112">
        <f>IF(AI883="","",$AJ$2)</f>
        <v/>
      </c>
      <c r="AK883" s="112" t="inlineStr">
        <is>
          <t>A</t>
        </is>
      </c>
      <c r="AL883" s="112" t="inlineStr">
        <is>
          <t>A+</t>
        </is>
      </c>
      <c r="AM883" s="112" t="inlineStr">
        <is>
          <t>B+</t>
        </is>
      </c>
      <c r="AN883" s="112">
        <f>IF(AI883="","",$AN$2)</f>
        <v/>
      </c>
      <c r="AO883" s="112">
        <f>IF(N883="","",IF(N883&gt;=$AO$1/100,"O","X"))</f>
        <v/>
      </c>
      <c r="AP883" s="112">
        <f>IF(I883="","",IF(I883&lt;=$AP$1,"O","X"))</f>
        <v/>
      </c>
      <c r="AQ883" s="112">
        <f>IF(O883="","",IF(O883&lt;=$AQ$1,"O","X"))</f>
        <v/>
      </c>
      <c r="AR883" s="112">
        <f>IF(M883="","",IF(M883&lt;=$AR$1,"O","X"))</f>
        <v/>
      </c>
      <c r="AS883" s="112" t="inlineStr">
        <is>
          <t>X</t>
        </is>
      </c>
      <c r="AT883" s="112">
        <f>IF(OR(F883="",AI883=""),"",IF(AND((F883&lt;=85),(AI883&gt;=15)),"O","X"))</f>
        <v/>
      </c>
      <c r="AU883" s="112">
        <f>IF(C883="","",IF(C883&gt;=$AU$1,"O","X"))</f>
        <v/>
      </c>
      <c r="AV883" s="112">
        <f>IF(AO883="","",IF(AND(AO883="O",AP883="O",AR883="O",AT883="O",AU883="O"),"후보","X"))</f>
        <v/>
      </c>
    </row>
    <row r="884" ht="12" customFormat="1" customHeight="1" s="38">
      <c r="A884" s="115" t="inlineStr">
        <is>
          <t>지산동 화성</t>
        </is>
      </c>
      <c r="B884" s="116" t="inlineStr">
        <is>
          <t>91.07.</t>
        </is>
      </c>
      <c r="C884" s="124" t="n">
        <v>436</v>
      </c>
      <c r="D884" s="125" t="n">
        <v>167.1</v>
      </c>
      <c r="E884" s="126" t="n">
        <v>51</v>
      </c>
      <c r="F884" s="125" t="n">
        <v>132.8</v>
      </c>
      <c r="G884" s="17" t="n">
        <v>40</v>
      </c>
      <c r="H884" s="127" t="n">
        <v>90</v>
      </c>
      <c r="I884" s="128" t="n">
        <v>60000</v>
      </c>
      <c r="J884" s="128" t="inlineStr">
        <is>
          <t>15</t>
        </is>
      </c>
      <c r="K884" s="128" t="n">
        <v>36000</v>
      </c>
      <c r="L884" s="128" t="inlineStr">
        <is>
          <t>13</t>
        </is>
      </c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2" t="n">
        <v>4</v>
      </c>
      <c r="R884" s="112" t="n">
        <v>2</v>
      </c>
      <c r="S884" s="112" t="inlineStr">
        <is>
          <t>계</t>
        </is>
      </c>
      <c r="T884" s="5" t="n">
        <v>167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2">
        <f>S884</f>
        <v/>
      </c>
      <c r="AF884" s="112">
        <f>Q884&amp;"/"&amp;R884</f>
        <v/>
      </c>
      <c r="AH884" s="20">
        <f>IF(A884="","",A884)</f>
        <v/>
      </c>
      <c r="AI884" s="126">
        <f>IF(E884="","",E884)</f>
        <v/>
      </c>
      <c r="AJ884" s="112">
        <f>IF(AI884="","",$AJ$2)</f>
        <v/>
      </c>
      <c r="AK884" s="112" t="inlineStr">
        <is>
          <t>A</t>
        </is>
      </c>
      <c r="AL884" s="112" t="inlineStr">
        <is>
          <t>A+</t>
        </is>
      </c>
      <c r="AM884" s="112" t="inlineStr">
        <is>
          <t>B+</t>
        </is>
      </c>
      <c r="AN884" s="112">
        <f>IF(AI884="","",$AN$2)</f>
        <v/>
      </c>
      <c r="AO884" s="112">
        <f>IF(N884="","",IF(N884&gt;=$AO$1/100,"O","X"))</f>
        <v/>
      </c>
      <c r="AP884" s="112">
        <f>IF(I884="","",IF(I884&lt;=$AP$1,"O","X"))</f>
        <v/>
      </c>
      <c r="AQ884" s="112">
        <f>IF(O884="","",IF(O884&lt;=$AQ$1,"O","X"))</f>
        <v/>
      </c>
      <c r="AR884" s="112">
        <f>IF(M884="","",IF(M884&lt;=$AR$1,"O","X"))</f>
        <v/>
      </c>
      <c r="AS884" s="112" t="inlineStr">
        <is>
          <t>X</t>
        </is>
      </c>
      <c r="AT884" s="112">
        <f>IF(OR(F884="",AI884=""),"",IF(AND((F884&lt;=85),(AI884&gt;=15)),"O","X"))</f>
        <v/>
      </c>
      <c r="AU884" s="112">
        <f>IF(C884="","",IF(C884&gt;=$AU$1,"O","X"))</f>
        <v/>
      </c>
      <c r="AV884" s="112">
        <f>IF(AO884="","",IF(AND(AO884="O",AP884="O",AR884="O",AT884="O",AU884="O"),"후보","X"))</f>
        <v/>
      </c>
    </row>
    <row r="885" ht="12" customFormat="1" customHeight="1" s="38">
      <c r="A885" s="115" t="inlineStr">
        <is>
          <t>지산동 화성</t>
        </is>
      </c>
      <c r="B885" s="116" t="inlineStr">
        <is>
          <t>91.07.</t>
        </is>
      </c>
      <c r="C885" s="124" t="n">
        <v>436</v>
      </c>
      <c r="D885" s="125" t="n">
        <v>203.9</v>
      </c>
      <c r="E885" s="126" t="n">
        <v>62</v>
      </c>
      <c r="F885" s="125" t="n">
        <v>164.8</v>
      </c>
      <c r="G885" s="17" t="n">
        <v>50</v>
      </c>
      <c r="H885" s="127" t="n">
        <v>28</v>
      </c>
      <c r="I885" s="128" t="n">
        <v>78000</v>
      </c>
      <c r="J885" s="128" t="inlineStr">
        <is>
          <t>8</t>
        </is>
      </c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2" t="n">
        <v>5</v>
      </c>
      <c r="R885" s="112" t="n">
        <v>2</v>
      </c>
      <c r="S885" s="112" t="inlineStr">
        <is>
          <t>계</t>
        </is>
      </c>
      <c r="T885" s="5" t="n">
        <v>203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2">
        <f>S885</f>
        <v/>
      </c>
      <c r="AF885" s="112">
        <f>Q885&amp;"/"&amp;R885</f>
        <v/>
      </c>
      <c r="AH885" s="20">
        <f>IF(A885="","",A885)</f>
        <v/>
      </c>
      <c r="AI885" s="126">
        <f>IF(E885="","",E885)</f>
        <v/>
      </c>
      <c r="AJ885" s="112">
        <f>IF(AI885="","",$AJ$2)</f>
        <v/>
      </c>
      <c r="AK885" s="112" t="inlineStr">
        <is>
          <t>A</t>
        </is>
      </c>
      <c r="AL885" s="112" t="inlineStr">
        <is>
          <t>A+</t>
        </is>
      </c>
      <c r="AM885" s="112" t="inlineStr">
        <is>
          <t>B+</t>
        </is>
      </c>
      <c r="AN885" s="112">
        <f>IF(AI885="","",$AN$2)</f>
        <v/>
      </c>
      <c r="AO885" s="112">
        <f>IF(N885="","",IF(N885&gt;=$AO$1/100,"O","X"))</f>
        <v/>
      </c>
      <c r="AP885" s="112">
        <f>IF(I885="","",IF(I885&lt;=$AP$1,"O","X"))</f>
        <v/>
      </c>
      <c r="AQ885" s="112">
        <f>IF(O885="","",IF(O885&lt;=$AQ$1,"O","X"))</f>
        <v/>
      </c>
      <c r="AR885" s="112">
        <f>IF(M885="","",IF(M885&lt;=$AR$1,"O","X"))</f>
        <v/>
      </c>
      <c r="AS885" s="112" t="inlineStr">
        <is>
          <t>X</t>
        </is>
      </c>
      <c r="AT885" s="112">
        <f>IF(OR(F885="",AI885=""),"",IF(AND((F885&lt;=85),(AI885&gt;=15)),"O","X"))</f>
        <v/>
      </c>
      <c r="AU885" s="112">
        <f>IF(C885="","",IF(C885&gt;=$AU$1,"O","X"))</f>
        <v/>
      </c>
      <c r="AV885" s="112">
        <f>IF(AO885="","",IF(AND(AO885="O",AP885="O",AR885="O",AT885="O",AU885="O"),"후보","X"))</f>
        <v/>
      </c>
    </row>
    <row r="886" ht="12" customFormat="1" customHeight="1" s="38">
      <c r="A886" s="115" t="inlineStr">
        <is>
          <t>지산동 지산현대맨션</t>
        </is>
      </c>
      <c r="B886" s="116" t="inlineStr">
        <is>
          <t>91.06.</t>
        </is>
      </c>
      <c r="C886" s="124" t="n">
        <v>387</v>
      </c>
      <c r="D886" s="125" t="n">
        <v>113.4</v>
      </c>
      <c r="E886" s="126" t="n">
        <v>34</v>
      </c>
      <c r="F886" s="125" t="n">
        <v>84.90000000000001</v>
      </c>
      <c r="G886" s="17" t="n">
        <v>26</v>
      </c>
      <c r="H886" s="127" t="n">
        <v>387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2" t="n">
        <v>3</v>
      </c>
      <c r="R886" s="112" t="n">
        <v>2</v>
      </c>
      <c r="S886" s="112" t="inlineStr">
        <is>
          <t>계</t>
        </is>
      </c>
      <c r="T886" s="5" t="n">
        <v>113</v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2">
        <f>S886</f>
        <v/>
      </c>
      <c r="AF886" s="112">
        <f>Q886&amp;"/"&amp;R886</f>
        <v/>
      </c>
      <c r="AH886" s="20">
        <f>IF(A886="","",A886)</f>
        <v/>
      </c>
      <c r="AI886" s="126">
        <f>IF(E886="","",E886)</f>
        <v/>
      </c>
      <c r="AJ886" s="112">
        <f>IF(AI886="","",$AJ$2)</f>
        <v/>
      </c>
      <c r="AK886" s="112" t="inlineStr">
        <is>
          <t>A</t>
        </is>
      </c>
      <c r="AL886" s="112" t="inlineStr">
        <is>
          <t>A+</t>
        </is>
      </c>
      <c r="AM886" s="112" t="inlineStr">
        <is>
          <t>B+</t>
        </is>
      </c>
      <c r="AN886" s="112">
        <f>IF(AI886="","",$AN$2)</f>
        <v/>
      </c>
      <c r="AO886" s="112">
        <f>IF(N886="","",IF(N886&gt;=$AO$1/100,"O","X"))</f>
        <v/>
      </c>
      <c r="AP886" s="112">
        <f>IF(I886="","",IF(I886&lt;=$AP$1,"O","X"))</f>
        <v/>
      </c>
      <c r="AQ886" s="112">
        <f>IF(O886="","",IF(O886&lt;=$AQ$1,"O","X"))</f>
        <v/>
      </c>
      <c r="AR886" s="112">
        <f>IF(M886="","",IF(M886&lt;=$AR$1,"O","X"))</f>
        <v/>
      </c>
      <c r="AS886" s="112" t="inlineStr">
        <is>
          <t>X</t>
        </is>
      </c>
      <c r="AT886" s="112">
        <f>IF(OR(F886="",AI886=""),"",IF(AND((F886&lt;=85),(AI886&gt;=15)),"O","X"))</f>
        <v/>
      </c>
      <c r="AU886" s="112">
        <f>IF(C886="","",IF(C886&gt;=$AU$1,"O","X"))</f>
        <v/>
      </c>
      <c r="AV886" s="112">
        <f>IF(AO886="","",IF(AND(AO886="O",AP886="O",AR886="O",AT886="O",AU886="O"),"후보","X"))</f>
        <v/>
      </c>
    </row>
    <row r="887" ht="12" customFormat="1" customHeight="1" s="38">
      <c r="A887" s="115" t="inlineStr">
        <is>
          <t>파동 송원맨션</t>
        </is>
      </c>
      <c r="B887" s="116" t="inlineStr">
        <is>
          <t>89.11.</t>
        </is>
      </c>
      <c r="C887" s="124" t="n">
        <v>232</v>
      </c>
      <c r="D887" s="125" t="n">
        <v>117.8</v>
      </c>
      <c r="E887" s="126" t="n">
        <v>36</v>
      </c>
      <c r="F887" s="125" t="n">
        <v>85</v>
      </c>
      <c r="G887" s="17" t="n">
        <v>26</v>
      </c>
      <c r="H887" s="127" t="n">
        <v>206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2" t="n">
        <v>3</v>
      </c>
      <c r="R887" s="112" t="n">
        <v>1</v>
      </c>
      <c r="S887" s="112" t="inlineStr">
        <is>
          <t>계</t>
        </is>
      </c>
      <c r="T887" s="5" t="n">
        <v>117</v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2">
        <f>S887</f>
        <v/>
      </c>
      <c r="AF887" s="112">
        <f>Q887&amp;"/"&amp;R887</f>
        <v/>
      </c>
      <c r="AH887" s="20">
        <f>IF(A887="","",A887)</f>
        <v/>
      </c>
      <c r="AI887" s="126">
        <f>IF(E887="","",E887)</f>
        <v/>
      </c>
      <c r="AJ887" s="112">
        <f>IF(AI887="","",$AJ$2)</f>
        <v/>
      </c>
      <c r="AK887" s="112" t="inlineStr">
        <is>
          <t>A</t>
        </is>
      </c>
      <c r="AL887" s="112" t="inlineStr">
        <is>
          <t>A+</t>
        </is>
      </c>
      <c r="AM887" s="112" t="inlineStr">
        <is>
          <t>B+</t>
        </is>
      </c>
      <c r="AN887" s="112">
        <f>IF(AI887="","",$AN$2)</f>
        <v/>
      </c>
      <c r="AO887" s="112">
        <f>IF(N887="","",IF(N887&gt;=$AO$1/100,"O","X"))</f>
        <v/>
      </c>
      <c r="AP887" s="112">
        <f>IF(I887="","",IF(I887&lt;=$AP$1,"O","X"))</f>
        <v/>
      </c>
      <c r="AQ887" s="112">
        <f>IF(O887="","",IF(O887&lt;=$AQ$1,"O","X"))</f>
        <v/>
      </c>
      <c r="AR887" s="112">
        <f>IF(M887="","",IF(M887&lt;=$AR$1,"O","X"))</f>
        <v/>
      </c>
      <c r="AS887" s="112" t="inlineStr">
        <is>
          <t>X</t>
        </is>
      </c>
      <c r="AT887" s="112">
        <f>IF(OR(F887="",AI887=""),"",IF(AND((F887&lt;=85),(AI887&gt;=15)),"O","X"))</f>
        <v/>
      </c>
      <c r="AU887" s="112">
        <f>IF(C887="","",IF(C887&gt;=$AU$1,"O","X"))</f>
        <v/>
      </c>
      <c r="AV887" s="112">
        <f>IF(AO887="","",IF(AND(AO887="O",AP887="O",AR887="O",AT887="O",AU887="O"),"후보","X"))</f>
        <v/>
      </c>
    </row>
    <row r="888" ht="12" customFormat="1" customHeight="1" s="38">
      <c r="A888" s="115" t="inlineStr">
        <is>
          <t>파동 송원맨션</t>
        </is>
      </c>
      <c r="B888" s="116" t="inlineStr">
        <is>
          <t>89.11.</t>
        </is>
      </c>
      <c r="C888" s="124" t="n">
        <v>232</v>
      </c>
      <c r="D888" s="125" t="n">
        <v>153.8</v>
      </c>
      <c r="E888" s="126" t="n">
        <v>47</v>
      </c>
      <c r="F888" s="125" t="n">
        <v>115.1</v>
      </c>
      <c r="G888" s="17" t="n">
        <v>35</v>
      </c>
      <c r="H888" s="127" t="n">
        <v>26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2" t="n">
        <v>4</v>
      </c>
      <c r="R888" s="112" t="n">
        <v>2</v>
      </c>
      <c r="S888" s="112" t="inlineStr">
        <is>
          <t>계</t>
        </is>
      </c>
      <c r="T888" s="5" t="n">
        <v>153</v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2">
        <f>S888</f>
        <v/>
      </c>
      <c r="AF888" s="112">
        <f>Q888&amp;"/"&amp;R888</f>
        <v/>
      </c>
      <c r="AH888" s="20">
        <f>IF(A888="","",A888)</f>
        <v/>
      </c>
      <c r="AI888" s="126">
        <f>IF(E888="","",E888)</f>
        <v/>
      </c>
      <c r="AJ888" s="112">
        <f>IF(AI888="","",$AJ$2)</f>
        <v/>
      </c>
      <c r="AK888" s="112" t="inlineStr">
        <is>
          <t>A</t>
        </is>
      </c>
      <c r="AL888" s="112" t="inlineStr">
        <is>
          <t>A+</t>
        </is>
      </c>
      <c r="AM888" s="112" t="inlineStr">
        <is>
          <t>B+</t>
        </is>
      </c>
      <c r="AN888" s="112">
        <f>IF(AI888="","",$AN$2)</f>
        <v/>
      </c>
      <c r="AO888" s="112">
        <f>IF(N888="","",IF(N888&gt;=$AO$1/100,"O","X"))</f>
        <v/>
      </c>
      <c r="AP888" s="112">
        <f>IF(I888="","",IF(I888&lt;=$AP$1,"O","X"))</f>
        <v/>
      </c>
      <c r="AQ888" s="112">
        <f>IF(O888="","",IF(O888&lt;=$AQ$1,"O","X"))</f>
        <v/>
      </c>
      <c r="AR888" s="112">
        <f>IF(M888="","",IF(M888&lt;=$AR$1,"O","X"))</f>
        <v/>
      </c>
      <c r="AS888" s="112" t="inlineStr">
        <is>
          <t>X</t>
        </is>
      </c>
      <c r="AT888" s="112">
        <f>IF(OR(F888="",AI888=""),"",IF(AND((F888&lt;=85),(AI888&gt;=15)),"O","X"))</f>
        <v/>
      </c>
      <c r="AU888" s="112">
        <f>IF(C888="","",IF(C888&gt;=$AU$1,"O","X"))</f>
        <v/>
      </c>
      <c r="AV888" s="112">
        <f>IF(AO888="","",IF(AND(AO888="O",AP888="O",AR888="O",AT888="O",AU888="O"),"후보","X"))</f>
        <v/>
      </c>
    </row>
    <row r="889" ht="12" customFormat="1" customHeight="1" s="38">
      <c r="A889" s="115" t="inlineStr">
        <is>
          <t>파동 대자연맨션2차</t>
        </is>
      </c>
      <c r="B889" s="116" t="inlineStr">
        <is>
          <t>88.06.</t>
        </is>
      </c>
      <c r="C889" s="124" t="n">
        <v>289</v>
      </c>
      <c r="D889" s="125" t="n">
        <v>75.59999999999999</v>
      </c>
      <c r="E889" s="126" t="n">
        <v>23</v>
      </c>
      <c r="F889" s="125" t="n">
        <v>63.7</v>
      </c>
      <c r="G889" s="17" t="n">
        <v>19</v>
      </c>
      <c r="H889" s="127" t="n">
        <v>149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2" t="n">
        <v>3</v>
      </c>
      <c r="R889" s="112" t="n">
        <v>1</v>
      </c>
      <c r="S889" s="112" t="inlineStr">
        <is>
          <t>계</t>
        </is>
      </c>
      <c r="T889" s="5" t="n">
        <v>75</v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2">
        <f>S889</f>
        <v/>
      </c>
      <c r="AF889" s="112">
        <f>Q889&amp;"/"&amp;R889</f>
        <v/>
      </c>
      <c r="AH889" s="20">
        <f>IF(A889="","",A889)</f>
        <v/>
      </c>
      <c r="AI889" s="126">
        <f>IF(E889="","",E889)</f>
        <v/>
      </c>
      <c r="AJ889" s="112">
        <f>IF(AI889="","",$AJ$2)</f>
        <v/>
      </c>
      <c r="AK889" s="112" t="inlineStr">
        <is>
          <t>A</t>
        </is>
      </c>
      <c r="AL889" s="112" t="inlineStr">
        <is>
          <t>A+</t>
        </is>
      </c>
      <c r="AM889" s="112" t="inlineStr">
        <is>
          <t>B+</t>
        </is>
      </c>
      <c r="AN889" s="112">
        <f>IF(AI889="","",$AN$2)</f>
        <v/>
      </c>
      <c r="AO889" s="112">
        <f>IF(N889="","",IF(N889&gt;=$AO$1/100,"O","X"))</f>
        <v/>
      </c>
      <c r="AP889" s="112">
        <f>IF(I889="","",IF(I889&lt;=$AP$1,"O","X"))</f>
        <v/>
      </c>
      <c r="AQ889" s="112">
        <f>IF(O889="","",IF(O889&lt;=$AQ$1,"O","X"))</f>
        <v/>
      </c>
      <c r="AR889" s="112">
        <f>IF(M889="","",IF(M889&lt;=$AR$1,"O","X"))</f>
        <v/>
      </c>
      <c r="AS889" s="112" t="inlineStr">
        <is>
          <t>X</t>
        </is>
      </c>
      <c r="AT889" s="112">
        <f>IF(OR(F889="",AI889=""),"",IF(AND((F889&lt;=85),(AI889&gt;=15)),"O","X"))</f>
        <v/>
      </c>
      <c r="AU889" s="112">
        <f>IF(C889="","",IF(C889&gt;=$AU$1,"O","X"))</f>
        <v/>
      </c>
      <c r="AV889" s="112">
        <f>IF(AO889="","",IF(AND(AO889="O",AP889="O",AR889="O",AT889="O",AU889="O"),"후보","X"))</f>
        <v/>
      </c>
    </row>
    <row r="890" ht="12" customFormat="1" customHeight="1" s="38">
      <c r="A890" s="115" t="inlineStr">
        <is>
          <t>파동 대자연맨션2차</t>
        </is>
      </c>
      <c r="B890" s="116" t="inlineStr">
        <is>
          <t>88.06.</t>
        </is>
      </c>
      <c r="C890" s="124" t="n">
        <v>289</v>
      </c>
      <c r="D890" s="125" t="n">
        <v>98.5</v>
      </c>
      <c r="E890" s="126" t="n">
        <v>30</v>
      </c>
      <c r="F890" s="125" t="n">
        <v>84.90000000000001</v>
      </c>
      <c r="G890" s="17" t="n">
        <v>26</v>
      </c>
      <c r="H890" s="127" t="n">
        <v>140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2" t="n">
        <v>3</v>
      </c>
      <c r="R890" s="112" t="n">
        <v>1</v>
      </c>
      <c r="S890" s="112" t="inlineStr">
        <is>
          <t>계</t>
        </is>
      </c>
      <c r="T890" s="5" t="n">
        <v>98</v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2">
        <f>S890</f>
        <v/>
      </c>
      <c r="AF890" s="112">
        <f>Q890&amp;"/"&amp;R890</f>
        <v/>
      </c>
      <c r="AH890" s="20">
        <f>IF(A890="","",A890)</f>
        <v/>
      </c>
      <c r="AI890" s="126">
        <f>IF(E890="","",E890)</f>
        <v/>
      </c>
      <c r="AJ890" s="112">
        <f>IF(AI890="","",$AJ$2)</f>
        <v/>
      </c>
      <c r="AK890" s="112" t="inlineStr">
        <is>
          <t>A</t>
        </is>
      </c>
      <c r="AL890" s="112" t="inlineStr">
        <is>
          <t>A+</t>
        </is>
      </c>
      <c r="AM890" s="112" t="inlineStr">
        <is>
          <t>B+</t>
        </is>
      </c>
      <c r="AN890" s="112">
        <f>IF(AI890="","",$AN$2)</f>
        <v/>
      </c>
      <c r="AO890" s="112">
        <f>IF(N890="","",IF(N890&gt;=$AO$1/100,"O","X"))</f>
        <v/>
      </c>
      <c r="AP890" s="112">
        <f>IF(I890="","",IF(I890&lt;=$AP$1,"O","X"))</f>
        <v/>
      </c>
      <c r="AQ890" s="112">
        <f>IF(O890="","",IF(O890&lt;=$AQ$1,"O","X"))</f>
        <v/>
      </c>
      <c r="AR890" s="112">
        <f>IF(M890="","",IF(M890&lt;=$AR$1,"O","X"))</f>
        <v/>
      </c>
      <c r="AS890" s="112" t="inlineStr">
        <is>
          <t>X</t>
        </is>
      </c>
      <c r="AT890" s="112">
        <f>IF(OR(F890="",AI890=""),"",IF(AND((F890&lt;=85),(AI890&gt;=15)),"O","X"))</f>
        <v/>
      </c>
      <c r="AU890" s="112">
        <f>IF(C890="","",IF(C890&gt;=$AU$1,"O","X"))</f>
        <v/>
      </c>
      <c r="AV890" s="112">
        <f>IF(AO890="","",IF(AND(AO890="O",AP890="O",AR890="O",AT890="O",AU890="O"),"후보","X"))</f>
        <v/>
      </c>
    </row>
    <row r="891" ht="12" customFormat="1" customHeight="1" s="38">
      <c r="A891" s="115" t="inlineStr">
        <is>
          <t>파동 수성레이크우방아이유쉘</t>
        </is>
      </c>
      <c r="B891" s="116" t="inlineStr">
        <is>
          <t>24.03.</t>
        </is>
      </c>
      <c r="C891" s="124" t="n">
        <v>394</v>
      </c>
      <c r="D891" s="125" t="n">
        <v>79.5</v>
      </c>
      <c r="E891" s="126" t="n">
        <v>24</v>
      </c>
      <c r="F891" s="125" t="n">
        <v>59.9</v>
      </c>
      <c r="G891" s="17" t="n">
        <v>18</v>
      </c>
      <c r="H891" s="127" t="n">
        <v>126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2" t="n">
        <v>3</v>
      </c>
      <c r="R891" s="112" t="n">
        <v>2</v>
      </c>
      <c r="S891" s="112" t="inlineStr">
        <is>
          <t>계</t>
        </is>
      </c>
      <c r="T891" s="5" t="n">
        <v>79</v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2">
        <f>S891</f>
        <v/>
      </c>
      <c r="AF891" s="112">
        <f>Q891&amp;"/"&amp;R891</f>
        <v/>
      </c>
      <c r="AH891" s="20">
        <f>IF(A891="","",A891)</f>
        <v/>
      </c>
      <c r="AI891" s="126">
        <f>IF(E891="","",E891)</f>
        <v/>
      </c>
      <c r="AJ891" s="112">
        <f>IF(AI891="","",$AJ$2)</f>
        <v/>
      </c>
      <c r="AK891" s="112" t="inlineStr">
        <is>
          <t>A</t>
        </is>
      </c>
      <c r="AL891" s="112" t="inlineStr">
        <is>
          <t>A+</t>
        </is>
      </c>
      <c r="AM891" s="112" t="inlineStr">
        <is>
          <t>B+</t>
        </is>
      </c>
      <c r="AN891" s="112">
        <f>IF(AI891="","",$AN$2)</f>
        <v/>
      </c>
      <c r="AO891" s="112">
        <f>IF(N891="","",IF(N891&gt;=$AO$1/100,"O","X"))</f>
        <v/>
      </c>
      <c r="AP891" s="112">
        <f>IF(I891="","",IF(I891&lt;=$AP$1,"O","X"))</f>
        <v/>
      </c>
      <c r="AQ891" s="112">
        <f>IF(O891="","",IF(O891&lt;=$AQ$1,"O","X"))</f>
        <v/>
      </c>
      <c r="AR891" s="112">
        <f>IF(M891="","",IF(M891&lt;=$AR$1,"O","X"))</f>
        <v/>
      </c>
      <c r="AS891" s="112" t="inlineStr">
        <is>
          <t>X</t>
        </is>
      </c>
      <c r="AT891" s="112">
        <f>IF(OR(F891="",AI891=""),"",IF(AND((F891&lt;=85),(AI891&gt;=15)),"O","X"))</f>
        <v/>
      </c>
      <c r="AU891" s="112">
        <f>IF(C891="","",IF(C891&gt;=$AU$1,"O","X"))</f>
        <v/>
      </c>
      <c r="AV891" s="112">
        <f>IF(AO891="","",IF(AND(AO891="O",AP891="O",AR891="O",AT891="O",AU891="O"),"후보","X"))</f>
        <v/>
      </c>
    </row>
    <row r="892" ht="12" customFormat="1" customHeight="1" s="38">
      <c r="A892" s="115" t="inlineStr">
        <is>
          <t>파동 수성레이크우방아이유쉘</t>
        </is>
      </c>
      <c r="B892" s="116" t="inlineStr">
        <is>
          <t>24.03.</t>
        </is>
      </c>
      <c r="C892" s="124" t="n">
        <v>394</v>
      </c>
      <c r="D892" s="125" t="n">
        <v>110.7</v>
      </c>
      <c r="E892" s="126" t="n">
        <v>33</v>
      </c>
      <c r="F892" s="125" t="n">
        <v>85</v>
      </c>
      <c r="G892" s="17" t="n">
        <v>26</v>
      </c>
      <c r="H892" s="127" t="n">
        <v>87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2" t="n">
        <v>3</v>
      </c>
      <c r="R892" s="112" t="n">
        <v>2</v>
      </c>
      <c r="S892" s="112" t="inlineStr">
        <is>
          <t>계</t>
        </is>
      </c>
      <c r="T892" s="5" t="inlineStr">
        <is>
          <t>110C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2">
        <f>S892</f>
        <v/>
      </c>
      <c r="AF892" s="112">
        <f>Q892&amp;"/"&amp;R892</f>
        <v/>
      </c>
      <c r="AH892" s="20">
        <f>IF(A892="","",A892)</f>
        <v/>
      </c>
      <c r="AI892" s="126">
        <f>IF(E892="","",E892)</f>
        <v/>
      </c>
      <c r="AJ892" s="112">
        <f>IF(AI892="","",$AJ$2)</f>
        <v/>
      </c>
      <c r="AK892" s="112" t="inlineStr">
        <is>
          <t>A</t>
        </is>
      </c>
      <c r="AL892" s="112" t="inlineStr">
        <is>
          <t>A+</t>
        </is>
      </c>
      <c r="AM892" s="112" t="inlineStr">
        <is>
          <t>B+</t>
        </is>
      </c>
      <c r="AN892" s="112">
        <f>IF(AI892="","",$AN$2)</f>
        <v/>
      </c>
      <c r="AO892" s="112">
        <f>IF(N892="","",IF(N892&gt;=$AO$1/100,"O","X"))</f>
        <v/>
      </c>
      <c r="AP892" s="112">
        <f>IF(I892="","",IF(I892&lt;=$AP$1,"O","X"))</f>
        <v/>
      </c>
      <c r="AQ892" s="112">
        <f>IF(O892="","",IF(O892&lt;=$AQ$1,"O","X"))</f>
        <v/>
      </c>
      <c r="AR892" s="112">
        <f>IF(M892="","",IF(M892&lt;=$AR$1,"O","X"))</f>
        <v/>
      </c>
      <c r="AS892" s="112" t="inlineStr">
        <is>
          <t>X</t>
        </is>
      </c>
      <c r="AT892" s="112">
        <f>IF(OR(F892="",AI892=""),"",IF(AND((F892&lt;=85),(AI892&gt;=15)),"O","X"))</f>
        <v/>
      </c>
      <c r="AU892" s="112">
        <f>IF(C892="","",IF(C892&gt;=$AU$1,"O","X"))</f>
        <v/>
      </c>
      <c r="AV892" s="112">
        <f>IF(AO892="","",IF(AND(AO892="O",AP892="O",AR892="O",AT892="O",AU892="O"),"후보","X"))</f>
        <v/>
      </c>
    </row>
    <row r="893" ht="12" customFormat="1" customHeight="1" s="38">
      <c r="A893" s="115" t="inlineStr">
        <is>
          <t>파동 수성레이크우방아이유쉘</t>
        </is>
      </c>
      <c r="B893" s="116" t="inlineStr">
        <is>
          <t>24.03.</t>
        </is>
      </c>
      <c r="C893" s="124" t="n">
        <v>394</v>
      </c>
      <c r="D893" s="125" t="n">
        <v>111.1</v>
      </c>
      <c r="E893" s="126" t="n">
        <v>34</v>
      </c>
      <c r="F893" s="125" t="n">
        <v>84.90000000000001</v>
      </c>
      <c r="G893" s="17" t="n">
        <v>26</v>
      </c>
      <c r="H893" s="127" t="n">
        <v>42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2" t="n">
        <v>3</v>
      </c>
      <c r="R893" s="112" t="n">
        <v>2</v>
      </c>
      <c r="S893" s="112" t="inlineStr">
        <is>
          <t>계</t>
        </is>
      </c>
      <c r="T893" s="5" t="inlineStr">
        <is>
          <t>111A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2">
        <f>S893</f>
        <v/>
      </c>
      <c r="AF893" s="112">
        <f>Q893&amp;"/"&amp;R893</f>
        <v/>
      </c>
      <c r="AH893" s="20">
        <f>IF(A893="","",A893)</f>
        <v/>
      </c>
      <c r="AI893" s="126">
        <f>IF(E893="","",E893)</f>
        <v/>
      </c>
      <c r="AJ893" s="112">
        <f>IF(AI893="","",$AJ$2)</f>
        <v/>
      </c>
      <c r="AK893" s="112" t="inlineStr">
        <is>
          <t>A</t>
        </is>
      </c>
      <c r="AL893" s="112" t="inlineStr">
        <is>
          <t>A+</t>
        </is>
      </c>
      <c r="AM893" s="112" t="inlineStr">
        <is>
          <t>B+</t>
        </is>
      </c>
      <c r="AN893" s="112">
        <f>IF(AI893="","",$AN$2)</f>
        <v/>
      </c>
      <c r="AO893" s="112">
        <f>IF(N893="","",IF(N893&gt;=$AO$1/100,"O","X"))</f>
        <v/>
      </c>
      <c r="AP893" s="112">
        <f>IF(I893="","",IF(I893&lt;=$AP$1,"O","X"))</f>
        <v/>
      </c>
      <c r="AQ893" s="112">
        <f>IF(O893="","",IF(O893&lt;=$AQ$1,"O","X"))</f>
        <v/>
      </c>
      <c r="AR893" s="112">
        <f>IF(M893="","",IF(M893&lt;=$AR$1,"O","X"))</f>
        <v/>
      </c>
      <c r="AS893" s="112" t="inlineStr">
        <is>
          <t>X</t>
        </is>
      </c>
      <c r="AT893" s="112">
        <f>IF(OR(F893="",AI893=""),"",IF(AND((F893&lt;=85),(AI893&gt;=15)),"O","X"))</f>
        <v/>
      </c>
      <c r="AU893" s="112">
        <f>IF(C893="","",IF(C893&gt;=$AU$1,"O","X"))</f>
        <v/>
      </c>
      <c r="AV893" s="112">
        <f>IF(AO893="","",IF(AND(AO893="O",AP893="O",AR893="O",AT893="O",AU893="O"),"후보","X"))</f>
        <v/>
      </c>
    </row>
    <row r="894" ht="12" customFormat="1" customHeight="1" s="38">
      <c r="A894" s="115" t="inlineStr">
        <is>
          <t>파동 수성레이크우방아이유쉘</t>
        </is>
      </c>
      <c r="B894" s="116" t="inlineStr">
        <is>
          <t>24.03.</t>
        </is>
      </c>
      <c r="C894" s="124" t="n">
        <v>394</v>
      </c>
      <c r="D894" s="125" t="n">
        <v>112.1</v>
      </c>
      <c r="E894" s="126" t="n">
        <v>34</v>
      </c>
      <c r="F894" s="125" t="n">
        <v>85</v>
      </c>
      <c r="G894" s="17" t="n">
        <v>26</v>
      </c>
      <c r="H894" s="127" t="n">
        <v>139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2" t="n">
        <v>3</v>
      </c>
      <c r="R894" s="112" t="n">
        <v>2</v>
      </c>
      <c r="S894" s="112" t="inlineStr">
        <is>
          <t>계</t>
        </is>
      </c>
      <c r="T894" s="5" t="inlineStr">
        <is>
          <t>112B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2">
        <f>S894</f>
        <v/>
      </c>
      <c r="AF894" s="112">
        <f>Q894&amp;"/"&amp;R894</f>
        <v/>
      </c>
      <c r="AH894" s="20">
        <f>IF(A894="","",A894)</f>
        <v/>
      </c>
      <c r="AI894" s="126">
        <f>IF(E894="","",E894)</f>
        <v/>
      </c>
      <c r="AJ894" s="112">
        <f>IF(AI894="","",$AJ$2)</f>
        <v/>
      </c>
      <c r="AK894" s="112" t="inlineStr">
        <is>
          <t>A</t>
        </is>
      </c>
      <c r="AL894" s="112" t="inlineStr">
        <is>
          <t>A+</t>
        </is>
      </c>
      <c r="AM894" s="112" t="inlineStr">
        <is>
          <t>B+</t>
        </is>
      </c>
      <c r="AN894" s="112">
        <f>IF(AI894="","",$AN$2)</f>
        <v/>
      </c>
      <c r="AO894" s="112">
        <f>IF(N894="","",IF(N894&gt;=$AO$1/100,"O","X"))</f>
        <v/>
      </c>
      <c r="AP894" s="112">
        <f>IF(I894="","",IF(I894&lt;=$AP$1,"O","X"))</f>
        <v/>
      </c>
      <c r="AQ894" s="112">
        <f>IF(O894="","",IF(O894&lt;=$AQ$1,"O","X"))</f>
        <v/>
      </c>
      <c r="AR894" s="112">
        <f>IF(M894="","",IF(M894&lt;=$AR$1,"O","X"))</f>
        <v/>
      </c>
      <c r="AS894" s="112" t="inlineStr">
        <is>
          <t>X</t>
        </is>
      </c>
      <c r="AT894" s="112">
        <f>IF(OR(F894="",AI894=""),"",IF(AND((F894&lt;=85),(AI894&gt;=15)),"O","X"))</f>
        <v/>
      </c>
      <c r="AU894" s="112">
        <f>IF(C894="","",IF(C894&gt;=$AU$1,"O","X"))</f>
        <v/>
      </c>
      <c r="AV894" s="112">
        <f>IF(AO894="","",IF(AND(AO894="O",AP894="O",AR894="O",AT894="O",AU894="O"),"후보","X"))</f>
        <v/>
      </c>
    </row>
    <row r="895" ht="12" customFormat="1" customHeight="1" s="38">
      <c r="A895" s="115" t="inlineStr">
        <is>
          <t>파동 수성못코오롱하늘채</t>
        </is>
      </c>
      <c r="B895" s="116" t="inlineStr">
        <is>
          <t>13.06.</t>
        </is>
      </c>
      <c r="C895" s="124" t="n">
        <v>832</v>
      </c>
      <c r="D895" s="125" t="n">
        <v>79.59999999999999</v>
      </c>
      <c r="E895" s="126" t="n">
        <v>24</v>
      </c>
      <c r="F895" s="125" t="n">
        <v>59.9</v>
      </c>
      <c r="G895" s="17" t="n">
        <v>18</v>
      </c>
      <c r="H895" s="127" t="n">
        <v>23</v>
      </c>
      <c r="I895" s="128" t="n">
        <v>41000</v>
      </c>
      <c r="J895" s="128" t="inlineStr">
        <is>
          <t>12</t>
        </is>
      </c>
      <c r="K895" s="128" t="n">
        <v>26000</v>
      </c>
      <c r="L895" s="128" t="inlineStr">
        <is>
          <t>12</t>
        </is>
      </c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2" t="n">
        <v>3</v>
      </c>
      <c r="R895" s="112" t="n">
        <v>2</v>
      </c>
      <c r="S895" s="112" t="inlineStr">
        <is>
          <t>계</t>
        </is>
      </c>
      <c r="T895" s="5" t="inlineStr">
        <is>
          <t>79B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2">
        <f>S895</f>
        <v/>
      </c>
      <c r="AF895" s="112">
        <f>Q895&amp;"/"&amp;R895</f>
        <v/>
      </c>
      <c r="AH895" s="20">
        <f>IF(A895="","",A895)</f>
        <v/>
      </c>
      <c r="AI895" s="126">
        <f>IF(E895="","",E895)</f>
        <v/>
      </c>
      <c r="AJ895" s="112">
        <f>IF(AI895="","",$AJ$2)</f>
        <v/>
      </c>
      <c r="AK895" s="112" t="inlineStr">
        <is>
          <t>A</t>
        </is>
      </c>
      <c r="AL895" s="112" t="inlineStr">
        <is>
          <t>A+</t>
        </is>
      </c>
      <c r="AM895" s="112" t="inlineStr">
        <is>
          <t>B+</t>
        </is>
      </c>
      <c r="AN895" s="112">
        <f>IF(AI895="","",$AN$2)</f>
        <v/>
      </c>
      <c r="AO895" s="112">
        <f>IF(N895="","",IF(N895&gt;=$AO$1/100,"O","X"))</f>
        <v/>
      </c>
      <c r="AP895" s="112">
        <f>IF(I895="","",IF(I895&lt;=$AP$1,"O","X"))</f>
        <v/>
      </c>
      <c r="AQ895" s="112">
        <f>IF(O895="","",IF(O895&lt;=$AQ$1,"O","X"))</f>
        <v/>
      </c>
      <c r="AR895" s="112">
        <f>IF(M895="","",IF(M895&lt;=$AR$1,"O","X"))</f>
        <v/>
      </c>
      <c r="AS895" s="112" t="inlineStr">
        <is>
          <t>X</t>
        </is>
      </c>
      <c r="AT895" s="112">
        <f>IF(OR(F895="",AI895=""),"",IF(AND((F895&lt;=85),(AI895&gt;=15)),"O","X"))</f>
        <v/>
      </c>
      <c r="AU895" s="112">
        <f>IF(C895="","",IF(C895&gt;=$AU$1,"O","X"))</f>
        <v/>
      </c>
      <c r="AV895" s="112">
        <f>IF(AO895="","",IF(AND(AO895="O",AP895="O",AR895="O",AT895="O",AU895="O"),"후보","X"))</f>
        <v/>
      </c>
    </row>
    <row r="896" ht="12" customFormat="1" customHeight="1" s="38">
      <c r="A896" s="115" t="inlineStr">
        <is>
          <t>파동 수성못코오롱하늘채</t>
        </is>
      </c>
      <c r="B896" s="116" t="inlineStr">
        <is>
          <t>13.06.</t>
        </is>
      </c>
      <c r="C896" s="124" t="n">
        <v>832</v>
      </c>
      <c r="D896" s="125" t="n">
        <v>84.90000000000001</v>
      </c>
      <c r="E896" s="126" t="n">
        <v>26</v>
      </c>
      <c r="F896" s="125" t="n">
        <v>59.9</v>
      </c>
      <c r="G896" s="17" t="n">
        <v>18</v>
      </c>
      <c r="H896" s="127" t="n">
        <v>134</v>
      </c>
      <c r="I896" s="128" t="n">
        <v>41000</v>
      </c>
      <c r="J896" s="128" t="inlineStr">
        <is>
          <t>8</t>
        </is>
      </c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2" t="n">
        <v>3</v>
      </c>
      <c r="R896" s="112" t="n">
        <v>2</v>
      </c>
      <c r="S896" s="112" t="inlineStr">
        <is>
          <t>계</t>
        </is>
      </c>
      <c r="T896" s="5" t="inlineStr">
        <is>
          <t>84A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2">
        <f>S896</f>
        <v/>
      </c>
      <c r="AF896" s="112">
        <f>Q896&amp;"/"&amp;R896</f>
        <v/>
      </c>
      <c r="AH896" s="20">
        <f>IF(A896="","",A896)</f>
        <v/>
      </c>
      <c r="AI896" s="126">
        <f>IF(E896="","",E896)</f>
        <v/>
      </c>
      <c r="AJ896" s="112">
        <f>IF(AI896="","",$AJ$2)</f>
        <v/>
      </c>
      <c r="AK896" s="112" t="inlineStr">
        <is>
          <t>A</t>
        </is>
      </c>
      <c r="AL896" s="112" t="inlineStr">
        <is>
          <t>A+</t>
        </is>
      </c>
      <c r="AM896" s="112" t="inlineStr">
        <is>
          <t>B+</t>
        </is>
      </c>
      <c r="AN896" s="112">
        <f>IF(AI896="","",$AN$2)</f>
        <v/>
      </c>
      <c r="AO896" s="112">
        <f>IF(N896="","",IF(N896&gt;=$AO$1/100,"O","X"))</f>
        <v/>
      </c>
      <c r="AP896" s="112">
        <f>IF(I896="","",IF(I896&lt;=$AP$1,"O","X"))</f>
        <v/>
      </c>
      <c r="AQ896" s="112">
        <f>IF(O896="","",IF(O896&lt;=$AQ$1,"O","X"))</f>
        <v/>
      </c>
      <c r="AR896" s="112">
        <f>IF(M896="","",IF(M896&lt;=$AR$1,"O","X"))</f>
        <v/>
      </c>
      <c r="AS896" s="112" t="inlineStr">
        <is>
          <t>X</t>
        </is>
      </c>
      <c r="AT896" s="112">
        <f>IF(OR(F896="",AI896=""),"",IF(AND((F896&lt;=85),(AI896&gt;=15)),"O","X"))</f>
        <v/>
      </c>
      <c r="AU896" s="112">
        <f>IF(C896="","",IF(C896&gt;=$AU$1,"O","X"))</f>
        <v/>
      </c>
      <c r="AV896" s="112">
        <f>IF(AO896="","",IF(AND(AO896="O",AP896="O",AR896="O",AT896="O",AU896="O"),"후보","X"))</f>
        <v/>
      </c>
    </row>
    <row r="897" ht="12" customFormat="1" customHeight="1" s="38">
      <c r="A897" s="115" t="inlineStr">
        <is>
          <t>파동 수성못코오롱하늘채</t>
        </is>
      </c>
      <c r="B897" s="116" t="inlineStr">
        <is>
          <t>13.06.</t>
        </is>
      </c>
      <c r="C897" s="124" t="n">
        <v>832</v>
      </c>
      <c r="D897" s="125" t="n">
        <v>109.8</v>
      </c>
      <c r="E897" s="126" t="n">
        <v>33</v>
      </c>
      <c r="F897" s="125" t="n">
        <v>84.90000000000001</v>
      </c>
      <c r="G897" s="17" t="n">
        <v>26</v>
      </c>
      <c r="H897" s="127" t="n">
        <v>174</v>
      </c>
      <c r="I897" s="128" t="n">
        <v>48000</v>
      </c>
      <c r="J897" s="128" t="inlineStr">
        <is>
          <t>12</t>
        </is>
      </c>
      <c r="K897" s="128" t="n">
        <v>36000</v>
      </c>
      <c r="L897" s="128" t="inlineStr">
        <is>
          <t>14</t>
        </is>
      </c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2" t="n">
        <v>3</v>
      </c>
      <c r="R897" s="112" t="n">
        <v>2</v>
      </c>
      <c r="S897" s="112" t="inlineStr">
        <is>
          <t>계</t>
        </is>
      </c>
      <c r="T897" s="5" t="inlineStr">
        <is>
          <t>109C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2">
        <f>S897</f>
        <v/>
      </c>
      <c r="AF897" s="112">
        <f>Q897&amp;"/"&amp;R897</f>
        <v/>
      </c>
      <c r="AH897" s="20">
        <f>IF(A897="","",A897)</f>
        <v/>
      </c>
      <c r="AI897" s="126">
        <f>IF(E897="","",E897)</f>
        <v/>
      </c>
      <c r="AJ897" s="112">
        <f>IF(AI897="","",$AJ$2)</f>
        <v/>
      </c>
      <c r="AK897" s="112" t="inlineStr">
        <is>
          <t>A</t>
        </is>
      </c>
      <c r="AL897" s="112" t="inlineStr">
        <is>
          <t>A+</t>
        </is>
      </c>
      <c r="AM897" s="112" t="inlineStr">
        <is>
          <t>B+</t>
        </is>
      </c>
      <c r="AN897" s="112">
        <f>IF(AI897="","",$AN$2)</f>
        <v/>
      </c>
      <c r="AO897" s="112">
        <f>IF(N897="","",IF(N897&gt;=$AO$1/100,"O","X"))</f>
        <v/>
      </c>
      <c r="AP897" s="112">
        <f>IF(I897="","",IF(I897&lt;=$AP$1,"O","X"))</f>
        <v/>
      </c>
      <c r="AQ897" s="112">
        <f>IF(O897="","",IF(O897&lt;=$AQ$1,"O","X"))</f>
        <v/>
      </c>
      <c r="AR897" s="112">
        <f>IF(M897="","",IF(M897&lt;=$AR$1,"O","X"))</f>
        <v/>
      </c>
      <c r="AS897" s="112" t="inlineStr">
        <is>
          <t>X</t>
        </is>
      </c>
      <c r="AT897" s="112">
        <f>IF(OR(F897="",AI897=""),"",IF(AND((F897&lt;=85),(AI897&gt;=15)),"O","X"))</f>
        <v/>
      </c>
      <c r="AU897" s="112">
        <f>IF(C897="","",IF(C897&gt;=$AU$1,"O","X"))</f>
        <v/>
      </c>
      <c r="AV897" s="112">
        <f>IF(AO897="","",IF(AND(AO897="O",AP897="O",AR897="O",AT897="O",AU897="O"),"후보","X"))</f>
        <v/>
      </c>
    </row>
    <row r="898" ht="12" customFormat="1" customHeight="1" s="38">
      <c r="A898" s="115" t="inlineStr">
        <is>
          <t>파동 수성못코오롱하늘채</t>
        </is>
      </c>
      <c r="B898" s="116" t="inlineStr">
        <is>
          <t>13.06.</t>
        </is>
      </c>
      <c r="C898" s="124" t="n">
        <v>832</v>
      </c>
      <c r="D898" s="125" t="n">
        <v>109</v>
      </c>
      <c r="E898" s="126" t="n">
        <v>33</v>
      </c>
      <c r="F898" s="125" t="n">
        <v>85</v>
      </c>
      <c r="G898" s="17" t="n">
        <v>26</v>
      </c>
      <c r="H898" s="127" t="n">
        <v>170</v>
      </c>
      <c r="I898" s="128" t="n">
        <v>50000</v>
      </c>
      <c r="J898" s="128" t="inlineStr">
        <is>
          <t>8</t>
        </is>
      </c>
      <c r="K898" s="128" t="n">
        <v>31000</v>
      </c>
      <c r="L898" s="128" t="inlineStr">
        <is>
          <t>11</t>
        </is>
      </c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2" t="n">
        <v>3</v>
      </c>
      <c r="R898" s="112" t="n">
        <v>2</v>
      </c>
      <c r="S898" s="112" t="inlineStr">
        <is>
          <t>계</t>
        </is>
      </c>
      <c r="T898" s="5" t="inlineStr">
        <is>
          <t>109B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2">
        <f>S898</f>
        <v/>
      </c>
      <c r="AF898" s="112">
        <f>Q898&amp;"/"&amp;R898</f>
        <v/>
      </c>
      <c r="AH898" s="20">
        <f>IF(A898="","",A898)</f>
        <v/>
      </c>
      <c r="AI898" s="126">
        <f>IF(E898="","",E898)</f>
        <v/>
      </c>
      <c r="AJ898" s="112">
        <f>IF(AI898="","",$AJ$2)</f>
        <v/>
      </c>
      <c r="AK898" s="112" t="inlineStr">
        <is>
          <t>A</t>
        </is>
      </c>
      <c r="AL898" s="112" t="inlineStr">
        <is>
          <t>A+</t>
        </is>
      </c>
      <c r="AM898" s="112" t="inlineStr">
        <is>
          <t>B+</t>
        </is>
      </c>
      <c r="AN898" s="112">
        <f>IF(AI898="","",$AN$2)</f>
        <v/>
      </c>
      <c r="AO898" s="112">
        <f>IF(N898="","",IF(N898&gt;=$AO$1/100,"O","X"))</f>
        <v/>
      </c>
      <c r="AP898" s="112">
        <f>IF(I898="","",IF(I898&lt;=$AP$1,"O","X"))</f>
        <v/>
      </c>
      <c r="AQ898" s="112">
        <f>IF(O898="","",IF(O898&lt;=$AQ$1,"O","X"))</f>
        <v/>
      </c>
      <c r="AR898" s="112">
        <f>IF(M898="","",IF(M898&lt;=$AR$1,"O","X"))</f>
        <v/>
      </c>
      <c r="AS898" s="112" t="inlineStr">
        <is>
          <t>X</t>
        </is>
      </c>
      <c r="AT898" s="112">
        <f>IF(OR(F898="",AI898=""),"",IF(AND((F898&lt;=85),(AI898&gt;=15)),"O","X"))</f>
        <v/>
      </c>
      <c r="AU898" s="112">
        <f>IF(C898="","",IF(C898&gt;=$AU$1,"O","X"))</f>
        <v/>
      </c>
      <c r="AV898" s="112">
        <f>IF(AO898="","",IF(AND(AO898="O",AP898="O",AR898="O",AT898="O",AU898="O"),"후보","X"))</f>
        <v/>
      </c>
    </row>
    <row r="899" ht="12" customFormat="1" customHeight="1" s="38">
      <c r="A899" s="115" t="inlineStr">
        <is>
          <t>파동 수성못코오롱하늘채</t>
        </is>
      </c>
      <c r="B899" s="116" t="inlineStr">
        <is>
          <t>13.06.</t>
        </is>
      </c>
      <c r="C899" s="124" t="n">
        <v>832</v>
      </c>
      <c r="D899" s="125" t="n">
        <v>109.8</v>
      </c>
      <c r="E899" s="126" t="n">
        <v>33</v>
      </c>
      <c r="F899" s="125" t="n">
        <v>84.90000000000001</v>
      </c>
      <c r="G899" s="17" t="n">
        <v>26</v>
      </c>
      <c r="H899" s="127" t="n">
        <v>27</v>
      </c>
      <c r="I899" s="128" t="n">
        <v>48000</v>
      </c>
      <c r="J899" s="128" t="inlineStr">
        <is>
          <t>12</t>
        </is>
      </c>
      <c r="K899" s="128" t="n">
        <v>36000</v>
      </c>
      <c r="L899" s="128" t="inlineStr">
        <is>
          <t>14</t>
        </is>
      </c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2" t="n">
        <v>3</v>
      </c>
      <c r="R899" s="112" t="n">
        <v>2</v>
      </c>
      <c r="S899" s="112" t="inlineStr">
        <is>
          <t>계</t>
        </is>
      </c>
      <c r="T899" s="5" t="inlineStr">
        <is>
          <t>109D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2">
        <f>S899</f>
        <v/>
      </c>
      <c r="AF899" s="112">
        <f>Q899&amp;"/"&amp;R899</f>
        <v/>
      </c>
      <c r="AH899" s="20">
        <f>IF(A899="","",A899)</f>
        <v/>
      </c>
      <c r="AI899" s="126">
        <f>IF(E899="","",E899)</f>
        <v/>
      </c>
      <c r="AJ899" s="112">
        <f>IF(AI899="","",$AJ$2)</f>
        <v/>
      </c>
      <c r="AK899" s="112" t="inlineStr">
        <is>
          <t>A</t>
        </is>
      </c>
      <c r="AL899" s="112" t="inlineStr">
        <is>
          <t>A+</t>
        </is>
      </c>
      <c r="AM899" s="112" t="inlineStr">
        <is>
          <t>B+</t>
        </is>
      </c>
      <c r="AN899" s="112">
        <f>IF(AI899="","",$AN$2)</f>
        <v/>
      </c>
      <c r="AO899" s="112">
        <f>IF(N899="","",IF(N899&gt;=$AO$1/100,"O","X"))</f>
        <v/>
      </c>
      <c r="AP899" s="112">
        <f>IF(I899="","",IF(I899&lt;=$AP$1,"O","X"))</f>
        <v/>
      </c>
      <c r="AQ899" s="112">
        <f>IF(O899="","",IF(O899&lt;=$AQ$1,"O","X"))</f>
        <v/>
      </c>
      <c r="AR899" s="112">
        <f>IF(M899="","",IF(M899&lt;=$AR$1,"O","X"))</f>
        <v/>
      </c>
      <c r="AS899" s="112" t="inlineStr">
        <is>
          <t>X</t>
        </is>
      </c>
      <c r="AT899" s="112">
        <f>IF(OR(F899="",AI899=""),"",IF(AND((F899&lt;=85),(AI899&gt;=15)),"O","X"))</f>
        <v/>
      </c>
      <c r="AU899" s="112">
        <f>IF(C899="","",IF(C899&gt;=$AU$1,"O","X"))</f>
        <v/>
      </c>
      <c r="AV899" s="112">
        <f>IF(AO899="","",IF(AND(AO899="O",AP899="O",AR899="O",AT899="O",AU899="O"),"후보","X"))</f>
        <v/>
      </c>
    </row>
    <row r="900" ht="12" customFormat="1" customHeight="1" s="38">
      <c r="A900" s="115" t="inlineStr">
        <is>
          <t>파동 수성못코오롱하늘채</t>
        </is>
      </c>
      <c r="B900" s="116" t="inlineStr">
        <is>
          <t>13.06.</t>
        </is>
      </c>
      <c r="C900" s="124" t="n">
        <v>832</v>
      </c>
      <c r="D900" s="125" t="n">
        <v>109.8</v>
      </c>
      <c r="E900" s="126" t="n">
        <v>33</v>
      </c>
      <c r="F900" s="125" t="n">
        <v>84.90000000000001</v>
      </c>
      <c r="G900" s="17" t="n">
        <v>26</v>
      </c>
      <c r="H900" s="127" t="n">
        <v>23</v>
      </c>
      <c r="I900" s="128" t="n">
        <v>48000</v>
      </c>
      <c r="J900" s="128" t="inlineStr">
        <is>
          <t>12</t>
        </is>
      </c>
      <c r="K900" s="128" t="n">
        <v>36000</v>
      </c>
      <c r="L900" s="128" t="inlineStr">
        <is>
          <t>14</t>
        </is>
      </c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2" t="n">
        <v>3</v>
      </c>
      <c r="R900" s="112" t="n">
        <v>2</v>
      </c>
      <c r="S900" s="112" t="inlineStr">
        <is>
          <t>계</t>
        </is>
      </c>
      <c r="T900" s="5" t="inlineStr">
        <is>
          <t>109E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2">
        <f>S900</f>
        <v/>
      </c>
      <c r="AF900" s="112">
        <f>Q900&amp;"/"&amp;R900</f>
        <v/>
      </c>
      <c r="AH900" s="20">
        <f>IF(A900="","",A900)</f>
        <v/>
      </c>
      <c r="AI900" s="126">
        <f>IF(E900="","",E900)</f>
        <v/>
      </c>
      <c r="AJ900" s="112">
        <f>IF(AI900="","",$AJ$2)</f>
        <v/>
      </c>
      <c r="AK900" s="112" t="inlineStr">
        <is>
          <t>A</t>
        </is>
      </c>
      <c r="AL900" s="112" t="inlineStr">
        <is>
          <t>A+</t>
        </is>
      </c>
      <c r="AM900" s="112" t="inlineStr">
        <is>
          <t>B+</t>
        </is>
      </c>
      <c r="AN900" s="112">
        <f>IF(AI900="","",$AN$2)</f>
        <v/>
      </c>
      <c r="AO900" s="112">
        <f>IF(N900="","",IF(N900&gt;=$AO$1/100,"O","X"))</f>
        <v/>
      </c>
      <c r="AP900" s="112">
        <f>IF(I900="","",IF(I900&lt;=$AP$1,"O","X"))</f>
        <v/>
      </c>
      <c r="AQ900" s="112">
        <f>IF(O900="","",IF(O900&lt;=$AQ$1,"O","X"))</f>
        <v/>
      </c>
      <c r="AR900" s="112">
        <f>IF(M900="","",IF(M900&lt;=$AR$1,"O","X"))</f>
        <v/>
      </c>
      <c r="AS900" s="112" t="inlineStr">
        <is>
          <t>X</t>
        </is>
      </c>
      <c r="AT900" s="112">
        <f>IF(OR(F900="",AI900=""),"",IF(AND((F900&lt;=85),(AI900&gt;=15)),"O","X"))</f>
        <v/>
      </c>
      <c r="AU900" s="112">
        <f>IF(C900="","",IF(C900&gt;=$AU$1,"O","X"))</f>
        <v/>
      </c>
      <c r="AV900" s="112">
        <f>IF(AO900="","",IF(AND(AO900="O",AP900="O",AR900="O",AT900="O",AU900="O"),"후보","X"))</f>
        <v/>
      </c>
    </row>
    <row r="901" ht="12" customFormat="1" customHeight="1" s="38">
      <c r="A901" s="115" t="inlineStr">
        <is>
          <t>파동 수성못코오롱하늘채</t>
        </is>
      </c>
      <c r="B901" s="116" t="inlineStr">
        <is>
          <t>13.06.</t>
        </is>
      </c>
      <c r="C901" s="124" t="n">
        <v>832</v>
      </c>
      <c r="D901" s="125" t="n">
        <v>110.5</v>
      </c>
      <c r="E901" s="126" t="n">
        <v>33</v>
      </c>
      <c r="F901" s="125" t="n">
        <v>84.8</v>
      </c>
      <c r="G901" s="17" t="n">
        <v>26</v>
      </c>
      <c r="H901" s="127" t="n">
        <v>249</v>
      </c>
      <c r="I901" s="128" t="n">
        <v>47000</v>
      </c>
      <c r="J901" s="128" t="inlineStr">
        <is>
          <t>중</t>
        </is>
      </c>
      <c r="K901" s="128" t="n">
        <v>30000</v>
      </c>
      <c r="L901" s="128" t="inlineStr">
        <is>
          <t>15</t>
        </is>
      </c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2" t="n">
        <v>3</v>
      </c>
      <c r="R901" s="112" t="n">
        <v>2</v>
      </c>
      <c r="S901" s="112" t="inlineStr">
        <is>
          <t>계</t>
        </is>
      </c>
      <c r="T901" s="5" t="inlineStr">
        <is>
          <t>110A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2">
        <f>S901</f>
        <v/>
      </c>
      <c r="AF901" s="112">
        <f>Q901&amp;"/"&amp;R901</f>
        <v/>
      </c>
      <c r="AH901" s="20">
        <f>IF(A901="","",A901)</f>
        <v/>
      </c>
      <c r="AI901" s="126">
        <f>IF(E901="","",E901)</f>
        <v/>
      </c>
      <c r="AJ901" s="112">
        <f>IF(AI901="","",$AJ$2)</f>
        <v/>
      </c>
      <c r="AK901" s="112" t="inlineStr">
        <is>
          <t>A</t>
        </is>
      </c>
      <c r="AL901" s="112" t="inlineStr">
        <is>
          <t>A+</t>
        </is>
      </c>
      <c r="AM901" s="112" t="inlineStr">
        <is>
          <t>B+</t>
        </is>
      </c>
      <c r="AN901" s="112">
        <f>IF(AI901="","",$AN$2)</f>
        <v/>
      </c>
      <c r="AO901" s="112">
        <f>IF(N901="","",IF(N901&gt;=$AO$1/100,"O","X"))</f>
        <v/>
      </c>
      <c r="AP901" s="112">
        <f>IF(I901="","",IF(I901&lt;=$AP$1,"O","X"))</f>
        <v/>
      </c>
      <c r="AQ901" s="112">
        <f>IF(O901="","",IF(O901&lt;=$AQ$1,"O","X"))</f>
        <v/>
      </c>
      <c r="AR901" s="112">
        <f>IF(M901="","",IF(M901&lt;=$AR$1,"O","X"))</f>
        <v/>
      </c>
      <c r="AS901" s="112" t="inlineStr">
        <is>
          <t>X</t>
        </is>
      </c>
      <c r="AT901" s="112">
        <f>IF(OR(F901="",AI901=""),"",IF(AND((F901&lt;=85),(AI901&gt;=15)),"O","X"))</f>
        <v/>
      </c>
      <c r="AU901" s="112">
        <f>IF(C901="","",IF(C901&gt;=$AU$1,"O","X"))</f>
        <v/>
      </c>
      <c r="AV901" s="112">
        <f>IF(AO901="","",IF(AND(AO901="O",AP901="O",AR901="O",AT901="O",AU901="O"),"후보","X"))</f>
        <v/>
      </c>
    </row>
    <row r="902" ht="12" customFormat="1" customHeight="1" s="38">
      <c r="A902" s="115" t="inlineStr">
        <is>
          <t>파동 수성못코오롱하늘채</t>
        </is>
      </c>
      <c r="B902" s="116" t="inlineStr">
        <is>
          <t>13.06.</t>
        </is>
      </c>
      <c r="C902" s="124" t="n">
        <v>832</v>
      </c>
      <c r="D902" s="125" t="n">
        <v>132.1</v>
      </c>
      <c r="E902" s="126" t="n">
        <v>40</v>
      </c>
      <c r="F902" s="125" t="n">
        <v>101.2</v>
      </c>
      <c r="G902" s="17" t="n">
        <v>31</v>
      </c>
      <c r="H902" s="127" t="n">
        <v>4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2" t="n">
        <v>3</v>
      </c>
      <c r="R902" s="112" t="n">
        <v>2</v>
      </c>
      <c r="S902" s="112" t="inlineStr">
        <is>
          <t>계</t>
        </is>
      </c>
      <c r="T902" s="5" t="n">
        <v>132</v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2">
        <f>S902</f>
        <v/>
      </c>
      <c r="AF902" s="112">
        <f>Q902&amp;"/"&amp;R902</f>
        <v/>
      </c>
      <c r="AH902" s="20">
        <f>IF(A902="","",A902)</f>
        <v/>
      </c>
      <c r="AI902" s="126">
        <f>IF(E902="","",E902)</f>
        <v/>
      </c>
      <c r="AJ902" s="112">
        <f>IF(AI902="","",$AJ$2)</f>
        <v/>
      </c>
      <c r="AK902" s="112" t="inlineStr">
        <is>
          <t>A</t>
        </is>
      </c>
      <c r="AL902" s="112" t="inlineStr">
        <is>
          <t>A+</t>
        </is>
      </c>
      <c r="AM902" s="112" t="inlineStr">
        <is>
          <t>B+</t>
        </is>
      </c>
      <c r="AN902" s="112">
        <f>IF(AI902="","",$AN$2)</f>
        <v/>
      </c>
      <c r="AO902" s="112">
        <f>IF(N902="","",IF(N902&gt;=$AO$1/100,"O","X"))</f>
        <v/>
      </c>
      <c r="AP902" s="112">
        <f>IF(I902="","",IF(I902&lt;=$AP$1,"O","X"))</f>
        <v/>
      </c>
      <c r="AQ902" s="112">
        <f>IF(O902="","",IF(O902&lt;=$AQ$1,"O","X"))</f>
        <v/>
      </c>
      <c r="AR902" s="112">
        <f>IF(M902="","",IF(M902&lt;=$AR$1,"O","X"))</f>
        <v/>
      </c>
      <c r="AS902" s="112" t="inlineStr">
        <is>
          <t>X</t>
        </is>
      </c>
      <c r="AT902" s="112">
        <f>IF(OR(F902="",AI902=""),"",IF(AND((F902&lt;=85),(AI902&gt;=15)),"O","X"))</f>
        <v/>
      </c>
      <c r="AU902" s="112">
        <f>IF(C902="","",IF(C902&gt;=$AU$1,"O","X"))</f>
        <v/>
      </c>
      <c r="AV902" s="112">
        <f>IF(AO902="","",IF(AND(AO902="O",AP902="O",AR902="O",AT902="O",AU902="O"),"후보","X"))</f>
        <v/>
      </c>
    </row>
    <row r="903" ht="12" customFormat="1" customHeight="1" s="38">
      <c r="A903" s="115" t="inlineStr">
        <is>
          <t>파동 수성못코오롱하늘채</t>
        </is>
      </c>
      <c r="B903" s="116" t="inlineStr">
        <is>
          <t>13.06.</t>
        </is>
      </c>
      <c r="C903" s="124" t="n">
        <v>832</v>
      </c>
      <c r="D903" s="125" t="n">
        <v>143.2</v>
      </c>
      <c r="E903" s="126" t="n">
        <v>43</v>
      </c>
      <c r="F903" s="125" t="n">
        <v>114.2</v>
      </c>
      <c r="G903" s="17" t="n">
        <v>35</v>
      </c>
      <c r="H903" s="127" t="n">
        <v>28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2" t="n">
        <v>4</v>
      </c>
      <c r="R903" s="112" t="n">
        <v>2</v>
      </c>
      <c r="S903" s="112" t="inlineStr">
        <is>
          <t>계</t>
        </is>
      </c>
      <c r="T903" s="5" t="n">
        <v>143</v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2">
        <f>S903</f>
        <v/>
      </c>
      <c r="AF903" s="112">
        <f>Q903&amp;"/"&amp;R903</f>
        <v/>
      </c>
      <c r="AH903" s="20">
        <f>IF(A903="","",A903)</f>
        <v/>
      </c>
      <c r="AI903" s="126">
        <f>IF(E903="","",E903)</f>
        <v/>
      </c>
      <c r="AJ903" s="112">
        <f>IF(AI903="","",$AJ$2)</f>
        <v/>
      </c>
      <c r="AK903" s="112" t="inlineStr">
        <is>
          <t>A</t>
        </is>
      </c>
      <c r="AL903" s="112" t="inlineStr">
        <is>
          <t>A+</t>
        </is>
      </c>
      <c r="AM903" s="112" t="inlineStr">
        <is>
          <t>B+</t>
        </is>
      </c>
      <c r="AN903" s="112">
        <f>IF(AI903="","",$AN$2)</f>
        <v/>
      </c>
      <c r="AO903" s="112">
        <f>IF(N903="","",IF(N903&gt;=$AO$1/100,"O","X"))</f>
        <v/>
      </c>
      <c r="AP903" s="112">
        <f>IF(I903="","",IF(I903&lt;=$AP$1,"O","X"))</f>
        <v/>
      </c>
      <c r="AQ903" s="112">
        <f>IF(O903="","",IF(O903&lt;=$AQ$1,"O","X"))</f>
        <v/>
      </c>
      <c r="AR903" s="112">
        <f>IF(M903="","",IF(M903&lt;=$AR$1,"O","X"))</f>
        <v/>
      </c>
      <c r="AS903" s="112" t="inlineStr">
        <is>
          <t>X</t>
        </is>
      </c>
      <c r="AT903" s="112">
        <f>IF(OR(F903="",AI903=""),"",IF(AND((F903&lt;=85),(AI903&gt;=15)),"O","X"))</f>
        <v/>
      </c>
      <c r="AU903" s="112">
        <f>IF(C903="","",IF(C903&gt;=$AU$1,"O","X"))</f>
        <v/>
      </c>
      <c r="AV903" s="112">
        <f>IF(AO903="","",IF(AND(AO903="O",AP903="O",AR903="O",AT903="O",AU903="O"),"후보","X"))</f>
        <v/>
      </c>
    </row>
    <row r="904" ht="12" customFormat="1" customHeight="1" s="38">
      <c r="A904" s="115" t="inlineStr">
        <is>
          <t>파동 대자연맨션1차</t>
        </is>
      </c>
      <c r="B904" s="116" t="inlineStr">
        <is>
          <t>87.07.</t>
        </is>
      </c>
      <c r="C904" s="124" t="n">
        <v>408</v>
      </c>
      <c r="D904" s="125" t="n">
        <v>71.5</v>
      </c>
      <c r="E904" s="126" t="n">
        <v>22</v>
      </c>
      <c r="F904" s="125" t="n">
        <v>63.8</v>
      </c>
      <c r="G904" s="17" t="n">
        <v>19</v>
      </c>
      <c r="H904" s="127" t="n">
        <v>120</v>
      </c>
      <c r="I904" s="128" t="n">
        <v>26000</v>
      </c>
      <c r="J904" s="128" t="inlineStr">
        <is>
          <t>5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2" t="n">
        <v>3</v>
      </c>
      <c r="R904" s="112" t="n">
        <v>1</v>
      </c>
      <c r="S904" s="112" t="inlineStr">
        <is>
          <t>계</t>
        </is>
      </c>
      <c r="T904" s="5" t="n">
        <v>71</v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2">
        <f>S904</f>
        <v/>
      </c>
      <c r="AF904" s="112">
        <f>Q904&amp;"/"&amp;R904</f>
        <v/>
      </c>
      <c r="AH904" s="20">
        <f>IF(A904="","",A904)</f>
        <v/>
      </c>
      <c r="AI904" s="126">
        <f>IF(E904="","",E904)</f>
        <v/>
      </c>
      <c r="AJ904" s="112">
        <f>IF(AI904="","",$AJ$2)</f>
        <v/>
      </c>
      <c r="AK904" s="112" t="inlineStr">
        <is>
          <t>A</t>
        </is>
      </c>
      <c r="AL904" s="112" t="inlineStr">
        <is>
          <t>A+</t>
        </is>
      </c>
      <c r="AM904" s="112" t="inlineStr">
        <is>
          <t>B+</t>
        </is>
      </c>
      <c r="AN904" s="112">
        <f>IF(AI904="","",$AN$2)</f>
        <v/>
      </c>
      <c r="AO904" s="112">
        <f>IF(N904="","",IF(N904&gt;=$AO$1/100,"O","X"))</f>
        <v/>
      </c>
      <c r="AP904" s="112">
        <f>IF(I904="","",IF(I904&lt;=$AP$1,"O","X"))</f>
        <v/>
      </c>
      <c r="AQ904" s="112">
        <f>IF(O904="","",IF(O904&lt;=$AQ$1,"O","X"))</f>
        <v/>
      </c>
      <c r="AR904" s="112">
        <f>IF(M904="","",IF(M904&lt;=$AR$1,"O","X"))</f>
        <v/>
      </c>
      <c r="AS904" s="112" t="inlineStr">
        <is>
          <t>X</t>
        </is>
      </c>
      <c r="AT904" s="112">
        <f>IF(OR(F904="",AI904=""),"",IF(AND((F904&lt;=85),(AI904&gt;=15)),"O","X"))</f>
        <v/>
      </c>
      <c r="AU904" s="112">
        <f>IF(C904="","",IF(C904&gt;=$AU$1,"O","X"))</f>
        <v/>
      </c>
      <c r="AV904" s="112">
        <f>IF(AO904="","",IF(AND(AO904="O",AP904="O",AR904="O",AT904="O",AU904="O"),"후보","X"))</f>
        <v/>
      </c>
    </row>
    <row r="905" ht="12" customFormat="1" customHeight="1" s="38">
      <c r="A905" s="115" t="inlineStr">
        <is>
          <t>파동 대자연맨션1차</t>
        </is>
      </c>
      <c r="B905" s="116" t="inlineStr">
        <is>
          <t>87.07.</t>
        </is>
      </c>
      <c r="C905" s="124" t="n">
        <v>408</v>
      </c>
      <c r="D905" s="125" t="n">
        <v>87.59999999999999</v>
      </c>
      <c r="E905" s="126" t="n">
        <v>26</v>
      </c>
      <c r="F905" s="125" t="n">
        <v>79.8</v>
      </c>
      <c r="G905" s="17" t="n">
        <v>24</v>
      </c>
      <c r="H905" s="127" t="n">
        <v>74</v>
      </c>
      <c r="I905" s="128" t="n">
        <v>30000</v>
      </c>
      <c r="J905" s="128" t="inlineStr">
        <is>
          <t>고</t>
        </is>
      </c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2" t="n">
        <v>3</v>
      </c>
      <c r="R905" s="112" t="n">
        <v>1</v>
      </c>
      <c r="S905" s="112" t="inlineStr">
        <is>
          <t>계</t>
        </is>
      </c>
      <c r="T905" s="5" t="n">
        <v>87</v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2">
        <f>S905</f>
        <v/>
      </c>
      <c r="AF905" s="112">
        <f>Q905&amp;"/"&amp;R905</f>
        <v/>
      </c>
      <c r="AH905" s="20">
        <f>IF(A905="","",A905)</f>
        <v/>
      </c>
      <c r="AI905" s="126">
        <f>IF(E905="","",E905)</f>
        <v/>
      </c>
      <c r="AJ905" s="112">
        <f>IF(AI905="","",$AJ$2)</f>
        <v/>
      </c>
      <c r="AK905" s="112" t="inlineStr">
        <is>
          <t>A</t>
        </is>
      </c>
      <c r="AL905" s="112" t="inlineStr">
        <is>
          <t>A+</t>
        </is>
      </c>
      <c r="AM905" s="112" t="inlineStr">
        <is>
          <t>B+</t>
        </is>
      </c>
      <c r="AN905" s="112">
        <f>IF(AI905="","",$AN$2)</f>
        <v/>
      </c>
      <c r="AO905" s="112">
        <f>IF(N905="","",IF(N905&gt;=$AO$1/100,"O","X"))</f>
        <v/>
      </c>
      <c r="AP905" s="112">
        <f>IF(I905="","",IF(I905&lt;=$AP$1,"O","X"))</f>
        <v/>
      </c>
      <c r="AQ905" s="112">
        <f>IF(O905="","",IF(O905&lt;=$AQ$1,"O","X"))</f>
        <v/>
      </c>
      <c r="AR905" s="112">
        <f>IF(M905="","",IF(M905&lt;=$AR$1,"O","X"))</f>
        <v/>
      </c>
      <c r="AS905" s="112" t="inlineStr">
        <is>
          <t>X</t>
        </is>
      </c>
      <c r="AT905" s="112">
        <f>IF(OR(F905="",AI905=""),"",IF(AND((F905&lt;=85),(AI905&gt;=15)),"O","X"))</f>
        <v/>
      </c>
      <c r="AU905" s="112">
        <f>IF(C905="","",IF(C905&gt;=$AU$1,"O","X"))</f>
        <v/>
      </c>
      <c r="AV905" s="112">
        <f>IF(AO905="","",IF(AND(AO905="O",AP905="O",AR905="O",AT905="O",AU905="O"),"후보","X"))</f>
        <v/>
      </c>
    </row>
    <row r="906" ht="12" customFormat="1" customHeight="1" s="38">
      <c r="A906" s="115" t="inlineStr">
        <is>
          <t>파동 대자연맨션1차</t>
        </is>
      </c>
      <c r="B906" s="116" t="inlineStr">
        <is>
          <t>87.07.</t>
        </is>
      </c>
      <c r="C906" s="124" t="n">
        <v>408</v>
      </c>
      <c r="D906" s="125" t="n">
        <v>92.8</v>
      </c>
      <c r="E906" s="126" t="n">
        <v>28</v>
      </c>
      <c r="F906" s="125" t="n">
        <v>84.90000000000001</v>
      </c>
      <c r="G906" s="17" t="n">
        <v>26</v>
      </c>
      <c r="H906" s="127" t="n">
        <v>214</v>
      </c>
      <c r="I906" s="128" t="n">
        <v>35000</v>
      </c>
      <c r="J906" s="128" t="inlineStr">
        <is>
          <t>5</t>
        </is>
      </c>
      <c r="K906" s="128" t="n">
        <v>18000</v>
      </c>
      <c r="L906" s="128" t="inlineStr">
        <is>
          <t>5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2" t="n">
        <v>3</v>
      </c>
      <c r="R906" s="112" t="n">
        <v>1</v>
      </c>
      <c r="S906" s="112" t="inlineStr">
        <is>
          <t>계</t>
        </is>
      </c>
      <c r="T906" s="5" t="n">
        <v>92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2">
        <f>S906</f>
        <v/>
      </c>
      <c r="AF906" s="112">
        <f>Q906&amp;"/"&amp;R906</f>
        <v/>
      </c>
      <c r="AH906" s="20">
        <f>IF(A906="","",A906)</f>
        <v/>
      </c>
      <c r="AI906" s="126">
        <f>IF(E906="","",E906)</f>
        <v/>
      </c>
      <c r="AJ906" s="112">
        <f>IF(AI906="","",$AJ$2)</f>
        <v/>
      </c>
      <c r="AK906" s="112" t="inlineStr">
        <is>
          <t>A</t>
        </is>
      </c>
      <c r="AL906" s="112" t="inlineStr">
        <is>
          <t>A+</t>
        </is>
      </c>
      <c r="AM906" s="112" t="inlineStr">
        <is>
          <t>B+</t>
        </is>
      </c>
      <c r="AN906" s="112">
        <f>IF(AI906="","",$AN$2)</f>
        <v/>
      </c>
      <c r="AO906" s="112">
        <f>IF(N906="","",IF(N906&gt;=$AO$1/100,"O","X"))</f>
        <v/>
      </c>
      <c r="AP906" s="112">
        <f>IF(I906="","",IF(I906&lt;=$AP$1,"O","X"))</f>
        <v/>
      </c>
      <c r="AQ906" s="112">
        <f>IF(O906="","",IF(O906&lt;=$AQ$1,"O","X"))</f>
        <v/>
      </c>
      <c r="AR906" s="112">
        <f>IF(M906="","",IF(M906&lt;=$AR$1,"O","X"))</f>
        <v/>
      </c>
      <c r="AS906" s="112" t="inlineStr">
        <is>
          <t>X</t>
        </is>
      </c>
      <c r="AT906" s="112">
        <f>IF(OR(F906="",AI906=""),"",IF(AND((F906&lt;=85),(AI906&gt;=15)),"O","X"))</f>
        <v/>
      </c>
      <c r="AU906" s="112">
        <f>IF(C906="","",IF(C906&gt;=$AU$1,"O","X"))</f>
        <v/>
      </c>
      <c r="AV906" s="112">
        <f>IF(AO906="","",IF(AND(AO906="O",AP906="O",AR906="O",AT906="O",AU906="O"),"후보","X"))</f>
        <v/>
      </c>
    </row>
    <row r="907" ht="12" customFormat="1" customHeight="1" s="38">
      <c r="A907" s="115" t="inlineStr">
        <is>
          <t>파동 수성더팰리스푸르지오더샵</t>
        </is>
      </c>
      <c r="B907" s="116" t="inlineStr">
        <is>
          <t>23.10.</t>
        </is>
      </c>
      <c r="C907" s="124" t="n">
        <v>1299</v>
      </c>
      <c r="D907" s="125" t="n">
        <v>79.09999999999999</v>
      </c>
      <c r="E907" s="126" t="n">
        <v>24</v>
      </c>
      <c r="F907" s="125" t="n">
        <v>59.8</v>
      </c>
      <c r="G907" s="17" t="n">
        <v>18</v>
      </c>
      <c r="H907" s="127" t="n">
        <v>354</v>
      </c>
      <c r="I907" s="128" t="n"/>
      <c r="J907" s="128" t="n"/>
      <c r="K907" s="128" t="n"/>
      <c r="L907" s="128" t="n"/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2" t="n">
        <v>3</v>
      </c>
      <c r="R907" s="112" t="n">
        <v>2</v>
      </c>
      <c r="S907" s="112" t="inlineStr">
        <is>
          <t>계</t>
        </is>
      </c>
      <c r="T907" s="5" t="inlineStr">
        <is>
          <t>79B</t>
        </is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2">
        <f>S907</f>
        <v/>
      </c>
      <c r="AF907" s="112">
        <f>Q907&amp;"/"&amp;R907</f>
        <v/>
      </c>
      <c r="AH907" s="20">
        <f>IF(A907="","",A907)</f>
        <v/>
      </c>
      <c r="AI907" s="126">
        <f>IF(E907="","",E907)</f>
        <v/>
      </c>
      <c r="AJ907" s="112">
        <f>IF(AI907="","",$AJ$2)</f>
        <v/>
      </c>
      <c r="AK907" s="112" t="inlineStr">
        <is>
          <t>A</t>
        </is>
      </c>
      <c r="AL907" s="112" t="inlineStr">
        <is>
          <t>A+</t>
        </is>
      </c>
      <c r="AM907" s="112" t="inlineStr">
        <is>
          <t>B+</t>
        </is>
      </c>
      <c r="AN907" s="112">
        <f>IF(AI907="","",$AN$2)</f>
        <v/>
      </c>
      <c r="AO907" s="112">
        <f>IF(N907="","",IF(N907&gt;=$AO$1/100,"O","X"))</f>
        <v/>
      </c>
      <c r="AP907" s="112">
        <f>IF(I907="","",IF(I907&lt;=$AP$1,"O","X"))</f>
        <v/>
      </c>
      <c r="AQ907" s="112">
        <f>IF(O907="","",IF(O907&lt;=$AQ$1,"O","X"))</f>
        <v/>
      </c>
      <c r="AR907" s="112">
        <f>IF(M907="","",IF(M907&lt;=$AR$1,"O","X"))</f>
        <v/>
      </c>
      <c r="AS907" s="112" t="inlineStr">
        <is>
          <t>X</t>
        </is>
      </c>
      <c r="AT907" s="112">
        <f>IF(OR(F907="",AI907=""),"",IF(AND((F907&lt;=85),(AI907&gt;=15)),"O","X"))</f>
        <v/>
      </c>
      <c r="AU907" s="112">
        <f>IF(C907="","",IF(C907&gt;=$AU$1,"O","X"))</f>
        <v/>
      </c>
      <c r="AV907" s="112">
        <f>IF(AO907="","",IF(AND(AO907="O",AP907="O",AR907="O",AT907="O",AU907="O"),"후보","X"))</f>
        <v/>
      </c>
    </row>
    <row r="908" ht="12" customFormat="1" customHeight="1" s="38">
      <c r="A908" s="115" t="inlineStr">
        <is>
          <t>파동 수성더팰리스푸르지오더샵</t>
        </is>
      </c>
      <c r="B908" s="116" t="inlineStr">
        <is>
          <t>23.10.</t>
        </is>
      </c>
      <c r="C908" s="124" t="n">
        <v>1299</v>
      </c>
      <c r="D908" s="125" t="n">
        <v>79.09999999999999</v>
      </c>
      <c r="E908" s="126" t="n">
        <v>24</v>
      </c>
      <c r="F908" s="125" t="n">
        <v>59.8</v>
      </c>
      <c r="G908" s="17" t="n">
        <v>18</v>
      </c>
      <c r="H908" s="127" t="n">
        <v>235</v>
      </c>
      <c r="I908" s="128" t="n"/>
      <c r="J908" s="128" t="n"/>
      <c r="K908" s="128" t="n"/>
      <c r="L908" s="128" t="n"/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2" t="n">
        <v>3</v>
      </c>
      <c r="R908" s="112" t="n">
        <v>2</v>
      </c>
      <c r="S908" s="112" t="inlineStr">
        <is>
          <t>계</t>
        </is>
      </c>
      <c r="T908" s="5" t="inlineStr">
        <is>
          <t>79A</t>
        </is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2">
        <f>S908</f>
        <v/>
      </c>
      <c r="AF908" s="112">
        <f>Q908&amp;"/"&amp;R908</f>
        <v/>
      </c>
      <c r="AH908" s="20">
        <f>IF(A908="","",A908)</f>
        <v/>
      </c>
      <c r="AI908" s="126">
        <f>IF(E908="","",E908)</f>
        <v/>
      </c>
      <c r="AJ908" s="112">
        <f>IF(AI908="","",$AJ$2)</f>
        <v/>
      </c>
      <c r="AK908" s="112" t="inlineStr">
        <is>
          <t>A</t>
        </is>
      </c>
      <c r="AL908" s="112" t="inlineStr">
        <is>
          <t>A+</t>
        </is>
      </c>
      <c r="AM908" s="112" t="inlineStr">
        <is>
          <t>B+</t>
        </is>
      </c>
      <c r="AN908" s="112">
        <f>IF(AI908="","",$AN$2)</f>
        <v/>
      </c>
      <c r="AO908" s="112">
        <f>IF(N908="","",IF(N908&gt;=$AO$1/100,"O","X"))</f>
        <v/>
      </c>
      <c r="AP908" s="112">
        <f>IF(I908="","",IF(I908&lt;=$AP$1,"O","X"))</f>
        <v/>
      </c>
      <c r="AQ908" s="112">
        <f>IF(O908="","",IF(O908&lt;=$AQ$1,"O","X"))</f>
        <v/>
      </c>
      <c r="AR908" s="112">
        <f>IF(M908="","",IF(M908&lt;=$AR$1,"O","X"))</f>
        <v/>
      </c>
      <c r="AS908" s="112" t="inlineStr">
        <is>
          <t>X</t>
        </is>
      </c>
      <c r="AT908" s="112">
        <f>IF(OR(F908="",AI908=""),"",IF(AND((F908&lt;=85),(AI908&gt;=15)),"O","X"))</f>
        <v/>
      </c>
      <c r="AU908" s="112">
        <f>IF(C908="","",IF(C908&gt;=$AU$1,"O","X"))</f>
        <v/>
      </c>
      <c r="AV908" s="112">
        <f>IF(AO908="","",IF(AND(AO908="O",AP908="O",AR908="O",AT908="O",AU908="O"),"후보","X"))</f>
        <v/>
      </c>
    </row>
    <row r="909" ht="12" customFormat="1" customHeight="1" s="38">
      <c r="A909" s="115" t="inlineStr">
        <is>
          <t>파동 수성더팰리스푸르지오더샵</t>
        </is>
      </c>
      <c r="B909" s="116" t="inlineStr">
        <is>
          <t>23.10.</t>
        </is>
      </c>
      <c r="C909" s="124" t="n">
        <v>1299</v>
      </c>
      <c r="D909" s="125" t="n">
        <v>99.8</v>
      </c>
      <c r="E909" s="126" t="n">
        <v>30</v>
      </c>
      <c r="F909" s="125" t="n">
        <v>76</v>
      </c>
      <c r="G909" s="17" t="n">
        <v>23</v>
      </c>
      <c r="H909" s="127" t="n">
        <v>164</v>
      </c>
      <c r="I909" s="128" t="n"/>
      <c r="J909" s="128" t="n"/>
      <c r="K909" s="128" t="n"/>
      <c r="L909" s="128" t="n"/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2" t="n">
        <v>3</v>
      </c>
      <c r="R909" s="112" t="n">
        <v>2</v>
      </c>
      <c r="S909" s="112" t="inlineStr">
        <is>
          <t>계</t>
        </is>
      </c>
      <c r="T909" s="5" t="inlineStr">
        <is>
          <t>99B</t>
        </is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2">
        <f>S909</f>
        <v/>
      </c>
      <c r="AF909" s="112">
        <f>Q909&amp;"/"&amp;R909</f>
        <v/>
      </c>
      <c r="AH909" s="20">
        <f>IF(A909="","",A909)</f>
        <v/>
      </c>
      <c r="AI909" s="126">
        <f>IF(E909="","",E909)</f>
        <v/>
      </c>
      <c r="AJ909" s="112">
        <f>IF(AI909="","",$AJ$2)</f>
        <v/>
      </c>
      <c r="AK909" s="112" t="inlineStr">
        <is>
          <t>A</t>
        </is>
      </c>
      <c r="AL909" s="112" t="inlineStr">
        <is>
          <t>A+</t>
        </is>
      </c>
      <c r="AM909" s="112" t="inlineStr">
        <is>
          <t>B+</t>
        </is>
      </c>
      <c r="AN909" s="112">
        <f>IF(AI909="","",$AN$2)</f>
        <v/>
      </c>
      <c r="AO909" s="112">
        <f>IF(N909="","",IF(N909&gt;=$AO$1/100,"O","X"))</f>
        <v/>
      </c>
      <c r="AP909" s="112">
        <f>IF(I909="","",IF(I909&lt;=$AP$1,"O","X"))</f>
        <v/>
      </c>
      <c r="AQ909" s="112">
        <f>IF(O909="","",IF(O909&lt;=$AQ$1,"O","X"))</f>
        <v/>
      </c>
      <c r="AR909" s="112">
        <f>IF(M909="","",IF(M909&lt;=$AR$1,"O","X"))</f>
        <v/>
      </c>
      <c r="AS909" s="112" t="inlineStr">
        <is>
          <t>X</t>
        </is>
      </c>
      <c r="AT909" s="112">
        <f>IF(OR(F909="",AI909=""),"",IF(AND((F909&lt;=85),(AI909&gt;=15)),"O","X"))</f>
        <v/>
      </c>
      <c r="AU909" s="112">
        <f>IF(C909="","",IF(C909&gt;=$AU$1,"O","X"))</f>
        <v/>
      </c>
      <c r="AV909" s="112">
        <f>IF(AO909="","",IF(AND(AO909="O",AP909="O",AR909="O",AT909="O",AU909="O"),"후보","X"))</f>
        <v/>
      </c>
    </row>
    <row r="910" ht="12" customFormat="1" customHeight="1" s="38">
      <c r="A910" s="115" t="inlineStr">
        <is>
          <t>파동 수성더팰리스푸르지오더샵</t>
        </is>
      </c>
      <c r="B910" s="116" t="inlineStr">
        <is>
          <t>23.10.</t>
        </is>
      </c>
      <c r="C910" s="124" t="n">
        <v>1299</v>
      </c>
      <c r="D910" s="125" t="n">
        <v>99.7</v>
      </c>
      <c r="E910" s="126" t="n">
        <v>30</v>
      </c>
      <c r="F910" s="125" t="n">
        <v>76</v>
      </c>
      <c r="G910" s="17" t="n">
        <v>23</v>
      </c>
      <c r="H910" s="127" t="n">
        <v>137</v>
      </c>
      <c r="I910" s="128" t="n"/>
      <c r="J910" s="128" t="n"/>
      <c r="K910" s="128" t="n"/>
      <c r="L910" s="128" t="n"/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2" t="n">
        <v>3</v>
      </c>
      <c r="R910" s="112" t="n">
        <v>2</v>
      </c>
      <c r="S910" s="112" t="inlineStr">
        <is>
          <t>계</t>
        </is>
      </c>
      <c r="T910" s="5" t="inlineStr">
        <is>
          <t>99C</t>
        </is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2">
        <f>S910</f>
        <v/>
      </c>
      <c r="AF910" s="112">
        <f>Q910&amp;"/"&amp;R910</f>
        <v/>
      </c>
      <c r="AH910" s="20">
        <f>IF(A910="","",A910)</f>
        <v/>
      </c>
      <c r="AI910" s="126">
        <f>IF(E910="","",E910)</f>
        <v/>
      </c>
      <c r="AJ910" s="112">
        <f>IF(AI910="","",$AJ$2)</f>
        <v/>
      </c>
      <c r="AK910" s="112" t="inlineStr">
        <is>
          <t>A</t>
        </is>
      </c>
      <c r="AL910" s="112" t="inlineStr">
        <is>
          <t>A+</t>
        </is>
      </c>
      <c r="AM910" s="112" t="inlineStr">
        <is>
          <t>B+</t>
        </is>
      </c>
      <c r="AN910" s="112">
        <f>IF(AI910="","",$AN$2)</f>
        <v/>
      </c>
      <c r="AO910" s="112">
        <f>IF(N910="","",IF(N910&gt;=$AO$1/100,"O","X"))</f>
        <v/>
      </c>
      <c r="AP910" s="112">
        <f>IF(I910="","",IF(I910&lt;=$AP$1,"O","X"))</f>
        <v/>
      </c>
      <c r="AQ910" s="112">
        <f>IF(O910="","",IF(O910&lt;=$AQ$1,"O","X"))</f>
        <v/>
      </c>
      <c r="AR910" s="112">
        <f>IF(M910="","",IF(M910&lt;=$AR$1,"O","X"))</f>
        <v/>
      </c>
      <c r="AS910" s="112" t="inlineStr">
        <is>
          <t>X</t>
        </is>
      </c>
      <c r="AT910" s="112">
        <f>IF(OR(F910="",AI910=""),"",IF(AND((F910&lt;=85),(AI910&gt;=15)),"O","X"))</f>
        <v/>
      </c>
      <c r="AU910" s="112">
        <f>IF(C910="","",IF(C910&gt;=$AU$1,"O","X"))</f>
        <v/>
      </c>
      <c r="AV910" s="112">
        <f>IF(AO910="","",IF(AND(AO910="O",AP910="O",AR910="O",AT910="O",AU910="O"),"후보","X"))</f>
        <v/>
      </c>
    </row>
    <row r="911" ht="12" customFormat="1" customHeight="1" s="38">
      <c r="A911" s="115" t="inlineStr">
        <is>
          <t>파동 수성더팰리스푸르지오더샵</t>
        </is>
      </c>
      <c r="B911" s="116" t="inlineStr">
        <is>
          <t>23.10.</t>
        </is>
      </c>
      <c r="C911" s="124" t="n">
        <v>1299</v>
      </c>
      <c r="D911" s="125" t="n">
        <v>99.7</v>
      </c>
      <c r="E911" s="126" t="n">
        <v>30</v>
      </c>
      <c r="F911" s="125" t="n">
        <v>75.59999999999999</v>
      </c>
      <c r="G911" s="17" t="n">
        <v>23</v>
      </c>
      <c r="H911" s="127" t="n">
        <v>31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2" t="n">
        <v>3</v>
      </c>
      <c r="R911" s="112" t="n">
        <v>2</v>
      </c>
      <c r="S911" s="112" t="inlineStr">
        <is>
          <t>계</t>
        </is>
      </c>
      <c r="T911" s="5" t="inlineStr">
        <is>
          <t>99A</t>
        </is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2">
        <f>S911</f>
        <v/>
      </c>
      <c r="AF911" s="112">
        <f>Q911&amp;"/"&amp;R911</f>
        <v/>
      </c>
      <c r="AH911" s="20">
        <f>IF(A911="","",A911)</f>
        <v/>
      </c>
      <c r="AI911" s="126">
        <f>IF(E911="","",E911)</f>
        <v/>
      </c>
      <c r="AJ911" s="112">
        <f>IF(AI911="","",$AJ$2)</f>
        <v/>
      </c>
      <c r="AK911" s="112" t="inlineStr">
        <is>
          <t>A</t>
        </is>
      </c>
      <c r="AL911" s="112" t="inlineStr">
        <is>
          <t>A+</t>
        </is>
      </c>
      <c r="AM911" s="112" t="inlineStr">
        <is>
          <t>B+</t>
        </is>
      </c>
      <c r="AN911" s="112">
        <f>IF(AI911="","",$AN$2)</f>
        <v/>
      </c>
      <c r="AO911" s="112">
        <f>IF(N911="","",IF(N911&gt;=$AO$1/100,"O","X"))</f>
        <v/>
      </c>
      <c r="AP911" s="112">
        <f>IF(I911="","",IF(I911&lt;=$AP$1,"O","X"))</f>
        <v/>
      </c>
      <c r="AQ911" s="112">
        <f>IF(O911="","",IF(O911&lt;=$AQ$1,"O","X"))</f>
        <v/>
      </c>
      <c r="AR911" s="112">
        <f>IF(M911="","",IF(M911&lt;=$AR$1,"O","X"))</f>
        <v/>
      </c>
      <c r="AS911" s="112" t="inlineStr">
        <is>
          <t>X</t>
        </is>
      </c>
      <c r="AT911" s="112">
        <f>IF(OR(F911="",AI911=""),"",IF(AND((F911&lt;=85),(AI911&gt;=15)),"O","X"))</f>
        <v/>
      </c>
      <c r="AU911" s="112">
        <f>IF(C911="","",IF(C911&gt;=$AU$1,"O","X"))</f>
        <v/>
      </c>
      <c r="AV911" s="112">
        <f>IF(AO911="","",IF(AND(AO911="O",AP911="O",AR911="O",AT911="O",AU911="O"),"후보","X"))</f>
        <v/>
      </c>
    </row>
    <row r="912" ht="12" customFormat="1" customHeight="1" s="38">
      <c r="A912" s="115" t="inlineStr">
        <is>
          <t>파동 수성더팰리스푸르지오더샵</t>
        </is>
      </c>
      <c r="B912" s="116" t="inlineStr">
        <is>
          <t>23.10.</t>
        </is>
      </c>
      <c r="C912" s="124" t="n">
        <v>1299</v>
      </c>
      <c r="D912" s="125" t="n">
        <v>111.7</v>
      </c>
      <c r="E912" s="126" t="n">
        <v>34</v>
      </c>
      <c r="F912" s="125" t="n">
        <v>85</v>
      </c>
      <c r="G912" s="17" t="n">
        <v>26</v>
      </c>
      <c r="H912" s="127" t="n">
        <v>68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2" t="n">
        <v>3</v>
      </c>
      <c r="R912" s="112" t="n">
        <v>2</v>
      </c>
      <c r="S912" s="112" t="inlineStr">
        <is>
          <t>계</t>
        </is>
      </c>
      <c r="T912" s="5" t="inlineStr">
        <is>
          <t>111B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2">
        <f>S912</f>
        <v/>
      </c>
      <c r="AF912" s="112">
        <f>Q912&amp;"/"&amp;R912</f>
        <v/>
      </c>
      <c r="AH912" s="20">
        <f>IF(A912="","",A912)</f>
        <v/>
      </c>
      <c r="AI912" s="126">
        <f>IF(E912="","",E912)</f>
        <v/>
      </c>
      <c r="AJ912" s="112">
        <f>IF(AI912="","",$AJ$2)</f>
        <v/>
      </c>
      <c r="AK912" s="112" t="inlineStr">
        <is>
          <t>A</t>
        </is>
      </c>
      <c r="AL912" s="112" t="inlineStr">
        <is>
          <t>A+</t>
        </is>
      </c>
      <c r="AM912" s="112" t="inlineStr">
        <is>
          <t>B+</t>
        </is>
      </c>
      <c r="AN912" s="112">
        <f>IF(AI912="","",$AN$2)</f>
        <v/>
      </c>
      <c r="AO912" s="112">
        <f>IF(N912="","",IF(N912&gt;=$AO$1/100,"O","X"))</f>
        <v/>
      </c>
      <c r="AP912" s="112">
        <f>IF(I912="","",IF(I912&lt;=$AP$1,"O","X"))</f>
        <v/>
      </c>
      <c r="AQ912" s="112">
        <f>IF(O912="","",IF(O912&lt;=$AQ$1,"O","X"))</f>
        <v/>
      </c>
      <c r="AR912" s="112">
        <f>IF(M912="","",IF(M912&lt;=$AR$1,"O","X"))</f>
        <v/>
      </c>
      <c r="AS912" s="112" t="inlineStr">
        <is>
          <t>X</t>
        </is>
      </c>
      <c r="AT912" s="112">
        <f>IF(OR(F912="",AI912=""),"",IF(AND((F912&lt;=85),(AI912&gt;=15)),"O","X"))</f>
        <v/>
      </c>
      <c r="AU912" s="112">
        <f>IF(C912="","",IF(C912&gt;=$AU$1,"O","X"))</f>
        <v/>
      </c>
      <c r="AV912" s="112">
        <f>IF(AO912="","",IF(AND(AO912="O",AP912="O",AR912="O",AT912="O",AU912="O"),"후보","X"))</f>
        <v/>
      </c>
    </row>
    <row r="913" ht="12" customFormat="1" customHeight="1" s="38">
      <c r="A913" s="115" t="inlineStr">
        <is>
          <t>파동 수성더팰리스푸르지오더샵</t>
        </is>
      </c>
      <c r="B913" s="116" t="inlineStr">
        <is>
          <t>23.10.</t>
        </is>
      </c>
      <c r="C913" s="124" t="n">
        <v>1299</v>
      </c>
      <c r="D913" s="125" t="n">
        <v>111.7</v>
      </c>
      <c r="E913" s="126" t="n">
        <v>34</v>
      </c>
      <c r="F913" s="125" t="n">
        <v>85</v>
      </c>
      <c r="G913" s="17" t="n">
        <v>26</v>
      </c>
      <c r="H913" s="127" t="n">
        <v>66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2" t="n">
        <v>3</v>
      </c>
      <c r="R913" s="112" t="n">
        <v>2</v>
      </c>
      <c r="S913" s="112" t="inlineStr">
        <is>
          <t>계</t>
        </is>
      </c>
      <c r="T913" s="5" t="inlineStr">
        <is>
          <t>111A</t>
        </is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2">
        <f>S913</f>
        <v/>
      </c>
      <c r="AF913" s="112">
        <f>Q913&amp;"/"&amp;R913</f>
        <v/>
      </c>
      <c r="AH913" s="20">
        <f>IF(A913="","",A913)</f>
        <v/>
      </c>
      <c r="AI913" s="126">
        <f>IF(E913="","",E913)</f>
        <v/>
      </c>
      <c r="AJ913" s="112">
        <f>IF(AI913="","",$AJ$2)</f>
        <v/>
      </c>
      <c r="AK913" s="112" t="inlineStr">
        <is>
          <t>A</t>
        </is>
      </c>
      <c r="AL913" s="112" t="inlineStr">
        <is>
          <t>A+</t>
        </is>
      </c>
      <c r="AM913" s="112" t="inlineStr">
        <is>
          <t>B+</t>
        </is>
      </c>
      <c r="AN913" s="112">
        <f>IF(AI913="","",$AN$2)</f>
        <v/>
      </c>
      <c r="AO913" s="112">
        <f>IF(N913="","",IF(N913&gt;=$AO$1/100,"O","X"))</f>
        <v/>
      </c>
      <c r="AP913" s="112">
        <f>IF(I913="","",IF(I913&lt;=$AP$1,"O","X"))</f>
        <v/>
      </c>
      <c r="AQ913" s="112">
        <f>IF(O913="","",IF(O913&lt;=$AQ$1,"O","X"))</f>
        <v/>
      </c>
      <c r="AR913" s="112">
        <f>IF(M913="","",IF(M913&lt;=$AR$1,"O","X"))</f>
        <v/>
      </c>
      <c r="AS913" s="112" t="inlineStr">
        <is>
          <t>X</t>
        </is>
      </c>
      <c r="AT913" s="112">
        <f>IF(OR(F913="",AI913=""),"",IF(AND((F913&lt;=85),(AI913&gt;=15)),"O","X"))</f>
        <v/>
      </c>
      <c r="AU913" s="112">
        <f>IF(C913="","",IF(C913&gt;=$AU$1,"O","X"))</f>
        <v/>
      </c>
      <c r="AV913" s="112">
        <f>IF(AO913="","",IF(AND(AO913="O",AP913="O",AR913="O",AT913="O",AU913="O"),"후보","X"))</f>
        <v/>
      </c>
    </row>
    <row r="914" ht="12" customFormat="1" customHeight="1" s="38">
      <c r="A914" s="115" t="inlineStr">
        <is>
          <t>파동 수성해모로하이엔</t>
        </is>
      </c>
      <c r="B914" s="116" t="inlineStr">
        <is>
          <t>23.12.</t>
        </is>
      </c>
      <c r="C914" s="124" t="n">
        <v>795</v>
      </c>
      <c r="D914" s="125" t="n">
        <v>79</v>
      </c>
      <c r="E914" s="126" t="n">
        <v>24</v>
      </c>
      <c r="F914" s="125" t="n">
        <v>59.2</v>
      </c>
      <c r="G914" s="17" t="n">
        <v>18</v>
      </c>
      <c r="H914" s="127" t="n">
        <v>387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2" t="n">
        <v>3</v>
      </c>
      <c r="R914" s="112" t="n">
        <v>2</v>
      </c>
      <c r="S914" s="112" t="inlineStr">
        <is>
          <t>계</t>
        </is>
      </c>
      <c r="T914" s="5" t="n">
        <v>78</v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2">
        <f>S914</f>
        <v/>
      </c>
      <c r="AF914" s="112">
        <f>Q914&amp;"/"&amp;R914</f>
        <v/>
      </c>
      <c r="AH914" s="20">
        <f>IF(A914="","",A914)</f>
        <v/>
      </c>
      <c r="AI914" s="126">
        <f>IF(E914="","",E914)</f>
        <v/>
      </c>
      <c r="AJ914" s="112">
        <f>IF(AI914="","",$AJ$2)</f>
        <v/>
      </c>
      <c r="AK914" s="112" t="inlineStr">
        <is>
          <t>A</t>
        </is>
      </c>
      <c r="AL914" s="112" t="inlineStr">
        <is>
          <t>A+</t>
        </is>
      </c>
      <c r="AM914" s="112" t="inlineStr">
        <is>
          <t>B+</t>
        </is>
      </c>
      <c r="AN914" s="112">
        <f>IF(AI914="","",$AN$2)</f>
        <v/>
      </c>
      <c r="AO914" s="112">
        <f>IF(N914="","",IF(N914&gt;=$AO$1/100,"O","X"))</f>
        <v/>
      </c>
      <c r="AP914" s="112">
        <f>IF(I914="","",IF(I914&lt;=$AP$1,"O","X"))</f>
        <v/>
      </c>
      <c r="AQ914" s="112">
        <f>IF(O914="","",IF(O914&lt;=$AQ$1,"O","X"))</f>
        <v/>
      </c>
      <c r="AR914" s="112">
        <f>IF(M914="","",IF(M914&lt;=$AR$1,"O","X"))</f>
        <v/>
      </c>
      <c r="AS914" s="112" t="inlineStr">
        <is>
          <t>X</t>
        </is>
      </c>
      <c r="AT914" s="112">
        <f>IF(OR(F914="",AI914=""),"",IF(AND((F914&lt;=85),(AI914&gt;=15)),"O","X"))</f>
        <v/>
      </c>
      <c r="AU914" s="112">
        <f>IF(C914="","",IF(C914&gt;=$AU$1,"O","X"))</f>
        <v/>
      </c>
      <c r="AV914" s="112">
        <f>IF(AO914="","",IF(AND(AO914="O",AP914="O",AR914="O",AT914="O",AU914="O"),"후보","X"))</f>
        <v/>
      </c>
    </row>
    <row r="915" ht="12" customFormat="1" customHeight="1" s="38">
      <c r="A915" s="115" t="inlineStr">
        <is>
          <t>파동 수성해모로하이엔</t>
        </is>
      </c>
      <c r="B915" s="116" t="inlineStr">
        <is>
          <t>23.12.</t>
        </is>
      </c>
      <c r="C915" s="124" t="n">
        <v>795</v>
      </c>
      <c r="D915" s="125" t="n">
        <v>99.40000000000001</v>
      </c>
      <c r="E915" s="126" t="n">
        <v>30</v>
      </c>
      <c r="F915" s="125" t="n">
        <v>75.3</v>
      </c>
      <c r="G915" s="17" t="n">
        <v>23</v>
      </c>
      <c r="H915" s="127" t="n">
        <v>89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2" t="n">
        <v>3</v>
      </c>
      <c r="R915" s="112" t="n">
        <v>2</v>
      </c>
      <c r="S915" s="112" t="inlineStr">
        <is>
          <t>계</t>
        </is>
      </c>
      <c r="T915" s="5" t="n">
        <v>99</v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2">
        <f>S915</f>
        <v/>
      </c>
      <c r="AF915" s="112">
        <f>Q915&amp;"/"&amp;R915</f>
        <v/>
      </c>
      <c r="AH915" s="20">
        <f>IF(A915="","",A915)</f>
        <v/>
      </c>
      <c r="AI915" s="126">
        <f>IF(E915="","",E915)</f>
        <v/>
      </c>
      <c r="AJ915" s="112">
        <f>IF(AI915="","",$AJ$2)</f>
        <v/>
      </c>
      <c r="AK915" s="112" t="inlineStr">
        <is>
          <t>A</t>
        </is>
      </c>
      <c r="AL915" s="112" t="inlineStr">
        <is>
          <t>A+</t>
        </is>
      </c>
      <c r="AM915" s="112" t="inlineStr">
        <is>
          <t>B+</t>
        </is>
      </c>
      <c r="AN915" s="112">
        <f>IF(AI915="","",$AN$2)</f>
        <v/>
      </c>
      <c r="AO915" s="112">
        <f>IF(N915="","",IF(N915&gt;=$AO$1/100,"O","X"))</f>
        <v/>
      </c>
      <c r="AP915" s="112">
        <f>IF(I915="","",IF(I915&lt;=$AP$1,"O","X"))</f>
        <v/>
      </c>
      <c r="AQ915" s="112">
        <f>IF(O915="","",IF(O915&lt;=$AQ$1,"O","X"))</f>
        <v/>
      </c>
      <c r="AR915" s="112">
        <f>IF(M915="","",IF(M915&lt;=$AR$1,"O","X"))</f>
        <v/>
      </c>
      <c r="AS915" s="112" t="inlineStr">
        <is>
          <t>X</t>
        </is>
      </c>
      <c r="AT915" s="112">
        <f>IF(OR(F915="",AI915=""),"",IF(AND((F915&lt;=85),(AI915&gt;=15)),"O","X"))</f>
        <v/>
      </c>
      <c r="AU915" s="112">
        <f>IF(C915="","",IF(C915&gt;=$AU$1,"O","X"))</f>
        <v/>
      </c>
      <c r="AV915" s="112">
        <f>IF(AO915="","",IF(AND(AO915="O",AP915="O",AR915="O",AT915="O",AU915="O"),"후보","X"))</f>
        <v/>
      </c>
    </row>
    <row r="916" ht="12" customFormat="1" customHeight="1" s="38">
      <c r="A916" s="115" t="inlineStr">
        <is>
          <t>파동 수성해모로하이엔</t>
        </is>
      </c>
      <c r="B916" s="116" t="inlineStr">
        <is>
          <t>23.12.</t>
        </is>
      </c>
      <c r="C916" s="124" t="n">
        <v>795</v>
      </c>
      <c r="D916" s="125" t="n">
        <v>111.9</v>
      </c>
      <c r="E916" s="126" t="n">
        <v>34</v>
      </c>
      <c r="F916" s="125" t="n">
        <v>84.8</v>
      </c>
      <c r="G916" s="17" t="n">
        <v>26</v>
      </c>
      <c r="H916" s="127" t="n">
        <v>124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2" t="n">
        <v>3</v>
      </c>
      <c r="R916" s="112" t="n">
        <v>2</v>
      </c>
      <c r="S916" s="112" t="inlineStr">
        <is>
          <t>계</t>
        </is>
      </c>
      <c r="T916" s="5" t="n">
        <v>111</v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2">
        <f>S916</f>
        <v/>
      </c>
      <c r="AF916" s="112">
        <f>Q916&amp;"/"&amp;R916</f>
        <v/>
      </c>
      <c r="AH916" s="20">
        <f>IF(A916="","",A916)</f>
        <v/>
      </c>
      <c r="AI916" s="126">
        <f>IF(E916="","",E916)</f>
        <v/>
      </c>
      <c r="AJ916" s="112">
        <f>IF(AI916="","",$AJ$2)</f>
        <v/>
      </c>
      <c r="AK916" s="112" t="inlineStr">
        <is>
          <t>A</t>
        </is>
      </c>
      <c r="AL916" s="112" t="inlineStr">
        <is>
          <t>A+</t>
        </is>
      </c>
      <c r="AM916" s="112" t="inlineStr">
        <is>
          <t>B+</t>
        </is>
      </c>
      <c r="AN916" s="112">
        <f>IF(AI916="","",$AN$2)</f>
        <v/>
      </c>
      <c r="AO916" s="112">
        <f>IF(N916="","",IF(N916&gt;=$AO$1/100,"O","X"))</f>
        <v/>
      </c>
      <c r="AP916" s="112">
        <f>IF(I916="","",IF(I916&lt;=$AP$1,"O","X"))</f>
        <v/>
      </c>
      <c r="AQ916" s="112">
        <f>IF(O916="","",IF(O916&lt;=$AQ$1,"O","X"))</f>
        <v/>
      </c>
      <c r="AR916" s="112">
        <f>IF(M916="","",IF(M916&lt;=$AR$1,"O","X"))</f>
        <v/>
      </c>
      <c r="AS916" s="112" t="inlineStr">
        <is>
          <t>X</t>
        </is>
      </c>
      <c r="AT916" s="112">
        <f>IF(OR(F916="",AI916=""),"",IF(AND((F916&lt;=85),(AI916&gt;=15)),"O","X"))</f>
        <v/>
      </c>
      <c r="AU916" s="112">
        <f>IF(C916="","",IF(C916&gt;=$AU$1,"O","X"))</f>
        <v/>
      </c>
      <c r="AV916" s="112">
        <f>IF(AO916="","",IF(AND(AO916="O",AP916="O",AR916="O",AT916="O",AU916="O"),"후보","X"))</f>
        <v/>
      </c>
    </row>
    <row r="917" ht="12" customFormat="1" customHeight="1" s="38">
      <c r="A917" s="115" t="inlineStr">
        <is>
          <t>파동 수성해모로하이엔</t>
        </is>
      </c>
      <c r="B917" s="116" t="inlineStr">
        <is>
          <t>23.12.</t>
        </is>
      </c>
      <c r="C917" s="124" t="n">
        <v>795</v>
      </c>
      <c r="D917" s="125" t="n">
        <v>112.2</v>
      </c>
      <c r="E917" s="126" t="n">
        <v>34</v>
      </c>
      <c r="F917" s="125" t="n">
        <v>84.8</v>
      </c>
      <c r="G917" s="17" t="n">
        <v>26</v>
      </c>
      <c r="H917" s="127" t="n">
        <v>105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2" t="n">
        <v>3</v>
      </c>
      <c r="R917" s="112" t="n">
        <v>2</v>
      </c>
      <c r="S917" s="112" t="inlineStr">
        <is>
          <t>계</t>
        </is>
      </c>
      <c r="T917" s="5" t="inlineStr">
        <is>
          <t>112A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2">
        <f>S917</f>
        <v/>
      </c>
      <c r="AF917" s="112">
        <f>Q917&amp;"/"&amp;R917</f>
        <v/>
      </c>
      <c r="AH917" s="20">
        <f>IF(A917="","",A917)</f>
        <v/>
      </c>
      <c r="AI917" s="126">
        <f>IF(E917="","",E917)</f>
        <v/>
      </c>
      <c r="AJ917" s="112">
        <f>IF(AI917="","",$AJ$2)</f>
        <v/>
      </c>
      <c r="AK917" s="112" t="inlineStr">
        <is>
          <t>A</t>
        </is>
      </c>
      <c r="AL917" s="112" t="inlineStr">
        <is>
          <t>A+</t>
        </is>
      </c>
      <c r="AM917" s="112" t="inlineStr">
        <is>
          <t>B+</t>
        </is>
      </c>
      <c r="AN917" s="112">
        <f>IF(AI917="","",$AN$2)</f>
        <v/>
      </c>
      <c r="AO917" s="112">
        <f>IF(N917="","",IF(N917&gt;=$AO$1/100,"O","X"))</f>
        <v/>
      </c>
      <c r="AP917" s="112">
        <f>IF(I917="","",IF(I917&lt;=$AP$1,"O","X"))</f>
        <v/>
      </c>
      <c r="AQ917" s="112">
        <f>IF(O917="","",IF(O917&lt;=$AQ$1,"O","X"))</f>
        <v/>
      </c>
      <c r="AR917" s="112">
        <f>IF(M917="","",IF(M917&lt;=$AR$1,"O","X"))</f>
        <v/>
      </c>
      <c r="AS917" s="112" t="inlineStr">
        <is>
          <t>X</t>
        </is>
      </c>
      <c r="AT917" s="112">
        <f>IF(OR(F917="",AI917=""),"",IF(AND((F917&lt;=85),(AI917&gt;=15)),"O","X"))</f>
        <v/>
      </c>
      <c r="AU917" s="112">
        <f>IF(C917="","",IF(C917&gt;=$AU$1,"O","X"))</f>
        <v/>
      </c>
      <c r="AV917" s="112">
        <f>IF(AO917="","",IF(AND(AO917="O",AP917="O",AR917="O",AT917="O",AU917="O"),"후보","X"))</f>
        <v/>
      </c>
    </row>
    <row r="918" ht="12" customFormat="1" customHeight="1" s="38">
      <c r="A918" s="115" t="inlineStr">
        <is>
          <t>파동 수성해모로하이엔</t>
        </is>
      </c>
      <c r="B918" s="116" t="inlineStr">
        <is>
          <t>23.12.</t>
        </is>
      </c>
      <c r="C918" s="124" t="n">
        <v>795</v>
      </c>
      <c r="D918" s="125" t="n">
        <v>112.1</v>
      </c>
      <c r="E918" s="126" t="n">
        <v>34</v>
      </c>
      <c r="F918" s="125" t="n">
        <v>84.7</v>
      </c>
      <c r="G918" s="17" t="n">
        <v>26</v>
      </c>
      <c r="H918" s="127" t="n">
        <v>46</v>
      </c>
      <c r="I918" s="128" t="n"/>
      <c r="J918" s="128" t="n"/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2" t="n">
        <v>3</v>
      </c>
      <c r="R918" s="112" t="n">
        <v>2</v>
      </c>
      <c r="S918" s="112" t="inlineStr">
        <is>
          <t>계</t>
        </is>
      </c>
      <c r="T918" s="5" t="inlineStr">
        <is>
          <t>112B</t>
        </is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2">
        <f>S918</f>
        <v/>
      </c>
      <c r="AF918" s="112">
        <f>Q918&amp;"/"&amp;R918</f>
        <v/>
      </c>
      <c r="AH918" s="20">
        <f>IF(A918="","",A918)</f>
        <v/>
      </c>
      <c r="AI918" s="126">
        <f>IF(E918="","",E918)</f>
        <v/>
      </c>
      <c r="AJ918" s="112">
        <f>IF(AI918="","",$AJ$2)</f>
        <v/>
      </c>
      <c r="AK918" s="112" t="inlineStr">
        <is>
          <t>A</t>
        </is>
      </c>
      <c r="AL918" s="112" t="inlineStr">
        <is>
          <t>A+</t>
        </is>
      </c>
      <c r="AM918" s="112" t="inlineStr">
        <is>
          <t>B+</t>
        </is>
      </c>
      <c r="AN918" s="112">
        <f>IF(AI918="","",$AN$2)</f>
        <v/>
      </c>
      <c r="AO918" s="112">
        <f>IF(N918="","",IF(N918&gt;=$AO$1/100,"O","X"))</f>
        <v/>
      </c>
      <c r="AP918" s="112">
        <f>IF(I918="","",IF(I918&lt;=$AP$1,"O","X"))</f>
        <v/>
      </c>
      <c r="AQ918" s="112">
        <f>IF(O918="","",IF(O918&lt;=$AQ$1,"O","X"))</f>
        <v/>
      </c>
      <c r="AR918" s="112">
        <f>IF(M918="","",IF(M918&lt;=$AR$1,"O","X"))</f>
        <v/>
      </c>
      <c r="AS918" s="112" t="inlineStr">
        <is>
          <t>X</t>
        </is>
      </c>
      <c r="AT918" s="112">
        <f>IF(OR(F918="",AI918=""),"",IF(AND((F918&lt;=85),(AI918&gt;=15)),"O","X"))</f>
        <v/>
      </c>
      <c r="AU918" s="112">
        <f>IF(C918="","",IF(C918&gt;=$AU$1,"O","X"))</f>
        <v/>
      </c>
      <c r="AV918" s="112">
        <f>IF(AO918="","",IF(AND(AO918="O",AP918="O",AR918="O",AT918="O",AU918="O"),"후보","X"))</f>
        <v/>
      </c>
    </row>
    <row r="919" ht="12" customFormat="1" customHeight="1" s="38">
      <c r="A919" s="115" t="inlineStr">
        <is>
          <t>파동 수성아이파크</t>
        </is>
      </c>
      <c r="B919" s="116" t="inlineStr">
        <is>
          <t>16.10.</t>
        </is>
      </c>
      <c r="C919" s="124" t="n">
        <v>455</v>
      </c>
      <c r="D919" s="125" t="n">
        <v>83</v>
      </c>
      <c r="E919" s="126" t="n">
        <v>25</v>
      </c>
      <c r="F919" s="125" t="n">
        <v>60</v>
      </c>
      <c r="G919" s="17" t="n">
        <v>18</v>
      </c>
      <c r="H919" s="127" t="n">
        <v>76</v>
      </c>
      <c r="I919" s="128" t="n">
        <v>36000</v>
      </c>
      <c r="J919" s="128" t="inlineStr">
        <is>
          <t>13</t>
        </is>
      </c>
      <c r="K919" s="128" t="n">
        <v>27000</v>
      </c>
      <c r="L919" s="128" t="inlineStr">
        <is>
          <t>13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2" t="n">
        <v>3</v>
      </c>
      <c r="R919" s="112" t="n">
        <v>2</v>
      </c>
      <c r="S919" s="112" t="inlineStr">
        <is>
          <t>계</t>
        </is>
      </c>
      <c r="T919" s="5" t="inlineStr">
        <is>
          <t>82A</t>
        </is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2">
        <f>S919</f>
        <v/>
      </c>
      <c r="AF919" s="112">
        <f>Q919&amp;"/"&amp;R919</f>
        <v/>
      </c>
      <c r="AH919" s="20">
        <f>IF(A919="","",A919)</f>
        <v/>
      </c>
      <c r="AI919" s="126">
        <f>IF(E919="","",E919)</f>
        <v/>
      </c>
      <c r="AJ919" s="112">
        <f>IF(AI919="","",$AJ$2)</f>
        <v/>
      </c>
      <c r="AK919" s="112" t="inlineStr">
        <is>
          <t>A</t>
        </is>
      </c>
      <c r="AL919" s="112" t="inlineStr">
        <is>
          <t>A+</t>
        </is>
      </c>
      <c r="AM919" s="112" t="inlineStr">
        <is>
          <t>B+</t>
        </is>
      </c>
      <c r="AN919" s="112">
        <f>IF(AI919="","",$AN$2)</f>
        <v/>
      </c>
      <c r="AO919" s="112">
        <f>IF(N919="","",IF(N919&gt;=$AO$1/100,"O","X"))</f>
        <v/>
      </c>
      <c r="AP919" s="112">
        <f>IF(I919="","",IF(I919&lt;=$AP$1,"O","X"))</f>
        <v/>
      </c>
      <c r="AQ919" s="112">
        <f>IF(O919="","",IF(O919&lt;=$AQ$1,"O","X"))</f>
        <v/>
      </c>
      <c r="AR919" s="112">
        <f>IF(M919="","",IF(M919&lt;=$AR$1,"O","X"))</f>
        <v/>
      </c>
      <c r="AS919" s="112" t="inlineStr">
        <is>
          <t>X</t>
        </is>
      </c>
      <c r="AT919" s="112">
        <f>IF(OR(F919="",AI919=""),"",IF(AND((F919&lt;=85),(AI919&gt;=15)),"O","X"))</f>
        <v/>
      </c>
      <c r="AU919" s="112">
        <f>IF(C919="","",IF(C919&gt;=$AU$1,"O","X"))</f>
        <v/>
      </c>
      <c r="AV919" s="112">
        <f>IF(AO919="","",IF(AND(AO919="O",AP919="O",AR919="O",AT919="O",AU919="O"),"후보","X"))</f>
        <v/>
      </c>
    </row>
    <row r="920" ht="12" customFormat="1" customHeight="1" s="38">
      <c r="A920" s="115" t="inlineStr">
        <is>
          <t>파동 수성아이파크</t>
        </is>
      </c>
      <c r="B920" s="116" t="inlineStr">
        <is>
          <t>16.10.</t>
        </is>
      </c>
      <c r="C920" s="124" t="n">
        <v>455</v>
      </c>
      <c r="D920" s="125" t="n">
        <v>82.90000000000001</v>
      </c>
      <c r="E920" s="126" t="n">
        <v>25</v>
      </c>
      <c r="F920" s="125" t="n">
        <v>60</v>
      </c>
      <c r="G920" s="17" t="n">
        <v>18</v>
      </c>
      <c r="H920" s="127" t="n">
        <v>28</v>
      </c>
      <c r="I920" s="128" t="n">
        <v>36000</v>
      </c>
      <c r="J920" s="128" t="inlineStr">
        <is>
          <t>6</t>
        </is>
      </c>
      <c r="K920" s="128" t="n">
        <v>28000</v>
      </c>
      <c r="L920" s="128" t="inlineStr">
        <is>
          <t>6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2" t="n">
        <v>2</v>
      </c>
      <c r="R920" s="112" t="n">
        <v>2</v>
      </c>
      <c r="S920" s="112" t="inlineStr">
        <is>
          <t>계</t>
        </is>
      </c>
      <c r="T920" s="5" t="inlineStr">
        <is>
          <t>82B</t>
        </is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2">
        <f>S920</f>
        <v/>
      </c>
      <c r="AF920" s="112">
        <f>Q920&amp;"/"&amp;R920</f>
        <v/>
      </c>
      <c r="AH920" s="20">
        <f>IF(A920="","",A920)</f>
        <v/>
      </c>
      <c r="AI920" s="126">
        <f>IF(E920="","",E920)</f>
        <v/>
      </c>
      <c r="AJ920" s="112">
        <f>IF(AI920="","",$AJ$2)</f>
        <v/>
      </c>
      <c r="AK920" s="112" t="inlineStr">
        <is>
          <t>A</t>
        </is>
      </c>
      <c r="AL920" s="112" t="inlineStr">
        <is>
          <t>A+</t>
        </is>
      </c>
      <c r="AM920" s="112" t="inlineStr">
        <is>
          <t>B+</t>
        </is>
      </c>
      <c r="AN920" s="112">
        <f>IF(AI920="","",$AN$2)</f>
        <v/>
      </c>
      <c r="AO920" s="112">
        <f>IF(N920="","",IF(N920&gt;=$AO$1/100,"O","X"))</f>
        <v/>
      </c>
      <c r="AP920" s="112">
        <f>IF(I920="","",IF(I920&lt;=$AP$1,"O","X"))</f>
        <v/>
      </c>
      <c r="AQ920" s="112">
        <f>IF(O920="","",IF(O920&lt;=$AQ$1,"O","X"))</f>
        <v/>
      </c>
      <c r="AR920" s="112">
        <f>IF(M920="","",IF(M920&lt;=$AR$1,"O","X"))</f>
        <v/>
      </c>
      <c r="AS920" s="112" t="inlineStr">
        <is>
          <t>X</t>
        </is>
      </c>
      <c r="AT920" s="112">
        <f>IF(OR(F920="",AI920=""),"",IF(AND((F920&lt;=85),(AI920&gt;=15)),"O","X"))</f>
        <v/>
      </c>
      <c r="AU920" s="112">
        <f>IF(C920="","",IF(C920&gt;=$AU$1,"O","X"))</f>
        <v/>
      </c>
      <c r="AV920" s="112">
        <f>IF(AO920="","",IF(AND(AO920="O",AP920="O",AR920="O",AT920="O",AU920="O"),"후보","X"))</f>
        <v/>
      </c>
    </row>
    <row r="921" ht="12" customFormat="1" customHeight="1" s="38">
      <c r="A921" s="115" t="inlineStr">
        <is>
          <t>파동 수성아이파크</t>
        </is>
      </c>
      <c r="B921" s="116" t="inlineStr">
        <is>
          <t>16.10.</t>
        </is>
      </c>
      <c r="C921" s="124" t="n">
        <v>455</v>
      </c>
      <c r="D921" s="125" t="n">
        <v>96.8</v>
      </c>
      <c r="E921" s="126" t="n">
        <v>29</v>
      </c>
      <c r="F921" s="125" t="n">
        <v>70</v>
      </c>
      <c r="G921" s="17" t="n">
        <v>21</v>
      </c>
      <c r="H921" s="127" t="n">
        <v>99</v>
      </c>
      <c r="I921" s="128" t="n">
        <v>36000</v>
      </c>
      <c r="J921" s="128" t="inlineStr">
        <is>
          <t>6</t>
        </is>
      </c>
      <c r="K921" s="128" t="n">
        <v>28000</v>
      </c>
      <c r="L921" s="128" t="inlineStr">
        <is>
          <t>15</t>
        </is>
      </c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2" t="n">
        <v>3</v>
      </c>
      <c r="R921" s="112" t="n">
        <v>2</v>
      </c>
      <c r="S921" s="112" t="inlineStr">
        <is>
          <t>계</t>
        </is>
      </c>
      <c r="T921" s="5" t="n">
        <v>96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2">
        <f>S921</f>
        <v/>
      </c>
      <c r="AF921" s="112">
        <f>Q921&amp;"/"&amp;R921</f>
        <v/>
      </c>
      <c r="AH921" s="20">
        <f>IF(A921="","",A921)</f>
        <v/>
      </c>
      <c r="AI921" s="126">
        <f>IF(E921="","",E921)</f>
        <v/>
      </c>
      <c r="AJ921" s="112">
        <f>IF(AI921="","",$AJ$2)</f>
        <v/>
      </c>
      <c r="AK921" s="112" t="inlineStr">
        <is>
          <t>A</t>
        </is>
      </c>
      <c r="AL921" s="112" t="inlineStr">
        <is>
          <t>A+</t>
        </is>
      </c>
      <c r="AM921" s="112" t="inlineStr">
        <is>
          <t>B+</t>
        </is>
      </c>
      <c r="AN921" s="112">
        <f>IF(AI921="","",$AN$2)</f>
        <v/>
      </c>
      <c r="AO921" s="112">
        <f>IF(N921="","",IF(N921&gt;=$AO$1/100,"O","X"))</f>
        <v/>
      </c>
      <c r="AP921" s="112">
        <f>IF(I921="","",IF(I921&lt;=$AP$1,"O","X"))</f>
        <v/>
      </c>
      <c r="AQ921" s="112">
        <f>IF(O921="","",IF(O921&lt;=$AQ$1,"O","X"))</f>
        <v/>
      </c>
      <c r="AR921" s="112">
        <f>IF(M921="","",IF(M921&lt;=$AR$1,"O","X"))</f>
        <v/>
      </c>
      <c r="AS921" s="112" t="inlineStr">
        <is>
          <t>X</t>
        </is>
      </c>
      <c r="AT921" s="112">
        <f>IF(OR(F921="",AI921=""),"",IF(AND((F921&lt;=85),(AI921&gt;=15)),"O","X"))</f>
        <v/>
      </c>
      <c r="AU921" s="112">
        <f>IF(C921="","",IF(C921&gt;=$AU$1,"O","X"))</f>
        <v/>
      </c>
      <c r="AV921" s="112">
        <f>IF(AO921="","",IF(AND(AO921="O",AP921="O",AR921="O",AT921="O",AU921="O"),"후보","X"))</f>
        <v/>
      </c>
    </row>
    <row r="922" ht="12" customFormat="1" customHeight="1" s="38">
      <c r="A922" s="115" t="inlineStr">
        <is>
          <t>파동 수성아이파크</t>
        </is>
      </c>
      <c r="B922" s="116" t="inlineStr">
        <is>
          <t>16.10.</t>
        </is>
      </c>
      <c r="C922" s="124" t="n">
        <v>455</v>
      </c>
      <c r="D922" s="125" t="n">
        <v>106.4</v>
      </c>
      <c r="E922" s="126" t="n">
        <v>32</v>
      </c>
      <c r="F922" s="125" t="n">
        <v>76.90000000000001</v>
      </c>
      <c r="G922" s="17" t="n">
        <v>23</v>
      </c>
      <c r="H922" s="127" t="n">
        <v>81</v>
      </c>
      <c r="I922" s="128" t="n">
        <v>42000</v>
      </c>
      <c r="J922" s="128" t="inlineStr">
        <is>
          <t>중</t>
        </is>
      </c>
      <c r="K922" s="128" t="n">
        <v>30000</v>
      </c>
      <c r="L922" s="128" t="inlineStr">
        <is>
          <t>11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2" t="n">
        <v>3</v>
      </c>
      <c r="R922" s="112" t="n">
        <v>2</v>
      </c>
      <c r="S922" s="112" t="inlineStr">
        <is>
          <t>계</t>
        </is>
      </c>
      <c r="T922" s="5" t="inlineStr">
        <is>
          <t>106A</t>
        </is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2">
        <f>S922</f>
        <v/>
      </c>
      <c r="AF922" s="112">
        <f>Q922&amp;"/"&amp;R922</f>
        <v/>
      </c>
      <c r="AH922" s="20">
        <f>IF(A922="","",A922)</f>
        <v/>
      </c>
      <c r="AI922" s="126">
        <f>IF(E922="","",E922)</f>
        <v/>
      </c>
      <c r="AJ922" s="112">
        <f>IF(AI922="","",$AJ$2)</f>
        <v/>
      </c>
      <c r="AK922" s="112" t="inlineStr">
        <is>
          <t>A</t>
        </is>
      </c>
      <c r="AL922" s="112" t="inlineStr">
        <is>
          <t>A+</t>
        </is>
      </c>
      <c r="AM922" s="112" t="inlineStr">
        <is>
          <t>B+</t>
        </is>
      </c>
      <c r="AN922" s="112">
        <f>IF(AI922="","",$AN$2)</f>
        <v/>
      </c>
      <c r="AO922" s="112">
        <f>IF(N922="","",IF(N922&gt;=$AO$1/100,"O","X"))</f>
        <v/>
      </c>
      <c r="AP922" s="112">
        <f>IF(I922="","",IF(I922&lt;=$AP$1,"O","X"))</f>
        <v/>
      </c>
      <c r="AQ922" s="112">
        <f>IF(O922="","",IF(O922&lt;=$AQ$1,"O","X"))</f>
        <v/>
      </c>
      <c r="AR922" s="112">
        <f>IF(M922="","",IF(M922&lt;=$AR$1,"O","X"))</f>
        <v/>
      </c>
      <c r="AS922" s="112" t="inlineStr">
        <is>
          <t>X</t>
        </is>
      </c>
      <c r="AT922" s="112">
        <f>IF(OR(F922="",AI922=""),"",IF(AND((F922&lt;=85),(AI922&gt;=15)),"O","X"))</f>
        <v/>
      </c>
      <c r="AU922" s="112">
        <f>IF(C922="","",IF(C922&gt;=$AU$1,"O","X"))</f>
        <v/>
      </c>
      <c r="AV922" s="112">
        <f>IF(AO922="","",IF(AND(AO922="O",AP922="O",AR922="O",AT922="O",AU922="O"),"후보","X"))</f>
        <v/>
      </c>
    </row>
    <row r="923" ht="12" customFormat="1" customHeight="1" s="38">
      <c r="A923" s="115" t="inlineStr">
        <is>
          <t>파동 수성아이파크</t>
        </is>
      </c>
      <c r="B923" s="116" t="inlineStr">
        <is>
          <t>16.10.</t>
        </is>
      </c>
      <c r="C923" s="124" t="n">
        <v>455</v>
      </c>
      <c r="D923" s="125" t="n">
        <v>106.5</v>
      </c>
      <c r="E923" s="126" t="n">
        <v>32</v>
      </c>
      <c r="F923" s="125" t="n">
        <v>76.90000000000001</v>
      </c>
      <c r="G923" s="17" t="n">
        <v>23</v>
      </c>
      <c r="H923" s="127" t="n">
        <v>35</v>
      </c>
      <c r="I923" s="128" t="n">
        <v>41000</v>
      </c>
      <c r="J923" s="128" t="inlineStr">
        <is>
          <t>고</t>
        </is>
      </c>
      <c r="K923" s="128" t="n">
        <v>30000</v>
      </c>
      <c r="L923" s="128" t="inlineStr">
        <is>
          <t>10</t>
        </is>
      </c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2" t="n">
        <v>3</v>
      </c>
      <c r="R923" s="112" t="n">
        <v>2</v>
      </c>
      <c r="S923" s="112" t="inlineStr">
        <is>
          <t>계</t>
        </is>
      </c>
      <c r="T923" s="5" t="inlineStr">
        <is>
          <t>106B</t>
        </is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2">
        <f>S923</f>
        <v/>
      </c>
      <c r="AF923" s="112">
        <f>Q923&amp;"/"&amp;R923</f>
        <v/>
      </c>
      <c r="AH923" s="20">
        <f>IF(A923="","",A923)</f>
        <v/>
      </c>
      <c r="AI923" s="126">
        <f>IF(E923="","",E923)</f>
        <v/>
      </c>
      <c r="AJ923" s="112">
        <f>IF(AI923="","",$AJ$2)</f>
        <v/>
      </c>
      <c r="AK923" s="112" t="inlineStr">
        <is>
          <t>A</t>
        </is>
      </c>
      <c r="AL923" s="112" t="inlineStr">
        <is>
          <t>A+</t>
        </is>
      </c>
      <c r="AM923" s="112" t="inlineStr">
        <is>
          <t>B+</t>
        </is>
      </c>
      <c r="AN923" s="112">
        <f>IF(AI923="","",$AN$2)</f>
        <v/>
      </c>
      <c r="AO923" s="112">
        <f>IF(N923="","",IF(N923&gt;=$AO$1/100,"O","X"))</f>
        <v/>
      </c>
      <c r="AP923" s="112">
        <f>IF(I923="","",IF(I923&lt;=$AP$1,"O","X"))</f>
        <v/>
      </c>
      <c r="AQ923" s="112">
        <f>IF(O923="","",IF(O923&lt;=$AQ$1,"O","X"))</f>
        <v/>
      </c>
      <c r="AR923" s="112">
        <f>IF(M923="","",IF(M923&lt;=$AR$1,"O","X"))</f>
        <v/>
      </c>
      <c r="AS923" s="112" t="inlineStr">
        <is>
          <t>X</t>
        </is>
      </c>
      <c r="AT923" s="112">
        <f>IF(OR(F923="",AI923=""),"",IF(AND((F923&lt;=85),(AI923&gt;=15)),"O","X"))</f>
        <v/>
      </c>
      <c r="AU923" s="112">
        <f>IF(C923="","",IF(C923&gt;=$AU$1,"O","X"))</f>
        <v/>
      </c>
      <c r="AV923" s="112">
        <f>IF(AO923="","",IF(AND(AO923="O",AP923="O",AR923="O",AT923="O",AU923="O"),"후보","X"))</f>
        <v/>
      </c>
    </row>
    <row r="924" ht="12" customFormat="1" customHeight="1" s="38">
      <c r="A924" s="115" t="inlineStr">
        <is>
          <t>파동 수성아이파크</t>
        </is>
      </c>
      <c r="B924" s="116" t="inlineStr">
        <is>
          <t>16.10.</t>
        </is>
      </c>
      <c r="C924" s="124" t="n">
        <v>455</v>
      </c>
      <c r="D924" s="125" t="n">
        <v>117.6</v>
      </c>
      <c r="E924" s="126" t="n">
        <v>36</v>
      </c>
      <c r="F924" s="125" t="n">
        <v>85</v>
      </c>
      <c r="G924" s="17" t="n">
        <v>26</v>
      </c>
      <c r="H924" s="127" t="n">
        <v>106</v>
      </c>
      <c r="I924" s="128" t="n">
        <v>51000</v>
      </c>
      <c r="J924" s="128" t="inlineStr">
        <is>
          <t>11</t>
        </is>
      </c>
      <c r="K924" s="128" t="n">
        <v>35000</v>
      </c>
      <c r="L924" s="128" t="inlineStr">
        <is>
          <t>14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2" t="n">
        <v>3</v>
      </c>
      <c r="R924" s="112" t="n">
        <v>2</v>
      </c>
      <c r="S924" s="112" t="inlineStr">
        <is>
          <t>계</t>
        </is>
      </c>
      <c r="T924" s="5" t="inlineStr">
        <is>
          <t>117A</t>
        </is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2">
        <f>S924</f>
        <v/>
      </c>
      <c r="AF924" s="112">
        <f>Q924&amp;"/"&amp;R924</f>
        <v/>
      </c>
      <c r="AH924" s="20">
        <f>IF(A924="","",A924)</f>
        <v/>
      </c>
      <c r="AI924" s="126">
        <f>IF(E924="","",E924)</f>
        <v/>
      </c>
      <c r="AJ924" s="112">
        <f>IF(AI924="","",$AJ$2)</f>
        <v/>
      </c>
      <c r="AK924" s="112" t="inlineStr">
        <is>
          <t>A</t>
        </is>
      </c>
      <c r="AL924" s="112" t="inlineStr">
        <is>
          <t>A+</t>
        </is>
      </c>
      <c r="AM924" s="112" t="inlineStr">
        <is>
          <t>B+</t>
        </is>
      </c>
      <c r="AN924" s="112">
        <f>IF(AI924="","",$AN$2)</f>
        <v/>
      </c>
      <c r="AO924" s="112">
        <f>IF(N924="","",IF(N924&gt;=$AO$1/100,"O","X"))</f>
        <v/>
      </c>
      <c r="AP924" s="112">
        <f>IF(I924="","",IF(I924&lt;=$AP$1,"O","X"))</f>
        <v/>
      </c>
      <c r="AQ924" s="112">
        <f>IF(O924="","",IF(O924&lt;=$AQ$1,"O","X"))</f>
        <v/>
      </c>
      <c r="AR924" s="112">
        <f>IF(M924="","",IF(M924&lt;=$AR$1,"O","X"))</f>
        <v/>
      </c>
      <c r="AS924" s="112" t="inlineStr">
        <is>
          <t>X</t>
        </is>
      </c>
      <c r="AT924" s="112">
        <f>IF(OR(F924="",AI924=""),"",IF(AND((F924&lt;=85),(AI924&gt;=15)),"O","X"))</f>
        <v/>
      </c>
      <c r="AU924" s="112">
        <f>IF(C924="","",IF(C924&gt;=$AU$1,"O","X"))</f>
        <v/>
      </c>
      <c r="AV924" s="112">
        <f>IF(AO924="","",IF(AND(AO924="O",AP924="O",AR924="O",AT924="O",AU924="O"),"후보","X"))</f>
        <v/>
      </c>
    </row>
    <row r="925" ht="12" customFormat="1" customHeight="1" s="38">
      <c r="A925" s="115" t="inlineStr">
        <is>
          <t>파동 수성아이파크</t>
        </is>
      </c>
      <c r="B925" s="116" t="inlineStr">
        <is>
          <t>16.10.</t>
        </is>
      </c>
      <c r="C925" s="124" t="n">
        <v>455</v>
      </c>
      <c r="D925" s="125" t="n">
        <v>117.6</v>
      </c>
      <c r="E925" s="126" t="n">
        <v>36</v>
      </c>
      <c r="F925" s="125" t="n">
        <v>85</v>
      </c>
      <c r="G925" s="17" t="n">
        <v>26</v>
      </c>
      <c r="H925" s="127" t="n">
        <v>30</v>
      </c>
      <c r="I925" s="128" t="n">
        <v>51000</v>
      </c>
      <c r="J925" s="128" t="inlineStr">
        <is>
          <t>11</t>
        </is>
      </c>
      <c r="K925" s="128" t="n">
        <v>35000</v>
      </c>
      <c r="L925" s="128" t="inlineStr">
        <is>
          <t>14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2" t="n">
        <v>3</v>
      </c>
      <c r="R925" s="112" t="n">
        <v>2</v>
      </c>
      <c r="S925" s="112" t="inlineStr">
        <is>
          <t>계</t>
        </is>
      </c>
      <c r="T925" s="5" t="inlineStr">
        <is>
          <t>117B</t>
        </is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2">
        <f>S925</f>
        <v/>
      </c>
      <c r="AF925" s="112">
        <f>Q925&amp;"/"&amp;R925</f>
        <v/>
      </c>
      <c r="AH925" s="20">
        <f>IF(A925="","",A925)</f>
        <v/>
      </c>
      <c r="AI925" s="126">
        <f>IF(E925="","",E925)</f>
        <v/>
      </c>
      <c r="AJ925" s="112">
        <f>IF(AI925="","",$AJ$2)</f>
        <v/>
      </c>
      <c r="AK925" s="112" t="inlineStr">
        <is>
          <t>A</t>
        </is>
      </c>
      <c r="AL925" s="112" t="inlineStr">
        <is>
          <t>A+</t>
        </is>
      </c>
      <c r="AM925" s="112" t="inlineStr">
        <is>
          <t>B+</t>
        </is>
      </c>
      <c r="AN925" s="112">
        <f>IF(AI925="","",$AN$2)</f>
        <v/>
      </c>
      <c r="AO925" s="112">
        <f>IF(N925="","",IF(N925&gt;=$AO$1/100,"O","X"))</f>
        <v/>
      </c>
      <c r="AP925" s="112">
        <f>IF(I925="","",IF(I925&lt;=$AP$1,"O","X"))</f>
        <v/>
      </c>
      <c r="AQ925" s="112">
        <f>IF(O925="","",IF(O925&lt;=$AQ$1,"O","X"))</f>
        <v/>
      </c>
      <c r="AR925" s="112">
        <f>IF(M925="","",IF(M925&lt;=$AR$1,"O","X"))</f>
        <v/>
      </c>
      <c r="AS925" s="112" t="inlineStr">
        <is>
          <t>X</t>
        </is>
      </c>
      <c r="AT925" s="112">
        <f>IF(OR(F925="",AI925=""),"",IF(AND((F925&lt;=85),(AI925&gt;=15)),"O","X"))</f>
        <v/>
      </c>
      <c r="AU925" s="112">
        <f>IF(C925="","",IF(C925&gt;=$AU$1,"O","X"))</f>
        <v/>
      </c>
      <c r="AV925" s="112">
        <f>IF(AO925="","",IF(AND(AO925="O",AP925="O",AR925="O",AT925="O",AU925="O"),"후보","X"))</f>
        <v/>
      </c>
    </row>
    <row r="926" ht="12" customFormat="1" customHeight="1" s="38">
      <c r="A926" s="115" t="inlineStr">
        <is>
          <t>파동 파동화성파크뷰</t>
        </is>
      </c>
      <c r="B926" s="116" t="inlineStr">
        <is>
          <t>04.11.</t>
        </is>
      </c>
      <c r="C926" s="124" t="n">
        <v>228</v>
      </c>
      <c r="D926" s="125" t="n">
        <v>107.6</v>
      </c>
      <c r="E926" s="126" t="n">
        <v>33</v>
      </c>
      <c r="F926" s="125" t="n">
        <v>85</v>
      </c>
      <c r="G926" s="17" t="n">
        <v>26</v>
      </c>
      <c r="H926" s="127" t="n">
        <v>184</v>
      </c>
      <c r="I926" s="128" t="n"/>
      <c r="J926" s="128" t="n"/>
      <c r="K926" s="128" t="n"/>
      <c r="L926" s="128" t="n"/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2" t="n">
        <v>3</v>
      </c>
      <c r="R926" s="112" t="n">
        <v>2</v>
      </c>
      <c r="S926" s="112" t="inlineStr">
        <is>
          <t>복</t>
        </is>
      </c>
      <c r="T926" s="5" t="inlineStr">
        <is>
          <t>107A</t>
        </is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2">
        <f>S926</f>
        <v/>
      </c>
      <c r="AF926" s="112">
        <f>Q926&amp;"/"&amp;R926</f>
        <v/>
      </c>
      <c r="AH926" s="20">
        <f>IF(A926="","",A926)</f>
        <v/>
      </c>
      <c r="AI926" s="126">
        <f>IF(E926="","",E926)</f>
        <v/>
      </c>
      <c r="AJ926" s="112">
        <f>IF(AI926="","",$AJ$2)</f>
        <v/>
      </c>
      <c r="AK926" s="112" t="inlineStr">
        <is>
          <t>A</t>
        </is>
      </c>
      <c r="AL926" s="112" t="inlineStr">
        <is>
          <t>A+</t>
        </is>
      </c>
      <c r="AM926" s="112" t="inlineStr">
        <is>
          <t>B+</t>
        </is>
      </c>
      <c r="AN926" s="112">
        <f>IF(AI926="","",$AN$2)</f>
        <v/>
      </c>
      <c r="AO926" s="112">
        <f>IF(N926="","",IF(N926&gt;=$AO$1/100,"O","X"))</f>
        <v/>
      </c>
      <c r="AP926" s="112">
        <f>IF(I926="","",IF(I926&lt;=$AP$1,"O","X"))</f>
        <v/>
      </c>
      <c r="AQ926" s="112">
        <f>IF(O926="","",IF(O926&lt;=$AQ$1,"O","X"))</f>
        <v/>
      </c>
      <c r="AR926" s="112">
        <f>IF(M926="","",IF(M926&lt;=$AR$1,"O","X"))</f>
        <v/>
      </c>
      <c r="AS926" s="112" t="inlineStr">
        <is>
          <t>X</t>
        </is>
      </c>
      <c r="AT926" s="112">
        <f>IF(OR(F926="",AI926=""),"",IF(AND((F926&lt;=85),(AI926&gt;=15)),"O","X"))</f>
        <v/>
      </c>
      <c r="AU926" s="112">
        <f>IF(C926="","",IF(C926&gt;=$AU$1,"O","X"))</f>
        <v/>
      </c>
      <c r="AV926" s="112">
        <f>IF(AO926="","",IF(AND(AO926="O",AP926="O",AR926="O",AT926="O",AU926="O"),"후보","X"))</f>
        <v/>
      </c>
    </row>
    <row r="927" ht="12" customFormat="1" customHeight="1" s="38">
      <c r="A927" s="115" t="inlineStr">
        <is>
          <t>파동 파동화성파크뷰</t>
        </is>
      </c>
      <c r="B927" s="116" t="inlineStr">
        <is>
          <t>04.11.</t>
        </is>
      </c>
      <c r="C927" s="124" t="n">
        <v>228</v>
      </c>
      <c r="D927" s="125" t="n">
        <v>107.6</v>
      </c>
      <c r="E927" s="126" t="n">
        <v>33</v>
      </c>
      <c r="F927" s="125" t="n">
        <v>85</v>
      </c>
      <c r="G927" s="17" t="n">
        <v>26</v>
      </c>
      <c r="H927" s="127" t="n">
        <v>38</v>
      </c>
      <c r="I927" s="128" t="n"/>
      <c r="J927" s="128" t="n"/>
      <c r="K927" s="128" t="n"/>
      <c r="L927" s="128" t="n"/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2" t="n">
        <v>3</v>
      </c>
      <c r="R927" s="112" t="n">
        <v>2</v>
      </c>
      <c r="S927" s="112" t="inlineStr">
        <is>
          <t>복</t>
        </is>
      </c>
      <c r="T927" s="5" t="inlineStr">
        <is>
          <t>107B</t>
        </is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2">
        <f>S927</f>
        <v/>
      </c>
      <c r="AF927" s="112">
        <f>Q927&amp;"/"&amp;R927</f>
        <v/>
      </c>
      <c r="AH927" s="20">
        <f>IF(A927="","",A927)</f>
        <v/>
      </c>
      <c r="AI927" s="126">
        <f>IF(E927="","",E927)</f>
        <v/>
      </c>
      <c r="AJ927" s="112">
        <f>IF(AI927="","",$AJ$2)</f>
        <v/>
      </c>
      <c r="AK927" s="112" t="inlineStr">
        <is>
          <t>A</t>
        </is>
      </c>
      <c r="AL927" s="112" t="inlineStr">
        <is>
          <t>A+</t>
        </is>
      </c>
      <c r="AM927" s="112" t="inlineStr">
        <is>
          <t>B+</t>
        </is>
      </c>
      <c r="AN927" s="112">
        <f>IF(AI927="","",$AN$2)</f>
        <v/>
      </c>
      <c r="AO927" s="112">
        <f>IF(N927="","",IF(N927&gt;=$AO$1/100,"O","X"))</f>
        <v/>
      </c>
      <c r="AP927" s="112">
        <f>IF(I927="","",IF(I927&lt;=$AP$1,"O","X"))</f>
        <v/>
      </c>
      <c r="AQ927" s="112">
        <f>IF(O927="","",IF(O927&lt;=$AQ$1,"O","X"))</f>
        <v/>
      </c>
      <c r="AR927" s="112">
        <f>IF(M927="","",IF(M927&lt;=$AR$1,"O","X"))</f>
        <v/>
      </c>
      <c r="AS927" s="112" t="inlineStr">
        <is>
          <t>X</t>
        </is>
      </c>
      <c r="AT927" s="112">
        <f>IF(OR(F927="",AI927=""),"",IF(AND((F927&lt;=85),(AI927&gt;=15)),"O","X"))</f>
        <v/>
      </c>
      <c r="AU927" s="112">
        <f>IF(C927="","",IF(C927&gt;=$AU$1,"O","X"))</f>
        <v/>
      </c>
      <c r="AV927" s="112">
        <f>IF(AO927="","",IF(AND(AO927="O",AP927="O",AR927="O",AT927="O",AU927="O"),"후보","X"))</f>
        <v/>
      </c>
    </row>
    <row r="928" ht="12" customFormat="1" customHeight="1" s="38">
      <c r="A928" s="115" t="inlineStr">
        <is>
          <t>파동 파동화성파크뷰</t>
        </is>
      </c>
      <c r="B928" s="116" t="inlineStr">
        <is>
          <t>04.11.</t>
        </is>
      </c>
      <c r="C928" s="124" t="n">
        <v>228</v>
      </c>
      <c r="D928" s="125" t="n">
        <v>150.7</v>
      </c>
      <c r="E928" s="126" t="n">
        <v>46</v>
      </c>
      <c r="F928" s="125" t="n">
        <v>109.8</v>
      </c>
      <c r="G928" s="17" t="n">
        <v>33</v>
      </c>
      <c r="H928" s="127" t="n">
        <v>6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2" t="n">
        <v>4</v>
      </c>
      <c r="R928" s="112" t="n">
        <v>2</v>
      </c>
      <c r="S928" s="112" t="inlineStr">
        <is>
          <t>복</t>
        </is>
      </c>
      <c r="T928" s="5" t="n">
        <v>150</v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2">
        <f>S928</f>
        <v/>
      </c>
      <c r="AF928" s="112">
        <f>Q928&amp;"/"&amp;R928</f>
        <v/>
      </c>
      <c r="AH928" s="20">
        <f>IF(A928="","",A928)</f>
        <v/>
      </c>
      <c r="AI928" s="126">
        <f>IF(E928="","",E928)</f>
        <v/>
      </c>
      <c r="AJ928" s="112">
        <f>IF(AI928="","",$AJ$2)</f>
        <v/>
      </c>
      <c r="AK928" s="112" t="inlineStr">
        <is>
          <t>A</t>
        </is>
      </c>
      <c r="AL928" s="112" t="inlineStr">
        <is>
          <t>A+</t>
        </is>
      </c>
      <c r="AM928" s="112" t="inlineStr">
        <is>
          <t>B+</t>
        </is>
      </c>
      <c r="AN928" s="112">
        <f>IF(AI928="","",$AN$2)</f>
        <v/>
      </c>
      <c r="AO928" s="112">
        <f>IF(N928="","",IF(N928&gt;=$AO$1/100,"O","X"))</f>
        <v/>
      </c>
      <c r="AP928" s="112">
        <f>IF(I928="","",IF(I928&lt;=$AP$1,"O","X"))</f>
        <v/>
      </c>
      <c r="AQ928" s="112">
        <f>IF(O928="","",IF(O928&lt;=$AQ$1,"O","X"))</f>
        <v/>
      </c>
      <c r="AR928" s="112">
        <f>IF(M928="","",IF(M928&lt;=$AR$1,"O","X"))</f>
        <v/>
      </c>
      <c r="AS928" s="112" t="inlineStr">
        <is>
          <t>X</t>
        </is>
      </c>
      <c r="AT928" s="112">
        <f>IF(OR(F928="",AI928=""),"",IF(AND((F928&lt;=85),(AI928&gt;=15)),"O","X"))</f>
        <v/>
      </c>
      <c r="AU928" s="112">
        <f>IF(C928="","",IF(C928&gt;=$AU$1,"O","X"))</f>
        <v/>
      </c>
      <c r="AV928" s="112">
        <f>IF(AO928="","",IF(AND(AO928="O",AP928="O",AR928="O",AT928="O",AU928="O"),"후보","X"))</f>
        <v/>
      </c>
    </row>
    <row r="929" ht="12" customFormat="1" customHeight="1" s="38">
      <c r="A929" s="115" t="inlineStr">
        <is>
          <t>황금동 태왕아너스</t>
        </is>
      </c>
      <c r="B929" s="116" t="inlineStr">
        <is>
          <t>04.07.</t>
        </is>
      </c>
      <c r="C929" s="124" t="n">
        <v>480</v>
      </c>
      <c r="D929" s="125" t="n">
        <v>121.3</v>
      </c>
      <c r="E929" s="126" t="n">
        <v>37</v>
      </c>
      <c r="F929" s="125" t="n">
        <v>98.59999999999999</v>
      </c>
      <c r="G929" s="17" t="n">
        <v>30</v>
      </c>
      <c r="H929" s="127" t="n">
        <v>100</v>
      </c>
      <c r="I929" s="128" t="n">
        <v>145000</v>
      </c>
      <c r="J929" s="128" t="inlineStr">
        <is>
          <t>8</t>
        </is>
      </c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2" t="n">
        <v>3</v>
      </c>
      <c r="R929" s="112" t="n">
        <v>2</v>
      </c>
      <c r="S929" s="112" t="inlineStr">
        <is>
          <t>계</t>
        </is>
      </c>
      <c r="T929" s="5" t="n">
        <v>121</v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2">
        <f>S929</f>
        <v/>
      </c>
      <c r="AF929" s="112">
        <f>Q929&amp;"/"&amp;R929</f>
        <v/>
      </c>
      <c r="AH929" s="20">
        <f>IF(A929="","",A929)</f>
        <v/>
      </c>
      <c r="AI929" s="126">
        <f>IF(E929="","",E929)</f>
        <v/>
      </c>
      <c r="AJ929" s="112">
        <f>IF(AI929="","",$AJ$2)</f>
        <v/>
      </c>
      <c r="AK929" s="112" t="inlineStr">
        <is>
          <t>A</t>
        </is>
      </c>
      <c r="AL929" s="112" t="inlineStr">
        <is>
          <t>A+</t>
        </is>
      </c>
      <c r="AM929" s="112" t="inlineStr">
        <is>
          <t>B+</t>
        </is>
      </c>
      <c r="AN929" s="112">
        <f>IF(AI929="","",$AN$2)</f>
        <v/>
      </c>
      <c r="AO929" s="112">
        <f>IF(N929="","",IF(N929&gt;=$AO$1/100,"O","X"))</f>
        <v/>
      </c>
      <c r="AP929" s="112">
        <f>IF(I929="","",IF(I929&lt;=$AP$1,"O","X"))</f>
        <v/>
      </c>
      <c r="AQ929" s="112">
        <f>IF(O929="","",IF(O929&lt;=$AQ$1,"O","X"))</f>
        <v/>
      </c>
      <c r="AR929" s="112">
        <f>IF(M929="","",IF(M929&lt;=$AR$1,"O","X"))</f>
        <v/>
      </c>
      <c r="AS929" s="112" t="inlineStr">
        <is>
          <t>X</t>
        </is>
      </c>
      <c r="AT929" s="112">
        <f>IF(OR(F929="",AI929=""),"",IF(AND((F929&lt;=85),(AI929&gt;=15)),"O","X"))</f>
        <v/>
      </c>
      <c r="AU929" s="112">
        <f>IF(C929="","",IF(C929&gt;=$AU$1,"O","X"))</f>
        <v/>
      </c>
      <c r="AV929" s="112">
        <f>IF(AO929="","",IF(AND(AO929="O",AP929="O",AR929="O",AT929="O",AU929="O"),"후보","X"))</f>
        <v/>
      </c>
    </row>
    <row r="930" ht="12" customFormat="1" customHeight="1" s="38">
      <c r="A930" s="115" t="inlineStr">
        <is>
          <t>황금동 태왕아너스</t>
        </is>
      </c>
      <c r="B930" s="116" t="inlineStr">
        <is>
          <t>04.07.</t>
        </is>
      </c>
      <c r="C930" s="124" t="n">
        <v>480</v>
      </c>
      <c r="D930" s="125" t="n">
        <v>154.4</v>
      </c>
      <c r="E930" s="126" t="n">
        <v>47</v>
      </c>
      <c r="F930" s="125" t="n">
        <v>123</v>
      </c>
      <c r="G930" s="17" t="n">
        <v>37</v>
      </c>
      <c r="H930" s="127" t="n">
        <v>120</v>
      </c>
      <c r="I930" s="128" t="n">
        <v>190000</v>
      </c>
      <c r="J930" s="128" t="inlineStr">
        <is>
          <t>10</t>
        </is>
      </c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2" t="n">
        <v>4</v>
      </c>
      <c r="R930" s="112" t="n">
        <v>2</v>
      </c>
      <c r="S930" s="112" t="inlineStr">
        <is>
          <t>계</t>
        </is>
      </c>
      <c r="T930" s="5" t="n">
        <v>154</v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2">
        <f>S930</f>
        <v/>
      </c>
      <c r="AF930" s="112">
        <f>Q930&amp;"/"&amp;R930</f>
        <v/>
      </c>
      <c r="AH930" s="20">
        <f>IF(A930="","",A930)</f>
        <v/>
      </c>
      <c r="AI930" s="126">
        <f>IF(E930="","",E930)</f>
        <v/>
      </c>
      <c r="AJ930" s="112">
        <f>IF(AI930="","",$AJ$2)</f>
        <v/>
      </c>
      <c r="AK930" s="112" t="inlineStr">
        <is>
          <t>A</t>
        </is>
      </c>
      <c r="AL930" s="112" t="inlineStr">
        <is>
          <t>A+</t>
        </is>
      </c>
      <c r="AM930" s="112" t="inlineStr">
        <is>
          <t>B+</t>
        </is>
      </c>
      <c r="AN930" s="112">
        <f>IF(AI930="","",$AN$2)</f>
        <v/>
      </c>
      <c r="AO930" s="112">
        <f>IF(N930="","",IF(N930&gt;=$AO$1/100,"O","X"))</f>
        <v/>
      </c>
      <c r="AP930" s="112">
        <f>IF(I930="","",IF(I930&lt;=$AP$1,"O","X"))</f>
        <v/>
      </c>
      <c r="AQ930" s="112">
        <f>IF(O930="","",IF(O930&lt;=$AQ$1,"O","X"))</f>
        <v/>
      </c>
      <c r="AR930" s="112">
        <f>IF(M930="","",IF(M930&lt;=$AR$1,"O","X"))</f>
        <v/>
      </c>
      <c r="AS930" s="112" t="inlineStr">
        <is>
          <t>X</t>
        </is>
      </c>
      <c r="AT930" s="112">
        <f>IF(OR(F930="",AI930=""),"",IF(AND((F930&lt;=85),(AI930&gt;=15)),"O","X"))</f>
        <v/>
      </c>
      <c r="AU930" s="112">
        <f>IF(C930="","",IF(C930&gt;=$AU$1,"O","X"))</f>
        <v/>
      </c>
      <c r="AV930" s="112">
        <f>IF(AO930="","",IF(AND(AO930="O",AP930="O",AR930="O",AT930="O",AU930="O"),"후보","X"))</f>
        <v/>
      </c>
    </row>
    <row r="931" ht="12" customFormat="1" customHeight="1" s="38">
      <c r="A931" s="115" t="inlineStr">
        <is>
          <t>황금동 태왕아너스</t>
        </is>
      </c>
      <c r="B931" s="116" t="inlineStr">
        <is>
          <t>04.07.</t>
        </is>
      </c>
      <c r="C931" s="124" t="n">
        <v>480</v>
      </c>
      <c r="D931" s="125" t="n">
        <v>182</v>
      </c>
      <c r="E931" s="126" t="n">
        <v>55</v>
      </c>
      <c r="F931" s="125" t="n">
        <v>148.3</v>
      </c>
      <c r="G931" s="17" t="n">
        <v>45</v>
      </c>
      <c r="H931" s="127" t="n">
        <v>100</v>
      </c>
      <c r="I931" s="128" t="n">
        <v>230000</v>
      </c>
      <c r="J931" s="128" t="inlineStr">
        <is>
          <t>고</t>
        </is>
      </c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2" t="n">
        <v>4</v>
      </c>
      <c r="R931" s="112" t="n">
        <v>2</v>
      </c>
      <c r="S931" s="112" t="inlineStr">
        <is>
          <t>계</t>
        </is>
      </c>
      <c r="T931" s="5" t="n">
        <v>181</v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2">
        <f>S931</f>
        <v/>
      </c>
      <c r="AF931" s="112">
        <f>Q931&amp;"/"&amp;R931</f>
        <v/>
      </c>
      <c r="AH931" s="20">
        <f>IF(A931="","",A931)</f>
        <v/>
      </c>
      <c r="AI931" s="126">
        <f>IF(E931="","",E931)</f>
        <v/>
      </c>
      <c r="AJ931" s="112">
        <f>IF(AI931="","",$AJ$2)</f>
        <v/>
      </c>
      <c r="AK931" s="112" t="inlineStr">
        <is>
          <t>A</t>
        </is>
      </c>
      <c r="AL931" s="112" t="inlineStr">
        <is>
          <t>A+</t>
        </is>
      </c>
      <c r="AM931" s="112" t="inlineStr">
        <is>
          <t>B+</t>
        </is>
      </c>
      <c r="AN931" s="112">
        <f>IF(AI931="","",$AN$2)</f>
        <v/>
      </c>
      <c r="AO931" s="112">
        <f>IF(N931="","",IF(N931&gt;=$AO$1/100,"O","X"))</f>
        <v/>
      </c>
      <c r="AP931" s="112">
        <f>IF(I931="","",IF(I931&lt;=$AP$1,"O","X"))</f>
        <v/>
      </c>
      <c r="AQ931" s="112">
        <f>IF(O931="","",IF(O931&lt;=$AQ$1,"O","X"))</f>
        <v/>
      </c>
      <c r="AR931" s="112">
        <f>IF(M931="","",IF(M931&lt;=$AR$1,"O","X"))</f>
        <v/>
      </c>
      <c r="AS931" s="112" t="inlineStr">
        <is>
          <t>X</t>
        </is>
      </c>
      <c r="AT931" s="112">
        <f>IF(OR(F931="",AI931=""),"",IF(AND((F931&lt;=85),(AI931&gt;=15)),"O","X"))</f>
        <v/>
      </c>
      <c r="AU931" s="112">
        <f>IF(C931="","",IF(C931&gt;=$AU$1,"O","X"))</f>
        <v/>
      </c>
      <c r="AV931" s="112">
        <f>IF(AO931="","",IF(AND(AO931="O",AP931="O",AR931="O",AT931="O",AU931="O"),"후보","X"))</f>
        <v/>
      </c>
    </row>
    <row r="932" ht="12" customFormat="1" customHeight="1" s="38">
      <c r="A932" s="115" t="inlineStr">
        <is>
          <t>황금동 태왕아너스</t>
        </is>
      </c>
      <c r="B932" s="116" t="inlineStr">
        <is>
          <t>04.07.</t>
        </is>
      </c>
      <c r="C932" s="124" t="n">
        <v>480</v>
      </c>
      <c r="D932" s="125" t="n">
        <v>222.4</v>
      </c>
      <c r="E932" s="126" t="n">
        <v>67</v>
      </c>
      <c r="F932" s="125" t="n">
        <v>183</v>
      </c>
      <c r="G932" s="17" t="n">
        <v>55</v>
      </c>
      <c r="H932" s="127" t="n">
        <v>80</v>
      </c>
      <c r="I932" s="128" t="n">
        <v>300000</v>
      </c>
      <c r="J932" s="128" t="inlineStr">
        <is>
          <t>중</t>
        </is>
      </c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2" t="n">
        <v>5</v>
      </c>
      <c r="R932" s="112" t="n">
        <v>3</v>
      </c>
      <c r="S932" s="112" t="inlineStr">
        <is>
          <t>계</t>
        </is>
      </c>
      <c r="T932" s="5" t="n">
        <v>222</v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2">
        <f>S932</f>
        <v/>
      </c>
      <c r="AF932" s="112">
        <f>Q932&amp;"/"&amp;R932</f>
        <v/>
      </c>
      <c r="AH932" s="20">
        <f>IF(A932="","",A932)</f>
        <v/>
      </c>
      <c r="AI932" s="126">
        <f>IF(E932="","",E932)</f>
        <v/>
      </c>
      <c r="AJ932" s="112">
        <f>IF(AI932="","",$AJ$2)</f>
        <v/>
      </c>
      <c r="AK932" s="112" t="inlineStr">
        <is>
          <t>A</t>
        </is>
      </c>
      <c r="AL932" s="112" t="inlineStr">
        <is>
          <t>A+</t>
        </is>
      </c>
      <c r="AM932" s="112" t="inlineStr">
        <is>
          <t>B+</t>
        </is>
      </c>
      <c r="AN932" s="112">
        <f>IF(AI932="","",$AN$2)</f>
        <v/>
      </c>
      <c r="AO932" s="112">
        <f>IF(N932="","",IF(N932&gt;=$AO$1/100,"O","X"))</f>
        <v/>
      </c>
      <c r="AP932" s="112">
        <f>IF(I932="","",IF(I932&lt;=$AP$1,"O","X"))</f>
        <v/>
      </c>
      <c r="AQ932" s="112">
        <f>IF(O932="","",IF(O932&lt;=$AQ$1,"O","X"))</f>
        <v/>
      </c>
      <c r="AR932" s="112">
        <f>IF(M932="","",IF(M932&lt;=$AR$1,"O","X"))</f>
        <v/>
      </c>
      <c r="AS932" s="112" t="inlineStr">
        <is>
          <t>X</t>
        </is>
      </c>
      <c r="AT932" s="112">
        <f>IF(OR(F932="",AI932=""),"",IF(AND((F932&lt;=85),(AI932&gt;=15)),"O","X"))</f>
        <v/>
      </c>
      <c r="AU932" s="112">
        <f>IF(C932="","",IF(C932&gt;=$AU$1,"O","X"))</f>
        <v/>
      </c>
      <c r="AV932" s="112">
        <f>IF(AO932="","",IF(AND(AO932="O",AP932="O",AR932="O",AT932="O",AU932="O"),"후보","X"))</f>
        <v/>
      </c>
    </row>
    <row r="933" ht="12" customFormat="1" customHeight="1" s="38">
      <c r="A933" s="115" t="inlineStr">
        <is>
          <t>황금동 태왕아너스</t>
        </is>
      </c>
      <c r="B933" s="116" t="inlineStr">
        <is>
          <t>04.07.</t>
        </is>
      </c>
      <c r="C933" s="124" t="n">
        <v>480</v>
      </c>
      <c r="D933" s="125" t="n">
        <v>248</v>
      </c>
      <c r="E933" s="126" t="n">
        <v>75</v>
      </c>
      <c r="F933" s="125" t="n">
        <v>207.2</v>
      </c>
      <c r="G933" s="17" t="n">
        <v>63</v>
      </c>
      <c r="H933" s="127" t="n">
        <v>40</v>
      </c>
      <c r="I933" s="128" t="n">
        <v>350000</v>
      </c>
      <c r="J933" s="128" t="inlineStr">
        <is>
          <t>중</t>
        </is>
      </c>
      <c r="K933" s="128" t="n"/>
      <c r="L933" s="128" t="n"/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2" t="n">
        <v>5</v>
      </c>
      <c r="R933" s="112" t="n">
        <v>3</v>
      </c>
      <c r="S933" s="112" t="inlineStr">
        <is>
          <t>계</t>
        </is>
      </c>
      <c r="T933" s="5" t="n">
        <v>247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2">
        <f>S933</f>
        <v/>
      </c>
      <c r="AF933" s="112">
        <f>Q933&amp;"/"&amp;R933</f>
        <v/>
      </c>
      <c r="AH933" s="20">
        <f>IF(A933="","",A933)</f>
        <v/>
      </c>
      <c r="AI933" s="126">
        <f>IF(E933="","",E933)</f>
        <v/>
      </c>
      <c r="AJ933" s="112">
        <f>IF(AI933="","",$AJ$2)</f>
        <v/>
      </c>
      <c r="AK933" s="112" t="inlineStr">
        <is>
          <t>A</t>
        </is>
      </c>
      <c r="AL933" s="112" t="inlineStr">
        <is>
          <t>A+</t>
        </is>
      </c>
      <c r="AM933" s="112" t="inlineStr">
        <is>
          <t>B+</t>
        </is>
      </c>
      <c r="AN933" s="112">
        <f>IF(AI933="","",$AN$2)</f>
        <v/>
      </c>
      <c r="AO933" s="112">
        <f>IF(N933="","",IF(N933&gt;=$AO$1/100,"O","X"))</f>
        <v/>
      </c>
      <c r="AP933" s="112">
        <f>IF(I933="","",IF(I933&lt;=$AP$1,"O","X"))</f>
        <v/>
      </c>
      <c r="AQ933" s="112">
        <f>IF(O933="","",IF(O933&lt;=$AQ$1,"O","X"))</f>
        <v/>
      </c>
      <c r="AR933" s="112">
        <f>IF(M933="","",IF(M933&lt;=$AR$1,"O","X"))</f>
        <v/>
      </c>
      <c r="AS933" s="112" t="inlineStr">
        <is>
          <t>X</t>
        </is>
      </c>
      <c r="AT933" s="112">
        <f>IF(OR(F933="",AI933=""),"",IF(AND((F933&lt;=85),(AI933&gt;=15)),"O","X"))</f>
        <v/>
      </c>
      <c r="AU933" s="112">
        <f>IF(C933="","",IF(C933&gt;=$AU$1,"O","X"))</f>
        <v/>
      </c>
      <c r="AV933" s="112">
        <f>IF(AO933="","",IF(AND(AO933="O",AP933="O",AR933="O",AT933="O",AU933="O"),"후보","X"))</f>
        <v/>
      </c>
    </row>
    <row r="934" ht="12" customFormat="1" customHeight="1" s="38">
      <c r="A934" s="115" t="inlineStr">
        <is>
          <t>황금동 태왕아너스</t>
        </is>
      </c>
      <c r="B934" s="116" t="inlineStr">
        <is>
          <t>04.07.</t>
        </is>
      </c>
      <c r="C934" s="124" t="n">
        <v>480</v>
      </c>
      <c r="D934" s="125" t="n">
        <v>290.4</v>
      </c>
      <c r="E934" s="126" t="n">
        <v>88</v>
      </c>
      <c r="F934" s="125" t="n">
        <v>244.7</v>
      </c>
      <c r="G934" s="17" t="n">
        <v>74</v>
      </c>
      <c r="H934" s="127" t="n">
        <v>40</v>
      </c>
      <c r="I934" s="128" t="n">
        <v>400000</v>
      </c>
      <c r="J934" s="128" t="inlineStr">
        <is>
          <t>고</t>
        </is>
      </c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2" t="n">
        <v>5</v>
      </c>
      <c r="R934" s="112" t="n">
        <v>3</v>
      </c>
      <c r="S934" s="112" t="inlineStr">
        <is>
          <t>계</t>
        </is>
      </c>
      <c r="T934" s="5" t="n">
        <v>290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2">
        <f>S934</f>
        <v/>
      </c>
      <c r="AF934" s="112">
        <f>Q934&amp;"/"&amp;R934</f>
        <v/>
      </c>
      <c r="AH934" s="20">
        <f>IF(A934="","",A934)</f>
        <v/>
      </c>
      <c r="AI934" s="126">
        <f>IF(E934="","",E934)</f>
        <v/>
      </c>
      <c r="AJ934" s="112">
        <f>IF(AI934="","",$AJ$2)</f>
        <v/>
      </c>
      <c r="AK934" s="112" t="inlineStr">
        <is>
          <t>A</t>
        </is>
      </c>
      <c r="AL934" s="112" t="inlineStr">
        <is>
          <t>A+</t>
        </is>
      </c>
      <c r="AM934" s="112" t="inlineStr">
        <is>
          <t>B+</t>
        </is>
      </c>
      <c r="AN934" s="112">
        <f>IF(AI934="","",$AN$2)</f>
        <v/>
      </c>
      <c r="AO934" s="112">
        <f>IF(N934="","",IF(N934&gt;=$AO$1/100,"O","X"))</f>
        <v/>
      </c>
      <c r="AP934" s="112">
        <f>IF(I934="","",IF(I934&lt;=$AP$1,"O","X"))</f>
        <v/>
      </c>
      <c r="AQ934" s="112">
        <f>IF(O934="","",IF(O934&lt;=$AQ$1,"O","X"))</f>
        <v/>
      </c>
      <c r="AR934" s="112">
        <f>IF(M934="","",IF(M934&lt;=$AR$1,"O","X"))</f>
        <v/>
      </c>
      <c r="AS934" s="112" t="inlineStr">
        <is>
          <t>X</t>
        </is>
      </c>
      <c r="AT934" s="112">
        <f>IF(OR(F934="",AI934=""),"",IF(AND((F934&lt;=85),(AI934&gt;=15)),"O","X"))</f>
        <v/>
      </c>
      <c r="AU934" s="112">
        <f>IF(C934="","",IF(C934&gt;=$AU$1,"O","X"))</f>
        <v/>
      </c>
      <c r="AV934" s="112">
        <f>IF(AO934="","",IF(AND(AO934="O",AP934="O",AR934="O",AT934="O",AU934="O"),"후보","X"))</f>
        <v/>
      </c>
    </row>
    <row r="935" ht="12" customFormat="1" customHeight="1" s="38">
      <c r="A935" s="115" t="inlineStr">
        <is>
          <t>황금동 수성지구우방타운2차</t>
        </is>
      </c>
      <c r="B935" s="116" t="inlineStr">
        <is>
          <t>86.08.</t>
        </is>
      </c>
      <c r="C935" s="124" t="n">
        <v>535</v>
      </c>
      <c r="D935" s="125" t="n">
        <v>79.3</v>
      </c>
      <c r="E935" s="126" t="n">
        <v>24</v>
      </c>
      <c r="F935" s="125" t="n">
        <v>62.9</v>
      </c>
      <c r="G935" s="17" t="n">
        <v>19</v>
      </c>
      <c r="H935" s="127" t="n">
        <v>60</v>
      </c>
      <c r="I935" s="128" t="n"/>
      <c r="J935" s="128" t="n"/>
      <c r="K935" s="128" t="n"/>
      <c r="L935" s="128" t="n"/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2" t="n">
        <v>3</v>
      </c>
      <c r="R935" s="112" t="n">
        <v>1</v>
      </c>
      <c r="S935" s="112" t="inlineStr">
        <is>
          <t>계</t>
        </is>
      </c>
      <c r="T935" s="5" t="n">
        <v>79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2">
        <f>S935</f>
        <v/>
      </c>
      <c r="AF935" s="112">
        <f>Q935&amp;"/"&amp;R935</f>
        <v/>
      </c>
      <c r="AH935" s="20">
        <f>IF(A935="","",A935)</f>
        <v/>
      </c>
      <c r="AI935" s="126">
        <f>IF(E935="","",E935)</f>
        <v/>
      </c>
      <c r="AJ935" s="112">
        <f>IF(AI935="","",$AJ$2)</f>
        <v/>
      </c>
      <c r="AK935" s="112" t="inlineStr">
        <is>
          <t>A</t>
        </is>
      </c>
      <c r="AL935" s="112" t="inlineStr">
        <is>
          <t>A+</t>
        </is>
      </c>
      <c r="AM935" s="112" t="inlineStr">
        <is>
          <t>B+</t>
        </is>
      </c>
      <c r="AN935" s="112">
        <f>IF(AI935="","",$AN$2)</f>
        <v/>
      </c>
      <c r="AO935" s="112">
        <f>IF(N935="","",IF(N935&gt;=$AO$1/100,"O","X"))</f>
        <v/>
      </c>
      <c r="AP935" s="112">
        <f>IF(I935="","",IF(I935&lt;=$AP$1,"O","X"))</f>
        <v/>
      </c>
      <c r="AQ935" s="112">
        <f>IF(O935="","",IF(O935&lt;=$AQ$1,"O","X"))</f>
        <v/>
      </c>
      <c r="AR935" s="112">
        <f>IF(M935="","",IF(M935&lt;=$AR$1,"O","X"))</f>
        <v/>
      </c>
      <c r="AS935" s="112" t="inlineStr">
        <is>
          <t>X</t>
        </is>
      </c>
      <c r="AT935" s="112">
        <f>IF(OR(F935="",AI935=""),"",IF(AND((F935&lt;=85),(AI935&gt;=15)),"O","X"))</f>
        <v/>
      </c>
      <c r="AU935" s="112">
        <f>IF(C935="","",IF(C935&gt;=$AU$1,"O","X"))</f>
        <v/>
      </c>
      <c r="AV935" s="112">
        <f>IF(AO935="","",IF(AND(AO935="O",AP935="O",AR935="O",AT935="O",AU935="O"),"후보","X"))</f>
        <v/>
      </c>
    </row>
    <row r="936" ht="12" customFormat="1" customHeight="1" s="38">
      <c r="A936" s="115" t="inlineStr">
        <is>
          <t>황금동 수성지구우방타운2차</t>
        </is>
      </c>
      <c r="B936" s="116" t="inlineStr">
        <is>
          <t>86.08.</t>
        </is>
      </c>
      <c r="C936" s="124" t="n">
        <v>535</v>
      </c>
      <c r="D936" s="125" t="n">
        <v>92.59999999999999</v>
      </c>
      <c r="E936" s="126" t="n">
        <v>28</v>
      </c>
      <c r="F936" s="125" t="n">
        <v>76.40000000000001</v>
      </c>
      <c r="G936" s="17" t="n">
        <v>23</v>
      </c>
      <c r="H936" s="127" t="n">
        <v>180</v>
      </c>
      <c r="I936" s="128" t="n">
        <v>90000</v>
      </c>
      <c r="J936" s="128" t="inlineStr">
        <is>
          <t>고</t>
        </is>
      </c>
      <c r="K936" s="128" t="n">
        <v>7000</v>
      </c>
      <c r="L936" s="128" t="inlineStr">
        <is>
          <t>고</t>
        </is>
      </c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2" t="n">
        <v>3</v>
      </c>
      <c r="R936" s="112" t="n">
        <v>1</v>
      </c>
      <c r="S936" s="112" t="inlineStr">
        <is>
          <t>계</t>
        </is>
      </c>
      <c r="T936" s="5" t="n">
        <v>92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2">
        <f>S936</f>
        <v/>
      </c>
      <c r="AF936" s="112">
        <f>Q936&amp;"/"&amp;R936</f>
        <v/>
      </c>
      <c r="AH936" s="20">
        <f>IF(A936="","",A936)</f>
        <v/>
      </c>
      <c r="AI936" s="126">
        <f>IF(E936="","",E936)</f>
        <v/>
      </c>
      <c r="AJ936" s="112">
        <f>IF(AI936="","",$AJ$2)</f>
        <v/>
      </c>
      <c r="AK936" s="112" t="inlineStr">
        <is>
          <t>A</t>
        </is>
      </c>
      <c r="AL936" s="112" t="inlineStr">
        <is>
          <t>A+</t>
        </is>
      </c>
      <c r="AM936" s="112" t="inlineStr">
        <is>
          <t>B+</t>
        </is>
      </c>
      <c r="AN936" s="112">
        <f>IF(AI936="","",$AN$2)</f>
        <v/>
      </c>
      <c r="AO936" s="112">
        <f>IF(N936="","",IF(N936&gt;=$AO$1/100,"O","X"))</f>
        <v/>
      </c>
      <c r="AP936" s="112">
        <f>IF(I936="","",IF(I936&lt;=$AP$1,"O","X"))</f>
        <v/>
      </c>
      <c r="AQ936" s="112">
        <f>IF(O936="","",IF(O936&lt;=$AQ$1,"O","X"))</f>
        <v/>
      </c>
      <c r="AR936" s="112">
        <f>IF(M936="","",IF(M936&lt;=$AR$1,"O","X"))</f>
        <v/>
      </c>
      <c r="AS936" s="112" t="inlineStr">
        <is>
          <t>X</t>
        </is>
      </c>
      <c r="AT936" s="112">
        <f>IF(OR(F936="",AI936=""),"",IF(AND((F936&lt;=85),(AI936&gt;=15)),"O","X"))</f>
        <v/>
      </c>
      <c r="AU936" s="112">
        <f>IF(C936="","",IF(C936&gt;=$AU$1,"O","X"))</f>
        <v/>
      </c>
      <c r="AV936" s="112">
        <f>IF(AO936="","",IF(AND(AO936="O",AP936="O",AR936="O",AT936="O",AU936="O"),"후보","X"))</f>
        <v/>
      </c>
    </row>
    <row r="937" ht="12" customFormat="1" customHeight="1" s="38">
      <c r="A937" s="115" t="inlineStr">
        <is>
          <t>황금동 수성지구우방타운2차</t>
        </is>
      </c>
      <c r="B937" s="116" t="inlineStr">
        <is>
          <t>86.08.</t>
        </is>
      </c>
      <c r="C937" s="124" t="n">
        <v>535</v>
      </c>
      <c r="D937" s="125" t="n">
        <v>109.1</v>
      </c>
      <c r="E937" s="126" t="n">
        <v>33</v>
      </c>
      <c r="F937" s="125" t="n">
        <v>84.90000000000001</v>
      </c>
      <c r="G937" s="17" t="n">
        <v>26</v>
      </c>
      <c r="H937" s="127" t="n">
        <v>295</v>
      </c>
      <c r="I937" s="128" t="n">
        <v>130000</v>
      </c>
      <c r="J937" s="128" t="inlineStr">
        <is>
          <t>고</t>
        </is>
      </c>
      <c r="K937" s="128" t="n">
        <v>11000</v>
      </c>
      <c r="L937" s="128" t="inlineStr">
        <is>
          <t>5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2" t="n">
        <v>3</v>
      </c>
      <c r="R937" s="112" t="n">
        <v>1</v>
      </c>
      <c r="S937" s="112" t="inlineStr">
        <is>
          <t>계</t>
        </is>
      </c>
      <c r="T937" s="5" t="n">
        <v>109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2">
        <f>S937</f>
        <v/>
      </c>
      <c r="AF937" s="112">
        <f>Q937&amp;"/"&amp;R937</f>
        <v/>
      </c>
      <c r="AH937" s="20">
        <f>IF(A937="","",A937)</f>
        <v/>
      </c>
      <c r="AI937" s="126">
        <f>IF(E937="","",E937)</f>
        <v/>
      </c>
      <c r="AJ937" s="112">
        <f>IF(AI937="","",$AJ$2)</f>
        <v/>
      </c>
      <c r="AK937" s="112" t="inlineStr">
        <is>
          <t>A</t>
        </is>
      </c>
      <c r="AL937" s="112" t="inlineStr">
        <is>
          <t>A+</t>
        </is>
      </c>
      <c r="AM937" s="112" t="inlineStr">
        <is>
          <t>B+</t>
        </is>
      </c>
      <c r="AN937" s="112">
        <f>IF(AI937="","",$AN$2)</f>
        <v/>
      </c>
      <c r="AO937" s="112">
        <f>IF(N937="","",IF(N937&gt;=$AO$1/100,"O","X"))</f>
        <v/>
      </c>
      <c r="AP937" s="112">
        <f>IF(I937="","",IF(I937&lt;=$AP$1,"O","X"))</f>
        <v/>
      </c>
      <c r="AQ937" s="112">
        <f>IF(O937="","",IF(O937&lt;=$AQ$1,"O","X"))</f>
        <v/>
      </c>
      <c r="AR937" s="112">
        <f>IF(M937="","",IF(M937&lt;=$AR$1,"O","X"))</f>
        <v/>
      </c>
      <c r="AS937" s="112" t="inlineStr">
        <is>
          <t>X</t>
        </is>
      </c>
      <c r="AT937" s="112">
        <f>IF(OR(F937="",AI937=""),"",IF(AND((F937&lt;=85),(AI937&gt;=15)),"O","X"))</f>
        <v/>
      </c>
      <c r="AU937" s="112">
        <f>IF(C937="","",IF(C937&gt;=$AU$1,"O","X"))</f>
        <v/>
      </c>
      <c r="AV937" s="112">
        <f>IF(AO937="","",IF(AND(AO937="O",AP937="O",AR937="O",AT937="O",AU937="O"),"후보","X"))</f>
        <v/>
      </c>
    </row>
    <row r="938" ht="12" customFormat="1" customHeight="1" s="38">
      <c r="A938" s="115" t="inlineStr">
        <is>
          <t>황금동 캐슬골드파크4단지</t>
        </is>
      </c>
      <c r="B938" s="116" t="inlineStr">
        <is>
          <t>06.07.</t>
        </is>
      </c>
      <c r="C938" s="124" t="n">
        <v>1399</v>
      </c>
      <c r="D938" s="125" t="n">
        <v>82.7</v>
      </c>
      <c r="E938" s="126" t="n">
        <v>25</v>
      </c>
      <c r="F938" s="125" t="n">
        <v>60</v>
      </c>
      <c r="G938" s="17" t="n">
        <v>18</v>
      </c>
      <c r="H938" s="127" t="n">
        <v>82</v>
      </c>
      <c r="I938" s="128" t="n">
        <v>57000</v>
      </c>
      <c r="J938" s="128" t="inlineStr">
        <is>
          <t>14</t>
        </is>
      </c>
      <c r="K938" s="128" t="n">
        <v>35000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2" t="n">
        <v>3</v>
      </c>
      <c r="R938" s="112" t="n">
        <v>2</v>
      </c>
      <c r="S938" s="112" t="inlineStr">
        <is>
          <t>계</t>
        </is>
      </c>
      <c r="T938" s="5" t="n">
        <v>82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2">
        <f>S938</f>
        <v/>
      </c>
      <c r="AF938" s="112">
        <f>Q938&amp;"/"&amp;R938</f>
        <v/>
      </c>
      <c r="AH938" s="20">
        <f>IF(A938="","",A938)</f>
        <v/>
      </c>
      <c r="AI938" s="126">
        <f>IF(E938="","",E938)</f>
        <v/>
      </c>
      <c r="AJ938" s="112">
        <f>IF(AI938="","",$AJ$2)</f>
        <v/>
      </c>
      <c r="AK938" s="112" t="inlineStr">
        <is>
          <t>A</t>
        </is>
      </c>
      <c r="AL938" s="112" t="inlineStr">
        <is>
          <t>A+</t>
        </is>
      </c>
      <c r="AM938" s="112" t="inlineStr">
        <is>
          <t>B+</t>
        </is>
      </c>
      <c r="AN938" s="112">
        <f>IF(AI938="","",$AN$2)</f>
        <v/>
      </c>
      <c r="AO938" s="112">
        <f>IF(N938="","",IF(N938&gt;=$AO$1/100,"O","X"))</f>
        <v/>
      </c>
      <c r="AP938" s="112">
        <f>IF(I938="","",IF(I938&lt;=$AP$1,"O","X"))</f>
        <v/>
      </c>
      <c r="AQ938" s="112">
        <f>IF(O938="","",IF(O938&lt;=$AQ$1,"O","X"))</f>
        <v/>
      </c>
      <c r="AR938" s="112">
        <f>IF(M938="","",IF(M938&lt;=$AR$1,"O","X"))</f>
        <v/>
      </c>
      <c r="AS938" s="112" t="inlineStr">
        <is>
          <t>X</t>
        </is>
      </c>
      <c r="AT938" s="112">
        <f>IF(OR(F938="",AI938=""),"",IF(AND((F938&lt;=85),(AI938&gt;=15)),"O","X"))</f>
        <v/>
      </c>
      <c r="AU938" s="112">
        <f>IF(C938="","",IF(C938&gt;=$AU$1,"O","X"))</f>
        <v/>
      </c>
      <c r="AV938" s="112">
        <f>IF(AO938="","",IF(AND(AO938="O",AP938="O",AR938="O",AT938="O",AU938="O"),"후보","X"))</f>
        <v/>
      </c>
    </row>
    <row r="939" ht="12" customFormat="1" customHeight="1" s="38">
      <c r="A939" s="115" t="inlineStr">
        <is>
          <t>황금동 캐슬골드파크4단지</t>
        </is>
      </c>
      <c r="B939" s="116" t="inlineStr">
        <is>
          <t>06.07.</t>
        </is>
      </c>
      <c r="C939" s="124" t="n">
        <v>1399</v>
      </c>
      <c r="D939" s="125" t="n">
        <v>97.2</v>
      </c>
      <c r="E939" s="126" t="n">
        <v>29</v>
      </c>
      <c r="F939" s="125" t="n">
        <v>74.59999999999999</v>
      </c>
      <c r="G939" s="17" t="n">
        <v>23</v>
      </c>
      <c r="H939" s="127" t="n">
        <v>152</v>
      </c>
      <c r="I939" s="128" t="n">
        <v>63000</v>
      </c>
      <c r="J939" s="128" t="inlineStr">
        <is>
          <t>중</t>
        </is>
      </c>
      <c r="K939" s="128" t="n">
        <v>41000</v>
      </c>
      <c r="L939" s="128" t="inlineStr">
        <is>
          <t>고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2" t="n">
        <v>3</v>
      </c>
      <c r="R939" s="112" t="n">
        <v>2</v>
      </c>
      <c r="S939" s="112" t="inlineStr">
        <is>
          <t>계</t>
        </is>
      </c>
      <c r="T939" s="5" t="n">
        <v>97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2">
        <f>S939</f>
        <v/>
      </c>
      <c r="AF939" s="112">
        <f>Q939&amp;"/"&amp;R939</f>
        <v/>
      </c>
      <c r="AH939" s="20">
        <f>IF(A939="","",A939)</f>
        <v/>
      </c>
      <c r="AI939" s="126">
        <f>IF(E939="","",E939)</f>
        <v/>
      </c>
      <c r="AJ939" s="112">
        <f>IF(AI939="","",$AJ$2)</f>
        <v/>
      </c>
      <c r="AK939" s="112" t="inlineStr">
        <is>
          <t>A</t>
        </is>
      </c>
      <c r="AL939" s="112" t="inlineStr">
        <is>
          <t>A+</t>
        </is>
      </c>
      <c r="AM939" s="112" t="inlineStr">
        <is>
          <t>B+</t>
        </is>
      </c>
      <c r="AN939" s="112">
        <f>IF(AI939="","",$AN$2)</f>
        <v/>
      </c>
      <c r="AO939" s="112">
        <f>IF(N939="","",IF(N939&gt;=$AO$1/100,"O","X"))</f>
        <v/>
      </c>
      <c r="AP939" s="112">
        <f>IF(I939="","",IF(I939&lt;=$AP$1,"O","X"))</f>
        <v/>
      </c>
      <c r="AQ939" s="112">
        <f>IF(O939="","",IF(O939&lt;=$AQ$1,"O","X"))</f>
        <v/>
      </c>
      <c r="AR939" s="112">
        <f>IF(M939="","",IF(M939&lt;=$AR$1,"O","X"))</f>
        <v/>
      </c>
      <c r="AS939" s="112" t="inlineStr">
        <is>
          <t>X</t>
        </is>
      </c>
      <c r="AT939" s="112">
        <f>IF(OR(F939="",AI939=""),"",IF(AND((F939&lt;=85),(AI939&gt;=15)),"O","X"))</f>
        <v/>
      </c>
      <c r="AU939" s="112">
        <f>IF(C939="","",IF(C939&gt;=$AU$1,"O","X"))</f>
        <v/>
      </c>
      <c r="AV939" s="112">
        <f>IF(AO939="","",IF(AND(AO939="O",AP939="O",AR939="O",AT939="O",AU939="O"),"후보","X"))</f>
        <v/>
      </c>
    </row>
    <row r="940" ht="12" customFormat="1" customHeight="1" s="38">
      <c r="A940" s="115" t="inlineStr">
        <is>
          <t>황금동 캐슬골드파크4단지</t>
        </is>
      </c>
      <c r="B940" s="116" t="inlineStr">
        <is>
          <t>06.07.</t>
        </is>
      </c>
      <c r="C940" s="124" t="n">
        <v>1399</v>
      </c>
      <c r="D940" s="125" t="n">
        <v>108.5</v>
      </c>
      <c r="E940" s="126" t="n">
        <v>33</v>
      </c>
      <c r="F940" s="125" t="n">
        <v>85</v>
      </c>
      <c r="G940" s="17" t="n">
        <v>26</v>
      </c>
      <c r="H940" s="127" t="n">
        <v>394</v>
      </c>
      <c r="I940" s="128" t="n">
        <v>75000</v>
      </c>
      <c r="J940" s="128" t="inlineStr">
        <is>
          <t>8</t>
        </is>
      </c>
      <c r="K940" s="128" t="n">
        <v>48000</v>
      </c>
      <c r="L940" s="128" t="inlineStr">
        <is>
          <t>중</t>
        </is>
      </c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2" t="n">
        <v>3</v>
      </c>
      <c r="R940" s="112" t="n">
        <v>2</v>
      </c>
      <c r="S940" s="112" t="inlineStr">
        <is>
          <t>계</t>
        </is>
      </c>
      <c r="T940" s="5" t="n">
        <v>108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2">
        <f>S940</f>
        <v/>
      </c>
      <c r="AF940" s="112">
        <f>Q940&amp;"/"&amp;R940</f>
        <v/>
      </c>
      <c r="AH940" s="20">
        <f>IF(A940="","",A940)</f>
        <v/>
      </c>
      <c r="AI940" s="126">
        <f>IF(E940="","",E940)</f>
        <v/>
      </c>
      <c r="AJ940" s="112">
        <f>IF(AI940="","",$AJ$2)</f>
        <v/>
      </c>
      <c r="AK940" s="112" t="inlineStr">
        <is>
          <t>A</t>
        </is>
      </c>
      <c r="AL940" s="112" t="inlineStr">
        <is>
          <t>A+</t>
        </is>
      </c>
      <c r="AM940" s="112" t="inlineStr">
        <is>
          <t>B+</t>
        </is>
      </c>
      <c r="AN940" s="112">
        <f>IF(AI940="","",$AN$2)</f>
        <v/>
      </c>
      <c r="AO940" s="112">
        <f>IF(N940="","",IF(N940&gt;=$AO$1/100,"O","X"))</f>
        <v/>
      </c>
      <c r="AP940" s="112">
        <f>IF(I940="","",IF(I940&lt;=$AP$1,"O","X"))</f>
        <v/>
      </c>
      <c r="AQ940" s="112">
        <f>IF(O940="","",IF(O940&lt;=$AQ$1,"O","X"))</f>
        <v/>
      </c>
      <c r="AR940" s="112">
        <f>IF(M940="","",IF(M940&lt;=$AR$1,"O","X"))</f>
        <v/>
      </c>
      <c r="AS940" s="112" t="inlineStr">
        <is>
          <t>X</t>
        </is>
      </c>
      <c r="AT940" s="112">
        <f>IF(OR(F940="",AI940=""),"",IF(AND((F940&lt;=85),(AI940&gt;=15)),"O","X"))</f>
        <v/>
      </c>
      <c r="AU940" s="112">
        <f>IF(C940="","",IF(C940&gt;=$AU$1,"O","X"))</f>
        <v/>
      </c>
      <c r="AV940" s="112">
        <f>IF(AO940="","",IF(AND(AO940="O",AP940="O",AR940="O",AT940="O",AU940="O"),"후보","X"))</f>
        <v/>
      </c>
    </row>
    <row r="941" ht="12" customFormat="1" customHeight="1" s="38">
      <c r="A941" s="115" t="inlineStr">
        <is>
          <t>황금동 캐슬골드파크4단지</t>
        </is>
      </c>
      <c r="B941" s="116" t="inlineStr">
        <is>
          <t>06.07.</t>
        </is>
      </c>
      <c r="C941" s="124" t="n">
        <v>1399</v>
      </c>
      <c r="D941" s="125" t="n">
        <v>138.3</v>
      </c>
      <c r="E941" s="126" t="n">
        <v>42</v>
      </c>
      <c r="F941" s="125" t="n">
        <v>116.8</v>
      </c>
      <c r="G941" s="17" t="n">
        <v>35</v>
      </c>
      <c r="H941" s="127" t="n">
        <v>252</v>
      </c>
      <c r="I941" s="128" t="n">
        <v>100000</v>
      </c>
      <c r="J941" s="128" t="inlineStr">
        <is>
          <t>중</t>
        </is>
      </c>
      <c r="K941" s="128" t="n">
        <v>60000</v>
      </c>
      <c r="L941" s="128" t="inlineStr">
        <is>
          <t>중</t>
        </is>
      </c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2" t="n">
        <v>4</v>
      </c>
      <c r="R941" s="112" t="n">
        <v>2</v>
      </c>
      <c r="S941" s="112" t="inlineStr">
        <is>
          <t>계</t>
        </is>
      </c>
      <c r="T941" s="5" t="n">
        <v>138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2">
        <f>S941</f>
        <v/>
      </c>
      <c r="AF941" s="112">
        <f>Q941&amp;"/"&amp;R941</f>
        <v/>
      </c>
      <c r="AH941" s="20">
        <f>IF(A941="","",A941)</f>
        <v/>
      </c>
      <c r="AI941" s="126">
        <f>IF(E941="","",E941)</f>
        <v/>
      </c>
      <c r="AJ941" s="112">
        <f>IF(AI941="","",$AJ$2)</f>
        <v/>
      </c>
      <c r="AK941" s="112" t="inlineStr">
        <is>
          <t>A</t>
        </is>
      </c>
      <c r="AL941" s="112" t="inlineStr">
        <is>
          <t>A+</t>
        </is>
      </c>
      <c r="AM941" s="112" t="inlineStr">
        <is>
          <t>B+</t>
        </is>
      </c>
      <c r="AN941" s="112">
        <f>IF(AI941="","",$AN$2)</f>
        <v/>
      </c>
      <c r="AO941" s="112">
        <f>IF(N941="","",IF(N941&gt;=$AO$1/100,"O","X"))</f>
        <v/>
      </c>
      <c r="AP941" s="112">
        <f>IF(I941="","",IF(I941&lt;=$AP$1,"O","X"))</f>
        <v/>
      </c>
      <c r="AQ941" s="112">
        <f>IF(O941="","",IF(O941&lt;=$AQ$1,"O","X"))</f>
        <v/>
      </c>
      <c r="AR941" s="112">
        <f>IF(M941="","",IF(M941&lt;=$AR$1,"O","X"))</f>
        <v/>
      </c>
      <c r="AS941" s="112" t="inlineStr">
        <is>
          <t>X</t>
        </is>
      </c>
      <c r="AT941" s="112">
        <f>IF(OR(F941="",AI941=""),"",IF(AND((F941&lt;=85),(AI941&gt;=15)),"O","X"))</f>
        <v/>
      </c>
      <c r="AU941" s="112">
        <f>IF(C941="","",IF(C941&gt;=$AU$1,"O","X"))</f>
        <v/>
      </c>
      <c r="AV941" s="112">
        <f>IF(AO941="","",IF(AND(AO941="O",AP941="O",AR941="O",AT941="O",AU941="O"),"후보","X"))</f>
        <v/>
      </c>
    </row>
    <row r="942" ht="12" customFormat="1" customHeight="1" s="38">
      <c r="A942" s="115" t="inlineStr">
        <is>
          <t>황금동 캐슬골드파크4단지</t>
        </is>
      </c>
      <c r="B942" s="116" t="inlineStr">
        <is>
          <t>06.07.</t>
        </is>
      </c>
      <c r="C942" s="124" t="n">
        <v>1399</v>
      </c>
      <c r="D942" s="125" t="n">
        <v>161.8</v>
      </c>
      <c r="E942" s="126" t="n">
        <v>49</v>
      </c>
      <c r="F942" s="125" t="n">
        <v>129.5</v>
      </c>
      <c r="G942" s="17" t="n">
        <v>39</v>
      </c>
      <c r="H942" s="127" t="n">
        <v>255</v>
      </c>
      <c r="I942" s="128" t="n">
        <v>110000</v>
      </c>
      <c r="J942" s="128" t="inlineStr">
        <is>
          <t>12</t>
        </is>
      </c>
      <c r="K942" s="128" t="n">
        <v>70000</v>
      </c>
      <c r="L942" s="128" t="inlineStr">
        <is>
          <t>중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2" t="n">
        <v>4</v>
      </c>
      <c r="R942" s="112" t="n">
        <v>2</v>
      </c>
      <c r="S942" s="112" t="inlineStr">
        <is>
          <t>계</t>
        </is>
      </c>
      <c r="T942" s="5" t="n">
        <v>161</v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2">
        <f>S942</f>
        <v/>
      </c>
      <c r="AF942" s="112">
        <f>Q942&amp;"/"&amp;R942</f>
        <v/>
      </c>
      <c r="AH942" s="20">
        <f>IF(A942="","",A942)</f>
        <v/>
      </c>
      <c r="AI942" s="126">
        <f>IF(E942="","",E942)</f>
        <v/>
      </c>
      <c r="AJ942" s="112">
        <f>IF(AI942="","",$AJ$2)</f>
        <v/>
      </c>
      <c r="AK942" s="112" t="inlineStr">
        <is>
          <t>A</t>
        </is>
      </c>
      <c r="AL942" s="112" t="inlineStr">
        <is>
          <t>A+</t>
        </is>
      </c>
      <c r="AM942" s="112" t="inlineStr">
        <is>
          <t>B+</t>
        </is>
      </c>
      <c r="AN942" s="112">
        <f>IF(AI942="","",$AN$2)</f>
        <v/>
      </c>
      <c r="AO942" s="112">
        <f>IF(N942="","",IF(N942&gt;=$AO$1/100,"O","X"))</f>
        <v/>
      </c>
      <c r="AP942" s="112">
        <f>IF(I942="","",IF(I942&lt;=$AP$1,"O","X"))</f>
        <v/>
      </c>
      <c r="AQ942" s="112">
        <f>IF(O942="","",IF(O942&lt;=$AQ$1,"O","X"))</f>
        <v/>
      </c>
      <c r="AR942" s="112">
        <f>IF(M942="","",IF(M942&lt;=$AR$1,"O","X"))</f>
        <v/>
      </c>
      <c r="AS942" s="112" t="inlineStr">
        <is>
          <t>X</t>
        </is>
      </c>
      <c r="AT942" s="112">
        <f>IF(OR(F942="",AI942=""),"",IF(AND((F942&lt;=85),(AI942&gt;=15)),"O","X"))</f>
        <v/>
      </c>
      <c r="AU942" s="112">
        <f>IF(C942="","",IF(C942&gt;=$AU$1,"O","X"))</f>
        <v/>
      </c>
      <c r="AV942" s="112">
        <f>IF(AO942="","",IF(AND(AO942="O",AP942="O",AR942="O",AT942="O",AU942="O"),"후보","X"))</f>
        <v/>
      </c>
    </row>
    <row r="943" ht="12" customFormat="1" customHeight="1" s="38">
      <c r="A943" s="115" t="inlineStr">
        <is>
          <t>황금동 캐슬골드파크4단지</t>
        </is>
      </c>
      <c r="B943" s="116" t="inlineStr">
        <is>
          <t>06.07.</t>
        </is>
      </c>
      <c r="C943" s="124" t="n">
        <v>1399</v>
      </c>
      <c r="D943" s="125" t="n">
        <v>171</v>
      </c>
      <c r="E943" s="126" t="n">
        <v>52</v>
      </c>
      <c r="F943" s="125" t="n">
        <v>138.8</v>
      </c>
      <c r="G943" s="17" t="n">
        <v>42</v>
      </c>
      <c r="H943" s="127" t="n">
        <v>112</v>
      </c>
      <c r="I943" s="128" t="n">
        <v>130000</v>
      </c>
      <c r="J943" s="128" t="inlineStr">
        <is>
          <t>13</t>
        </is>
      </c>
      <c r="K943" s="128" t="n">
        <v>73000</v>
      </c>
      <c r="L943" s="128" t="inlineStr">
        <is>
          <t>6</t>
        </is>
      </c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2" t="n">
        <v>4</v>
      </c>
      <c r="R943" s="112" t="n">
        <v>2</v>
      </c>
      <c r="S943" s="112" t="inlineStr">
        <is>
          <t>계</t>
        </is>
      </c>
      <c r="T943" s="5" t="n">
        <v>171</v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2">
        <f>S943</f>
        <v/>
      </c>
      <c r="AF943" s="112">
        <f>Q943&amp;"/"&amp;R943</f>
        <v/>
      </c>
      <c r="AH943" s="20">
        <f>IF(A943="","",A943)</f>
        <v/>
      </c>
      <c r="AI943" s="126">
        <f>IF(E943="","",E943)</f>
        <v/>
      </c>
      <c r="AJ943" s="112">
        <f>IF(AI943="","",$AJ$2)</f>
        <v/>
      </c>
      <c r="AK943" s="112" t="inlineStr">
        <is>
          <t>A</t>
        </is>
      </c>
      <c r="AL943" s="112" t="inlineStr">
        <is>
          <t>A+</t>
        </is>
      </c>
      <c r="AM943" s="112" t="inlineStr">
        <is>
          <t>B+</t>
        </is>
      </c>
      <c r="AN943" s="112">
        <f>IF(AI943="","",$AN$2)</f>
        <v/>
      </c>
      <c r="AO943" s="112">
        <f>IF(N943="","",IF(N943&gt;=$AO$1/100,"O","X"))</f>
        <v/>
      </c>
      <c r="AP943" s="112">
        <f>IF(I943="","",IF(I943&lt;=$AP$1,"O","X"))</f>
        <v/>
      </c>
      <c r="AQ943" s="112">
        <f>IF(O943="","",IF(O943&lt;=$AQ$1,"O","X"))</f>
        <v/>
      </c>
      <c r="AR943" s="112">
        <f>IF(M943="","",IF(M943&lt;=$AR$1,"O","X"))</f>
        <v/>
      </c>
      <c r="AS943" s="112" t="inlineStr">
        <is>
          <t>X</t>
        </is>
      </c>
      <c r="AT943" s="112">
        <f>IF(OR(F943="",AI943=""),"",IF(AND((F943&lt;=85),(AI943&gt;=15)),"O","X"))</f>
        <v/>
      </c>
      <c r="AU943" s="112">
        <f>IF(C943="","",IF(C943&gt;=$AU$1,"O","X"))</f>
        <v/>
      </c>
      <c r="AV943" s="112">
        <f>IF(AO943="","",IF(AND(AO943="O",AP943="O",AR943="O",AT943="O",AU943="O"),"후보","X"))</f>
        <v/>
      </c>
    </row>
    <row r="944" ht="12" customFormat="1" customHeight="1" s="38">
      <c r="A944" s="115" t="inlineStr">
        <is>
          <t>황금동 캐슬골드파크4단지</t>
        </is>
      </c>
      <c r="B944" s="116" t="inlineStr">
        <is>
          <t>06.07.</t>
        </is>
      </c>
      <c r="C944" s="124" t="n">
        <v>1399</v>
      </c>
      <c r="D944" s="125" t="n">
        <v>206.6</v>
      </c>
      <c r="E944" s="126" t="n">
        <v>62</v>
      </c>
      <c r="F944" s="125" t="n">
        <v>172.4</v>
      </c>
      <c r="G944" s="17" t="n">
        <v>52</v>
      </c>
      <c r="H944" s="127" t="n">
        <v>152</v>
      </c>
      <c r="I944" s="128" t="n">
        <v>150000</v>
      </c>
      <c r="J944" s="128" t="inlineStr">
        <is>
          <t>중</t>
        </is>
      </c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2" t="n">
        <v>5</v>
      </c>
      <c r="R944" s="112" t="n">
        <v>2</v>
      </c>
      <c r="S944" s="112" t="inlineStr">
        <is>
          <t>계</t>
        </is>
      </c>
      <c r="T944" s="5" t="n">
        <v>206</v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2">
        <f>S944</f>
        <v/>
      </c>
      <c r="AF944" s="112">
        <f>Q944&amp;"/"&amp;R944</f>
        <v/>
      </c>
      <c r="AH944" s="20">
        <f>IF(A944="","",A944)</f>
        <v/>
      </c>
      <c r="AI944" s="126">
        <f>IF(E944="","",E944)</f>
        <v/>
      </c>
      <c r="AJ944" s="112">
        <f>IF(AI944="","",$AJ$2)</f>
        <v/>
      </c>
      <c r="AK944" s="112" t="inlineStr">
        <is>
          <t>A</t>
        </is>
      </c>
      <c r="AL944" s="112" t="inlineStr">
        <is>
          <t>A+</t>
        </is>
      </c>
      <c r="AM944" s="112" t="inlineStr">
        <is>
          <t>B+</t>
        </is>
      </c>
      <c r="AN944" s="112">
        <f>IF(AI944="","",$AN$2)</f>
        <v/>
      </c>
      <c r="AO944" s="112">
        <f>IF(N944="","",IF(N944&gt;=$AO$1/100,"O","X"))</f>
        <v/>
      </c>
      <c r="AP944" s="112">
        <f>IF(I944="","",IF(I944&lt;=$AP$1,"O","X"))</f>
        <v/>
      </c>
      <c r="AQ944" s="112">
        <f>IF(O944="","",IF(O944&lt;=$AQ$1,"O","X"))</f>
        <v/>
      </c>
      <c r="AR944" s="112">
        <f>IF(M944="","",IF(M944&lt;=$AR$1,"O","X"))</f>
        <v/>
      </c>
      <c r="AS944" s="112" t="inlineStr">
        <is>
          <t>X</t>
        </is>
      </c>
      <c r="AT944" s="112">
        <f>IF(OR(F944="",AI944=""),"",IF(AND((F944&lt;=85),(AI944&gt;=15)),"O","X"))</f>
        <v/>
      </c>
      <c r="AU944" s="112">
        <f>IF(C944="","",IF(C944&gt;=$AU$1,"O","X"))</f>
        <v/>
      </c>
      <c r="AV944" s="112">
        <f>IF(AO944="","",IF(AND(AO944="O",AP944="O",AR944="O",AT944="O",AU944="O"),"후보","X"))</f>
        <v/>
      </c>
    </row>
    <row r="945" ht="12" customFormat="1" customHeight="1" s="38">
      <c r="A945" s="115" t="inlineStr">
        <is>
          <t>황금동 신천지타운</t>
        </is>
      </c>
      <c r="B945" s="116" t="inlineStr">
        <is>
          <t>91.01.</t>
        </is>
      </c>
      <c r="C945" s="124" t="n">
        <v>425</v>
      </c>
      <c r="D945" s="125" t="n">
        <v>111.6</v>
      </c>
      <c r="E945" s="126" t="n">
        <v>34</v>
      </c>
      <c r="F945" s="125" t="n">
        <v>85</v>
      </c>
      <c r="G945" s="17" t="n">
        <v>26</v>
      </c>
      <c r="H945" s="127" t="n">
        <v>190</v>
      </c>
      <c r="I945" s="128" t="n">
        <v>80000</v>
      </c>
      <c r="J945" s="128" t="inlineStr">
        <is>
          <t>7</t>
        </is>
      </c>
      <c r="K945" s="128" t="n">
        <v>36000</v>
      </c>
      <c r="L945" s="128" t="inlineStr">
        <is>
          <t>고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2" t="n">
        <v>3</v>
      </c>
      <c r="R945" s="112" t="n">
        <v>2</v>
      </c>
      <c r="S945" s="112" t="inlineStr">
        <is>
          <t>계</t>
        </is>
      </c>
      <c r="T945" s="5" t="n">
        <v>111</v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2">
        <f>S945</f>
        <v/>
      </c>
      <c r="AF945" s="112">
        <f>Q945&amp;"/"&amp;R945</f>
        <v/>
      </c>
      <c r="AH945" s="20">
        <f>IF(A945="","",A945)</f>
        <v/>
      </c>
      <c r="AI945" s="126">
        <f>IF(E945="","",E945)</f>
        <v/>
      </c>
      <c r="AJ945" s="112">
        <f>IF(AI945="","",$AJ$2)</f>
        <v/>
      </c>
      <c r="AK945" s="112" t="inlineStr">
        <is>
          <t>A</t>
        </is>
      </c>
      <c r="AL945" s="112" t="inlineStr">
        <is>
          <t>A+</t>
        </is>
      </c>
      <c r="AM945" s="112" t="inlineStr">
        <is>
          <t>B+</t>
        </is>
      </c>
      <c r="AN945" s="112">
        <f>IF(AI945="","",$AN$2)</f>
        <v/>
      </c>
      <c r="AO945" s="112">
        <f>IF(N945="","",IF(N945&gt;=$AO$1/100,"O","X"))</f>
        <v/>
      </c>
      <c r="AP945" s="112">
        <f>IF(I945="","",IF(I945&lt;=$AP$1,"O","X"))</f>
        <v/>
      </c>
      <c r="AQ945" s="112">
        <f>IF(O945="","",IF(O945&lt;=$AQ$1,"O","X"))</f>
        <v/>
      </c>
      <c r="AR945" s="112">
        <f>IF(M945="","",IF(M945&lt;=$AR$1,"O","X"))</f>
        <v/>
      </c>
      <c r="AS945" s="112" t="inlineStr">
        <is>
          <t>X</t>
        </is>
      </c>
      <c r="AT945" s="112">
        <f>IF(OR(F945="",AI945=""),"",IF(AND((F945&lt;=85),(AI945&gt;=15)),"O","X"))</f>
        <v/>
      </c>
      <c r="AU945" s="112">
        <f>IF(C945="","",IF(C945&gt;=$AU$1,"O","X"))</f>
        <v/>
      </c>
      <c r="AV945" s="112">
        <f>IF(AO945="","",IF(AND(AO945="O",AP945="O",AR945="O",AT945="O",AU945="O"),"후보","X"))</f>
        <v/>
      </c>
    </row>
    <row r="946" ht="12" customFormat="1" customHeight="1" s="38">
      <c r="A946" s="115" t="inlineStr">
        <is>
          <t>황금동 신천지타운</t>
        </is>
      </c>
      <c r="B946" s="116" t="inlineStr">
        <is>
          <t>91.01.</t>
        </is>
      </c>
      <c r="C946" s="124" t="n">
        <v>425</v>
      </c>
      <c r="D946" s="125" t="n">
        <v>170.6</v>
      </c>
      <c r="E946" s="126" t="n">
        <v>52</v>
      </c>
      <c r="F946" s="125" t="n">
        <v>134.8</v>
      </c>
      <c r="G946" s="17" t="n">
        <v>41</v>
      </c>
      <c r="H946" s="127" t="n">
        <v>205</v>
      </c>
      <c r="I946" s="128" t="n">
        <v>110000</v>
      </c>
      <c r="J946" s="128" t="inlineStr">
        <is>
          <t>고</t>
        </is>
      </c>
      <c r="K946" s="128" t="n">
        <v>50000</v>
      </c>
      <c r="L946" s="128" t="inlineStr">
        <is>
          <t>8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2" t="n">
        <v>4</v>
      </c>
      <c r="R946" s="112" t="n">
        <v>2</v>
      </c>
      <c r="S946" s="112" t="inlineStr">
        <is>
          <t>계</t>
        </is>
      </c>
      <c r="T946" s="5" t="n">
        <v>170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2">
        <f>S946</f>
        <v/>
      </c>
      <c r="AF946" s="112">
        <f>Q946&amp;"/"&amp;R946</f>
        <v/>
      </c>
      <c r="AH946" s="20">
        <f>IF(A946="","",A946)</f>
        <v/>
      </c>
      <c r="AI946" s="126">
        <f>IF(E946="","",E946)</f>
        <v/>
      </c>
      <c r="AJ946" s="112">
        <f>IF(AI946="","",$AJ$2)</f>
        <v/>
      </c>
      <c r="AK946" s="112" t="inlineStr">
        <is>
          <t>A</t>
        </is>
      </c>
      <c r="AL946" s="112" t="inlineStr">
        <is>
          <t>A+</t>
        </is>
      </c>
      <c r="AM946" s="112" t="inlineStr">
        <is>
          <t>B+</t>
        </is>
      </c>
      <c r="AN946" s="112">
        <f>IF(AI946="","",$AN$2)</f>
        <v/>
      </c>
      <c r="AO946" s="112">
        <f>IF(N946="","",IF(N946&gt;=$AO$1/100,"O","X"))</f>
        <v/>
      </c>
      <c r="AP946" s="112">
        <f>IF(I946="","",IF(I946&lt;=$AP$1,"O","X"))</f>
        <v/>
      </c>
      <c r="AQ946" s="112">
        <f>IF(O946="","",IF(O946&lt;=$AQ$1,"O","X"))</f>
        <v/>
      </c>
      <c r="AR946" s="112">
        <f>IF(M946="","",IF(M946&lt;=$AR$1,"O","X"))</f>
        <v/>
      </c>
      <c r="AS946" s="112" t="inlineStr">
        <is>
          <t>X</t>
        </is>
      </c>
      <c r="AT946" s="112">
        <f>IF(OR(F946="",AI946=""),"",IF(AND((F946&lt;=85),(AI946&gt;=15)),"O","X"))</f>
        <v/>
      </c>
      <c r="AU946" s="112">
        <f>IF(C946="","",IF(C946&gt;=$AU$1,"O","X"))</f>
        <v/>
      </c>
      <c r="AV946" s="112">
        <f>IF(AO946="","",IF(AND(AO946="O",AP946="O",AR946="O",AT946="O",AU946="O"),"후보","X"))</f>
        <v/>
      </c>
    </row>
    <row r="947" ht="12" customFormat="1" customHeight="1" s="38">
      <c r="A947" s="115" t="inlineStr">
        <is>
          <t>황금동 신천지타운</t>
        </is>
      </c>
      <c r="B947" s="116" t="inlineStr">
        <is>
          <t>91.01.</t>
        </is>
      </c>
      <c r="C947" s="124" t="n">
        <v>425</v>
      </c>
      <c r="D947" s="125" t="n">
        <v>250.8</v>
      </c>
      <c r="E947" s="126" t="n">
        <v>76</v>
      </c>
      <c r="F947" s="125" t="n">
        <v>202.9</v>
      </c>
      <c r="G947" s="17" t="n">
        <v>61</v>
      </c>
      <c r="H947" s="127" t="n">
        <v>30</v>
      </c>
      <c r="I947" s="128" t="n">
        <v>180000</v>
      </c>
      <c r="J947" s="128" t="inlineStr">
        <is>
          <t>고</t>
        </is>
      </c>
      <c r="K947" s="128" t="n"/>
      <c r="L947" s="128" t="n"/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2" t="n">
        <v>4</v>
      </c>
      <c r="R947" s="112" t="n">
        <v>2</v>
      </c>
      <c r="S947" s="112" t="inlineStr">
        <is>
          <t>계</t>
        </is>
      </c>
      <c r="T947" s="5" t="n">
        <v>250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2">
        <f>S947</f>
        <v/>
      </c>
      <c r="AF947" s="112">
        <f>Q947&amp;"/"&amp;R947</f>
        <v/>
      </c>
      <c r="AH947" s="20">
        <f>IF(A947="","",A947)</f>
        <v/>
      </c>
      <c r="AI947" s="126">
        <f>IF(E947="","",E947)</f>
        <v/>
      </c>
      <c r="AJ947" s="112">
        <f>IF(AI947="","",$AJ$2)</f>
        <v/>
      </c>
      <c r="AK947" s="112" t="inlineStr">
        <is>
          <t>A</t>
        </is>
      </c>
      <c r="AL947" s="112" t="inlineStr">
        <is>
          <t>A+</t>
        </is>
      </c>
      <c r="AM947" s="112" t="inlineStr">
        <is>
          <t>B+</t>
        </is>
      </c>
      <c r="AN947" s="112">
        <f>IF(AI947="","",$AN$2)</f>
        <v/>
      </c>
      <c r="AO947" s="112">
        <f>IF(N947="","",IF(N947&gt;=$AO$1/100,"O","X"))</f>
        <v/>
      </c>
      <c r="AP947" s="112">
        <f>IF(I947="","",IF(I947&lt;=$AP$1,"O","X"))</f>
        <v/>
      </c>
      <c r="AQ947" s="112">
        <f>IF(O947="","",IF(O947&lt;=$AQ$1,"O","X"))</f>
        <v/>
      </c>
      <c r="AR947" s="112">
        <f>IF(M947="","",IF(M947&lt;=$AR$1,"O","X"))</f>
        <v/>
      </c>
      <c r="AS947" s="112" t="inlineStr">
        <is>
          <t>X</t>
        </is>
      </c>
      <c r="AT947" s="112">
        <f>IF(OR(F947="",AI947=""),"",IF(AND((F947&lt;=85),(AI947&gt;=15)),"O","X"))</f>
        <v/>
      </c>
      <c r="AU947" s="112">
        <f>IF(C947="","",IF(C947&gt;=$AU$1,"O","X"))</f>
        <v/>
      </c>
      <c r="AV947" s="112">
        <f>IF(AO947="","",IF(AND(AO947="O",AP947="O",AR947="O",AT947="O",AU947="O"),"후보","X"))</f>
        <v/>
      </c>
    </row>
    <row r="948" ht="12" customFormat="1" customHeight="1" s="38">
      <c r="A948" s="115" t="inlineStr">
        <is>
          <t>황금동 캐슬골드파크1단지</t>
        </is>
      </c>
      <c r="B948" s="116" t="inlineStr">
        <is>
          <t>06.07.</t>
        </is>
      </c>
      <c r="C948" s="124" t="n">
        <v>1059</v>
      </c>
      <c r="D948" s="125" t="n">
        <v>69.40000000000001</v>
      </c>
      <c r="E948" s="126" t="n">
        <v>21</v>
      </c>
      <c r="F948" s="125" t="n">
        <v>50.5</v>
      </c>
      <c r="G948" s="17" t="n">
        <v>15</v>
      </c>
      <c r="H948" s="127" t="n">
        <v>64</v>
      </c>
      <c r="I948" s="128" t="n"/>
      <c r="J948" s="128" t="n"/>
      <c r="K948" s="128" t="n">
        <v>25000</v>
      </c>
      <c r="L948" s="128" t="inlineStr">
        <is>
          <t>6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2" t="n">
        <v>2</v>
      </c>
      <c r="R948" s="112" t="n">
        <v>1</v>
      </c>
      <c r="S948" s="112" t="inlineStr">
        <is>
          <t>계</t>
        </is>
      </c>
      <c r="T948" s="5" t="n">
        <v>69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2">
        <f>S948</f>
        <v/>
      </c>
      <c r="AF948" s="112">
        <f>Q948&amp;"/"&amp;R948</f>
        <v/>
      </c>
      <c r="AH948" s="20">
        <f>IF(A948="","",A948)</f>
        <v/>
      </c>
      <c r="AI948" s="126">
        <f>IF(E948="","",E948)</f>
        <v/>
      </c>
      <c r="AJ948" s="112">
        <f>IF(AI948="","",$AJ$2)</f>
        <v/>
      </c>
      <c r="AK948" s="112" t="inlineStr">
        <is>
          <t>A</t>
        </is>
      </c>
      <c r="AL948" s="112" t="inlineStr">
        <is>
          <t>A+</t>
        </is>
      </c>
      <c r="AM948" s="112" t="inlineStr">
        <is>
          <t>B+</t>
        </is>
      </c>
      <c r="AN948" s="112">
        <f>IF(AI948="","",$AN$2)</f>
        <v/>
      </c>
      <c r="AO948" s="112">
        <f>IF(N948="","",IF(N948&gt;=$AO$1/100,"O","X"))</f>
        <v/>
      </c>
      <c r="AP948" s="112">
        <f>IF(I948="","",IF(I948&lt;=$AP$1,"O","X"))</f>
        <v/>
      </c>
      <c r="AQ948" s="112">
        <f>IF(O948="","",IF(O948&lt;=$AQ$1,"O","X"))</f>
        <v/>
      </c>
      <c r="AR948" s="112">
        <f>IF(M948="","",IF(M948&lt;=$AR$1,"O","X"))</f>
        <v/>
      </c>
      <c r="AS948" s="112" t="inlineStr">
        <is>
          <t>X</t>
        </is>
      </c>
      <c r="AT948" s="112">
        <f>IF(OR(F948="",AI948=""),"",IF(AND((F948&lt;=85),(AI948&gt;=15)),"O","X"))</f>
        <v/>
      </c>
      <c r="AU948" s="112">
        <f>IF(C948="","",IF(C948&gt;=$AU$1,"O","X"))</f>
        <v/>
      </c>
      <c r="AV948" s="112">
        <f>IF(AO948="","",IF(AND(AO948="O",AP948="O",AR948="O",AT948="O",AU948="O"),"후보","X"))</f>
        <v/>
      </c>
    </row>
    <row r="949" ht="12" customFormat="1" customHeight="1" s="38">
      <c r="A949" s="115" t="inlineStr">
        <is>
          <t>황금동 캐슬골드파크1단지</t>
        </is>
      </c>
      <c r="B949" s="116" t="inlineStr">
        <is>
          <t>06.07.</t>
        </is>
      </c>
      <c r="C949" s="124" t="n">
        <v>1059</v>
      </c>
      <c r="D949" s="125" t="n">
        <v>82.7</v>
      </c>
      <c r="E949" s="126" t="n">
        <v>25</v>
      </c>
      <c r="F949" s="125" t="n">
        <v>60</v>
      </c>
      <c r="G949" s="17" t="n">
        <v>18</v>
      </c>
      <c r="H949" s="127" t="n">
        <v>82</v>
      </c>
      <c r="I949" s="128" t="n">
        <v>52000</v>
      </c>
      <c r="J949" s="128" t="inlineStr">
        <is>
          <t>13</t>
        </is>
      </c>
      <c r="K949" s="128" t="n">
        <v>33000</v>
      </c>
      <c r="L949" s="128" t="inlineStr">
        <is>
          <t>13</t>
        </is>
      </c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2" t="n">
        <v>3</v>
      </c>
      <c r="R949" s="112" t="n">
        <v>2</v>
      </c>
      <c r="S949" s="112" t="inlineStr">
        <is>
          <t>계</t>
        </is>
      </c>
      <c r="T949" s="5" t="n">
        <v>82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2">
        <f>S949</f>
        <v/>
      </c>
      <c r="AF949" s="112">
        <f>Q949&amp;"/"&amp;R949</f>
        <v/>
      </c>
      <c r="AH949" s="20">
        <f>IF(A949="","",A949)</f>
        <v/>
      </c>
      <c r="AI949" s="126">
        <f>IF(E949="","",E949)</f>
        <v/>
      </c>
      <c r="AJ949" s="112">
        <f>IF(AI949="","",$AJ$2)</f>
        <v/>
      </c>
      <c r="AK949" s="112" t="inlineStr">
        <is>
          <t>A</t>
        </is>
      </c>
      <c r="AL949" s="112" t="inlineStr">
        <is>
          <t>A+</t>
        </is>
      </c>
      <c r="AM949" s="112" t="inlineStr">
        <is>
          <t>B+</t>
        </is>
      </c>
      <c r="AN949" s="112">
        <f>IF(AI949="","",$AN$2)</f>
        <v/>
      </c>
      <c r="AO949" s="112">
        <f>IF(N949="","",IF(N949&gt;=$AO$1/100,"O","X"))</f>
        <v/>
      </c>
      <c r="AP949" s="112">
        <f>IF(I949="","",IF(I949&lt;=$AP$1,"O","X"))</f>
        <v/>
      </c>
      <c r="AQ949" s="112">
        <f>IF(O949="","",IF(O949&lt;=$AQ$1,"O","X"))</f>
        <v/>
      </c>
      <c r="AR949" s="112">
        <f>IF(M949="","",IF(M949&lt;=$AR$1,"O","X"))</f>
        <v/>
      </c>
      <c r="AS949" s="112" t="inlineStr">
        <is>
          <t>X</t>
        </is>
      </c>
      <c r="AT949" s="112">
        <f>IF(OR(F949="",AI949=""),"",IF(AND((F949&lt;=85),(AI949&gt;=15)),"O","X"))</f>
        <v/>
      </c>
      <c r="AU949" s="112">
        <f>IF(C949="","",IF(C949&gt;=$AU$1,"O","X"))</f>
        <v/>
      </c>
      <c r="AV949" s="112">
        <f>IF(AO949="","",IF(AND(AO949="O",AP949="O",AR949="O",AT949="O",AU949="O"),"후보","X"))</f>
        <v/>
      </c>
    </row>
    <row r="950" ht="12" customFormat="1" customHeight="1" s="38">
      <c r="A950" s="115" t="inlineStr">
        <is>
          <t>황금동 캐슬골드파크1단지</t>
        </is>
      </c>
      <c r="B950" s="116" t="inlineStr">
        <is>
          <t>06.07.</t>
        </is>
      </c>
      <c r="C950" s="124" t="n">
        <v>1059</v>
      </c>
      <c r="D950" s="125" t="n">
        <v>108.5</v>
      </c>
      <c r="E950" s="126" t="n">
        <v>33</v>
      </c>
      <c r="F950" s="125" t="n">
        <v>85</v>
      </c>
      <c r="G950" s="17" t="n">
        <v>26</v>
      </c>
      <c r="H950" s="127" t="n">
        <v>493</v>
      </c>
      <c r="I950" s="128" t="n">
        <v>68000</v>
      </c>
      <c r="J950" s="128" t="inlineStr">
        <is>
          <t>5</t>
        </is>
      </c>
      <c r="K950" s="128" t="n">
        <v>35000</v>
      </c>
      <c r="L950" s="128" t="inlineStr">
        <is>
          <t>18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2" t="n">
        <v>3</v>
      </c>
      <c r="R950" s="112" t="n">
        <v>2</v>
      </c>
      <c r="S950" s="112" t="inlineStr">
        <is>
          <t>계</t>
        </is>
      </c>
      <c r="T950" s="5" t="n">
        <v>108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2">
        <f>S950</f>
        <v/>
      </c>
      <c r="AF950" s="112">
        <f>Q950&amp;"/"&amp;R950</f>
        <v/>
      </c>
      <c r="AH950" s="20">
        <f>IF(A950="","",A950)</f>
        <v/>
      </c>
      <c r="AI950" s="126">
        <f>IF(E950="","",E950)</f>
        <v/>
      </c>
      <c r="AJ950" s="112">
        <f>IF(AI950="","",$AJ$2)</f>
        <v/>
      </c>
      <c r="AK950" s="112" t="inlineStr">
        <is>
          <t>A</t>
        </is>
      </c>
      <c r="AL950" s="112" t="inlineStr">
        <is>
          <t>A+</t>
        </is>
      </c>
      <c r="AM950" s="112" t="inlineStr">
        <is>
          <t>B+</t>
        </is>
      </c>
      <c r="AN950" s="112">
        <f>IF(AI950="","",$AN$2)</f>
        <v/>
      </c>
      <c r="AO950" s="112">
        <f>IF(N950="","",IF(N950&gt;=$AO$1/100,"O","X"))</f>
        <v/>
      </c>
      <c r="AP950" s="112">
        <f>IF(I950="","",IF(I950&lt;=$AP$1,"O","X"))</f>
        <v/>
      </c>
      <c r="AQ950" s="112">
        <f>IF(O950="","",IF(O950&lt;=$AQ$1,"O","X"))</f>
        <v/>
      </c>
      <c r="AR950" s="112">
        <f>IF(M950="","",IF(M950&lt;=$AR$1,"O","X"))</f>
        <v/>
      </c>
      <c r="AS950" s="112" t="inlineStr">
        <is>
          <t>X</t>
        </is>
      </c>
      <c r="AT950" s="112">
        <f>IF(OR(F950="",AI950=""),"",IF(AND((F950&lt;=85),(AI950&gt;=15)),"O","X"))</f>
        <v/>
      </c>
      <c r="AU950" s="112">
        <f>IF(C950="","",IF(C950&gt;=$AU$1,"O","X"))</f>
        <v/>
      </c>
      <c r="AV950" s="112">
        <f>IF(AO950="","",IF(AND(AO950="O",AP950="O",AR950="O",AT950="O",AU950="O"),"후보","X"))</f>
        <v/>
      </c>
    </row>
    <row r="951" ht="12" customFormat="1" customHeight="1" s="38">
      <c r="A951" s="115" t="inlineStr">
        <is>
          <t>황금동 캐슬골드파크1단지</t>
        </is>
      </c>
      <c r="B951" s="116" t="inlineStr">
        <is>
          <t>06.07.</t>
        </is>
      </c>
      <c r="C951" s="124" t="n">
        <v>1059</v>
      </c>
      <c r="D951" s="125" t="n">
        <v>138.3</v>
      </c>
      <c r="E951" s="126" t="n">
        <v>42</v>
      </c>
      <c r="F951" s="125" t="n">
        <v>116.8</v>
      </c>
      <c r="G951" s="17" t="n">
        <v>35</v>
      </c>
      <c r="H951" s="127" t="n">
        <v>215</v>
      </c>
      <c r="I951" s="128" t="n">
        <v>97000</v>
      </c>
      <c r="J951" s="128" t="inlineStr">
        <is>
          <t>12</t>
        </is>
      </c>
      <c r="K951" s="128" t="n">
        <v>55000</v>
      </c>
      <c r="L951" s="128" t="inlineStr">
        <is>
          <t>12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2" t="n">
        <v>4</v>
      </c>
      <c r="R951" s="112" t="n">
        <v>2</v>
      </c>
      <c r="S951" s="112" t="inlineStr">
        <is>
          <t>계</t>
        </is>
      </c>
      <c r="T951" s="5" t="n">
        <v>138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2">
        <f>S951</f>
        <v/>
      </c>
      <c r="AF951" s="112">
        <f>Q951&amp;"/"&amp;R951</f>
        <v/>
      </c>
      <c r="AH951" s="20">
        <f>IF(A951="","",A951)</f>
        <v/>
      </c>
      <c r="AI951" s="126">
        <f>IF(E951="","",E951)</f>
        <v/>
      </c>
      <c r="AJ951" s="112">
        <f>IF(AI951="","",$AJ$2)</f>
        <v/>
      </c>
      <c r="AK951" s="112" t="inlineStr">
        <is>
          <t>A</t>
        </is>
      </c>
      <c r="AL951" s="112" t="inlineStr">
        <is>
          <t>A+</t>
        </is>
      </c>
      <c r="AM951" s="112" t="inlineStr">
        <is>
          <t>B+</t>
        </is>
      </c>
      <c r="AN951" s="112">
        <f>IF(AI951="","",$AN$2)</f>
        <v/>
      </c>
      <c r="AO951" s="112">
        <f>IF(N951="","",IF(N951&gt;=$AO$1/100,"O","X"))</f>
        <v/>
      </c>
      <c r="AP951" s="112">
        <f>IF(I951="","",IF(I951&lt;=$AP$1,"O","X"))</f>
        <v/>
      </c>
      <c r="AQ951" s="112">
        <f>IF(O951="","",IF(O951&lt;=$AQ$1,"O","X"))</f>
        <v/>
      </c>
      <c r="AR951" s="112">
        <f>IF(M951="","",IF(M951&lt;=$AR$1,"O","X"))</f>
        <v/>
      </c>
      <c r="AS951" s="112" t="inlineStr">
        <is>
          <t>X</t>
        </is>
      </c>
      <c r="AT951" s="112">
        <f>IF(OR(F951="",AI951=""),"",IF(AND((F951&lt;=85),(AI951&gt;=15)),"O","X"))</f>
        <v/>
      </c>
      <c r="AU951" s="112">
        <f>IF(C951="","",IF(C951&gt;=$AU$1,"O","X"))</f>
        <v/>
      </c>
      <c r="AV951" s="112">
        <f>IF(AO951="","",IF(AND(AO951="O",AP951="O",AR951="O",AT951="O",AU951="O"),"후보","X"))</f>
        <v/>
      </c>
    </row>
    <row r="952" ht="12" customFormat="1" customHeight="1" s="38">
      <c r="A952" s="115" t="inlineStr">
        <is>
          <t>황금동 캐슬골드파크1단지</t>
        </is>
      </c>
      <c r="B952" s="116" t="inlineStr">
        <is>
          <t>06.07.</t>
        </is>
      </c>
      <c r="C952" s="124" t="n">
        <v>1059</v>
      </c>
      <c r="D952" s="125" t="n">
        <v>161.8</v>
      </c>
      <c r="E952" s="126" t="n">
        <v>49</v>
      </c>
      <c r="F952" s="125" t="n">
        <v>129.5</v>
      </c>
      <c r="G952" s="17" t="n">
        <v>39</v>
      </c>
      <c r="H952" s="127" t="n">
        <v>133</v>
      </c>
      <c r="I952" s="128" t="n">
        <v>110000</v>
      </c>
      <c r="J952" s="128" t="inlineStr">
        <is>
          <t>6</t>
        </is>
      </c>
      <c r="K952" s="128" t="n">
        <v>70000</v>
      </c>
      <c r="L952" s="128" t="inlineStr">
        <is>
          <t>고</t>
        </is>
      </c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2" t="n">
        <v>4</v>
      </c>
      <c r="R952" s="112" t="n">
        <v>2</v>
      </c>
      <c r="S952" s="112" t="inlineStr">
        <is>
          <t>계</t>
        </is>
      </c>
      <c r="T952" s="5" t="n">
        <v>161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2">
        <f>S952</f>
        <v/>
      </c>
      <c r="AF952" s="112">
        <f>Q952&amp;"/"&amp;R952</f>
        <v/>
      </c>
      <c r="AH952" s="20">
        <f>IF(A952="","",A952)</f>
        <v/>
      </c>
      <c r="AI952" s="126">
        <f>IF(E952="","",E952)</f>
        <v/>
      </c>
      <c r="AJ952" s="112">
        <f>IF(AI952="","",$AJ$2)</f>
        <v/>
      </c>
      <c r="AK952" s="112" t="inlineStr">
        <is>
          <t>A</t>
        </is>
      </c>
      <c r="AL952" s="112" t="inlineStr">
        <is>
          <t>A+</t>
        </is>
      </c>
      <c r="AM952" s="112" t="inlineStr">
        <is>
          <t>B+</t>
        </is>
      </c>
      <c r="AN952" s="112">
        <f>IF(AI952="","",$AN$2)</f>
        <v/>
      </c>
      <c r="AO952" s="112">
        <f>IF(N952="","",IF(N952&gt;=$AO$1/100,"O","X"))</f>
        <v/>
      </c>
      <c r="AP952" s="112">
        <f>IF(I952="","",IF(I952&lt;=$AP$1,"O","X"))</f>
        <v/>
      </c>
      <c r="AQ952" s="112">
        <f>IF(O952="","",IF(O952&lt;=$AQ$1,"O","X"))</f>
        <v/>
      </c>
      <c r="AR952" s="112">
        <f>IF(M952="","",IF(M952&lt;=$AR$1,"O","X"))</f>
        <v/>
      </c>
      <c r="AS952" s="112" t="inlineStr">
        <is>
          <t>X</t>
        </is>
      </c>
      <c r="AT952" s="112">
        <f>IF(OR(F952="",AI952=""),"",IF(AND((F952&lt;=85),(AI952&gt;=15)),"O","X"))</f>
        <v/>
      </c>
      <c r="AU952" s="112">
        <f>IF(C952="","",IF(C952&gt;=$AU$1,"O","X"))</f>
        <v/>
      </c>
      <c r="AV952" s="112">
        <f>IF(AO952="","",IF(AND(AO952="O",AP952="O",AR952="O",AT952="O",AU952="O"),"후보","X"))</f>
        <v/>
      </c>
    </row>
    <row r="953" ht="12" customFormat="1" customHeight="1" s="38">
      <c r="A953" s="115" t="inlineStr">
        <is>
          <t>황금동 캐슬골드파크1단지</t>
        </is>
      </c>
      <c r="B953" s="116" t="inlineStr">
        <is>
          <t>06.07.</t>
        </is>
      </c>
      <c r="C953" s="124" t="n">
        <v>1059</v>
      </c>
      <c r="D953" s="125" t="n">
        <v>193.3</v>
      </c>
      <c r="E953" s="126" t="n">
        <v>58</v>
      </c>
      <c r="F953" s="125" t="n">
        <v>157.1</v>
      </c>
      <c r="G953" s="17" t="n">
        <v>48</v>
      </c>
      <c r="H953" s="127" t="n">
        <v>36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2" t="n">
        <v>5</v>
      </c>
      <c r="R953" s="112" t="n">
        <v>2</v>
      </c>
      <c r="S953" s="112" t="inlineStr">
        <is>
          <t>계</t>
        </is>
      </c>
      <c r="T953" s="5" t="n">
        <v>193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2">
        <f>S953</f>
        <v/>
      </c>
      <c r="AF953" s="112">
        <f>Q953&amp;"/"&amp;R953</f>
        <v/>
      </c>
      <c r="AH953" s="20">
        <f>IF(A953="","",A953)</f>
        <v/>
      </c>
      <c r="AI953" s="126">
        <f>IF(E953="","",E953)</f>
        <v/>
      </c>
      <c r="AJ953" s="112">
        <f>IF(AI953="","",$AJ$2)</f>
        <v/>
      </c>
      <c r="AK953" s="112" t="inlineStr">
        <is>
          <t>A</t>
        </is>
      </c>
      <c r="AL953" s="112" t="inlineStr">
        <is>
          <t>A+</t>
        </is>
      </c>
      <c r="AM953" s="112" t="inlineStr">
        <is>
          <t>B+</t>
        </is>
      </c>
      <c r="AN953" s="112">
        <f>IF(AI953="","",$AN$2)</f>
        <v/>
      </c>
      <c r="AO953" s="112">
        <f>IF(N953="","",IF(N953&gt;=$AO$1/100,"O","X"))</f>
        <v/>
      </c>
      <c r="AP953" s="112">
        <f>IF(I953="","",IF(I953&lt;=$AP$1,"O","X"))</f>
        <v/>
      </c>
      <c r="AQ953" s="112">
        <f>IF(O953="","",IF(O953&lt;=$AQ$1,"O","X"))</f>
        <v/>
      </c>
      <c r="AR953" s="112">
        <f>IF(M953="","",IF(M953&lt;=$AR$1,"O","X"))</f>
        <v/>
      </c>
      <c r="AS953" s="112" t="inlineStr">
        <is>
          <t>X</t>
        </is>
      </c>
      <c r="AT953" s="112">
        <f>IF(OR(F953="",AI953=""),"",IF(AND((F953&lt;=85),(AI953&gt;=15)),"O","X"))</f>
        <v/>
      </c>
      <c r="AU953" s="112">
        <f>IF(C953="","",IF(C953&gt;=$AU$1,"O","X"))</f>
        <v/>
      </c>
      <c r="AV953" s="112">
        <f>IF(AO953="","",IF(AND(AO953="O",AP953="O",AR953="O",AT953="O",AU953="O"),"후보","X"))</f>
        <v/>
      </c>
    </row>
    <row r="954" ht="12" customFormat="1" customHeight="1" s="38">
      <c r="A954" s="115" t="inlineStr">
        <is>
          <t>황금동 캐슬골드파크1단지</t>
        </is>
      </c>
      <c r="B954" s="116" t="inlineStr">
        <is>
          <t>06.07.</t>
        </is>
      </c>
      <c r="C954" s="124" t="n">
        <v>1059</v>
      </c>
      <c r="D954" s="125" t="n">
        <v>206.6</v>
      </c>
      <c r="E954" s="126" t="n">
        <v>62</v>
      </c>
      <c r="F954" s="125" t="n">
        <v>172.4</v>
      </c>
      <c r="G954" s="17" t="n">
        <v>52</v>
      </c>
      <c r="H954" s="127" t="n">
        <v>36</v>
      </c>
      <c r="I954" s="128" t="n">
        <v>150000</v>
      </c>
      <c r="J954" s="128" t="inlineStr">
        <is>
          <t>중</t>
        </is>
      </c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2" t="n">
        <v>5</v>
      </c>
      <c r="R954" s="112" t="n">
        <v>2</v>
      </c>
      <c r="S954" s="112" t="inlineStr">
        <is>
          <t>계</t>
        </is>
      </c>
      <c r="T954" s="5" t="n">
        <v>206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2">
        <f>S954</f>
        <v/>
      </c>
      <c r="AF954" s="112">
        <f>Q954&amp;"/"&amp;R954</f>
        <v/>
      </c>
      <c r="AH954" s="20">
        <f>IF(A954="","",A954)</f>
        <v/>
      </c>
      <c r="AI954" s="126">
        <f>IF(E954="","",E954)</f>
        <v/>
      </c>
      <c r="AJ954" s="112">
        <f>IF(AI954="","",$AJ$2)</f>
        <v/>
      </c>
      <c r="AK954" s="112" t="inlineStr">
        <is>
          <t>A</t>
        </is>
      </c>
      <c r="AL954" s="112" t="inlineStr">
        <is>
          <t>A+</t>
        </is>
      </c>
      <c r="AM954" s="112" t="inlineStr">
        <is>
          <t>B+</t>
        </is>
      </c>
      <c r="AN954" s="112">
        <f>IF(AI954="","",$AN$2)</f>
        <v/>
      </c>
      <c r="AO954" s="112">
        <f>IF(N954="","",IF(N954&gt;=$AO$1/100,"O","X"))</f>
        <v/>
      </c>
      <c r="AP954" s="112">
        <f>IF(I954="","",IF(I954&lt;=$AP$1,"O","X"))</f>
        <v/>
      </c>
      <c r="AQ954" s="112">
        <f>IF(O954="","",IF(O954&lt;=$AQ$1,"O","X"))</f>
        <v/>
      </c>
      <c r="AR954" s="112">
        <f>IF(M954="","",IF(M954&lt;=$AR$1,"O","X"))</f>
        <v/>
      </c>
      <c r="AS954" s="112" t="inlineStr">
        <is>
          <t>X</t>
        </is>
      </c>
      <c r="AT954" s="112">
        <f>IF(OR(F954="",AI954=""),"",IF(AND((F954&lt;=85),(AI954&gt;=15)),"O","X"))</f>
        <v/>
      </c>
      <c r="AU954" s="112">
        <f>IF(C954="","",IF(C954&gt;=$AU$1,"O","X"))</f>
        <v/>
      </c>
      <c r="AV954" s="112">
        <f>IF(AO954="","",IF(AND(AO954="O",AP954="O",AR954="O",AT954="O",AU954="O"),"후보","X"))</f>
        <v/>
      </c>
    </row>
    <row r="955" ht="12" customFormat="1" customHeight="1" s="38">
      <c r="A955" s="115" t="inlineStr">
        <is>
          <t>황금동 힐스테이트황금센트럴</t>
        </is>
      </c>
      <c r="B955" s="116" t="inlineStr">
        <is>
          <t>22.03.</t>
        </is>
      </c>
      <c r="C955" s="124" t="n">
        <v>750</v>
      </c>
      <c r="D955" s="125" t="n">
        <v>94.3</v>
      </c>
      <c r="E955" s="126" t="n">
        <v>29</v>
      </c>
      <c r="F955" s="125" t="n">
        <v>75.5</v>
      </c>
      <c r="G955" s="17" t="n">
        <v>23</v>
      </c>
      <c r="H955" s="127" t="n">
        <v>22</v>
      </c>
      <c r="I955" s="128" t="n"/>
      <c r="J955" s="128" t="n"/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2" t="n">
        <v>3</v>
      </c>
      <c r="R955" s="112" t="n">
        <v>2</v>
      </c>
      <c r="S955" s="112" t="inlineStr">
        <is>
          <t>계</t>
        </is>
      </c>
      <c r="T955" s="5" t="inlineStr">
        <is>
          <t>94G</t>
        </is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2">
        <f>S955</f>
        <v/>
      </c>
      <c r="AF955" s="112">
        <f>Q955&amp;"/"&amp;R955</f>
        <v/>
      </c>
      <c r="AH955" s="20">
        <f>IF(A955="","",A955)</f>
        <v/>
      </c>
      <c r="AI955" s="126">
        <f>IF(E955="","",E955)</f>
        <v/>
      </c>
      <c r="AJ955" s="112">
        <f>IF(AI955="","",$AJ$2)</f>
        <v/>
      </c>
      <c r="AK955" s="112" t="inlineStr">
        <is>
          <t>A</t>
        </is>
      </c>
      <c r="AL955" s="112" t="inlineStr">
        <is>
          <t>A+</t>
        </is>
      </c>
      <c r="AM955" s="112" t="inlineStr">
        <is>
          <t>B+</t>
        </is>
      </c>
      <c r="AN955" s="112">
        <f>IF(AI955="","",$AN$2)</f>
        <v/>
      </c>
      <c r="AO955" s="112">
        <f>IF(N955="","",IF(N955&gt;=$AO$1/100,"O","X"))</f>
        <v/>
      </c>
      <c r="AP955" s="112">
        <f>IF(I955="","",IF(I955&lt;=$AP$1,"O","X"))</f>
        <v/>
      </c>
      <c r="AQ955" s="112">
        <f>IF(O955="","",IF(O955&lt;=$AQ$1,"O","X"))</f>
        <v/>
      </c>
      <c r="AR955" s="112">
        <f>IF(M955="","",IF(M955&lt;=$AR$1,"O","X"))</f>
        <v/>
      </c>
      <c r="AS955" s="112" t="inlineStr">
        <is>
          <t>X</t>
        </is>
      </c>
      <c r="AT955" s="112">
        <f>IF(OR(F955="",AI955=""),"",IF(AND((F955&lt;=85),(AI955&gt;=15)),"O","X"))</f>
        <v/>
      </c>
      <c r="AU955" s="112">
        <f>IF(C955="","",IF(C955&gt;=$AU$1,"O","X"))</f>
        <v/>
      </c>
      <c r="AV955" s="112">
        <f>IF(AO955="","",IF(AND(AO955="O",AP955="O",AR955="O",AT955="O",AU955="O"),"후보","X"))</f>
        <v/>
      </c>
    </row>
    <row r="956" ht="12" customFormat="1" customHeight="1" s="38">
      <c r="A956" s="115" t="inlineStr">
        <is>
          <t>황금동 힐스테이트황금센트럴</t>
        </is>
      </c>
      <c r="B956" s="116" t="inlineStr">
        <is>
          <t>22.03.</t>
        </is>
      </c>
      <c r="C956" s="124" t="n">
        <v>750</v>
      </c>
      <c r="D956" s="125" t="n">
        <v>95.2</v>
      </c>
      <c r="E956" s="126" t="n">
        <v>29</v>
      </c>
      <c r="F956" s="125" t="n">
        <v>75.90000000000001</v>
      </c>
      <c r="G956" s="17" t="n">
        <v>23</v>
      </c>
      <c r="H956" s="127" t="n">
        <v>145</v>
      </c>
      <c r="I956" s="128" t="n"/>
      <c r="J956" s="128" t="n"/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2" t="n">
        <v>3</v>
      </c>
      <c r="R956" s="112" t="n">
        <v>2</v>
      </c>
      <c r="S956" s="112" t="inlineStr">
        <is>
          <t>계</t>
        </is>
      </c>
      <c r="T956" s="5" t="inlineStr">
        <is>
          <t>95F</t>
        </is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2">
        <f>S956</f>
        <v/>
      </c>
      <c r="AF956" s="112">
        <f>Q956&amp;"/"&amp;R956</f>
        <v/>
      </c>
      <c r="AH956" s="20">
        <f>IF(A956="","",A956)</f>
        <v/>
      </c>
      <c r="AI956" s="126">
        <f>IF(E956="","",E956)</f>
        <v/>
      </c>
      <c r="AJ956" s="112">
        <f>IF(AI956="","",$AJ$2)</f>
        <v/>
      </c>
      <c r="AK956" s="112" t="inlineStr">
        <is>
          <t>A</t>
        </is>
      </c>
      <c r="AL956" s="112" t="inlineStr">
        <is>
          <t>A+</t>
        </is>
      </c>
      <c r="AM956" s="112" t="inlineStr">
        <is>
          <t>B+</t>
        </is>
      </c>
      <c r="AN956" s="112">
        <f>IF(AI956="","",$AN$2)</f>
        <v/>
      </c>
      <c r="AO956" s="112">
        <f>IF(N956="","",IF(N956&gt;=$AO$1/100,"O","X"))</f>
        <v/>
      </c>
      <c r="AP956" s="112">
        <f>IF(I956="","",IF(I956&lt;=$AP$1,"O","X"))</f>
        <v/>
      </c>
      <c r="AQ956" s="112">
        <f>IF(O956="","",IF(O956&lt;=$AQ$1,"O","X"))</f>
        <v/>
      </c>
      <c r="AR956" s="112">
        <f>IF(M956="","",IF(M956&lt;=$AR$1,"O","X"))</f>
        <v/>
      </c>
      <c r="AS956" s="112" t="inlineStr">
        <is>
          <t>X</t>
        </is>
      </c>
      <c r="AT956" s="112">
        <f>IF(OR(F956="",AI956=""),"",IF(AND((F956&lt;=85),(AI956&gt;=15)),"O","X"))</f>
        <v/>
      </c>
      <c r="AU956" s="112">
        <f>IF(C956="","",IF(C956&gt;=$AU$1,"O","X"))</f>
        <v/>
      </c>
      <c r="AV956" s="112">
        <f>IF(AO956="","",IF(AND(AO956="O",AP956="O",AR956="O",AT956="O",AU956="O"),"후보","X"))</f>
        <v/>
      </c>
    </row>
    <row r="957" ht="12" customFormat="1" customHeight="1" s="38">
      <c r="A957" s="115" t="inlineStr">
        <is>
          <t>황금동 힐스테이트황금센트럴</t>
        </is>
      </c>
      <c r="B957" s="116" t="inlineStr">
        <is>
          <t>22.03.</t>
        </is>
      </c>
      <c r="C957" s="124" t="n">
        <v>750</v>
      </c>
      <c r="D957" s="125" t="n">
        <v>106.9</v>
      </c>
      <c r="E957" s="126" t="n">
        <v>32</v>
      </c>
      <c r="F957" s="125" t="n">
        <v>85</v>
      </c>
      <c r="G957" s="17" t="n">
        <v>26</v>
      </c>
      <c r="H957" s="127" t="n">
        <v>69</v>
      </c>
      <c r="I957" s="128" t="n"/>
      <c r="J957" s="128" t="n"/>
      <c r="K957" s="128" t="n"/>
      <c r="L957" s="128" t="n"/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2" t="n">
        <v>4</v>
      </c>
      <c r="R957" s="112" t="n">
        <v>2</v>
      </c>
      <c r="S957" s="112" t="inlineStr">
        <is>
          <t>계</t>
        </is>
      </c>
      <c r="T957" s="5" t="inlineStr">
        <is>
          <t>106B</t>
        </is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2">
        <f>S957</f>
        <v/>
      </c>
      <c r="AF957" s="112">
        <f>Q957&amp;"/"&amp;R957</f>
        <v/>
      </c>
      <c r="AH957" s="20">
        <f>IF(A957="","",A957)</f>
        <v/>
      </c>
      <c r="AI957" s="126">
        <f>IF(E957="","",E957)</f>
        <v/>
      </c>
      <c r="AJ957" s="112">
        <f>IF(AI957="","",$AJ$2)</f>
        <v/>
      </c>
      <c r="AK957" s="112" t="inlineStr">
        <is>
          <t>A</t>
        </is>
      </c>
      <c r="AL957" s="112" t="inlineStr">
        <is>
          <t>A+</t>
        </is>
      </c>
      <c r="AM957" s="112" t="inlineStr">
        <is>
          <t>B+</t>
        </is>
      </c>
      <c r="AN957" s="112">
        <f>IF(AI957="","",$AN$2)</f>
        <v/>
      </c>
      <c r="AO957" s="112">
        <f>IF(N957="","",IF(N957&gt;=$AO$1/100,"O","X"))</f>
        <v/>
      </c>
      <c r="AP957" s="112">
        <f>IF(I957="","",IF(I957&lt;=$AP$1,"O","X"))</f>
        <v/>
      </c>
      <c r="AQ957" s="112">
        <f>IF(O957="","",IF(O957&lt;=$AQ$1,"O","X"))</f>
        <v/>
      </c>
      <c r="AR957" s="112">
        <f>IF(M957="","",IF(M957&lt;=$AR$1,"O","X"))</f>
        <v/>
      </c>
      <c r="AS957" s="112" t="inlineStr">
        <is>
          <t>X</t>
        </is>
      </c>
      <c r="AT957" s="112">
        <f>IF(OR(F957="",AI957=""),"",IF(AND((F957&lt;=85),(AI957&gt;=15)),"O","X"))</f>
        <v/>
      </c>
      <c r="AU957" s="112">
        <f>IF(C957="","",IF(C957&gt;=$AU$1,"O","X"))</f>
        <v/>
      </c>
      <c r="AV957" s="112">
        <f>IF(AO957="","",IF(AND(AO957="O",AP957="O",AR957="O",AT957="O",AU957="O"),"후보","X"))</f>
        <v/>
      </c>
    </row>
    <row r="958" ht="12" customFormat="1" customHeight="1" s="38">
      <c r="A958" s="115" t="inlineStr">
        <is>
          <t>황금동 힐스테이트황금센트럴</t>
        </is>
      </c>
      <c r="B958" s="116" t="inlineStr">
        <is>
          <t>22.03.</t>
        </is>
      </c>
      <c r="C958" s="124" t="n">
        <v>750</v>
      </c>
      <c r="D958" s="125" t="n">
        <v>106.7</v>
      </c>
      <c r="E958" s="126" t="n">
        <v>32</v>
      </c>
      <c r="F958" s="125" t="n">
        <v>85</v>
      </c>
      <c r="G958" s="17" t="n">
        <v>26</v>
      </c>
      <c r="H958" s="127" t="n">
        <v>36</v>
      </c>
      <c r="I958" s="128" t="n"/>
      <c r="J958" s="128" t="n"/>
      <c r="K958" s="128" t="n"/>
      <c r="L958" s="128" t="n"/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2" t="n">
        <v>4</v>
      </c>
      <c r="R958" s="112" t="n">
        <v>2</v>
      </c>
      <c r="S958" s="112" t="inlineStr">
        <is>
          <t>계</t>
        </is>
      </c>
      <c r="T958" s="5" t="inlineStr">
        <is>
          <t>106C</t>
        </is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2">
        <f>S958</f>
        <v/>
      </c>
      <c r="AF958" s="112">
        <f>Q958&amp;"/"&amp;R958</f>
        <v/>
      </c>
      <c r="AH958" s="20">
        <f>IF(A958="","",A958)</f>
        <v/>
      </c>
      <c r="AI958" s="126">
        <f>IF(E958="","",E958)</f>
        <v/>
      </c>
      <c r="AJ958" s="112">
        <f>IF(AI958="","",$AJ$2)</f>
        <v/>
      </c>
      <c r="AK958" s="112" t="inlineStr">
        <is>
          <t>A</t>
        </is>
      </c>
      <c r="AL958" s="112" t="inlineStr">
        <is>
          <t>A+</t>
        </is>
      </c>
      <c r="AM958" s="112" t="inlineStr">
        <is>
          <t>B+</t>
        </is>
      </c>
      <c r="AN958" s="112">
        <f>IF(AI958="","",$AN$2)</f>
        <v/>
      </c>
      <c r="AO958" s="112">
        <f>IF(N958="","",IF(N958&gt;=$AO$1/100,"O","X"))</f>
        <v/>
      </c>
      <c r="AP958" s="112">
        <f>IF(I958="","",IF(I958&lt;=$AP$1,"O","X"))</f>
        <v/>
      </c>
      <c r="AQ958" s="112">
        <f>IF(O958="","",IF(O958&lt;=$AQ$1,"O","X"))</f>
        <v/>
      </c>
      <c r="AR958" s="112">
        <f>IF(M958="","",IF(M958&lt;=$AR$1,"O","X"))</f>
        <v/>
      </c>
      <c r="AS958" s="112" t="inlineStr">
        <is>
          <t>X</t>
        </is>
      </c>
      <c r="AT958" s="112">
        <f>IF(OR(F958="",AI958=""),"",IF(AND((F958&lt;=85),(AI958&gt;=15)),"O","X"))</f>
        <v/>
      </c>
      <c r="AU958" s="112">
        <f>IF(C958="","",IF(C958&gt;=$AU$1,"O","X"))</f>
        <v/>
      </c>
      <c r="AV958" s="112">
        <f>IF(AO958="","",IF(AND(AO958="O",AP958="O",AR958="O",AT958="O",AU958="O"),"후보","X"))</f>
        <v/>
      </c>
    </row>
    <row r="959" ht="12" customFormat="1" customHeight="1" s="38">
      <c r="A959" s="115" t="inlineStr">
        <is>
          <t>황금동 힐스테이트황금센트럴</t>
        </is>
      </c>
      <c r="B959" s="116" t="inlineStr">
        <is>
          <t>22.03.</t>
        </is>
      </c>
      <c r="C959" s="124" t="n">
        <v>750</v>
      </c>
      <c r="D959" s="125" t="n">
        <v>106.2</v>
      </c>
      <c r="E959" s="126" t="n">
        <v>32</v>
      </c>
      <c r="F959" s="125" t="n">
        <v>84.3</v>
      </c>
      <c r="G959" s="17" t="n">
        <v>26</v>
      </c>
      <c r="H959" s="127" t="n">
        <v>2</v>
      </c>
      <c r="I959" s="128" t="n"/>
      <c r="J959" s="128" t="n"/>
      <c r="K959" s="128" t="n"/>
      <c r="L959" s="128" t="n"/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2" t="n">
        <v>4</v>
      </c>
      <c r="R959" s="112" t="n">
        <v>2</v>
      </c>
      <c r="S959" s="112" t="inlineStr">
        <is>
          <t>계</t>
        </is>
      </c>
      <c r="T959" s="5" t="inlineStr">
        <is>
          <t>106D</t>
        </is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2">
        <f>S959</f>
        <v/>
      </c>
      <c r="AF959" s="112">
        <f>Q959&amp;"/"&amp;R959</f>
        <v/>
      </c>
      <c r="AH959" s="20">
        <f>IF(A959="","",A959)</f>
        <v/>
      </c>
      <c r="AI959" s="126">
        <f>IF(E959="","",E959)</f>
        <v/>
      </c>
      <c r="AJ959" s="112">
        <f>IF(AI959="","",$AJ$2)</f>
        <v/>
      </c>
      <c r="AK959" s="112" t="inlineStr">
        <is>
          <t>A</t>
        </is>
      </c>
      <c r="AL959" s="112" t="inlineStr">
        <is>
          <t>A+</t>
        </is>
      </c>
      <c r="AM959" s="112" t="inlineStr">
        <is>
          <t>B+</t>
        </is>
      </c>
      <c r="AN959" s="112">
        <f>IF(AI959="","",$AN$2)</f>
        <v/>
      </c>
      <c r="AO959" s="112">
        <f>IF(N959="","",IF(N959&gt;=$AO$1/100,"O","X"))</f>
        <v/>
      </c>
      <c r="AP959" s="112">
        <f>IF(I959="","",IF(I959&lt;=$AP$1,"O","X"))</f>
        <v/>
      </c>
      <c r="AQ959" s="112">
        <f>IF(O959="","",IF(O959&lt;=$AQ$1,"O","X"))</f>
        <v/>
      </c>
      <c r="AR959" s="112">
        <f>IF(M959="","",IF(M959&lt;=$AR$1,"O","X"))</f>
        <v/>
      </c>
      <c r="AS959" s="112" t="inlineStr">
        <is>
          <t>X</t>
        </is>
      </c>
      <c r="AT959" s="112">
        <f>IF(OR(F959="",AI959=""),"",IF(AND((F959&lt;=85),(AI959&gt;=15)),"O","X"))</f>
        <v/>
      </c>
      <c r="AU959" s="112">
        <f>IF(C959="","",IF(C959&gt;=$AU$1,"O","X"))</f>
        <v/>
      </c>
      <c r="AV959" s="112">
        <f>IF(AO959="","",IF(AND(AO959="O",AP959="O",AR959="O",AT959="O",AU959="O"),"후보","X"))</f>
        <v/>
      </c>
    </row>
    <row r="960" ht="12" customFormat="1" customHeight="1" s="38">
      <c r="A960" s="115" t="inlineStr">
        <is>
          <t>황금동 힐스테이트황금센트럴</t>
        </is>
      </c>
      <c r="B960" s="116" t="inlineStr">
        <is>
          <t>22.03.</t>
        </is>
      </c>
      <c r="C960" s="124" t="n">
        <v>750</v>
      </c>
      <c r="D960" s="125" t="n">
        <v>107</v>
      </c>
      <c r="E960" s="126" t="n">
        <v>32</v>
      </c>
      <c r="F960" s="125" t="n">
        <v>85</v>
      </c>
      <c r="G960" s="17" t="n">
        <v>26</v>
      </c>
      <c r="H960" s="127" t="n">
        <v>269</v>
      </c>
      <c r="I960" s="128" t="n"/>
      <c r="J960" s="128" t="n"/>
      <c r="K960" s="128" t="n"/>
      <c r="L960" s="128" t="n"/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2" t="n">
        <v>4</v>
      </c>
      <c r="R960" s="112" t="n">
        <v>2</v>
      </c>
      <c r="S960" s="112" t="inlineStr">
        <is>
          <t>계</t>
        </is>
      </c>
      <c r="T960" s="5" t="inlineStr">
        <is>
          <t>107A</t>
        </is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2">
        <f>S960</f>
        <v/>
      </c>
      <c r="AF960" s="112">
        <f>Q960&amp;"/"&amp;R960</f>
        <v/>
      </c>
      <c r="AH960" s="20">
        <f>IF(A960="","",A960)</f>
        <v/>
      </c>
      <c r="AI960" s="126">
        <f>IF(E960="","",E960)</f>
        <v/>
      </c>
      <c r="AJ960" s="112">
        <f>IF(AI960="","",$AJ$2)</f>
        <v/>
      </c>
      <c r="AK960" s="112" t="inlineStr">
        <is>
          <t>A</t>
        </is>
      </c>
      <c r="AL960" s="112" t="inlineStr">
        <is>
          <t>A+</t>
        </is>
      </c>
      <c r="AM960" s="112" t="inlineStr">
        <is>
          <t>B+</t>
        </is>
      </c>
      <c r="AN960" s="112">
        <f>IF(AI960="","",$AN$2)</f>
        <v/>
      </c>
      <c r="AO960" s="112">
        <f>IF(N960="","",IF(N960&gt;=$AO$1/100,"O","X"))</f>
        <v/>
      </c>
      <c r="AP960" s="112">
        <f>IF(I960="","",IF(I960&lt;=$AP$1,"O","X"))</f>
        <v/>
      </c>
      <c r="AQ960" s="112">
        <f>IF(O960="","",IF(O960&lt;=$AQ$1,"O","X"))</f>
        <v/>
      </c>
      <c r="AR960" s="112">
        <f>IF(M960="","",IF(M960&lt;=$AR$1,"O","X"))</f>
        <v/>
      </c>
      <c r="AS960" s="112" t="inlineStr">
        <is>
          <t>X</t>
        </is>
      </c>
      <c r="AT960" s="112">
        <f>IF(OR(F960="",AI960=""),"",IF(AND((F960&lt;=85),(AI960&gt;=15)),"O","X"))</f>
        <v/>
      </c>
      <c r="AU960" s="112">
        <f>IF(C960="","",IF(C960&gt;=$AU$1,"O","X"))</f>
        <v/>
      </c>
      <c r="AV960" s="112">
        <f>IF(AO960="","",IF(AND(AO960="O",AP960="O",AR960="O",AT960="O",AU960="O"),"후보","X"))</f>
        <v/>
      </c>
    </row>
    <row r="961" ht="12" customFormat="1" customHeight="1" s="38">
      <c r="A961" s="115" t="inlineStr">
        <is>
          <t>황금동 힐스테이트황금센트럴</t>
        </is>
      </c>
      <c r="B961" s="116" t="inlineStr">
        <is>
          <t>22.03.</t>
        </is>
      </c>
      <c r="C961" s="124" t="n">
        <v>750</v>
      </c>
      <c r="D961" s="125" t="n">
        <v>107.2</v>
      </c>
      <c r="E961" s="126" t="n">
        <v>32</v>
      </c>
      <c r="F961" s="125" t="n">
        <v>85</v>
      </c>
      <c r="G961" s="17" t="n">
        <v>26</v>
      </c>
      <c r="H961" s="127" t="n">
        <v>207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2" t="n">
        <v>3</v>
      </c>
      <c r="R961" s="112" t="n">
        <v>2</v>
      </c>
      <c r="S961" s="112" t="inlineStr">
        <is>
          <t>계</t>
        </is>
      </c>
      <c r="T961" s="5" t="inlineStr">
        <is>
          <t>107E</t>
        </is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2">
        <f>S961</f>
        <v/>
      </c>
      <c r="AF961" s="112">
        <f>Q961&amp;"/"&amp;R961</f>
        <v/>
      </c>
      <c r="AH961" s="20">
        <f>IF(A961="","",A961)</f>
        <v/>
      </c>
      <c r="AI961" s="126">
        <f>IF(E961="","",E961)</f>
        <v/>
      </c>
      <c r="AJ961" s="112">
        <f>IF(AI961="","",$AJ$2)</f>
        <v/>
      </c>
      <c r="AK961" s="112" t="inlineStr">
        <is>
          <t>A</t>
        </is>
      </c>
      <c r="AL961" s="112" t="inlineStr">
        <is>
          <t>A+</t>
        </is>
      </c>
      <c r="AM961" s="112" t="inlineStr">
        <is>
          <t>B+</t>
        </is>
      </c>
      <c r="AN961" s="112">
        <f>IF(AI961="","",$AN$2)</f>
        <v/>
      </c>
      <c r="AO961" s="112">
        <f>IF(N961="","",IF(N961&gt;=$AO$1/100,"O","X"))</f>
        <v/>
      </c>
      <c r="AP961" s="112">
        <f>IF(I961="","",IF(I961&lt;=$AP$1,"O","X"))</f>
        <v/>
      </c>
      <c r="AQ961" s="112">
        <f>IF(O961="","",IF(O961&lt;=$AQ$1,"O","X"))</f>
        <v/>
      </c>
      <c r="AR961" s="112">
        <f>IF(M961="","",IF(M961&lt;=$AR$1,"O","X"))</f>
        <v/>
      </c>
      <c r="AS961" s="112" t="inlineStr">
        <is>
          <t>X</t>
        </is>
      </c>
      <c r="AT961" s="112">
        <f>IF(OR(F961="",AI961=""),"",IF(AND((F961&lt;=85),(AI961&gt;=15)),"O","X"))</f>
        <v/>
      </c>
      <c r="AU961" s="112">
        <f>IF(C961="","",IF(C961&gt;=$AU$1,"O","X"))</f>
        <v/>
      </c>
      <c r="AV961" s="112">
        <f>IF(AO961="","",IF(AND(AO961="O",AP961="O",AR961="O",AT961="O",AU961="O"),"후보","X"))</f>
        <v/>
      </c>
    </row>
    <row r="962" ht="12" customFormat="1" customHeight="1" s="38">
      <c r="A962" s="115" t="inlineStr">
        <is>
          <t>황금동 캐슬골드파크5단지</t>
        </is>
      </c>
      <c r="B962" s="116" t="inlineStr">
        <is>
          <t>06.07.</t>
        </is>
      </c>
      <c r="C962" s="124" t="n">
        <v>1054</v>
      </c>
      <c r="D962" s="125" t="n">
        <v>82.7</v>
      </c>
      <c r="E962" s="126" t="n">
        <v>25</v>
      </c>
      <c r="F962" s="125" t="n">
        <v>60</v>
      </c>
      <c r="G962" s="17" t="n">
        <v>18</v>
      </c>
      <c r="H962" s="127" t="n">
        <v>68</v>
      </c>
      <c r="I962" s="128" t="n">
        <v>55000</v>
      </c>
      <c r="J962" s="128" t="inlineStr">
        <is>
          <t>19</t>
        </is>
      </c>
      <c r="K962" s="128" t="n"/>
      <c r="L962" s="128" t="n"/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2" t="n">
        <v>3</v>
      </c>
      <c r="R962" s="112" t="n">
        <v>2</v>
      </c>
      <c r="S962" s="112" t="inlineStr">
        <is>
          <t>계</t>
        </is>
      </c>
      <c r="T962" s="5" t="n">
        <v>82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2">
        <f>S962</f>
        <v/>
      </c>
      <c r="AF962" s="112">
        <f>Q962&amp;"/"&amp;R962</f>
        <v/>
      </c>
      <c r="AH962" s="20">
        <f>IF(A962="","",A962)</f>
        <v/>
      </c>
      <c r="AI962" s="126">
        <f>IF(E962="","",E962)</f>
        <v/>
      </c>
      <c r="AJ962" s="112">
        <f>IF(AI962="","",$AJ$2)</f>
        <v/>
      </c>
      <c r="AK962" s="112" t="inlineStr">
        <is>
          <t>A</t>
        </is>
      </c>
      <c r="AL962" s="112" t="inlineStr">
        <is>
          <t>A+</t>
        </is>
      </c>
      <c r="AM962" s="112" t="inlineStr">
        <is>
          <t>B+</t>
        </is>
      </c>
      <c r="AN962" s="112">
        <f>IF(AI962="","",$AN$2)</f>
        <v/>
      </c>
      <c r="AO962" s="112">
        <f>IF(N962="","",IF(N962&gt;=$AO$1/100,"O","X"))</f>
        <v/>
      </c>
      <c r="AP962" s="112">
        <f>IF(I962="","",IF(I962&lt;=$AP$1,"O","X"))</f>
        <v/>
      </c>
      <c r="AQ962" s="112">
        <f>IF(O962="","",IF(O962&lt;=$AQ$1,"O","X"))</f>
        <v/>
      </c>
      <c r="AR962" s="112">
        <f>IF(M962="","",IF(M962&lt;=$AR$1,"O","X"))</f>
        <v/>
      </c>
      <c r="AS962" s="112" t="inlineStr">
        <is>
          <t>X</t>
        </is>
      </c>
      <c r="AT962" s="112">
        <f>IF(OR(F962="",AI962=""),"",IF(AND((F962&lt;=85),(AI962&gt;=15)),"O","X"))</f>
        <v/>
      </c>
      <c r="AU962" s="112">
        <f>IF(C962="","",IF(C962&gt;=$AU$1,"O","X"))</f>
        <v/>
      </c>
      <c r="AV962" s="112">
        <f>IF(AO962="","",IF(AND(AO962="O",AP962="O",AR962="O",AT962="O",AU962="O"),"후보","X"))</f>
        <v/>
      </c>
    </row>
    <row r="963" ht="12" customFormat="1" customHeight="1" s="38">
      <c r="A963" s="115" t="inlineStr">
        <is>
          <t>황금동 캐슬골드파크5단지</t>
        </is>
      </c>
      <c r="B963" s="116" t="inlineStr">
        <is>
          <t>06.07.</t>
        </is>
      </c>
      <c r="C963" s="124" t="n">
        <v>1054</v>
      </c>
      <c r="D963" s="125" t="n">
        <v>108.5</v>
      </c>
      <c r="E963" s="126" t="n">
        <v>33</v>
      </c>
      <c r="F963" s="125" t="n">
        <v>85</v>
      </c>
      <c r="G963" s="17" t="n">
        <v>26</v>
      </c>
      <c r="H963" s="127" t="n">
        <v>473</v>
      </c>
      <c r="I963" s="128" t="n">
        <v>60000</v>
      </c>
      <c r="J963" s="128" t="inlineStr">
        <is>
          <t>중</t>
        </is>
      </c>
      <c r="K963" s="128" t="n">
        <v>36000</v>
      </c>
      <c r="L963" s="128" t="inlineStr">
        <is>
          <t>12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2" t="n">
        <v>3</v>
      </c>
      <c r="R963" s="112" t="n">
        <v>2</v>
      </c>
      <c r="S963" s="112" t="inlineStr">
        <is>
          <t>계</t>
        </is>
      </c>
      <c r="T963" s="5" t="n">
        <v>108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2">
        <f>S963</f>
        <v/>
      </c>
      <c r="AF963" s="112">
        <f>Q963&amp;"/"&amp;R963</f>
        <v/>
      </c>
      <c r="AH963" s="20">
        <f>IF(A963="","",A963)</f>
        <v/>
      </c>
      <c r="AI963" s="126">
        <f>IF(E963="","",E963)</f>
        <v/>
      </c>
      <c r="AJ963" s="112">
        <f>IF(AI963="","",$AJ$2)</f>
        <v/>
      </c>
      <c r="AK963" s="112" t="inlineStr">
        <is>
          <t>A</t>
        </is>
      </c>
      <c r="AL963" s="112" t="inlineStr">
        <is>
          <t>A+</t>
        </is>
      </c>
      <c r="AM963" s="112" t="inlineStr">
        <is>
          <t>B+</t>
        </is>
      </c>
      <c r="AN963" s="112">
        <f>IF(AI963="","",$AN$2)</f>
        <v/>
      </c>
      <c r="AO963" s="112">
        <f>IF(N963="","",IF(N963&gt;=$AO$1/100,"O","X"))</f>
        <v/>
      </c>
      <c r="AP963" s="112">
        <f>IF(I963="","",IF(I963&lt;=$AP$1,"O","X"))</f>
        <v/>
      </c>
      <c r="AQ963" s="112">
        <f>IF(O963="","",IF(O963&lt;=$AQ$1,"O","X"))</f>
        <v/>
      </c>
      <c r="AR963" s="112">
        <f>IF(M963="","",IF(M963&lt;=$AR$1,"O","X"))</f>
        <v/>
      </c>
      <c r="AS963" s="112" t="inlineStr">
        <is>
          <t>X</t>
        </is>
      </c>
      <c r="AT963" s="112">
        <f>IF(OR(F963="",AI963=""),"",IF(AND((F963&lt;=85),(AI963&gt;=15)),"O","X"))</f>
        <v/>
      </c>
      <c r="AU963" s="112">
        <f>IF(C963="","",IF(C963&gt;=$AU$1,"O","X"))</f>
        <v/>
      </c>
      <c r="AV963" s="112">
        <f>IF(AO963="","",IF(AND(AO963="O",AP963="O",AR963="O",AT963="O",AU963="O"),"후보","X"))</f>
        <v/>
      </c>
    </row>
    <row r="964" ht="12" customFormat="1" customHeight="1" s="38">
      <c r="A964" s="115" t="inlineStr">
        <is>
          <t>황금동 캐슬골드파크5단지</t>
        </is>
      </c>
      <c r="B964" s="116" t="inlineStr">
        <is>
          <t>06.07.</t>
        </is>
      </c>
      <c r="C964" s="124" t="n">
        <v>1054</v>
      </c>
      <c r="D964" s="125" t="n">
        <v>138.3</v>
      </c>
      <c r="E964" s="126" t="n">
        <v>42</v>
      </c>
      <c r="F964" s="125" t="n">
        <v>116.8</v>
      </c>
      <c r="G964" s="17" t="n">
        <v>35</v>
      </c>
      <c r="H964" s="127" t="n">
        <v>255</v>
      </c>
      <c r="I964" s="128" t="n">
        <v>98000</v>
      </c>
      <c r="J964" s="128" t="inlineStr">
        <is>
          <t>고</t>
        </is>
      </c>
      <c r="K964" s="128" t="n">
        <v>55000</v>
      </c>
      <c r="L964" s="128" t="inlineStr">
        <is>
          <t>중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2" t="n">
        <v>4</v>
      </c>
      <c r="R964" s="112" t="n">
        <v>2</v>
      </c>
      <c r="S964" s="112" t="inlineStr">
        <is>
          <t>계</t>
        </is>
      </c>
      <c r="T964" s="5" t="n">
        <v>138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2">
        <f>S964</f>
        <v/>
      </c>
      <c r="AF964" s="112">
        <f>Q964&amp;"/"&amp;R964</f>
        <v/>
      </c>
      <c r="AH964" s="20">
        <f>IF(A964="","",A964)</f>
        <v/>
      </c>
      <c r="AI964" s="126">
        <f>IF(E964="","",E964)</f>
        <v/>
      </c>
      <c r="AJ964" s="112">
        <f>IF(AI964="","",$AJ$2)</f>
        <v/>
      </c>
      <c r="AK964" s="112" t="inlineStr">
        <is>
          <t>A</t>
        </is>
      </c>
      <c r="AL964" s="112" t="inlineStr">
        <is>
          <t>A+</t>
        </is>
      </c>
      <c r="AM964" s="112" t="inlineStr">
        <is>
          <t>B+</t>
        </is>
      </c>
      <c r="AN964" s="112">
        <f>IF(AI964="","",$AN$2)</f>
        <v/>
      </c>
      <c r="AO964" s="112">
        <f>IF(N964="","",IF(N964&gt;=$AO$1/100,"O","X"))</f>
        <v/>
      </c>
      <c r="AP964" s="112">
        <f>IF(I964="","",IF(I964&lt;=$AP$1,"O","X"))</f>
        <v/>
      </c>
      <c r="AQ964" s="112">
        <f>IF(O964="","",IF(O964&lt;=$AQ$1,"O","X"))</f>
        <v/>
      </c>
      <c r="AR964" s="112">
        <f>IF(M964="","",IF(M964&lt;=$AR$1,"O","X"))</f>
        <v/>
      </c>
      <c r="AS964" s="112" t="inlineStr">
        <is>
          <t>X</t>
        </is>
      </c>
      <c r="AT964" s="112">
        <f>IF(OR(F964="",AI964=""),"",IF(AND((F964&lt;=85),(AI964&gt;=15)),"O","X"))</f>
        <v/>
      </c>
      <c r="AU964" s="112">
        <f>IF(C964="","",IF(C964&gt;=$AU$1,"O","X"))</f>
        <v/>
      </c>
      <c r="AV964" s="112">
        <f>IF(AO964="","",IF(AND(AO964="O",AP964="O",AR964="O",AT964="O",AU964="O"),"후보","X"))</f>
        <v/>
      </c>
    </row>
    <row r="965" ht="12" customFormat="1" customHeight="1" s="38">
      <c r="A965" s="115" t="inlineStr">
        <is>
          <t>황금동 캐슬골드파크5단지</t>
        </is>
      </c>
      <c r="B965" s="116" t="inlineStr">
        <is>
          <t>06.07.</t>
        </is>
      </c>
      <c r="C965" s="124" t="n">
        <v>1054</v>
      </c>
      <c r="D965" s="125" t="n">
        <v>161.8</v>
      </c>
      <c r="E965" s="126" t="n">
        <v>49</v>
      </c>
      <c r="F965" s="125" t="n">
        <v>129.5</v>
      </c>
      <c r="G965" s="17" t="n">
        <v>39</v>
      </c>
      <c r="H965" s="127" t="n">
        <v>127</v>
      </c>
      <c r="I965" s="128" t="n">
        <v>110000</v>
      </c>
      <c r="J965" s="128" t="inlineStr">
        <is>
          <t>중</t>
        </is>
      </c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2" t="n">
        <v>4</v>
      </c>
      <c r="R965" s="112" t="n">
        <v>2</v>
      </c>
      <c r="S965" s="112" t="inlineStr">
        <is>
          <t>계</t>
        </is>
      </c>
      <c r="T965" s="5" t="n">
        <v>161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2">
        <f>S965</f>
        <v/>
      </c>
      <c r="AF965" s="112">
        <f>Q965&amp;"/"&amp;R965</f>
        <v/>
      </c>
      <c r="AH965" s="20">
        <f>IF(A965="","",A965)</f>
        <v/>
      </c>
      <c r="AI965" s="126">
        <f>IF(E965="","",E965)</f>
        <v/>
      </c>
      <c r="AJ965" s="112">
        <f>IF(AI965="","",$AJ$2)</f>
        <v/>
      </c>
      <c r="AK965" s="112" t="inlineStr">
        <is>
          <t>A</t>
        </is>
      </c>
      <c r="AL965" s="112" t="inlineStr">
        <is>
          <t>A+</t>
        </is>
      </c>
      <c r="AM965" s="112" t="inlineStr">
        <is>
          <t>B+</t>
        </is>
      </c>
      <c r="AN965" s="112">
        <f>IF(AI965="","",$AN$2)</f>
        <v/>
      </c>
      <c r="AO965" s="112">
        <f>IF(N965="","",IF(N965&gt;=$AO$1/100,"O","X"))</f>
        <v/>
      </c>
      <c r="AP965" s="112">
        <f>IF(I965="","",IF(I965&lt;=$AP$1,"O","X"))</f>
        <v/>
      </c>
      <c r="AQ965" s="112">
        <f>IF(O965="","",IF(O965&lt;=$AQ$1,"O","X"))</f>
        <v/>
      </c>
      <c r="AR965" s="112">
        <f>IF(M965="","",IF(M965&lt;=$AR$1,"O","X"))</f>
        <v/>
      </c>
      <c r="AS965" s="112" t="inlineStr">
        <is>
          <t>X</t>
        </is>
      </c>
      <c r="AT965" s="112">
        <f>IF(OR(F965="",AI965=""),"",IF(AND((F965&lt;=85),(AI965&gt;=15)),"O","X"))</f>
        <v/>
      </c>
      <c r="AU965" s="112">
        <f>IF(C965="","",IF(C965&gt;=$AU$1,"O","X"))</f>
        <v/>
      </c>
      <c r="AV965" s="112">
        <f>IF(AO965="","",IF(AND(AO965="O",AP965="O",AR965="O",AT965="O",AU965="O"),"후보","X"))</f>
        <v/>
      </c>
    </row>
    <row r="966" ht="12" customFormat="1" customHeight="1" s="38">
      <c r="A966" s="115" t="inlineStr">
        <is>
          <t>황금동 캐슬골드파크5단지</t>
        </is>
      </c>
      <c r="B966" s="116" t="inlineStr">
        <is>
          <t>06.07.</t>
        </is>
      </c>
      <c r="C966" s="124" t="n">
        <v>1054</v>
      </c>
      <c r="D966" s="125" t="n">
        <v>193.3</v>
      </c>
      <c r="E966" s="126" t="n">
        <v>58</v>
      </c>
      <c r="F966" s="125" t="n">
        <v>157.1</v>
      </c>
      <c r="G966" s="17" t="n">
        <v>48</v>
      </c>
      <c r="H966" s="127" t="n">
        <v>74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2" t="n">
        <v>5</v>
      </c>
      <c r="R966" s="112" t="n">
        <v>2</v>
      </c>
      <c r="S966" s="112" t="inlineStr">
        <is>
          <t>계</t>
        </is>
      </c>
      <c r="T966" s="5" t="n">
        <v>193</v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2">
        <f>S966</f>
        <v/>
      </c>
      <c r="AF966" s="112">
        <f>Q966&amp;"/"&amp;R966</f>
        <v/>
      </c>
      <c r="AH966" s="20">
        <f>IF(A966="","",A966)</f>
        <v/>
      </c>
      <c r="AI966" s="126">
        <f>IF(E966="","",E966)</f>
        <v/>
      </c>
      <c r="AJ966" s="112">
        <f>IF(AI966="","",$AJ$2)</f>
        <v/>
      </c>
      <c r="AK966" s="112" t="inlineStr">
        <is>
          <t>A</t>
        </is>
      </c>
      <c r="AL966" s="112" t="inlineStr">
        <is>
          <t>A+</t>
        </is>
      </c>
      <c r="AM966" s="112" t="inlineStr">
        <is>
          <t>B+</t>
        </is>
      </c>
      <c r="AN966" s="112">
        <f>IF(AI966="","",$AN$2)</f>
        <v/>
      </c>
      <c r="AO966" s="112">
        <f>IF(N966="","",IF(N966&gt;=$AO$1/100,"O","X"))</f>
        <v/>
      </c>
      <c r="AP966" s="112">
        <f>IF(I966="","",IF(I966&lt;=$AP$1,"O","X"))</f>
        <v/>
      </c>
      <c r="AQ966" s="112">
        <f>IF(O966="","",IF(O966&lt;=$AQ$1,"O","X"))</f>
        <v/>
      </c>
      <c r="AR966" s="112">
        <f>IF(M966="","",IF(M966&lt;=$AR$1,"O","X"))</f>
        <v/>
      </c>
      <c r="AS966" s="112" t="inlineStr">
        <is>
          <t>X</t>
        </is>
      </c>
      <c r="AT966" s="112">
        <f>IF(OR(F966="",AI966=""),"",IF(AND((F966&lt;=85),(AI966&gt;=15)),"O","X"))</f>
        <v/>
      </c>
      <c r="AU966" s="112">
        <f>IF(C966="","",IF(C966&gt;=$AU$1,"O","X"))</f>
        <v/>
      </c>
      <c r="AV966" s="112">
        <f>IF(AO966="","",IF(AND(AO966="O",AP966="O",AR966="O",AT966="O",AU966="O"),"후보","X"))</f>
        <v/>
      </c>
    </row>
    <row r="967" ht="12" customFormat="1" customHeight="1" s="38">
      <c r="A967" s="115" t="inlineStr">
        <is>
          <t>황금동 캐슬골드파크5단지</t>
        </is>
      </c>
      <c r="B967" s="116" t="inlineStr">
        <is>
          <t>06.07.</t>
        </is>
      </c>
      <c r="C967" s="124" t="n">
        <v>1054</v>
      </c>
      <c r="D967" s="125" t="n">
        <v>206.6</v>
      </c>
      <c r="E967" s="126" t="n">
        <v>62</v>
      </c>
      <c r="F967" s="125" t="n">
        <v>172.4</v>
      </c>
      <c r="G967" s="17" t="n">
        <v>52</v>
      </c>
      <c r="H967" s="127" t="n">
        <v>57</v>
      </c>
      <c r="I967" s="128" t="n"/>
      <c r="J967" s="128" t="n"/>
      <c r="K967" s="128" t="n">
        <v>70000</v>
      </c>
      <c r="L967" s="128" t="inlineStr">
        <is>
          <t>11</t>
        </is>
      </c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2" t="n">
        <v>5</v>
      </c>
      <c r="R967" s="112" t="n">
        <v>2</v>
      </c>
      <c r="S967" s="112" t="inlineStr">
        <is>
          <t>계</t>
        </is>
      </c>
      <c r="T967" s="5" t="n">
        <v>206</v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2">
        <f>S967</f>
        <v/>
      </c>
      <c r="AF967" s="112">
        <f>Q967&amp;"/"&amp;R967</f>
        <v/>
      </c>
      <c r="AH967" s="20">
        <f>IF(A967="","",A967)</f>
        <v/>
      </c>
      <c r="AI967" s="126">
        <f>IF(E967="","",E967)</f>
        <v/>
      </c>
      <c r="AJ967" s="112">
        <f>IF(AI967="","",$AJ$2)</f>
        <v/>
      </c>
      <c r="AK967" s="112" t="inlineStr">
        <is>
          <t>A</t>
        </is>
      </c>
      <c r="AL967" s="112" t="inlineStr">
        <is>
          <t>A+</t>
        </is>
      </c>
      <c r="AM967" s="112" t="inlineStr">
        <is>
          <t>B+</t>
        </is>
      </c>
      <c r="AN967" s="112">
        <f>IF(AI967="","",$AN$2)</f>
        <v/>
      </c>
      <c r="AO967" s="112">
        <f>IF(N967="","",IF(N967&gt;=$AO$1/100,"O","X"))</f>
        <v/>
      </c>
      <c r="AP967" s="112">
        <f>IF(I967="","",IF(I967&lt;=$AP$1,"O","X"))</f>
        <v/>
      </c>
      <c r="AQ967" s="112">
        <f>IF(O967="","",IF(O967&lt;=$AQ$1,"O","X"))</f>
        <v/>
      </c>
      <c r="AR967" s="112">
        <f>IF(M967="","",IF(M967&lt;=$AR$1,"O","X"))</f>
        <v/>
      </c>
      <c r="AS967" s="112" t="inlineStr">
        <is>
          <t>X</t>
        </is>
      </c>
      <c r="AT967" s="112">
        <f>IF(OR(F967="",AI967=""),"",IF(AND((F967&lt;=85),(AI967&gt;=15)),"O","X"))</f>
        <v/>
      </c>
      <c r="AU967" s="112">
        <f>IF(C967="","",IF(C967&gt;=$AU$1,"O","X"))</f>
        <v/>
      </c>
      <c r="AV967" s="112">
        <f>IF(AO967="","",IF(AND(AO967="O",AP967="O",AR967="O",AT967="O",AU967="O"),"후보","X"))</f>
        <v/>
      </c>
    </row>
    <row r="968" ht="12" customFormat="1" customHeight="1" s="38">
      <c r="A968" s="115" t="inlineStr">
        <is>
          <t>황금동 힐스테이트황금동</t>
        </is>
      </c>
      <c r="B968" s="116" t="inlineStr">
        <is>
          <t>18.04.</t>
        </is>
      </c>
      <c r="C968" s="124" t="n">
        <v>782</v>
      </c>
      <c r="D968" s="125" t="n">
        <v>86.5</v>
      </c>
      <c r="E968" s="126" t="n">
        <v>26</v>
      </c>
      <c r="F968" s="125" t="n">
        <v>60</v>
      </c>
      <c r="G968" s="17" t="n">
        <v>18</v>
      </c>
      <c r="H968" s="127" t="n">
        <v>155</v>
      </c>
      <c r="I968" s="128" t="n">
        <v>72000</v>
      </c>
      <c r="J968" s="128" t="inlineStr">
        <is>
          <t>중</t>
        </is>
      </c>
      <c r="K968" s="128" t="n">
        <v>39000</v>
      </c>
      <c r="L968" s="128" t="inlineStr">
        <is>
          <t>중</t>
        </is>
      </c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2" t="n">
        <v>3</v>
      </c>
      <c r="R968" s="112" t="n">
        <v>2</v>
      </c>
      <c r="S968" s="112" t="inlineStr">
        <is>
          <t>계</t>
        </is>
      </c>
      <c r="T968" s="5" t="n">
        <v>86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2">
        <f>S968</f>
        <v/>
      </c>
      <c r="AF968" s="112">
        <f>Q968&amp;"/"&amp;R968</f>
        <v/>
      </c>
      <c r="AH968" s="20">
        <f>IF(A968="","",A968)</f>
        <v/>
      </c>
      <c r="AI968" s="126">
        <f>IF(E968="","",E968)</f>
        <v/>
      </c>
      <c r="AJ968" s="112">
        <f>IF(AI968="","",$AJ$2)</f>
        <v/>
      </c>
      <c r="AK968" s="112" t="inlineStr">
        <is>
          <t>A</t>
        </is>
      </c>
      <c r="AL968" s="112" t="inlineStr">
        <is>
          <t>A+</t>
        </is>
      </c>
      <c r="AM968" s="112" t="inlineStr">
        <is>
          <t>B+</t>
        </is>
      </c>
      <c r="AN968" s="112">
        <f>IF(AI968="","",$AN$2)</f>
        <v/>
      </c>
      <c r="AO968" s="112">
        <f>IF(N968="","",IF(N968&gt;=$AO$1/100,"O","X"))</f>
        <v/>
      </c>
      <c r="AP968" s="112">
        <f>IF(I968="","",IF(I968&lt;=$AP$1,"O","X"))</f>
        <v/>
      </c>
      <c r="AQ968" s="112">
        <f>IF(O968="","",IF(O968&lt;=$AQ$1,"O","X"))</f>
        <v/>
      </c>
      <c r="AR968" s="112">
        <f>IF(M968="","",IF(M968&lt;=$AR$1,"O","X"))</f>
        <v/>
      </c>
      <c r="AS968" s="112" t="inlineStr">
        <is>
          <t>X</t>
        </is>
      </c>
      <c r="AT968" s="112">
        <f>IF(OR(F968="",AI968=""),"",IF(AND((F968&lt;=85),(AI968&gt;=15)),"O","X"))</f>
        <v/>
      </c>
      <c r="AU968" s="112">
        <f>IF(C968="","",IF(C968&gt;=$AU$1,"O","X"))</f>
        <v/>
      </c>
      <c r="AV968" s="112">
        <f>IF(AO968="","",IF(AND(AO968="O",AP968="O",AR968="O",AT968="O",AU968="O"),"후보","X"))</f>
        <v/>
      </c>
    </row>
    <row r="969" ht="12" customFormat="1" customHeight="1" s="38">
      <c r="A969" s="115" t="inlineStr">
        <is>
          <t>황금동 힐스테이트황금동</t>
        </is>
      </c>
      <c r="B969" s="116" t="inlineStr">
        <is>
          <t>18.04.</t>
        </is>
      </c>
      <c r="C969" s="124" t="n">
        <v>782</v>
      </c>
      <c r="D969" s="125" t="n">
        <v>110.6</v>
      </c>
      <c r="E969" s="126" t="n">
        <v>33</v>
      </c>
      <c r="F969" s="125" t="n">
        <v>84.59999999999999</v>
      </c>
      <c r="G969" s="17" t="n">
        <v>26</v>
      </c>
      <c r="H969" s="127" t="n">
        <v>70</v>
      </c>
      <c r="I969" s="128" t="n">
        <v>95000</v>
      </c>
      <c r="J969" s="128" t="inlineStr">
        <is>
          <t>11</t>
        </is>
      </c>
      <c r="K969" s="128" t="n">
        <v>45000</v>
      </c>
      <c r="L969" s="128" t="inlineStr">
        <is>
          <t>고</t>
        </is>
      </c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2" t="n">
        <v>3</v>
      </c>
      <c r="R969" s="112" t="n">
        <v>2</v>
      </c>
      <c r="S969" s="112" t="inlineStr">
        <is>
          <t>계</t>
        </is>
      </c>
      <c r="T969" s="5" t="inlineStr">
        <is>
          <t>110C</t>
        </is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2">
        <f>S969</f>
        <v/>
      </c>
      <c r="AF969" s="112">
        <f>Q969&amp;"/"&amp;R969</f>
        <v/>
      </c>
      <c r="AH969" s="20">
        <f>IF(A969="","",A969)</f>
        <v/>
      </c>
      <c r="AI969" s="126">
        <f>IF(E969="","",E969)</f>
        <v/>
      </c>
      <c r="AJ969" s="112">
        <f>IF(AI969="","",$AJ$2)</f>
        <v/>
      </c>
      <c r="AK969" s="112" t="inlineStr">
        <is>
          <t>A</t>
        </is>
      </c>
      <c r="AL969" s="112" t="inlineStr">
        <is>
          <t>A+</t>
        </is>
      </c>
      <c r="AM969" s="112" t="inlineStr">
        <is>
          <t>B+</t>
        </is>
      </c>
      <c r="AN969" s="112">
        <f>IF(AI969="","",$AN$2)</f>
        <v/>
      </c>
      <c r="AO969" s="112">
        <f>IF(N969="","",IF(N969&gt;=$AO$1/100,"O","X"))</f>
        <v/>
      </c>
      <c r="AP969" s="112">
        <f>IF(I969="","",IF(I969&lt;=$AP$1,"O","X"))</f>
        <v/>
      </c>
      <c r="AQ969" s="112">
        <f>IF(O969="","",IF(O969&lt;=$AQ$1,"O","X"))</f>
        <v/>
      </c>
      <c r="AR969" s="112">
        <f>IF(M969="","",IF(M969&lt;=$AR$1,"O","X"))</f>
        <v/>
      </c>
      <c r="AS969" s="112" t="inlineStr">
        <is>
          <t>X</t>
        </is>
      </c>
      <c r="AT969" s="112">
        <f>IF(OR(F969="",AI969=""),"",IF(AND((F969&lt;=85),(AI969&gt;=15)),"O","X"))</f>
        <v/>
      </c>
      <c r="AU969" s="112">
        <f>IF(C969="","",IF(C969&gt;=$AU$1,"O","X"))</f>
        <v/>
      </c>
      <c r="AV969" s="112">
        <f>IF(AO969="","",IF(AND(AO969="O",AP969="O",AR969="O",AT969="O",AU969="O"),"후보","X"))</f>
        <v/>
      </c>
    </row>
    <row r="970" ht="12" customFormat="1" customHeight="1" s="38">
      <c r="A970" s="115" t="inlineStr">
        <is>
          <t>황금동 힐스테이트황금동</t>
        </is>
      </c>
      <c r="B970" s="116" t="inlineStr">
        <is>
          <t>18.04.</t>
        </is>
      </c>
      <c r="C970" s="124" t="n">
        <v>782</v>
      </c>
      <c r="D970" s="125" t="n">
        <v>111.8</v>
      </c>
      <c r="E970" s="126" t="n">
        <v>34</v>
      </c>
      <c r="F970" s="125" t="n">
        <v>84.90000000000001</v>
      </c>
      <c r="G970" s="17" t="n">
        <v>26</v>
      </c>
      <c r="H970" s="127" t="n">
        <v>175</v>
      </c>
      <c r="I970" s="128" t="n">
        <v>89000</v>
      </c>
      <c r="J970" s="128" t="inlineStr">
        <is>
          <t>17</t>
        </is>
      </c>
      <c r="K970" s="128" t="n">
        <v>45000</v>
      </c>
      <c r="L970" s="128" t="inlineStr">
        <is>
          <t>중</t>
        </is>
      </c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2" t="n">
        <v>3</v>
      </c>
      <c r="R970" s="112" t="n">
        <v>2</v>
      </c>
      <c r="S970" s="112" t="inlineStr">
        <is>
          <t>계</t>
        </is>
      </c>
      <c r="T970" s="5" t="inlineStr">
        <is>
          <t>111A</t>
        </is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2">
        <f>S970</f>
        <v/>
      </c>
      <c r="AF970" s="112">
        <f>Q970&amp;"/"&amp;R970</f>
        <v/>
      </c>
      <c r="AH970" s="20">
        <f>IF(A970="","",A970)</f>
        <v/>
      </c>
      <c r="AI970" s="126">
        <f>IF(E970="","",E970)</f>
        <v/>
      </c>
      <c r="AJ970" s="112">
        <f>IF(AI970="","",$AJ$2)</f>
        <v/>
      </c>
      <c r="AK970" s="112" t="inlineStr">
        <is>
          <t>A</t>
        </is>
      </c>
      <c r="AL970" s="112" t="inlineStr">
        <is>
          <t>A+</t>
        </is>
      </c>
      <c r="AM970" s="112" t="inlineStr">
        <is>
          <t>B+</t>
        </is>
      </c>
      <c r="AN970" s="112">
        <f>IF(AI970="","",$AN$2)</f>
        <v/>
      </c>
      <c r="AO970" s="112">
        <f>IF(N970="","",IF(N970&gt;=$AO$1/100,"O","X"))</f>
        <v/>
      </c>
      <c r="AP970" s="112">
        <f>IF(I970="","",IF(I970&lt;=$AP$1,"O","X"))</f>
        <v/>
      </c>
      <c r="AQ970" s="112">
        <f>IF(O970="","",IF(O970&lt;=$AQ$1,"O","X"))</f>
        <v/>
      </c>
      <c r="AR970" s="112">
        <f>IF(M970="","",IF(M970&lt;=$AR$1,"O","X"))</f>
        <v/>
      </c>
      <c r="AS970" s="112" t="inlineStr">
        <is>
          <t>X</t>
        </is>
      </c>
      <c r="AT970" s="112">
        <f>IF(OR(F970="",AI970=""),"",IF(AND((F970&lt;=85),(AI970&gt;=15)),"O","X"))</f>
        <v/>
      </c>
      <c r="AU970" s="112">
        <f>IF(C970="","",IF(C970&gt;=$AU$1,"O","X"))</f>
        <v/>
      </c>
      <c r="AV970" s="112">
        <f>IF(AO970="","",IF(AND(AO970="O",AP970="O",AR970="O",AT970="O",AU970="O"),"후보","X"))</f>
        <v/>
      </c>
    </row>
    <row r="971" ht="12" customFormat="1" customHeight="1" s="38">
      <c r="A971" s="115" t="inlineStr">
        <is>
          <t>황금동 힐스테이트황금동</t>
        </is>
      </c>
      <c r="B971" s="116" t="inlineStr">
        <is>
          <t>18.04.</t>
        </is>
      </c>
      <c r="C971" s="124" t="n">
        <v>782</v>
      </c>
      <c r="D971" s="125" t="n">
        <v>113</v>
      </c>
      <c r="E971" s="126" t="n">
        <v>34</v>
      </c>
      <c r="F971" s="125" t="n">
        <v>84.90000000000001</v>
      </c>
      <c r="G971" s="17" t="n">
        <v>26</v>
      </c>
      <c r="H971" s="127" t="n">
        <v>316</v>
      </c>
      <c r="I971" s="128" t="n">
        <v>89000</v>
      </c>
      <c r="J971" s="128" t="inlineStr">
        <is>
          <t>고</t>
        </is>
      </c>
      <c r="K971" s="128" t="n">
        <v>45000</v>
      </c>
      <c r="L971" s="128" t="inlineStr">
        <is>
          <t>중</t>
        </is>
      </c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2" t="n">
        <v>3</v>
      </c>
      <c r="R971" s="112" t="n">
        <v>2</v>
      </c>
      <c r="S971" s="112" t="inlineStr">
        <is>
          <t>계</t>
        </is>
      </c>
      <c r="T971" s="5" t="inlineStr">
        <is>
          <t>112B</t>
        </is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2">
        <f>S971</f>
        <v/>
      </c>
      <c r="AF971" s="112">
        <f>Q971&amp;"/"&amp;R971</f>
        <v/>
      </c>
      <c r="AH971" s="20">
        <f>IF(A971="","",A971)</f>
        <v/>
      </c>
      <c r="AI971" s="126">
        <f>IF(E971="","",E971)</f>
        <v/>
      </c>
      <c r="AJ971" s="112">
        <f>IF(AI971="","",$AJ$2)</f>
        <v/>
      </c>
      <c r="AK971" s="112" t="inlineStr">
        <is>
          <t>A</t>
        </is>
      </c>
      <c r="AL971" s="112" t="inlineStr">
        <is>
          <t>A+</t>
        </is>
      </c>
      <c r="AM971" s="112" t="inlineStr">
        <is>
          <t>B+</t>
        </is>
      </c>
      <c r="AN971" s="112">
        <f>IF(AI971="","",$AN$2)</f>
        <v/>
      </c>
      <c r="AO971" s="112">
        <f>IF(N971="","",IF(N971&gt;=$AO$1/100,"O","X"))</f>
        <v/>
      </c>
      <c r="AP971" s="112">
        <f>IF(I971="","",IF(I971&lt;=$AP$1,"O","X"))</f>
        <v/>
      </c>
      <c r="AQ971" s="112">
        <f>IF(O971="","",IF(O971&lt;=$AQ$1,"O","X"))</f>
        <v/>
      </c>
      <c r="AR971" s="112">
        <f>IF(M971="","",IF(M971&lt;=$AR$1,"O","X"))</f>
        <v/>
      </c>
      <c r="AS971" s="112" t="inlineStr">
        <is>
          <t>X</t>
        </is>
      </c>
      <c r="AT971" s="112">
        <f>IF(OR(F971="",AI971=""),"",IF(AND((F971&lt;=85),(AI971&gt;=15)),"O","X"))</f>
        <v/>
      </c>
      <c r="AU971" s="112">
        <f>IF(C971="","",IF(C971&gt;=$AU$1,"O","X"))</f>
        <v/>
      </c>
      <c r="AV971" s="112">
        <f>IF(AO971="","",IF(AND(AO971="O",AP971="O",AR971="O",AT971="O",AU971="O"),"후보","X"))</f>
        <v/>
      </c>
    </row>
    <row r="972" ht="12" customFormat="1" customHeight="1" s="38">
      <c r="A972" s="115" t="inlineStr">
        <is>
          <t>황금동 힐스테이트황금동</t>
        </is>
      </c>
      <c r="B972" s="116" t="inlineStr">
        <is>
          <t>18.04.</t>
        </is>
      </c>
      <c r="C972" s="124" t="n">
        <v>782</v>
      </c>
      <c r="D972" s="125" t="n">
        <v>137.5</v>
      </c>
      <c r="E972" s="126" t="n">
        <v>42</v>
      </c>
      <c r="F972" s="125" t="n">
        <v>111.2</v>
      </c>
      <c r="G972" s="17" t="n">
        <v>34</v>
      </c>
      <c r="H972" s="127" t="n">
        <v>66</v>
      </c>
      <c r="I972" s="128" t="n">
        <v>130000</v>
      </c>
      <c r="J972" s="128" t="inlineStr">
        <is>
          <t>고</t>
        </is>
      </c>
      <c r="K972" s="128" t="n">
        <v>65000</v>
      </c>
      <c r="L972" s="128" t="inlineStr">
        <is>
          <t>고</t>
        </is>
      </c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2" t="n">
        <v>3</v>
      </c>
      <c r="R972" s="112" t="n">
        <v>2</v>
      </c>
      <c r="S972" s="112" t="inlineStr">
        <is>
          <t>계</t>
        </is>
      </c>
      <c r="T972" s="5" t="n">
        <v>137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2">
        <f>S972</f>
        <v/>
      </c>
      <c r="AF972" s="112">
        <f>Q972&amp;"/"&amp;R972</f>
        <v/>
      </c>
      <c r="AH972" s="20">
        <f>IF(A972="","",A972)</f>
        <v/>
      </c>
      <c r="AI972" s="126">
        <f>IF(E972="","",E972)</f>
        <v/>
      </c>
      <c r="AJ972" s="112">
        <f>IF(AI972="","",$AJ$2)</f>
        <v/>
      </c>
      <c r="AK972" s="112" t="inlineStr">
        <is>
          <t>A</t>
        </is>
      </c>
      <c r="AL972" s="112" t="inlineStr">
        <is>
          <t>A+</t>
        </is>
      </c>
      <c r="AM972" s="112" t="inlineStr">
        <is>
          <t>B+</t>
        </is>
      </c>
      <c r="AN972" s="112">
        <f>IF(AI972="","",$AN$2)</f>
        <v/>
      </c>
      <c r="AO972" s="112">
        <f>IF(N972="","",IF(N972&gt;=$AO$1/100,"O","X"))</f>
        <v/>
      </c>
      <c r="AP972" s="112">
        <f>IF(I972="","",IF(I972&lt;=$AP$1,"O","X"))</f>
        <v/>
      </c>
      <c r="AQ972" s="112">
        <f>IF(O972="","",IF(O972&lt;=$AQ$1,"O","X"))</f>
        <v/>
      </c>
      <c r="AR972" s="112">
        <f>IF(M972="","",IF(M972&lt;=$AR$1,"O","X"))</f>
        <v/>
      </c>
      <c r="AS972" s="112" t="inlineStr">
        <is>
          <t>X</t>
        </is>
      </c>
      <c r="AT972" s="112">
        <f>IF(OR(F972="",AI972=""),"",IF(AND((F972&lt;=85),(AI972&gt;=15)),"O","X"))</f>
        <v/>
      </c>
      <c r="AU972" s="112">
        <f>IF(C972="","",IF(C972&gt;=$AU$1,"O","X"))</f>
        <v/>
      </c>
      <c r="AV972" s="112">
        <f>IF(AO972="","",IF(AND(AO972="O",AP972="O",AR972="O",AT972="O",AU972="O"),"후보","X"))</f>
        <v/>
      </c>
    </row>
    <row r="973" ht="12" customFormat="1" customHeight="1" s="38">
      <c r="A973" s="115" t="inlineStr">
        <is>
          <t>황금동 캐슬골드파크2단지</t>
        </is>
      </c>
      <c r="B973" s="116" t="inlineStr">
        <is>
          <t>06.07.</t>
        </is>
      </c>
      <c r="C973" s="124" t="n">
        <v>242</v>
      </c>
      <c r="D973" s="125" t="n">
        <v>97.2</v>
      </c>
      <c r="E973" s="126" t="n">
        <v>29</v>
      </c>
      <c r="F973" s="125" t="n">
        <v>74.59999999999999</v>
      </c>
      <c r="G973" s="17" t="n">
        <v>23</v>
      </c>
      <c r="H973" s="127" t="n">
        <v>32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2" t="n">
        <v>3</v>
      </c>
      <c r="R973" s="112" t="n">
        <v>2</v>
      </c>
      <c r="S973" s="112" t="inlineStr">
        <is>
          <t>계</t>
        </is>
      </c>
      <c r="T973" s="5" t="n">
        <v>97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2">
        <f>S973</f>
        <v/>
      </c>
      <c r="AF973" s="112">
        <f>Q973&amp;"/"&amp;R973</f>
        <v/>
      </c>
      <c r="AH973" s="20">
        <f>IF(A973="","",A973)</f>
        <v/>
      </c>
      <c r="AI973" s="126">
        <f>IF(E973="","",E973)</f>
        <v/>
      </c>
      <c r="AJ973" s="112">
        <f>IF(AI973="","",$AJ$2)</f>
        <v/>
      </c>
      <c r="AK973" s="112" t="inlineStr">
        <is>
          <t>A</t>
        </is>
      </c>
      <c r="AL973" s="112" t="inlineStr">
        <is>
          <t>A+</t>
        </is>
      </c>
      <c r="AM973" s="112" t="inlineStr">
        <is>
          <t>B+</t>
        </is>
      </c>
      <c r="AN973" s="112">
        <f>IF(AI973="","",$AN$2)</f>
        <v/>
      </c>
      <c r="AO973" s="112">
        <f>IF(N973="","",IF(N973&gt;=$AO$1/100,"O","X"))</f>
        <v/>
      </c>
      <c r="AP973" s="112">
        <f>IF(I973="","",IF(I973&lt;=$AP$1,"O","X"))</f>
        <v/>
      </c>
      <c r="AQ973" s="112">
        <f>IF(O973="","",IF(O973&lt;=$AQ$1,"O","X"))</f>
        <v/>
      </c>
      <c r="AR973" s="112">
        <f>IF(M973="","",IF(M973&lt;=$AR$1,"O","X"))</f>
        <v/>
      </c>
      <c r="AS973" s="112" t="inlineStr">
        <is>
          <t>X</t>
        </is>
      </c>
      <c r="AT973" s="112">
        <f>IF(OR(F973="",AI973=""),"",IF(AND((F973&lt;=85),(AI973&gt;=15)),"O","X"))</f>
        <v/>
      </c>
      <c r="AU973" s="112">
        <f>IF(C973="","",IF(C973&gt;=$AU$1,"O","X"))</f>
        <v/>
      </c>
      <c r="AV973" s="112">
        <f>IF(AO973="","",IF(AND(AO973="O",AP973="O",AR973="O",AT973="O",AU973="O"),"후보","X"))</f>
        <v/>
      </c>
    </row>
    <row r="974" ht="12" customFormat="1" customHeight="1" s="38">
      <c r="A974" s="115" t="inlineStr">
        <is>
          <t>황금동 캐슬골드파크2단지</t>
        </is>
      </c>
      <c r="B974" s="116" t="inlineStr">
        <is>
          <t>06.07.</t>
        </is>
      </c>
      <c r="C974" s="124" t="n">
        <v>242</v>
      </c>
      <c r="D974" s="125" t="n">
        <v>108.5</v>
      </c>
      <c r="E974" s="126" t="n">
        <v>33</v>
      </c>
      <c r="F974" s="125" t="n">
        <v>85</v>
      </c>
      <c r="G974" s="17" t="n">
        <v>26</v>
      </c>
      <c r="H974" s="127" t="n">
        <v>98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2" t="n">
        <v>3</v>
      </c>
      <c r="R974" s="112" t="n">
        <v>2</v>
      </c>
      <c r="S974" s="112" t="inlineStr">
        <is>
          <t>계</t>
        </is>
      </c>
      <c r="T974" s="5" t="n">
        <v>108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2">
        <f>S974</f>
        <v/>
      </c>
      <c r="AF974" s="112">
        <f>Q974&amp;"/"&amp;R974</f>
        <v/>
      </c>
      <c r="AH974" s="20">
        <f>IF(A974="","",A974)</f>
        <v/>
      </c>
      <c r="AI974" s="126">
        <f>IF(E974="","",E974)</f>
        <v/>
      </c>
      <c r="AJ974" s="112">
        <f>IF(AI974="","",$AJ$2)</f>
        <v/>
      </c>
      <c r="AK974" s="112" t="inlineStr">
        <is>
          <t>A</t>
        </is>
      </c>
      <c r="AL974" s="112" t="inlineStr">
        <is>
          <t>A+</t>
        </is>
      </c>
      <c r="AM974" s="112" t="inlineStr">
        <is>
          <t>B+</t>
        </is>
      </c>
      <c r="AN974" s="112">
        <f>IF(AI974="","",$AN$2)</f>
        <v/>
      </c>
      <c r="AO974" s="112">
        <f>IF(N974="","",IF(N974&gt;=$AO$1/100,"O","X"))</f>
        <v/>
      </c>
      <c r="AP974" s="112">
        <f>IF(I974="","",IF(I974&lt;=$AP$1,"O","X"))</f>
        <v/>
      </c>
      <c r="AQ974" s="112">
        <f>IF(O974="","",IF(O974&lt;=$AQ$1,"O","X"))</f>
        <v/>
      </c>
      <c r="AR974" s="112">
        <f>IF(M974="","",IF(M974&lt;=$AR$1,"O","X"))</f>
        <v/>
      </c>
      <c r="AS974" s="112" t="inlineStr">
        <is>
          <t>X</t>
        </is>
      </c>
      <c r="AT974" s="112">
        <f>IF(OR(F974="",AI974=""),"",IF(AND((F974&lt;=85),(AI974&gt;=15)),"O","X"))</f>
        <v/>
      </c>
      <c r="AU974" s="112">
        <f>IF(C974="","",IF(C974&gt;=$AU$1,"O","X"))</f>
        <v/>
      </c>
      <c r="AV974" s="112">
        <f>IF(AO974="","",IF(AND(AO974="O",AP974="O",AR974="O",AT974="O",AU974="O"),"후보","X"))</f>
        <v/>
      </c>
    </row>
    <row r="975" ht="12" customFormat="1" customHeight="1" s="38">
      <c r="A975" s="115" t="inlineStr">
        <is>
          <t>황금동 캐슬골드파크2단지</t>
        </is>
      </c>
      <c r="B975" s="116" t="inlineStr">
        <is>
          <t>06.07.</t>
        </is>
      </c>
      <c r="C975" s="124" t="n">
        <v>242</v>
      </c>
      <c r="D975" s="125" t="n">
        <v>161.8</v>
      </c>
      <c r="E975" s="126" t="n">
        <v>49</v>
      </c>
      <c r="F975" s="125" t="n">
        <v>129.5</v>
      </c>
      <c r="G975" s="17" t="n">
        <v>39</v>
      </c>
      <c r="H975" s="127" t="n">
        <v>112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2" t="n">
        <v>4</v>
      </c>
      <c r="R975" s="112" t="n">
        <v>2</v>
      </c>
      <c r="S975" s="112" t="inlineStr">
        <is>
          <t>계</t>
        </is>
      </c>
      <c r="T975" s="5" t="n">
        <v>161</v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2">
        <f>S975</f>
        <v/>
      </c>
      <c r="AF975" s="112">
        <f>Q975&amp;"/"&amp;R975</f>
        <v/>
      </c>
      <c r="AH975" s="20">
        <f>IF(A975="","",A975)</f>
        <v/>
      </c>
      <c r="AI975" s="126">
        <f>IF(E975="","",E975)</f>
        <v/>
      </c>
      <c r="AJ975" s="112">
        <f>IF(AI975="","",$AJ$2)</f>
        <v/>
      </c>
      <c r="AK975" s="112" t="inlineStr">
        <is>
          <t>A</t>
        </is>
      </c>
      <c r="AL975" s="112" t="inlineStr">
        <is>
          <t>A+</t>
        </is>
      </c>
      <c r="AM975" s="112" t="inlineStr">
        <is>
          <t>B+</t>
        </is>
      </c>
      <c r="AN975" s="112">
        <f>IF(AI975="","",$AN$2)</f>
        <v/>
      </c>
      <c r="AO975" s="112">
        <f>IF(N975="","",IF(N975&gt;=$AO$1/100,"O","X"))</f>
        <v/>
      </c>
      <c r="AP975" s="112">
        <f>IF(I975="","",IF(I975&lt;=$AP$1,"O","X"))</f>
        <v/>
      </c>
      <c r="AQ975" s="112">
        <f>IF(O975="","",IF(O975&lt;=$AQ$1,"O","X"))</f>
        <v/>
      </c>
      <c r="AR975" s="112">
        <f>IF(M975="","",IF(M975&lt;=$AR$1,"O","X"))</f>
        <v/>
      </c>
      <c r="AS975" s="112" t="inlineStr">
        <is>
          <t>X</t>
        </is>
      </c>
      <c r="AT975" s="112">
        <f>IF(OR(F975="",AI975=""),"",IF(AND((F975&lt;=85),(AI975&gt;=15)),"O","X"))</f>
        <v/>
      </c>
      <c r="AU975" s="112">
        <f>IF(C975="","",IF(C975&gt;=$AU$1,"O","X"))</f>
        <v/>
      </c>
      <c r="AV975" s="112">
        <f>IF(AO975="","",IF(AND(AO975="O",AP975="O",AR975="O",AT975="O",AU975="O"),"후보","X"))</f>
        <v/>
      </c>
    </row>
    <row r="976" ht="12" customFormat="1" customHeight="1" s="38">
      <c r="A976" s="115" t="inlineStr">
        <is>
          <t>황금동 캐슬골드파크3단지</t>
        </is>
      </c>
      <c r="B976" s="116" t="inlineStr">
        <is>
          <t>06.07.</t>
        </is>
      </c>
      <c r="C976" s="124" t="n">
        <v>502</v>
      </c>
      <c r="D976" s="125" t="n">
        <v>82.7</v>
      </c>
      <c r="E976" s="126" t="n">
        <v>25</v>
      </c>
      <c r="F976" s="125" t="n">
        <v>60</v>
      </c>
      <c r="G976" s="17" t="n">
        <v>18</v>
      </c>
      <c r="H976" s="127" t="n">
        <v>86</v>
      </c>
      <c r="I976" s="128" t="n">
        <v>55000</v>
      </c>
      <c r="J976" s="128" t="inlineStr">
        <is>
          <t>중</t>
        </is>
      </c>
      <c r="K976" s="128" t="n">
        <v>35000</v>
      </c>
      <c r="L976" s="128" t="inlineStr">
        <is>
          <t>8</t>
        </is>
      </c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2" t="n">
        <v>3</v>
      </c>
      <c r="R976" s="112" t="n">
        <v>2</v>
      </c>
      <c r="S976" s="112" t="inlineStr">
        <is>
          <t>계</t>
        </is>
      </c>
      <c r="T976" s="5" t="n">
        <v>82</v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2">
        <f>S976</f>
        <v/>
      </c>
      <c r="AF976" s="112">
        <f>Q976&amp;"/"&amp;R976</f>
        <v/>
      </c>
      <c r="AH976" s="20">
        <f>IF(A976="","",A976)</f>
        <v/>
      </c>
      <c r="AI976" s="126">
        <f>IF(E976="","",E976)</f>
        <v/>
      </c>
      <c r="AJ976" s="112">
        <f>IF(AI976="","",$AJ$2)</f>
        <v/>
      </c>
      <c r="AK976" s="112" t="inlineStr">
        <is>
          <t>A</t>
        </is>
      </c>
      <c r="AL976" s="112" t="inlineStr">
        <is>
          <t>A+</t>
        </is>
      </c>
      <c r="AM976" s="112" t="inlineStr">
        <is>
          <t>B+</t>
        </is>
      </c>
      <c r="AN976" s="112">
        <f>IF(AI976="","",$AN$2)</f>
        <v/>
      </c>
      <c r="AO976" s="112">
        <f>IF(N976="","",IF(N976&gt;=$AO$1/100,"O","X"))</f>
        <v/>
      </c>
      <c r="AP976" s="112">
        <f>IF(I976="","",IF(I976&lt;=$AP$1,"O","X"))</f>
        <v/>
      </c>
      <c r="AQ976" s="112">
        <f>IF(O976="","",IF(O976&lt;=$AQ$1,"O","X"))</f>
        <v/>
      </c>
      <c r="AR976" s="112">
        <f>IF(M976="","",IF(M976&lt;=$AR$1,"O","X"))</f>
        <v/>
      </c>
      <c r="AS976" s="112" t="inlineStr">
        <is>
          <t>X</t>
        </is>
      </c>
      <c r="AT976" s="112">
        <f>IF(OR(F976="",AI976=""),"",IF(AND((F976&lt;=85),(AI976&gt;=15)),"O","X"))</f>
        <v/>
      </c>
      <c r="AU976" s="112">
        <f>IF(C976="","",IF(C976&gt;=$AU$1,"O","X"))</f>
        <v/>
      </c>
      <c r="AV976" s="112">
        <f>IF(AO976="","",IF(AND(AO976="O",AP976="O",AR976="O",AT976="O",AU976="O"),"후보","X"))</f>
        <v/>
      </c>
    </row>
    <row r="977" ht="12" customFormat="1" customHeight="1" s="38">
      <c r="A977" s="115" t="inlineStr">
        <is>
          <t>황금동 캐슬골드파크3단지</t>
        </is>
      </c>
      <c r="B977" s="116" t="inlineStr">
        <is>
          <t>06.07.</t>
        </is>
      </c>
      <c r="C977" s="124" t="n">
        <v>502</v>
      </c>
      <c r="D977" s="125" t="n">
        <v>97.2</v>
      </c>
      <c r="E977" s="126" t="n">
        <v>29</v>
      </c>
      <c r="F977" s="125" t="n">
        <v>74.59999999999999</v>
      </c>
      <c r="G977" s="17" t="n">
        <v>23</v>
      </c>
      <c r="H977" s="127" t="n">
        <v>20</v>
      </c>
      <c r="I977" s="128" t="n">
        <v>78000</v>
      </c>
      <c r="J977" s="128" t="inlineStr">
        <is>
          <t>7</t>
        </is>
      </c>
      <c r="K977" s="128" t="n"/>
      <c r="L977" s="128" t="n"/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2" t="n">
        <v>3</v>
      </c>
      <c r="R977" s="112" t="n">
        <v>2</v>
      </c>
      <c r="S977" s="112" t="inlineStr">
        <is>
          <t>계</t>
        </is>
      </c>
      <c r="T977" s="5" t="n">
        <v>97</v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2">
        <f>S977</f>
        <v/>
      </c>
      <c r="AF977" s="112">
        <f>Q977&amp;"/"&amp;R977</f>
        <v/>
      </c>
      <c r="AH977" s="20">
        <f>IF(A977="","",A977)</f>
        <v/>
      </c>
      <c r="AI977" s="126">
        <f>IF(E977="","",E977)</f>
        <v/>
      </c>
      <c r="AJ977" s="112">
        <f>IF(AI977="","",$AJ$2)</f>
        <v/>
      </c>
      <c r="AK977" s="112" t="inlineStr">
        <is>
          <t>A</t>
        </is>
      </c>
      <c r="AL977" s="112" t="inlineStr">
        <is>
          <t>A+</t>
        </is>
      </c>
      <c r="AM977" s="112" t="inlineStr">
        <is>
          <t>B+</t>
        </is>
      </c>
      <c r="AN977" s="112">
        <f>IF(AI977="","",$AN$2)</f>
        <v/>
      </c>
      <c r="AO977" s="112">
        <f>IF(N977="","",IF(N977&gt;=$AO$1/100,"O","X"))</f>
        <v/>
      </c>
      <c r="AP977" s="112">
        <f>IF(I977="","",IF(I977&lt;=$AP$1,"O","X"))</f>
        <v/>
      </c>
      <c r="AQ977" s="112">
        <f>IF(O977="","",IF(O977&lt;=$AQ$1,"O","X"))</f>
        <v/>
      </c>
      <c r="AR977" s="112">
        <f>IF(M977="","",IF(M977&lt;=$AR$1,"O","X"))</f>
        <v/>
      </c>
      <c r="AS977" s="112" t="inlineStr">
        <is>
          <t>X</t>
        </is>
      </c>
      <c r="AT977" s="112">
        <f>IF(OR(F977="",AI977=""),"",IF(AND((F977&lt;=85),(AI977&gt;=15)),"O","X"))</f>
        <v/>
      </c>
      <c r="AU977" s="112">
        <f>IF(C977="","",IF(C977&gt;=$AU$1,"O","X"))</f>
        <v/>
      </c>
      <c r="AV977" s="112">
        <f>IF(AO977="","",IF(AND(AO977="O",AP977="O",AR977="O",AT977="O",AU977="O"),"후보","X"))</f>
        <v/>
      </c>
    </row>
    <row r="978" ht="12" customFormat="1" customHeight="1" s="38">
      <c r="A978" s="115" t="inlineStr">
        <is>
          <t>황금동 캐슬골드파크3단지</t>
        </is>
      </c>
      <c r="B978" s="116" t="inlineStr">
        <is>
          <t>06.07.</t>
        </is>
      </c>
      <c r="C978" s="124" t="n">
        <v>502</v>
      </c>
      <c r="D978" s="125" t="n">
        <v>108.5</v>
      </c>
      <c r="E978" s="126" t="n">
        <v>33</v>
      </c>
      <c r="F978" s="125" t="n">
        <v>85</v>
      </c>
      <c r="G978" s="17" t="n">
        <v>26</v>
      </c>
      <c r="H978" s="127" t="n">
        <v>64</v>
      </c>
      <c r="I978" s="128" t="n">
        <v>75000</v>
      </c>
      <c r="J978" s="128" t="inlineStr">
        <is>
          <t>고</t>
        </is>
      </c>
      <c r="K978" s="128" t="n"/>
      <c r="L978" s="128" t="n"/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2" t="n">
        <v>3</v>
      </c>
      <c r="R978" s="112" t="n">
        <v>2</v>
      </c>
      <c r="S978" s="112" t="inlineStr">
        <is>
          <t>계</t>
        </is>
      </c>
      <c r="T978" s="5" t="n">
        <v>108</v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2">
        <f>S978</f>
        <v/>
      </c>
      <c r="AF978" s="112">
        <f>Q978&amp;"/"&amp;R978</f>
        <v/>
      </c>
      <c r="AH978" s="20">
        <f>IF(A978="","",A978)</f>
        <v/>
      </c>
      <c r="AI978" s="126">
        <f>IF(E978="","",E978)</f>
        <v/>
      </c>
      <c r="AJ978" s="112">
        <f>IF(AI978="","",$AJ$2)</f>
        <v/>
      </c>
      <c r="AK978" s="112" t="inlineStr">
        <is>
          <t>A</t>
        </is>
      </c>
      <c r="AL978" s="112" t="inlineStr">
        <is>
          <t>A+</t>
        </is>
      </c>
      <c r="AM978" s="112" t="inlineStr">
        <is>
          <t>B+</t>
        </is>
      </c>
      <c r="AN978" s="112">
        <f>IF(AI978="","",$AN$2)</f>
        <v/>
      </c>
      <c r="AO978" s="112">
        <f>IF(N978="","",IF(N978&gt;=$AO$1/100,"O","X"))</f>
        <v/>
      </c>
      <c r="AP978" s="112">
        <f>IF(I978="","",IF(I978&lt;=$AP$1,"O","X"))</f>
        <v/>
      </c>
      <c r="AQ978" s="112">
        <f>IF(O978="","",IF(O978&lt;=$AQ$1,"O","X"))</f>
        <v/>
      </c>
      <c r="AR978" s="112">
        <f>IF(M978="","",IF(M978&lt;=$AR$1,"O","X"))</f>
        <v/>
      </c>
      <c r="AS978" s="112" t="inlineStr">
        <is>
          <t>X</t>
        </is>
      </c>
      <c r="AT978" s="112">
        <f>IF(OR(F978="",AI978=""),"",IF(AND((F978&lt;=85),(AI978&gt;=15)),"O","X"))</f>
        <v/>
      </c>
      <c r="AU978" s="112">
        <f>IF(C978="","",IF(C978&gt;=$AU$1,"O","X"))</f>
        <v/>
      </c>
      <c r="AV978" s="112">
        <f>IF(AO978="","",IF(AND(AO978="O",AP978="O",AR978="O",AT978="O",AU978="O"),"후보","X"))</f>
        <v/>
      </c>
    </row>
    <row r="979" ht="12" customFormat="1" customHeight="1" s="38">
      <c r="A979" s="115" t="inlineStr">
        <is>
          <t>황금동 캐슬골드파크3단지</t>
        </is>
      </c>
      <c r="B979" s="116" t="inlineStr">
        <is>
          <t>06.07.</t>
        </is>
      </c>
      <c r="C979" s="124" t="n">
        <v>502</v>
      </c>
      <c r="D979" s="125" t="n">
        <v>138.3</v>
      </c>
      <c r="E979" s="126" t="n">
        <v>42</v>
      </c>
      <c r="F979" s="125" t="n">
        <v>116.8</v>
      </c>
      <c r="G979" s="17" t="n">
        <v>35</v>
      </c>
      <c r="H979" s="127" t="n">
        <v>132</v>
      </c>
      <c r="I979" s="128" t="n">
        <v>100000</v>
      </c>
      <c r="J979" s="128" t="inlineStr">
        <is>
          <t>고</t>
        </is>
      </c>
      <c r="K979" s="128" t="n">
        <v>45000</v>
      </c>
      <c r="L979" s="128" t="inlineStr">
        <is>
          <t>14</t>
        </is>
      </c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2" t="n">
        <v>4</v>
      </c>
      <c r="R979" s="112" t="n">
        <v>2</v>
      </c>
      <c r="S979" s="112" t="inlineStr">
        <is>
          <t>계</t>
        </is>
      </c>
      <c r="T979" s="5" t="n">
        <v>138</v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2">
        <f>S979</f>
        <v/>
      </c>
      <c r="AF979" s="112">
        <f>Q979&amp;"/"&amp;R979</f>
        <v/>
      </c>
      <c r="AH979" s="20">
        <f>IF(A979="","",A979)</f>
        <v/>
      </c>
      <c r="AI979" s="126">
        <f>IF(E979="","",E979)</f>
        <v/>
      </c>
      <c r="AJ979" s="112">
        <f>IF(AI979="","",$AJ$2)</f>
        <v/>
      </c>
      <c r="AK979" s="112" t="inlineStr">
        <is>
          <t>A</t>
        </is>
      </c>
      <c r="AL979" s="112" t="inlineStr">
        <is>
          <t>A+</t>
        </is>
      </c>
      <c r="AM979" s="112" t="inlineStr">
        <is>
          <t>B+</t>
        </is>
      </c>
      <c r="AN979" s="112">
        <f>IF(AI979="","",$AN$2)</f>
        <v/>
      </c>
      <c r="AO979" s="112">
        <f>IF(N979="","",IF(N979&gt;=$AO$1/100,"O","X"))</f>
        <v/>
      </c>
      <c r="AP979" s="112">
        <f>IF(I979="","",IF(I979&lt;=$AP$1,"O","X"))</f>
        <v/>
      </c>
      <c r="AQ979" s="112">
        <f>IF(O979="","",IF(O979&lt;=$AQ$1,"O","X"))</f>
        <v/>
      </c>
      <c r="AR979" s="112">
        <f>IF(M979="","",IF(M979&lt;=$AR$1,"O","X"))</f>
        <v/>
      </c>
      <c r="AS979" s="112" t="inlineStr">
        <is>
          <t>X</t>
        </is>
      </c>
      <c r="AT979" s="112">
        <f>IF(OR(F979="",AI979=""),"",IF(AND((F979&lt;=85),(AI979&gt;=15)),"O","X"))</f>
        <v/>
      </c>
      <c r="AU979" s="112">
        <f>IF(C979="","",IF(C979&gt;=$AU$1,"O","X"))</f>
        <v/>
      </c>
      <c r="AV979" s="112">
        <f>IF(AO979="","",IF(AND(AO979="O",AP979="O",AR979="O",AT979="O",AU979="O"),"후보","X"))</f>
        <v/>
      </c>
    </row>
    <row r="980" ht="12" customFormat="1" customHeight="1" s="38">
      <c r="A980" s="115" t="inlineStr">
        <is>
          <t>황금동 캐슬골드파크3단지</t>
        </is>
      </c>
      <c r="B980" s="116" t="inlineStr">
        <is>
          <t>06.07.</t>
        </is>
      </c>
      <c r="C980" s="124" t="n">
        <v>502</v>
      </c>
      <c r="D980" s="125" t="n">
        <v>161.8</v>
      </c>
      <c r="E980" s="126" t="n">
        <v>49</v>
      </c>
      <c r="F980" s="125" t="n">
        <v>129.5</v>
      </c>
      <c r="G980" s="17" t="n">
        <v>39</v>
      </c>
      <c r="H980" s="127" t="n">
        <v>134</v>
      </c>
      <c r="I980" s="128" t="n">
        <v>110000</v>
      </c>
      <c r="J980" s="128" t="inlineStr">
        <is>
          <t>중</t>
        </is>
      </c>
      <c r="K980" s="128" t="n">
        <v>60000</v>
      </c>
      <c r="L980" s="128" t="inlineStr">
        <is>
          <t>중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2" t="n">
        <v>4</v>
      </c>
      <c r="R980" s="112" t="n">
        <v>2</v>
      </c>
      <c r="S980" s="112" t="inlineStr">
        <is>
          <t>계</t>
        </is>
      </c>
      <c r="T980" s="5" t="n">
        <v>161</v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2">
        <f>S980</f>
        <v/>
      </c>
      <c r="AF980" s="112">
        <f>Q980&amp;"/"&amp;R980</f>
        <v/>
      </c>
      <c r="AH980" s="20">
        <f>IF(A980="","",A980)</f>
        <v/>
      </c>
      <c r="AI980" s="126">
        <f>IF(E980="","",E980)</f>
        <v/>
      </c>
      <c r="AJ980" s="112">
        <f>IF(AI980="","",$AJ$2)</f>
        <v/>
      </c>
      <c r="AK980" s="112" t="inlineStr">
        <is>
          <t>A</t>
        </is>
      </c>
      <c r="AL980" s="112" t="inlineStr">
        <is>
          <t>A+</t>
        </is>
      </c>
      <c r="AM980" s="112" t="inlineStr">
        <is>
          <t>B+</t>
        </is>
      </c>
      <c r="AN980" s="112">
        <f>IF(AI980="","",$AN$2)</f>
        <v/>
      </c>
      <c r="AO980" s="112">
        <f>IF(N980="","",IF(N980&gt;=$AO$1/100,"O","X"))</f>
        <v/>
      </c>
      <c r="AP980" s="112">
        <f>IF(I980="","",IF(I980&lt;=$AP$1,"O","X"))</f>
        <v/>
      </c>
      <c r="AQ980" s="112">
        <f>IF(O980="","",IF(O980&lt;=$AQ$1,"O","X"))</f>
        <v/>
      </c>
      <c r="AR980" s="112">
        <f>IF(M980="","",IF(M980&lt;=$AR$1,"O","X"))</f>
        <v/>
      </c>
      <c r="AS980" s="112" t="inlineStr">
        <is>
          <t>X</t>
        </is>
      </c>
      <c r="AT980" s="112">
        <f>IF(OR(F980="",AI980=""),"",IF(AND((F980&lt;=85),(AI980&gt;=15)),"O","X"))</f>
        <v/>
      </c>
      <c r="AU980" s="112">
        <f>IF(C980="","",IF(C980&gt;=$AU$1,"O","X"))</f>
        <v/>
      </c>
      <c r="AV980" s="112">
        <f>IF(AO980="","",IF(AND(AO980="O",AP980="O",AR980="O",AT980="O",AU980="O"),"후보","X"))</f>
        <v/>
      </c>
    </row>
    <row r="981" ht="12" customFormat="1" customHeight="1" s="38">
      <c r="A981" s="115" t="inlineStr">
        <is>
          <t>황금동 캐슬골드파크3단지</t>
        </is>
      </c>
      <c r="B981" s="116" t="inlineStr">
        <is>
          <t>06.07.</t>
        </is>
      </c>
      <c r="C981" s="124" t="n">
        <v>502</v>
      </c>
      <c r="D981" s="125" t="n">
        <v>171</v>
      </c>
      <c r="E981" s="126" t="n">
        <v>52</v>
      </c>
      <c r="F981" s="125" t="n">
        <v>138.8</v>
      </c>
      <c r="G981" s="17" t="n">
        <v>42</v>
      </c>
      <c r="H981" s="127" t="n">
        <v>32</v>
      </c>
      <c r="I981" s="128" t="n">
        <v>123000</v>
      </c>
      <c r="J981" s="128" t="inlineStr">
        <is>
          <t>중</t>
        </is>
      </c>
      <c r="K981" s="128" t="n"/>
      <c r="L981" s="128" t="n"/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2" t="n">
        <v>4</v>
      </c>
      <c r="R981" s="112" t="n">
        <v>2</v>
      </c>
      <c r="S981" s="112" t="inlineStr">
        <is>
          <t>계</t>
        </is>
      </c>
      <c r="T981" s="5" t="n">
        <v>171</v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2">
        <f>S981</f>
        <v/>
      </c>
      <c r="AF981" s="112">
        <f>Q981&amp;"/"&amp;R981</f>
        <v/>
      </c>
      <c r="AH981" s="20">
        <f>IF(A981="","",A981)</f>
        <v/>
      </c>
      <c r="AI981" s="126">
        <f>IF(E981="","",E981)</f>
        <v/>
      </c>
      <c r="AJ981" s="112">
        <f>IF(AI981="","",$AJ$2)</f>
        <v/>
      </c>
      <c r="AK981" s="112" t="inlineStr">
        <is>
          <t>A</t>
        </is>
      </c>
      <c r="AL981" s="112" t="inlineStr">
        <is>
          <t>A+</t>
        </is>
      </c>
      <c r="AM981" s="112" t="inlineStr">
        <is>
          <t>B+</t>
        </is>
      </c>
      <c r="AN981" s="112">
        <f>IF(AI981="","",$AN$2)</f>
        <v/>
      </c>
      <c r="AO981" s="112">
        <f>IF(N981="","",IF(N981&gt;=$AO$1/100,"O","X"))</f>
        <v/>
      </c>
      <c r="AP981" s="112">
        <f>IF(I981="","",IF(I981&lt;=$AP$1,"O","X"))</f>
        <v/>
      </c>
      <c r="AQ981" s="112">
        <f>IF(O981="","",IF(O981&lt;=$AQ$1,"O","X"))</f>
        <v/>
      </c>
      <c r="AR981" s="112">
        <f>IF(M981="","",IF(M981&lt;=$AR$1,"O","X"))</f>
        <v/>
      </c>
      <c r="AS981" s="112" t="inlineStr">
        <is>
          <t>X</t>
        </is>
      </c>
      <c r="AT981" s="112">
        <f>IF(OR(F981="",AI981=""),"",IF(AND((F981&lt;=85),(AI981&gt;=15)),"O","X"))</f>
        <v/>
      </c>
      <c r="AU981" s="112">
        <f>IF(C981="","",IF(C981&gt;=$AU$1,"O","X"))</f>
        <v/>
      </c>
      <c r="AV981" s="112">
        <f>IF(AO981="","",IF(AND(AO981="O",AP981="O",AR981="O",AT981="O",AU981="O"),"후보","X"))</f>
        <v/>
      </c>
    </row>
    <row r="982" ht="12" customFormat="1" customHeight="1" s="38">
      <c r="A982" s="115" t="inlineStr">
        <is>
          <t>황금동 캐슬골드파크3단지</t>
        </is>
      </c>
      <c r="B982" s="116" t="inlineStr">
        <is>
          <t>06.07.</t>
        </is>
      </c>
      <c r="C982" s="124" t="n">
        <v>502</v>
      </c>
      <c r="D982" s="125" t="n">
        <v>193.3</v>
      </c>
      <c r="E982" s="126" t="n">
        <v>58</v>
      </c>
      <c r="F982" s="125" t="n">
        <v>157.1</v>
      </c>
      <c r="G982" s="17" t="n">
        <v>48</v>
      </c>
      <c r="H982" s="127" t="n">
        <v>34</v>
      </c>
      <c r="I982" s="128" t="n"/>
      <c r="J982" s="128" t="n"/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2" t="n">
        <v>5</v>
      </c>
      <c r="R982" s="112" t="n">
        <v>2</v>
      </c>
      <c r="S982" s="112" t="inlineStr">
        <is>
          <t>계</t>
        </is>
      </c>
      <c r="T982" s="5" t="n">
        <v>193</v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2">
        <f>S982</f>
        <v/>
      </c>
      <c r="AF982" s="112">
        <f>Q982&amp;"/"&amp;R982</f>
        <v/>
      </c>
      <c r="AH982" s="20">
        <f>IF(A982="","",A982)</f>
        <v/>
      </c>
      <c r="AI982" s="126">
        <f>IF(E982="","",E982)</f>
        <v/>
      </c>
      <c r="AJ982" s="112">
        <f>IF(AI982="","",$AJ$2)</f>
        <v/>
      </c>
      <c r="AK982" s="112" t="inlineStr">
        <is>
          <t>A</t>
        </is>
      </c>
      <c r="AL982" s="112" t="inlineStr">
        <is>
          <t>A+</t>
        </is>
      </c>
      <c r="AM982" s="112" t="inlineStr">
        <is>
          <t>B+</t>
        </is>
      </c>
      <c r="AN982" s="112">
        <f>IF(AI982="","",$AN$2)</f>
        <v/>
      </c>
      <c r="AO982" s="112">
        <f>IF(N982="","",IF(N982&gt;=$AO$1/100,"O","X"))</f>
        <v/>
      </c>
      <c r="AP982" s="112">
        <f>IF(I982="","",IF(I982&lt;=$AP$1,"O","X"))</f>
        <v/>
      </c>
      <c r="AQ982" s="112">
        <f>IF(O982="","",IF(O982&lt;=$AQ$1,"O","X"))</f>
        <v/>
      </c>
      <c r="AR982" s="112">
        <f>IF(M982="","",IF(M982&lt;=$AR$1,"O","X"))</f>
        <v/>
      </c>
      <c r="AS982" s="112" t="inlineStr">
        <is>
          <t>X</t>
        </is>
      </c>
      <c r="AT982" s="112">
        <f>IF(OR(F982="",AI982=""),"",IF(AND((F982&lt;=85),(AI982&gt;=15)),"O","X"))</f>
        <v/>
      </c>
      <c r="AU982" s="112">
        <f>IF(C982="","",IF(C982&gt;=$AU$1,"O","X"))</f>
        <v/>
      </c>
      <c r="AV982" s="112">
        <f>IF(AO982="","",IF(AND(AO982="O",AP982="O",AR982="O",AT982="O",AU982="O"),"후보","X"))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7184" operator="lessThan" dxfId="2">
      <formula>15.1</formula>
    </cfRule>
    <cfRule type="cellIs" priority="87185" operator="lessThan" dxfId="37188">
      <formula>18.1</formula>
    </cfRule>
    <cfRule type="cellIs" priority="87186" operator="lessThan" dxfId="37187">
      <formula>21.1</formula>
    </cfRule>
    <cfRule type="cellIs" priority="87187" operator="lessThan" dxfId="37186">
      <formula>24.1</formula>
    </cfRule>
    <cfRule type="cellIs" priority="87188" operator="lessThan" dxfId="1">
      <formula>30</formula>
    </cfRule>
    <cfRule type="cellIs" priority="87189" operator="lessThan" dxfId="37184">
      <formula>34.1</formula>
    </cfRule>
  </conditionalFormatting>
  <conditionalFormatting sqref="Z3">
    <cfRule type="colorScale" priority="8718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7181" operator="greaterThan" dxfId="17">
      <formula>0.9</formula>
    </cfRule>
    <cfRule type="cellIs" priority="87182" operator="greaterThan" dxfId="16">
      <formula>0.85</formula>
    </cfRule>
  </conditionalFormatting>
  <conditionalFormatting sqref="N2">
    <cfRule type="cellIs" priority="87179" operator="greaterThan" dxfId="17">
      <formula>0.9</formula>
    </cfRule>
    <cfRule type="cellIs" priority="87180" operator="greaterThan" dxfId="16">
      <formula>0.85</formula>
    </cfRule>
  </conditionalFormatting>
  <conditionalFormatting sqref="AV4">
    <cfRule type="expression" priority="17621" dxfId="23">
      <formula>AV4="X"</formula>
    </cfRule>
    <cfRule type="expression" priority="17622" dxfId="22">
      <formula>AV4="후보"</formula>
    </cfRule>
  </conditionalFormatting>
  <conditionalFormatting sqref="AC4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4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4">
    <cfRule type="expression" priority="17613" dxfId="3">
      <formula>AND(IF(OR($Q4=1,$Q4=2),1,0),IF($X4&lt;=20,1,0))</formula>
    </cfRule>
    <cfRule type="expression" priority="17614" dxfId="2">
      <formula>AND(IF($Q4=2,1,0),IF($X4&lt;30,1,0))</formula>
    </cfRule>
    <cfRule type="expression" priority="17615" dxfId="1">
      <formula>AND(IF($Q4=3,1,0),IF($X4&lt;30,1,0))</formula>
    </cfRule>
    <cfRule type="expression" priority="17616" dxfId="0">
      <formula>AND(IF($Q4=3,1,IF($Q4=4,1,0)),IF($F4&lt;=85,1,0))</formula>
    </cfRule>
  </conditionalFormatting>
  <conditionalFormatting sqref="X4">
    <cfRule type="expression" priority="17609" dxfId="3">
      <formula>AND(IF(OR($Q4=1,$Q4=2),1,0),IF($X4&lt;=20,1,0))</formula>
    </cfRule>
    <cfRule type="expression" priority="17610" dxfId="2">
      <formula>AND(IF($Q4=2,1,0),IF($X4&lt;30,1,0))</formula>
    </cfRule>
    <cfRule type="expression" priority="17611" dxfId="1">
      <formula>AND(IF($Q4=3,1,0),IF($X4&lt;30,1,0))</formula>
    </cfRule>
    <cfRule type="expression" priority="17612" dxfId="0">
      <formula>AND(IF($Q4=3,1,IF($Q4=4,1,0)),IF($F4&lt;=85,1,0))</formula>
    </cfRule>
  </conditionalFormatting>
  <conditionalFormatting sqref="AI4">
    <cfRule type="expression" priority="17605" dxfId="3">
      <formula>AND(IF(OR($Q4=1,$Q4=2),1,0),IF($X4&lt;=20,1,0))</formula>
    </cfRule>
    <cfRule type="expression" priority="17606" dxfId="2">
      <formula>AND(IF($Q4=2,1,0),IF($X4&lt;30,1,0))</formula>
    </cfRule>
    <cfRule type="expression" priority="17607" dxfId="1">
      <formula>AND(IF($Q4=3,1,0),IF($X4&lt;30,1,0))</formula>
    </cfRule>
    <cfRule type="expression" priority="17608" dxfId="0">
      <formula>AND(IF($Q4=3,1,IF($Q4=4,1,0)),IF($F4&lt;=85,1,0))</formula>
    </cfRule>
  </conditionalFormatting>
  <conditionalFormatting sqref="AV5">
    <cfRule type="expression" priority="17603" dxfId="23">
      <formula>AV5="X"</formula>
    </cfRule>
    <cfRule type="expression" priority="17604" dxfId="22">
      <formula>AV5="후보"</formula>
    </cfRule>
  </conditionalFormatting>
  <conditionalFormatting sqref="AC5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5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5">
    <cfRule type="expression" priority="17595" dxfId="3">
      <formula>AND(IF(OR($Q5=1,$Q5=2),1,0),IF($X5&lt;=20,1,0))</formula>
    </cfRule>
    <cfRule type="expression" priority="17596" dxfId="2">
      <formula>AND(IF($Q5=2,1,0),IF($X5&lt;30,1,0))</formula>
    </cfRule>
    <cfRule type="expression" priority="17597" dxfId="1">
      <formula>AND(IF($Q5=3,1,0),IF($X5&lt;30,1,0))</formula>
    </cfRule>
    <cfRule type="expression" priority="17598" dxfId="0">
      <formula>AND(IF($Q5=3,1,IF($Q5=4,1,0)),IF($F5&lt;=85,1,0))</formula>
    </cfRule>
  </conditionalFormatting>
  <conditionalFormatting sqref="X5">
    <cfRule type="expression" priority="17591" dxfId="3">
      <formula>AND(IF(OR($Q5=1,$Q5=2),1,0),IF($X5&lt;=20,1,0))</formula>
    </cfRule>
    <cfRule type="expression" priority="17592" dxfId="2">
      <formula>AND(IF($Q5=2,1,0),IF($X5&lt;30,1,0))</formula>
    </cfRule>
    <cfRule type="expression" priority="17593" dxfId="1">
      <formula>AND(IF($Q5=3,1,0),IF($X5&lt;30,1,0))</formula>
    </cfRule>
    <cfRule type="expression" priority="17594" dxfId="0">
      <formula>AND(IF($Q5=3,1,IF($Q5=4,1,0)),IF($F5&lt;=85,1,0))</formula>
    </cfRule>
  </conditionalFormatting>
  <conditionalFormatting sqref="AI5">
    <cfRule type="expression" priority="17587" dxfId="3">
      <formula>AND(IF(OR($Q5=1,$Q5=2),1,0),IF($X5&lt;=20,1,0))</formula>
    </cfRule>
    <cfRule type="expression" priority="17588" dxfId="2">
      <formula>AND(IF($Q5=2,1,0),IF($X5&lt;30,1,0))</formula>
    </cfRule>
    <cfRule type="expression" priority="17589" dxfId="1">
      <formula>AND(IF($Q5=3,1,0),IF($X5&lt;30,1,0))</formula>
    </cfRule>
    <cfRule type="expression" priority="17590" dxfId="0">
      <formula>AND(IF($Q5=3,1,IF($Q5=4,1,0)),IF($F5&lt;=85,1,0))</formula>
    </cfRule>
  </conditionalFormatting>
  <conditionalFormatting sqref="AV6">
    <cfRule type="expression" priority="17585" dxfId="23">
      <formula>AV6="X"</formula>
    </cfRule>
    <cfRule type="expression" priority="17586" dxfId="22">
      <formula>AV6="후보"</formula>
    </cfRule>
  </conditionalFormatting>
  <conditionalFormatting sqref="AC6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6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6">
    <cfRule type="expression" priority="17577" dxfId="3">
      <formula>AND(IF(OR($Q6=1,$Q6=2),1,0),IF($X6&lt;=20,1,0))</formula>
    </cfRule>
    <cfRule type="expression" priority="17578" dxfId="2">
      <formula>AND(IF($Q6=2,1,0),IF($X6&lt;30,1,0))</formula>
    </cfRule>
    <cfRule type="expression" priority="17579" dxfId="1">
      <formula>AND(IF($Q6=3,1,0),IF($X6&lt;30,1,0))</formula>
    </cfRule>
    <cfRule type="expression" priority="17580" dxfId="0">
      <formula>AND(IF($Q6=3,1,IF($Q6=4,1,0)),IF($F6&lt;=85,1,0))</formula>
    </cfRule>
  </conditionalFormatting>
  <conditionalFormatting sqref="X6">
    <cfRule type="expression" priority="17573" dxfId="3">
      <formula>AND(IF(OR($Q6=1,$Q6=2),1,0),IF($X6&lt;=20,1,0))</formula>
    </cfRule>
    <cfRule type="expression" priority="17574" dxfId="2">
      <formula>AND(IF($Q6=2,1,0),IF($X6&lt;30,1,0))</formula>
    </cfRule>
    <cfRule type="expression" priority="17575" dxfId="1">
      <formula>AND(IF($Q6=3,1,0),IF($X6&lt;30,1,0))</formula>
    </cfRule>
    <cfRule type="expression" priority="17576" dxfId="0">
      <formula>AND(IF($Q6=3,1,IF($Q6=4,1,0)),IF($F6&lt;=85,1,0))</formula>
    </cfRule>
  </conditionalFormatting>
  <conditionalFormatting sqref="AI6">
    <cfRule type="expression" priority="17569" dxfId="3">
      <formula>AND(IF(OR($Q6=1,$Q6=2),1,0),IF($X6&lt;=20,1,0))</formula>
    </cfRule>
    <cfRule type="expression" priority="17570" dxfId="2">
      <formula>AND(IF($Q6=2,1,0),IF($X6&lt;30,1,0))</formula>
    </cfRule>
    <cfRule type="expression" priority="17571" dxfId="1">
      <formula>AND(IF($Q6=3,1,0),IF($X6&lt;30,1,0))</formula>
    </cfRule>
    <cfRule type="expression" priority="17572" dxfId="0">
      <formula>AND(IF($Q6=3,1,IF($Q6=4,1,0)),IF($F6&lt;=85,1,0))</formula>
    </cfRule>
  </conditionalFormatting>
  <conditionalFormatting sqref="AV7">
    <cfRule type="expression" priority="17567" dxfId="23">
      <formula>AV7="X"</formula>
    </cfRule>
    <cfRule type="expression" priority="17568" dxfId="22">
      <formula>AV7="후보"</formula>
    </cfRule>
  </conditionalFormatting>
  <conditionalFormatting sqref="AC7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7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7">
    <cfRule type="expression" priority="17559" dxfId="3">
      <formula>AND(IF(OR($Q7=1,$Q7=2),1,0),IF($X7&lt;=20,1,0))</formula>
    </cfRule>
    <cfRule type="expression" priority="17560" dxfId="2">
      <formula>AND(IF($Q7=2,1,0),IF($X7&lt;30,1,0))</formula>
    </cfRule>
    <cfRule type="expression" priority="17561" dxfId="1">
      <formula>AND(IF($Q7=3,1,0),IF($X7&lt;30,1,0))</formula>
    </cfRule>
    <cfRule type="expression" priority="17562" dxfId="0">
      <formula>AND(IF($Q7=3,1,IF($Q7=4,1,0)),IF($F7&lt;=85,1,0))</formula>
    </cfRule>
  </conditionalFormatting>
  <conditionalFormatting sqref="X7">
    <cfRule type="expression" priority="17555" dxfId="3">
      <formula>AND(IF(OR($Q7=1,$Q7=2),1,0),IF($X7&lt;=20,1,0))</formula>
    </cfRule>
    <cfRule type="expression" priority="17556" dxfId="2">
      <formula>AND(IF($Q7=2,1,0),IF($X7&lt;30,1,0))</formula>
    </cfRule>
    <cfRule type="expression" priority="17557" dxfId="1">
      <formula>AND(IF($Q7=3,1,0),IF($X7&lt;30,1,0))</formula>
    </cfRule>
    <cfRule type="expression" priority="17558" dxfId="0">
      <formula>AND(IF($Q7=3,1,IF($Q7=4,1,0)),IF($F7&lt;=85,1,0))</formula>
    </cfRule>
  </conditionalFormatting>
  <conditionalFormatting sqref="AI7">
    <cfRule type="expression" priority="17551" dxfId="3">
      <formula>AND(IF(OR($Q7=1,$Q7=2),1,0),IF($X7&lt;=20,1,0))</formula>
    </cfRule>
    <cfRule type="expression" priority="17552" dxfId="2">
      <formula>AND(IF($Q7=2,1,0),IF($X7&lt;30,1,0))</formula>
    </cfRule>
    <cfRule type="expression" priority="17553" dxfId="1">
      <formula>AND(IF($Q7=3,1,0),IF($X7&lt;30,1,0))</formula>
    </cfRule>
    <cfRule type="expression" priority="17554" dxfId="0">
      <formula>AND(IF($Q7=3,1,IF($Q7=4,1,0)),IF($F7&lt;=85,1,0))</formula>
    </cfRule>
  </conditionalFormatting>
  <conditionalFormatting sqref="AV8">
    <cfRule type="expression" priority="17549" dxfId="23">
      <formula>AV8="X"</formula>
    </cfRule>
    <cfRule type="expression" priority="17550" dxfId="22">
      <formula>AV8="후보"</formula>
    </cfRule>
  </conditionalFormatting>
  <conditionalFormatting sqref="AC8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">
    <cfRule type="expression" priority="17541" dxfId="3">
      <formula>AND(IF(OR($Q8=1,$Q8=2),1,0),IF($X8&lt;=20,1,0))</formula>
    </cfRule>
    <cfRule type="expression" priority="17542" dxfId="2">
      <formula>AND(IF($Q8=2,1,0),IF($X8&lt;30,1,0))</formula>
    </cfRule>
    <cfRule type="expression" priority="17543" dxfId="1">
      <formula>AND(IF($Q8=3,1,0),IF($X8&lt;30,1,0))</formula>
    </cfRule>
    <cfRule type="expression" priority="17544" dxfId="0">
      <formula>AND(IF($Q8=3,1,IF($Q8=4,1,0)),IF($F8&lt;=85,1,0))</formula>
    </cfRule>
  </conditionalFormatting>
  <conditionalFormatting sqref="X8">
    <cfRule type="expression" priority="17537" dxfId="3">
      <formula>AND(IF(OR($Q8=1,$Q8=2),1,0),IF($X8&lt;=20,1,0))</formula>
    </cfRule>
    <cfRule type="expression" priority="17538" dxfId="2">
      <formula>AND(IF($Q8=2,1,0),IF($X8&lt;30,1,0))</formula>
    </cfRule>
    <cfRule type="expression" priority="17539" dxfId="1">
      <formula>AND(IF($Q8=3,1,0),IF($X8&lt;30,1,0))</formula>
    </cfRule>
    <cfRule type="expression" priority="17540" dxfId="0">
      <formula>AND(IF($Q8=3,1,IF($Q8=4,1,0)),IF($F8&lt;=85,1,0))</formula>
    </cfRule>
  </conditionalFormatting>
  <conditionalFormatting sqref="AI8">
    <cfRule type="expression" priority="17533" dxfId="3">
      <formula>AND(IF(OR($Q8=1,$Q8=2),1,0),IF($X8&lt;=20,1,0))</formula>
    </cfRule>
    <cfRule type="expression" priority="17534" dxfId="2">
      <formula>AND(IF($Q8=2,1,0),IF($X8&lt;30,1,0))</formula>
    </cfRule>
    <cfRule type="expression" priority="17535" dxfId="1">
      <formula>AND(IF($Q8=3,1,0),IF($X8&lt;30,1,0))</formula>
    </cfRule>
    <cfRule type="expression" priority="17536" dxfId="0">
      <formula>AND(IF($Q8=3,1,IF($Q8=4,1,0)),IF($F8&lt;=85,1,0))</formula>
    </cfRule>
  </conditionalFormatting>
  <conditionalFormatting sqref="AV9">
    <cfRule type="expression" priority="17531" dxfId="23">
      <formula>AV9="X"</formula>
    </cfRule>
    <cfRule type="expression" priority="17532" dxfId="22">
      <formula>AV9="후보"</formula>
    </cfRule>
  </conditionalFormatting>
  <conditionalFormatting sqref="AC9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9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9">
    <cfRule type="expression" priority="17523" dxfId="3">
      <formula>AND(IF(OR($Q9=1,$Q9=2),1,0),IF($X9&lt;=20,1,0))</formula>
    </cfRule>
    <cfRule type="expression" priority="17524" dxfId="2">
      <formula>AND(IF($Q9=2,1,0),IF($X9&lt;30,1,0))</formula>
    </cfRule>
    <cfRule type="expression" priority="17525" dxfId="1">
      <formula>AND(IF($Q9=3,1,0),IF($X9&lt;30,1,0))</formula>
    </cfRule>
    <cfRule type="expression" priority="17526" dxfId="0">
      <formula>AND(IF($Q9=3,1,IF($Q9=4,1,0)),IF($F9&lt;=85,1,0))</formula>
    </cfRule>
  </conditionalFormatting>
  <conditionalFormatting sqref="X9">
    <cfRule type="expression" priority="17519" dxfId="3">
      <formula>AND(IF(OR($Q9=1,$Q9=2),1,0),IF($X9&lt;=20,1,0))</formula>
    </cfRule>
    <cfRule type="expression" priority="17520" dxfId="2">
      <formula>AND(IF($Q9=2,1,0),IF($X9&lt;30,1,0))</formula>
    </cfRule>
    <cfRule type="expression" priority="17521" dxfId="1">
      <formula>AND(IF($Q9=3,1,0),IF($X9&lt;30,1,0))</formula>
    </cfRule>
    <cfRule type="expression" priority="17522" dxfId="0">
      <formula>AND(IF($Q9=3,1,IF($Q9=4,1,0)),IF($F9&lt;=85,1,0))</formula>
    </cfRule>
  </conditionalFormatting>
  <conditionalFormatting sqref="AI9">
    <cfRule type="expression" priority="17515" dxfId="3">
      <formula>AND(IF(OR($Q9=1,$Q9=2),1,0),IF($X9&lt;=20,1,0))</formula>
    </cfRule>
    <cfRule type="expression" priority="17516" dxfId="2">
      <formula>AND(IF($Q9=2,1,0),IF($X9&lt;30,1,0))</formula>
    </cfRule>
    <cfRule type="expression" priority="17517" dxfId="1">
      <formula>AND(IF($Q9=3,1,0),IF($X9&lt;30,1,0))</formula>
    </cfRule>
    <cfRule type="expression" priority="17518" dxfId="0">
      <formula>AND(IF($Q9=3,1,IF($Q9=4,1,0)),IF($F9&lt;=85,1,0))</formula>
    </cfRule>
  </conditionalFormatting>
  <conditionalFormatting sqref="AV10">
    <cfRule type="expression" priority="17513" dxfId="23">
      <formula>AV10="X"</formula>
    </cfRule>
    <cfRule type="expression" priority="17514" dxfId="22">
      <formula>AV10="후보"</formula>
    </cfRule>
  </conditionalFormatting>
  <conditionalFormatting sqref="AC10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10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10">
    <cfRule type="expression" priority="17505" dxfId="3">
      <formula>AND(IF(OR($Q10=1,$Q10=2),1,0),IF($X10&lt;=20,1,0))</formula>
    </cfRule>
    <cfRule type="expression" priority="17506" dxfId="2">
      <formula>AND(IF($Q10=2,1,0),IF($X10&lt;30,1,0))</formula>
    </cfRule>
    <cfRule type="expression" priority="17507" dxfId="1">
      <formula>AND(IF($Q10=3,1,0),IF($X10&lt;30,1,0))</formula>
    </cfRule>
    <cfRule type="expression" priority="17508" dxfId="0">
      <formula>AND(IF($Q10=3,1,IF($Q10=4,1,0)),IF($F10&lt;=85,1,0))</formula>
    </cfRule>
  </conditionalFormatting>
  <conditionalFormatting sqref="X10">
    <cfRule type="expression" priority="17501" dxfId="3">
      <formula>AND(IF(OR($Q10=1,$Q10=2),1,0),IF($X10&lt;=20,1,0))</formula>
    </cfRule>
    <cfRule type="expression" priority="17502" dxfId="2">
      <formula>AND(IF($Q10=2,1,0),IF($X10&lt;30,1,0))</formula>
    </cfRule>
    <cfRule type="expression" priority="17503" dxfId="1">
      <formula>AND(IF($Q10=3,1,0),IF($X10&lt;30,1,0))</formula>
    </cfRule>
    <cfRule type="expression" priority="17504" dxfId="0">
      <formula>AND(IF($Q10=3,1,IF($Q10=4,1,0)),IF($F10&lt;=85,1,0))</formula>
    </cfRule>
  </conditionalFormatting>
  <conditionalFormatting sqref="AI10">
    <cfRule type="expression" priority="17497" dxfId="3">
      <formula>AND(IF(OR($Q10=1,$Q10=2),1,0),IF($X10&lt;=20,1,0))</formula>
    </cfRule>
    <cfRule type="expression" priority="17498" dxfId="2">
      <formula>AND(IF($Q10=2,1,0),IF($X10&lt;30,1,0))</formula>
    </cfRule>
    <cfRule type="expression" priority="17499" dxfId="1">
      <formula>AND(IF($Q10=3,1,0),IF($X10&lt;30,1,0))</formula>
    </cfRule>
    <cfRule type="expression" priority="17500" dxfId="0">
      <formula>AND(IF($Q10=3,1,IF($Q10=4,1,0)),IF($F10&lt;=85,1,0))</formula>
    </cfRule>
  </conditionalFormatting>
  <conditionalFormatting sqref="AV11">
    <cfRule type="expression" priority="17495" dxfId="23">
      <formula>AV11="X"</formula>
    </cfRule>
    <cfRule type="expression" priority="17496" dxfId="22">
      <formula>AV11="후보"</formula>
    </cfRule>
  </conditionalFormatting>
  <conditionalFormatting sqref="AC11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11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11">
    <cfRule type="expression" priority="17487" dxfId="3">
      <formula>AND(IF(OR($Q11=1,$Q11=2),1,0),IF($X11&lt;=20,1,0))</formula>
    </cfRule>
    <cfRule type="expression" priority="17488" dxfId="2">
      <formula>AND(IF($Q11=2,1,0),IF($X11&lt;30,1,0))</formula>
    </cfRule>
    <cfRule type="expression" priority="17489" dxfId="1">
      <formula>AND(IF($Q11=3,1,0),IF($X11&lt;30,1,0))</formula>
    </cfRule>
    <cfRule type="expression" priority="17490" dxfId="0">
      <formula>AND(IF($Q11=3,1,IF($Q11=4,1,0)),IF($F11&lt;=85,1,0))</formula>
    </cfRule>
  </conditionalFormatting>
  <conditionalFormatting sqref="X11">
    <cfRule type="expression" priority="17483" dxfId="3">
      <formula>AND(IF(OR($Q11=1,$Q11=2),1,0),IF($X11&lt;=20,1,0))</formula>
    </cfRule>
    <cfRule type="expression" priority="17484" dxfId="2">
      <formula>AND(IF($Q11=2,1,0),IF($X11&lt;30,1,0))</formula>
    </cfRule>
    <cfRule type="expression" priority="17485" dxfId="1">
      <formula>AND(IF($Q11=3,1,0),IF($X11&lt;30,1,0))</formula>
    </cfRule>
    <cfRule type="expression" priority="17486" dxfId="0">
      <formula>AND(IF($Q11=3,1,IF($Q11=4,1,0)),IF($F11&lt;=85,1,0))</formula>
    </cfRule>
  </conditionalFormatting>
  <conditionalFormatting sqref="AI11">
    <cfRule type="expression" priority="17479" dxfId="3">
      <formula>AND(IF(OR($Q11=1,$Q11=2),1,0),IF($X11&lt;=20,1,0))</formula>
    </cfRule>
    <cfRule type="expression" priority="17480" dxfId="2">
      <formula>AND(IF($Q11=2,1,0),IF($X11&lt;30,1,0))</formula>
    </cfRule>
    <cfRule type="expression" priority="17481" dxfId="1">
      <formula>AND(IF($Q11=3,1,0),IF($X11&lt;30,1,0))</formula>
    </cfRule>
    <cfRule type="expression" priority="17482" dxfId="0">
      <formula>AND(IF($Q11=3,1,IF($Q11=4,1,0)),IF($F11&lt;=85,1,0))</formula>
    </cfRule>
  </conditionalFormatting>
  <conditionalFormatting sqref="AV12">
    <cfRule type="expression" priority="17477" dxfId="23">
      <formula>AV12="X"</formula>
    </cfRule>
    <cfRule type="expression" priority="17478" dxfId="22">
      <formula>AV12="후보"</formula>
    </cfRule>
  </conditionalFormatting>
  <conditionalFormatting sqref="AC12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12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12">
    <cfRule type="expression" priority="17469" dxfId="3">
      <formula>AND(IF(OR($Q12=1,$Q12=2),1,0),IF($X12&lt;=20,1,0))</formula>
    </cfRule>
    <cfRule type="expression" priority="17470" dxfId="2">
      <formula>AND(IF($Q12=2,1,0),IF($X12&lt;30,1,0))</formula>
    </cfRule>
    <cfRule type="expression" priority="17471" dxfId="1">
      <formula>AND(IF($Q12=3,1,0),IF($X12&lt;30,1,0))</formula>
    </cfRule>
    <cfRule type="expression" priority="17472" dxfId="0">
      <formula>AND(IF($Q12=3,1,IF($Q12=4,1,0)),IF($F12&lt;=85,1,0))</formula>
    </cfRule>
  </conditionalFormatting>
  <conditionalFormatting sqref="X12">
    <cfRule type="expression" priority="17465" dxfId="3">
      <formula>AND(IF(OR($Q12=1,$Q12=2),1,0),IF($X12&lt;=20,1,0))</formula>
    </cfRule>
    <cfRule type="expression" priority="17466" dxfId="2">
      <formula>AND(IF($Q12=2,1,0),IF($X12&lt;30,1,0))</formula>
    </cfRule>
    <cfRule type="expression" priority="17467" dxfId="1">
      <formula>AND(IF($Q12=3,1,0),IF($X12&lt;30,1,0))</formula>
    </cfRule>
    <cfRule type="expression" priority="17468" dxfId="0">
      <formula>AND(IF($Q12=3,1,IF($Q12=4,1,0)),IF($F12&lt;=85,1,0))</formula>
    </cfRule>
  </conditionalFormatting>
  <conditionalFormatting sqref="AI12">
    <cfRule type="expression" priority="17461" dxfId="3">
      <formula>AND(IF(OR($Q12=1,$Q12=2),1,0),IF($X12&lt;=20,1,0))</formula>
    </cfRule>
    <cfRule type="expression" priority="17462" dxfId="2">
      <formula>AND(IF($Q12=2,1,0),IF($X12&lt;30,1,0))</formula>
    </cfRule>
    <cfRule type="expression" priority="17463" dxfId="1">
      <formula>AND(IF($Q12=3,1,0),IF($X12&lt;30,1,0))</formula>
    </cfRule>
    <cfRule type="expression" priority="17464" dxfId="0">
      <formula>AND(IF($Q12=3,1,IF($Q12=4,1,0)),IF($F12&lt;=85,1,0))</formula>
    </cfRule>
  </conditionalFormatting>
  <conditionalFormatting sqref="AV13">
    <cfRule type="expression" priority="17459" dxfId="23">
      <formula>AV13="X"</formula>
    </cfRule>
    <cfRule type="expression" priority="17460" dxfId="22">
      <formula>AV13="후보"</formula>
    </cfRule>
  </conditionalFormatting>
  <conditionalFormatting sqref="AC13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13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13">
    <cfRule type="expression" priority="17451" dxfId="3">
      <formula>AND(IF(OR($Q13=1,$Q13=2),1,0),IF($X13&lt;=20,1,0))</formula>
    </cfRule>
    <cfRule type="expression" priority="17452" dxfId="2">
      <formula>AND(IF($Q13=2,1,0),IF($X13&lt;30,1,0))</formula>
    </cfRule>
    <cfRule type="expression" priority="17453" dxfId="1">
      <formula>AND(IF($Q13=3,1,0),IF($X13&lt;30,1,0))</formula>
    </cfRule>
    <cfRule type="expression" priority="17454" dxfId="0">
      <formula>AND(IF($Q13=3,1,IF($Q13=4,1,0)),IF($F13&lt;=85,1,0))</formula>
    </cfRule>
  </conditionalFormatting>
  <conditionalFormatting sqref="X13">
    <cfRule type="expression" priority="17447" dxfId="3">
      <formula>AND(IF(OR($Q13=1,$Q13=2),1,0),IF($X13&lt;=20,1,0))</formula>
    </cfRule>
    <cfRule type="expression" priority="17448" dxfId="2">
      <formula>AND(IF($Q13=2,1,0),IF($X13&lt;30,1,0))</formula>
    </cfRule>
    <cfRule type="expression" priority="17449" dxfId="1">
      <formula>AND(IF($Q13=3,1,0),IF($X13&lt;30,1,0))</formula>
    </cfRule>
    <cfRule type="expression" priority="17450" dxfId="0">
      <formula>AND(IF($Q13=3,1,IF($Q13=4,1,0)),IF($F13&lt;=85,1,0))</formula>
    </cfRule>
  </conditionalFormatting>
  <conditionalFormatting sqref="AI13">
    <cfRule type="expression" priority="17443" dxfId="3">
      <formula>AND(IF(OR($Q13=1,$Q13=2),1,0),IF($X13&lt;=20,1,0))</formula>
    </cfRule>
    <cfRule type="expression" priority="17444" dxfId="2">
      <formula>AND(IF($Q13=2,1,0),IF($X13&lt;30,1,0))</formula>
    </cfRule>
    <cfRule type="expression" priority="17445" dxfId="1">
      <formula>AND(IF($Q13=3,1,0),IF($X13&lt;30,1,0))</formula>
    </cfRule>
    <cfRule type="expression" priority="17446" dxfId="0">
      <formula>AND(IF($Q13=3,1,IF($Q13=4,1,0)),IF($F13&lt;=85,1,0))</formula>
    </cfRule>
  </conditionalFormatting>
  <conditionalFormatting sqref="AV14">
    <cfRule type="expression" priority="17441" dxfId="23">
      <formula>AV14="X"</formula>
    </cfRule>
    <cfRule type="expression" priority="17442" dxfId="22">
      <formula>AV14="후보"</formula>
    </cfRule>
  </conditionalFormatting>
  <conditionalFormatting sqref="AC14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14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14">
    <cfRule type="expression" priority="17433" dxfId="3">
      <formula>AND(IF(OR($Q14=1,$Q14=2),1,0),IF($X14&lt;=20,1,0))</formula>
    </cfRule>
    <cfRule type="expression" priority="17434" dxfId="2">
      <formula>AND(IF($Q14=2,1,0),IF($X14&lt;30,1,0))</formula>
    </cfRule>
    <cfRule type="expression" priority="17435" dxfId="1">
      <formula>AND(IF($Q14=3,1,0),IF($X14&lt;30,1,0))</formula>
    </cfRule>
    <cfRule type="expression" priority="17436" dxfId="0">
      <formula>AND(IF($Q14=3,1,IF($Q14=4,1,0)),IF($F14&lt;=85,1,0))</formula>
    </cfRule>
  </conditionalFormatting>
  <conditionalFormatting sqref="X14">
    <cfRule type="expression" priority="17429" dxfId="3">
      <formula>AND(IF(OR($Q14=1,$Q14=2),1,0),IF($X14&lt;=20,1,0))</formula>
    </cfRule>
    <cfRule type="expression" priority="17430" dxfId="2">
      <formula>AND(IF($Q14=2,1,0),IF($X14&lt;30,1,0))</formula>
    </cfRule>
    <cfRule type="expression" priority="17431" dxfId="1">
      <formula>AND(IF($Q14=3,1,0),IF($X14&lt;30,1,0))</formula>
    </cfRule>
    <cfRule type="expression" priority="17432" dxfId="0">
      <formula>AND(IF($Q14=3,1,IF($Q14=4,1,0)),IF($F14&lt;=85,1,0))</formula>
    </cfRule>
  </conditionalFormatting>
  <conditionalFormatting sqref="AI14">
    <cfRule type="expression" priority="17425" dxfId="3">
      <formula>AND(IF(OR($Q14=1,$Q14=2),1,0),IF($X14&lt;=20,1,0))</formula>
    </cfRule>
    <cfRule type="expression" priority="17426" dxfId="2">
      <formula>AND(IF($Q14=2,1,0),IF($X14&lt;30,1,0))</formula>
    </cfRule>
    <cfRule type="expression" priority="17427" dxfId="1">
      <formula>AND(IF($Q14=3,1,0),IF($X14&lt;30,1,0))</formula>
    </cfRule>
    <cfRule type="expression" priority="17428" dxfId="0">
      <formula>AND(IF($Q14=3,1,IF($Q14=4,1,0)),IF($F14&lt;=85,1,0))</formula>
    </cfRule>
  </conditionalFormatting>
  <conditionalFormatting sqref="AV15">
    <cfRule type="expression" priority="17423" dxfId="23">
      <formula>AV15="X"</formula>
    </cfRule>
    <cfRule type="expression" priority="17424" dxfId="22">
      <formula>AV15="후보"</formula>
    </cfRule>
  </conditionalFormatting>
  <conditionalFormatting sqref="AC15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15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15">
    <cfRule type="expression" priority="17415" dxfId="3">
      <formula>AND(IF(OR($Q15=1,$Q15=2),1,0),IF($X15&lt;=20,1,0))</formula>
    </cfRule>
    <cfRule type="expression" priority="17416" dxfId="2">
      <formula>AND(IF($Q15=2,1,0),IF($X15&lt;30,1,0))</formula>
    </cfRule>
    <cfRule type="expression" priority="17417" dxfId="1">
      <formula>AND(IF($Q15=3,1,0),IF($X15&lt;30,1,0))</formula>
    </cfRule>
    <cfRule type="expression" priority="17418" dxfId="0">
      <formula>AND(IF($Q15=3,1,IF($Q15=4,1,0)),IF($F15&lt;=85,1,0))</formula>
    </cfRule>
  </conditionalFormatting>
  <conditionalFormatting sqref="X15">
    <cfRule type="expression" priority="17411" dxfId="3">
      <formula>AND(IF(OR($Q15=1,$Q15=2),1,0),IF($X15&lt;=20,1,0))</formula>
    </cfRule>
    <cfRule type="expression" priority="17412" dxfId="2">
      <formula>AND(IF($Q15=2,1,0),IF($X15&lt;30,1,0))</formula>
    </cfRule>
    <cfRule type="expression" priority="17413" dxfId="1">
      <formula>AND(IF($Q15=3,1,0),IF($X15&lt;30,1,0))</formula>
    </cfRule>
    <cfRule type="expression" priority="17414" dxfId="0">
      <formula>AND(IF($Q15=3,1,IF($Q15=4,1,0)),IF($F15&lt;=85,1,0))</formula>
    </cfRule>
  </conditionalFormatting>
  <conditionalFormatting sqref="AI15">
    <cfRule type="expression" priority="17407" dxfId="3">
      <formula>AND(IF(OR($Q15=1,$Q15=2),1,0),IF($X15&lt;=20,1,0))</formula>
    </cfRule>
    <cfRule type="expression" priority="17408" dxfId="2">
      <formula>AND(IF($Q15=2,1,0),IF($X15&lt;30,1,0))</formula>
    </cfRule>
    <cfRule type="expression" priority="17409" dxfId="1">
      <formula>AND(IF($Q15=3,1,0),IF($X15&lt;30,1,0))</formula>
    </cfRule>
    <cfRule type="expression" priority="17410" dxfId="0">
      <formula>AND(IF($Q15=3,1,IF($Q15=4,1,0)),IF($F15&lt;=85,1,0))</formula>
    </cfRule>
  </conditionalFormatting>
  <conditionalFormatting sqref="AV16">
    <cfRule type="expression" priority="17405" dxfId="23">
      <formula>AV16="X"</formula>
    </cfRule>
    <cfRule type="expression" priority="17406" dxfId="22">
      <formula>AV16="후보"</formula>
    </cfRule>
  </conditionalFormatting>
  <conditionalFormatting sqref="AC16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16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16">
    <cfRule type="expression" priority="17397" dxfId="3">
      <formula>AND(IF(OR($Q16=1,$Q16=2),1,0),IF($X16&lt;=20,1,0))</formula>
    </cfRule>
    <cfRule type="expression" priority="17398" dxfId="2">
      <formula>AND(IF($Q16=2,1,0),IF($X16&lt;30,1,0))</formula>
    </cfRule>
    <cfRule type="expression" priority="17399" dxfId="1">
      <formula>AND(IF($Q16=3,1,0),IF($X16&lt;30,1,0))</formula>
    </cfRule>
    <cfRule type="expression" priority="17400" dxfId="0">
      <formula>AND(IF($Q16=3,1,IF($Q16=4,1,0)),IF($F16&lt;=85,1,0))</formula>
    </cfRule>
  </conditionalFormatting>
  <conditionalFormatting sqref="X16">
    <cfRule type="expression" priority="17393" dxfId="3">
      <formula>AND(IF(OR($Q16=1,$Q16=2),1,0),IF($X16&lt;=20,1,0))</formula>
    </cfRule>
    <cfRule type="expression" priority="17394" dxfId="2">
      <formula>AND(IF($Q16=2,1,0),IF($X16&lt;30,1,0))</formula>
    </cfRule>
    <cfRule type="expression" priority="17395" dxfId="1">
      <formula>AND(IF($Q16=3,1,0),IF($X16&lt;30,1,0))</formula>
    </cfRule>
    <cfRule type="expression" priority="17396" dxfId="0">
      <formula>AND(IF($Q16=3,1,IF($Q16=4,1,0)),IF($F16&lt;=85,1,0))</formula>
    </cfRule>
  </conditionalFormatting>
  <conditionalFormatting sqref="AI16">
    <cfRule type="expression" priority="17389" dxfId="3">
      <formula>AND(IF(OR($Q16=1,$Q16=2),1,0),IF($X16&lt;=20,1,0))</formula>
    </cfRule>
    <cfRule type="expression" priority="17390" dxfId="2">
      <formula>AND(IF($Q16=2,1,0),IF($X16&lt;30,1,0))</formula>
    </cfRule>
    <cfRule type="expression" priority="17391" dxfId="1">
      <formula>AND(IF($Q16=3,1,0),IF($X16&lt;30,1,0))</formula>
    </cfRule>
    <cfRule type="expression" priority="17392" dxfId="0">
      <formula>AND(IF($Q16=3,1,IF($Q16=4,1,0)),IF($F16&lt;=85,1,0))</formula>
    </cfRule>
  </conditionalFormatting>
  <conditionalFormatting sqref="AV17">
    <cfRule type="expression" priority="17387" dxfId="23">
      <formula>AV17="X"</formula>
    </cfRule>
    <cfRule type="expression" priority="17388" dxfId="22">
      <formula>AV17="후보"</formula>
    </cfRule>
  </conditionalFormatting>
  <conditionalFormatting sqref="AC17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17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17">
    <cfRule type="expression" priority="17379" dxfId="3">
      <formula>AND(IF(OR($Q17=1,$Q17=2),1,0),IF($X17&lt;=20,1,0))</formula>
    </cfRule>
    <cfRule type="expression" priority="17380" dxfId="2">
      <formula>AND(IF($Q17=2,1,0),IF($X17&lt;30,1,0))</formula>
    </cfRule>
    <cfRule type="expression" priority="17381" dxfId="1">
      <formula>AND(IF($Q17=3,1,0),IF($X17&lt;30,1,0))</formula>
    </cfRule>
    <cfRule type="expression" priority="17382" dxfId="0">
      <formula>AND(IF($Q17=3,1,IF($Q17=4,1,0)),IF($F17&lt;=85,1,0))</formula>
    </cfRule>
  </conditionalFormatting>
  <conditionalFormatting sqref="X17">
    <cfRule type="expression" priority="17375" dxfId="3">
      <formula>AND(IF(OR($Q17=1,$Q17=2),1,0),IF($X17&lt;=20,1,0))</formula>
    </cfRule>
    <cfRule type="expression" priority="17376" dxfId="2">
      <formula>AND(IF($Q17=2,1,0),IF($X17&lt;30,1,0))</formula>
    </cfRule>
    <cfRule type="expression" priority="17377" dxfId="1">
      <formula>AND(IF($Q17=3,1,0),IF($X17&lt;30,1,0))</formula>
    </cfRule>
    <cfRule type="expression" priority="17378" dxfId="0">
      <formula>AND(IF($Q17=3,1,IF($Q17=4,1,0)),IF($F17&lt;=85,1,0))</formula>
    </cfRule>
  </conditionalFormatting>
  <conditionalFormatting sqref="AI17">
    <cfRule type="expression" priority="17371" dxfId="3">
      <formula>AND(IF(OR($Q17=1,$Q17=2),1,0),IF($X17&lt;=20,1,0))</formula>
    </cfRule>
    <cfRule type="expression" priority="17372" dxfId="2">
      <formula>AND(IF($Q17=2,1,0),IF($X17&lt;30,1,0))</formula>
    </cfRule>
    <cfRule type="expression" priority="17373" dxfId="1">
      <formula>AND(IF($Q17=3,1,0),IF($X17&lt;30,1,0))</formula>
    </cfRule>
    <cfRule type="expression" priority="17374" dxfId="0">
      <formula>AND(IF($Q17=3,1,IF($Q17=4,1,0)),IF($F17&lt;=85,1,0))</formula>
    </cfRule>
  </conditionalFormatting>
  <conditionalFormatting sqref="AV18">
    <cfRule type="expression" priority="17369" dxfId="23">
      <formula>AV18="X"</formula>
    </cfRule>
    <cfRule type="expression" priority="17370" dxfId="22">
      <formula>AV18="후보"</formula>
    </cfRule>
  </conditionalFormatting>
  <conditionalFormatting sqref="AC18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18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18">
    <cfRule type="expression" priority="17361" dxfId="3">
      <formula>AND(IF(OR($Q18=1,$Q18=2),1,0),IF($X18&lt;=20,1,0))</formula>
    </cfRule>
    <cfRule type="expression" priority="17362" dxfId="2">
      <formula>AND(IF($Q18=2,1,0),IF($X18&lt;30,1,0))</formula>
    </cfRule>
    <cfRule type="expression" priority="17363" dxfId="1">
      <formula>AND(IF($Q18=3,1,0),IF($X18&lt;30,1,0))</formula>
    </cfRule>
    <cfRule type="expression" priority="17364" dxfId="0">
      <formula>AND(IF($Q18=3,1,IF($Q18=4,1,0)),IF($F18&lt;=85,1,0))</formula>
    </cfRule>
  </conditionalFormatting>
  <conditionalFormatting sqref="X18">
    <cfRule type="expression" priority="17357" dxfId="3">
      <formula>AND(IF(OR($Q18=1,$Q18=2),1,0),IF($X18&lt;=20,1,0))</formula>
    </cfRule>
    <cfRule type="expression" priority="17358" dxfId="2">
      <formula>AND(IF($Q18=2,1,0),IF($X18&lt;30,1,0))</formula>
    </cfRule>
    <cfRule type="expression" priority="17359" dxfId="1">
      <formula>AND(IF($Q18=3,1,0),IF($X18&lt;30,1,0))</formula>
    </cfRule>
    <cfRule type="expression" priority="17360" dxfId="0">
      <formula>AND(IF($Q18=3,1,IF($Q18=4,1,0)),IF($F18&lt;=85,1,0))</formula>
    </cfRule>
  </conditionalFormatting>
  <conditionalFormatting sqref="AI18">
    <cfRule type="expression" priority="17353" dxfId="3">
      <formula>AND(IF(OR($Q18=1,$Q18=2),1,0),IF($X18&lt;=20,1,0))</formula>
    </cfRule>
    <cfRule type="expression" priority="17354" dxfId="2">
      <formula>AND(IF($Q18=2,1,0),IF($X18&lt;30,1,0))</formula>
    </cfRule>
    <cfRule type="expression" priority="17355" dxfId="1">
      <formula>AND(IF($Q18=3,1,0),IF($X18&lt;30,1,0))</formula>
    </cfRule>
    <cfRule type="expression" priority="17356" dxfId="0">
      <formula>AND(IF($Q18=3,1,IF($Q18=4,1,0)),IF($F18&lt;=85,1,0))</formula>
    </cfRule>
  </conditionalFormatting>
  <conditionalFormatting sqref="AV19">
    <cfRule type="expression" priority="17351" dxfId="23">
      <formula>AV19="X"</formula>
    </cfRule>
    <cfRule type="expression" priority="17352" dxfId="22">
      <formula>AV19="후보"</formula>
    </cfRule>
  </conditionalFormatting>
  <conditionalFormatting sqref="AC19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19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19">
    <cfRule type="expression" priority="17343" dxfId="3">
      <formula>AND(IF(OR($Q19=1,$Q19=2),1,0),IF($X19&lt;=20,1,0))</formula>
    </cfRule>
    <cfRule type="expression" priority="17344" dxfId="2">
      <formula>AND(IF($Q19=2,1,0),IF($X19&lt;30,1,0))</formula>
    </cfRule>
    <cfRule type="expression" priority="17345" dxfId="1">
      <formula>AND(IF($Q19=3,1,0),IF($X19&lt;30,1,0))</formula>
    </cfRule>
    <cfRule type="expression" priority="17346" dxfId="0">
      <formula>AND(IF($Q19=3,1,IF($Q19=4,1,0)),IF($F19&lt;=85,1,0))</formula>
    </cfRule>
  </conditionalFormatting>
  <conditionalFormatting sqref="X19">
    <cfRule type="expression" priority="17339" dxfId="3">
      <formula>AND(IF(OR($Q19=1,$Q19=2),1,0),IF($X19&lt;=20,1,0))</formula>
    </cfRule>
    <cfRule type="expression" priority="17340" dxfId="2">
      <formula>AND(IF($Q19=2,1,0),IF($X19&lt;30,1,0))</formula>
    </cfRule>
    <cfRule type="expression" priority="17341" dxfId="1">
      <formula>AND(IF($Q19=3,1,0),IF($X19&lt;30,1,0))</formula>
    </cfRule>
    <cfRule type="expression" priority="17342" dxfId="0">
      <formula>AND(IF($Q19=3,1,IF($Q19=4,1,0)),IF($F19&lt;=85,1,0))</formula>
    </cfRule>
  </conditionalFormatting>
  <conditionalFormatting sqref="AI19">
    <cfRule type="expression" priority="17335" dxfId="3">
      <formula>AND(IF(OR($Q19=1,$Q19=2),1,0),IF($X19&lt;=20,1,0))</formula>
    </cfRule>
    <cfRule type="expression" priority="17336" dxfId="2">
      <formula>AND(IF($Q19=2,1,0),IF($X19&lt;30,1,0))</formula>
    </cfRule>
    <cfRule type="expression" priority="17337" dxfId="1">
      <formula>AND(IF($Q19=3,1,0),IF($X19&lt;30,1,0))</formula>
    </cfRule>
    <cfRule type="expression" priority="17338" dxfId="0">
      <formula>AND(IF($Q19=3,1,IF($Q19=4,1,0)),IF($F19&lt;=85,1,0))</formula>
    </cfRule>
  </conditionalFormatting>
  <conditionalFormatting sqref="AV20">
    <cfRule type="expression" priority="17333" dxfId="23">
      <formula>AV20="X"</formula>
    </cfRule>
    <cfRule type="expression" priority="17334" dxfId="22">
      <formula>AV20="후보"</formula>
    </cfRule>
  </conditionalFormatting>
  <conditionalFormatting sqref="AC20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20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20">
    <cfRule type="expression" priority="17325" dxfId="3">
      <formula>AND(IF(OR($Q20=1,$Q20=2),1,0),IF($X20&lt;=20,1,0))</formula>
    </cfRule>
    <cfRule type="expression" priority="17326" dxfId="2">
      <formula>AND(IF($Q20=2,1,0),IF($X20&lt;30,1,0))</formula>
    </cfRule>
    <cfRule type="expression" priority="17327" dxfId="1">
      <formula>AND(IF($Q20=3,1,0),IF($X20&lt;30,1,0))</formula>
    </cfRule>
    <cfRule type="expression" priority="17328" dxfId="0">
      <formula>AND(IF($Q20=3,1,IF($Q20=4,1,0)),IF($F20&lt;=85,1,0))</formula>
    </cfRule>
  </conditionalFormatting>
  <conditionalFormatting sqref="X20">
    <cfRule type="expression" priority="17321" dxfId="3">
      <formula>AND(IF(OR($Q20=1,$Q20=2),1,0),IF($X20&lt;=20,1,0))</formula>
    </cfRule>
    <cfRule type="expression" priority="17322" dxfId="2">
      <formula>AND(IF($Q20=2,1,0),IF($X20&lt;30,1,0))</formula>
    </cfRule>
    <cfRule type="expression" priority="17323" dxfId="1">
      <formula>AND(IF($Q20=3,1,0),IF($X20&lt;30,1,0))</formula>
    </cfRule>
    <cfRule type="expression" priority="17324" dxfId="0">
      <formula>AND(IF($Q20=3,1,IF($Q20=4,1,0)),IF($F20&lt;=85,1,0))</formula>
    </cfRule>
  </conditionalFormatting>
  <conditionalFormatting sqref="AI20">
    <cfRule type="expression" priority="17317" dxfId="3">
      <formula>AND(IF(OR($Q20=1,$Q20=2),1,0),IF($X20&lt;=20,1,0))</formula>
    </cfRule>
    <cfRule type="expression" priority="17318" dxfId="2">
      <formula>AND(IF($Q20=2,1,0),IF($X20&lt;30,1,0))</formula>
    </cfRule>
    <cfRule type="expression" priority="17319" dxfId="1">
      <formula>AND(IF($Q20=3,1,0),IF($X20&lt;30,1,0))</formula>
    </cfRule>
    <cfRule type="expression" priority="17320" dxfId="0">
      <formula>AND(IF($Q20=3,1,IF($Q20=4,1,0)),IF($F20&lt;=85,1,0))</formula>
    </cfRule>
  </conditionalFormatting>
  <conditionalFormatting sqref="AV21">
    <cfRule type="expression" priority="17315" dxfId="23">
      <formula>AV21="X"</formula>
    </cfRule>
    <cfRule type="expression" priority="17316" dxfId="22">
      <formula>AV21="후보"</formula>
    </cfRule>
  </conditionalFormatting>
  <conditionalFormatting sqref="AC21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21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21">
    <cfRule type="expression" priority="17307" dxfId="3">
      <formula>AND(IF(OR($Q21=1,$Q21=2),1,0),IF($X21&lt;=20,1,0))</formula>
    </cfRule>
    <cfRule type="expression" priority="17308" dxfId="2">
      <formula>AND(IF($Q21=2,1,0),IF($X21&lt;30,1,0))</formula>
    </cfRule>
    <cfRule type="expression" priority="17309" dxfId="1">
      <formula>AND(IF($Q21=3,1,0),IF($X21&lt;30,1,0))</formula>
    </cfRule>
    <cfRule type="expression" priority="17310" dxfId="0">
      <formula>AND(IF($Q21=3,1,IF($Q21=4,1,0)),IF($F21&lt;=85,1,0))</formula>
    </cfRule>
  </conditionalFormatting>
  <conditionalFormatting sqref="X21">
    <cfRule type="expression" priority="17303" dxfId="3">
      <formula>AND(IF(OR($Q21=1,$Q21=2),1,0),IF($X21&lt;=20,1,0))</formula>
    </cfRule>
    <cfRule type="expression" priority="17304" dxfId="2">
      <formula>AND(IF($Q21=2,1,0),IF($X21&lt;30,1,0))</formula>
    </cfRule>
    <cfRule type="expression" priority="17305" dxfId="1">
      <formula>AND(IF($Q21=3,1,0),IF($X21&lt;30,1,0))</formula>
    </cfRule>
    <cfRule type="expression" priority="17306" dxfId="0">
      <formula>AND(IF($Q21=3,1,IF($Q21=4,1,0)),IF($F21&lt;=85,1,0))</formula>
    </cfRule>
  </conditionalFormatting>
  <conditionalFormatting sqref="AI21">
    <cfRule type="expression" priority="17299" dxfId="3">
      <formula>AND(IF(OR($Q21=1,$Q21=2),1,0),IF($X21&lt;=20,1,0))</formula>
    </cfRule>
    <cfRule type="expression" priority="17300" dxfId="2">
      <formula>AND(IF($Q21=2,1,0),IF($X21&lt;30,1,0))</formula>
    </cfRule>
    <cfRule type="expression" priority="17301" dxfId="1">
      <formula>AND(IF($Q21=3,1,0),IF($X21&lt;30,1,0))</formula>
    </cfRule>
    <cfRule type="expression" priority="17302" dxfId="0">
      <formula>AND(IF($Q21=3,1,IF($Q21=4,1,0)),IF($F21&lt;=85,1,0))</formula>
    </cfRule>
  </conditionalFormatting>
  <conditionalFormatting sqref="AV22">
    <cfRule type="expression" priority="17297" dxfId="23">
      <formula>AV22="X"</formula>
    </cfRule>
    <cfRule type="expression" priority="17298" dxfId="22">
      <formula>AV22="후보"</formula>
    </cfRule>
  </conditionalFormatting>
  <conditionalFormatting sqref="AC22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22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22">
    <cfRule type="expression" priority="17289" dxfId="3">
      <formula>AND(IF(OR($Q22=1,$Q22=2),1,0),IF($X22&lt;=20,1,0))</formula>
    </cfRule>
    <cfRule type="expression" priority="17290" dxfId="2">
      <formula>AND(IF($Q22=2,1,0),IF($X22&lt;30,1,0))</formula>
    </cfRule>
    <cfRule type="expression" priority="17291" dxfId="1">
      <formula>AND(IF($Q22=3,1,0),IF($X22&lt;30,1,0))</formula>
    </cfRule>
    <cfRule type="expression" priority="17292" dxfId="0">
      <formula>AND(IF($Q22=3,1,IF($Q22=4,1,0)),IF($F22&lt;=85,1,0))</formula>
    </cfRule>
  </conditionalFormatting>
  <conditionalFormatting sqref="X22">
    <cfRule type="expression" priority="17285" dxfId="3">
      <formula>AND(IF(OR($Q22=1,$Q22=2),1,0),IF($X22&lt;=20,1,0))</formula>
    </cfRule>
    <cfRule type="expression" priority="17286" dxfId="2">
      <formula>AND(IF($Q22=2,1,0),IF($X22&lt;30,1,0))</formula>
    </cfRule>
    <cfRule type="expression" priority="17287" dxfId="1">
      <formula>AND(IF($Q22=3,1,0),IF($X22&lt;30,1,0))</formula>
    </cfRule>
    <cfRule type="expression" priority="17288" dxfId="0">
      <formula>AND(IF($Q22=3,1,IF($Q22=4,1,0)),IF($F22&lt;=85,1,0))</formula>
    </cfRule>
  </conditionalFormatting>
  <conditionalFormatting sqref="AI22">
    <cfRule type="expression" priority="17281" dxfId="3">
      <formula>AND(IF(OR($Q22=1,$Q22=2),1,0),IF($X22&lt;=20,1,0))</formula>
    </cfRule>
    <cfRule type="expression" priority="17282" dxfId="2">
      <formula>AND(IF($Q22=2,1,0),IF($X22&lt;30,1,0))</formula>
    </cfRule>
    <cfRule type="expression" priority="17283" dxfId="1">
      <formula>AND(IF($Q22=3,1,0),IF($X22&lt;30,1,0))</formula>
    </cfRule>
    <cfRule type="expression" priority="17284" dxfId="0">
      <formula>AND(IF($Q22=3,1,IF($Q22=4,1,0)),IF($F22&lt;=85,1,0))</formula>
    </cfRule>
  </conditionalFormatting>
  <conditionalFormatting sqref="AV23">
    <cfRule type="expression" priority="17279" dxfId="23">
      <formula>AV23="X"</formula>
    </cfRule>
    <cfRule type="expression" priority="17280" dxfId="22">
      <formula>AV23="후보"</formula>
    </cfRule>
  </conditionalFormatting>
  <conditionalFormatting sqref="AC23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23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23">
    <cfRule type="expression" priority="17271" dxfId="3">
      <formula>AND(IF(OR($Q23=1,$Q23=2),1,0),IF($X23&lt;=20,1,0))</formula>
    </cfRule>
    <cfRule type="expression" priority="17272" dxfId="2">
      <formula>AND(IF($Q23=2,1,0),IF($X23&lt;30,1,0))</formula>
    </cfRule>
    <cfRule type="expression" priority="17273" dxfId="1">
      <formula>AND(IF($Q23=3,1,0),IF($X23&lt;30,1,0))</formula>
    </cfRule>
    <cfRule type="expression" priority="17274" dxfId="0">
      <formula>AND(IF($Q23=3,1,IF($Q23=4,1,0)),IF($F23&lt;=85,1,0))</formula>
    </cfRule>
  </conditionalFormatting>
  <conditionalFormatting sqref="X23">
    <cfRule type="expression" priority="17267" dxfId="3">
      <formula>AND(IF(OR($Q23=1,$Q23=2),1,0),IF($X23&lt;=20,1,0))</formula>
    </cfRule>
    <cfRule type="expression" priority="17268" dxfId="2">
      <formula>AND(IF($Q23=2,1,0),IF($X23&lt;30,1,0))</formula>
    </cfRule>
    <cfRule type="expression" priority="17269" dxfId="1">
      <formula>AND(IF($Q23=3,1,0),IF($X23&lt;30,1,0))</formula>
    </cfRule>
    <cfRule type="expression" priority="17270" dxfId="0">
      <formula>AND(IF($Q23=3,1,IF($Q23=4,1,0)),IF($F23&lt;=85,1,0))</formula>
    </cfRule>
  </conditionalFormatting>
  <conditionalFormatting sqref="AI23">
    <cfRule type="expression" priority="17263" dxfId="3">
      <formula>AND(IF(OR($Q23=1,$Q23=2),1,0),IF($X23&lt;=20,1,0))</formula>
    </cfRule>
    <cfRule type="expression" priority="17264" dxfId="2">
      <formula>AND(IF($Q23=2,1,0),IF($X23&lt;30,1,0))</formula>
    </cfRule>
    <cfRule type="expression" priority="17265" dxfId="1">
      <formula>AND(IF($Q23=3,1,0),IF($X23&lt;30,1,0))</formula>
    </cfRule>
    <cfRule type="expression" priority="17266" dxfId="0">
      <formula>AND(IF($Q23=3,1,IF($Q23=4,1,0)),IF($F23&lt;=85,1,0))</formula>
    </cfRule>
  </conditionalFormatting>
  <conditionalFormatting sqref="AV24">
    <cfRule type="expression" priority="17261" dxfId="23">
      <formula>AV24="X"</formula>
    </cfRule>
    <cfRule type="expression" priority="17262" dxfId="22">
      <formula>AV24="후보"</formula>
    </cfRule>
  </conditionalFormatting>
  <conditionalFormatting sqref="AC24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24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24">
    <cfRule type="expression" priority="17253" dxfId="3">
      <formula>AND(IF(OR($Q24=1,$Q24=2),1,0),IF($X24&lt;=20,1,0))</formula>
    </cfRule>
    <cfRule type="expression" priority="17254" dxfId="2">
      <formula>AND(IF($Q24=2,1,0),IF($X24&lt;30,1,0))</formula>
    </cfRule>
    <cfRule type="expression" priority="17255" dxfId="1">
      <formula>AND(IF($Q24=3,1,0),IF($X24&lt;30,1,0))</formula>
    </cfRule>
    <cfRule type="expression" priority="17256" dxfId="0">
      <formula>AND(IF($Q24=3,1,IF($Q24=4,1,0)),IF($F24&lt;=85,1,0))</formula>
    </cfRule>
  </conditionalFormatting>
  <conditionalFormatting sqref="X24">
    <cfRule type="expression" priority="17249" dxfId="3">
      <formula>AND(IF(OR($Q24=1,$Q24=2),1,0),IF($X24&lt;=20,1,0))</formula>
    </cfRule>
    <cfRule type="expression" priority="17250" dxfId="2">
      <formula>AND(IF($Q24=2,1,0),IF($X24&lt;30,1,0))</formula>
    </cfRule>
    <cfRule type="expression" priority="17251" dxfId="1">
      <formula>AND(IF($Q24=3,1,0),IF($X24&lt;30,1,0))</formula>
    </cfRule>
    <cfRule type="expression" priority="17252" dxfId="0">
      <formula>AND(IF($Q24=3,1,IF($Q24=4,1,0)),IF($F24&lt;=85,1,0))</formula>
    </cfRule>
  </conditionalFormatting>
  <conditionalFormatting sqref="AI24">
    <cfRule type="expression" priority="17245" dxfId="3">
      <formula>AND(IF(OR($Q24=1,$Q24=2),1,0),IF($X24&lt;=20,1,0))</formula>
    </cfRule>
    <cfRule type="expression" priority="17246" dxfId="2">
      <formula>AND(IF($Q24=2,1,0),IF($X24&lt;30,1,0))</formula>
    </cfRule>
    <cfRule type="expression" priority="17247" dxfId="1">
      <formula>AND(IF($Q24=3,1,0),IF($X24&lt;30,1,0))</formula>
    </cfRule>
    <cfRule type="expression" priority="17248" dxfId="0">
      <formula>AND(IF($Q24=3,1,IF($Q24=4,1,0)),IF($F24&lt;=85,1,0))</formula>
    </cfRule>
  </conditionalFormatting>
  <conditionalFormatting sqref="AV25">
    <cfRule type="expression" priority="17243" dxfId="23">
      <formula>AV25="X"</formula>
    </cfRule>
    <cfRule type="expression" priority="17244" dxfId="22">
      <formula>AV25="후보"</formula>
    </cfRule>
  </conditionalFormatting>
  <conditionalFormatting sqref="AC25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25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25">
    <cfRule type="expression" priority="17235" dxfId="3">
      <formula>AND(IF(OR($Q25=1,$Q25=2),1,0),IF($X25&lt;=20,1,0))</formula>
    </cfRule>
    <cfRule type="expression" priority="17236" dxfId="2">
      <formula>AND(IF($Q25=2,1,0),IF($X25&lt;30,1,0))</formula>
    </cfRule>
    <cfRule type="expression" priority="17237" dxfId="1">
      <formula>AND(IF($Q25=3,1,0),IF($X25&lt;30,1,0))</formula>
    </cfRule>
    <cfRule type="expression" priority="17238" dxfId="0">
      <formula>AND(IF($Q25=3,1,IF($Q25=4,1,0)),IF($F25&lt;=85,1,0))</formula>
    </cfRule>
  </conditionalFormatting>
  <conditionalFormatting sqref="X25">
    <cfRule type="expression" priority="17231" dxfId="3">
      <formula>AND(IF(OR($Q25=1,$Q25=2),1,0),IF($X25&lt;=20,1,0))</formula>
    </cfRule>
    <cfRule type="expression" priority="17232" dxfId="2">
      <formula>AND(IF($Q25=2,1,0),IF($X25&lt;30,1,0))</formula>
    </cfRule>
    <cfRule type="expression" priority="17233" dxfId="1">
      <formula>AND(IF($Q25=3,1,0),IF($X25&lt;30,1,0))</formula>
    </cfRule>
    <cfRule type="expression" priority="17234" dxfId="0">
      <formula>AND(IF($Q25=3,1,IF($Q25=4,1,0)),IF($F25&lt;=85,1,0))</formula>
    </cfRule>
  </conditionalFormatting>
  <conditionalFormatting sqref="AI25">
    <cfRule type="expression" priority="17227" dxfId="3">
      <formula>AND(IF(OR($Q25=1,$Q25=2),1,0),IF($X25&lt;=20,1,0))</formula>
    </cfRule>
    <cfRule type="expression" priority="17228" dxfId="2">
      <formula>AND(IF($Q25=2,1,0),IF($X25&lt;30,1,0))</formula>
    </cfRule>
    <cfRule type="expression" priority="17229" dxfId="1">
      <formula>AND(IF($Q25=3,1,0),IF($X25&lt;30,1,0))</formula>
    </cfRule>
    <cfRule type="expression" priority="17230" dxfId="0">
      <formula>AND(IF($Q25=3,1,IF($Q25=4,1,0)),IF($F25&lt;=85,1,0))</formula>
    </cfRule>
  </conditionalFormatting>
  <conditionalFormatting sqref="AV26">
    <cfRule type="expression" priority="17225" dxfId="23">
      <formula>AV26="X"</formula>
    </cfRule>
    <cfRule type="expression" priority="17226" dxfId="22">
      <formula>AV26="후보"</formula>
    </cfRule>
  </conditionalFormatting>
  <conditionalFormatting sqref="AC26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26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26">
    <cfRule type="expression" priority="17217" dxfId="3">
      <formula>AND(IF(OR($Q26=1,$Q26=2),1,0),IF($X26&lt;=20,1,0))</formula>
    </cfRule>
    <cfRule type="expression" priority="17218" dxfId="2">
      <formula>AND(IF($Q26=2,1,0),IF($X26&lt;30,1,0))</formula>
    </cfRule>
    <cfRule type="expression" priority="17219" dxfId="1">
      <formula>AND(IF($Q26=3,1,0),IF($X26&lt;30,1,0))</formula>
    </cfRule>
    <cfRule type="expression" priority="17220" dxfId="0">
      <formula>AND(IF($Q26=3,1,IF($Q26=4,1,0)),IF($F26&lt;=85,1,0))</formula>
    </cfRule>
  </conditionalFormatting>
  <conditionalFormatting sqref="X26">
    <cfRule type="expression" priority="17213" dxfId="3">
      <formula>AND(IF(OR($Q26=1,$Q26=2),1,0),IF($X26&lt;=20,1,0))</formula>
    </cfRule>
    <cfRule type="expression" priority="17214" dxfId="2">
      <formula>AND(IF($Q26=2,1,0),IF($X26&lt;30,1,0))</formula>
    </cfRule>
    <cfRule type="expression" priority="17215" dxfId="1">
      <formula>AND(IF($Q26=3,1,0),IF($X26&lt;30,1,0))</formula>
    </cfRule>
    <cfRule type="expression" priority="17216" dxfId="0">
      <formula>AND(IF($Q26=3,1,IF($Q26=4,1,0)),IF($F26&lt;=85,1,0))</formula>
    </cfRule>
  </conditionalFormatting>
  <conditionalFormatting sqref="AI26">
    <cfRule type="expression" priority="17209" dxfId="3">
      <formula>AND(IF(OR($Q26=1,$Q26=2),1,0),IF($X26&lt;=20,1,0))</formula>
    </cfRule>
    <cfRule type="expression" priority="17210" dxfId="2">
      <formula>AND(IF($Q26=2,1,0),IF($X26&lt;30,1,0))</formula>
    </cfRule>
    <cfRule type="expression" priority="17211" dxfId="1">
      <formula>AND(IF($Q26=3,1,0),IF($X26&lt;30,1,0))</formula>
    </cfRule>
    <cfRule type="expression" priority="17212" dxfId="0">
      <formula>AND(IF($Q26=3,1,IF($Q26=4,1,0)),IF($F26&lt;=85,1,0))</formula>
    </cfRule>
  </conditionalFormatting>
  <conditionalFormatting sqref="AV27">
    <cfRule type="expression" priority="17207" dxfId="23">
      <formula>AV27="X"</formula>
    </cfRule>
    <cfRule type="expression" priority="17208" dxfId="22">
      <formula>AV27="후보"</formula>
    </cfRule>
  </conditionalFormatting>
  <conditionalFormatting sqref="AC27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27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27">
    <cfRule type="expression" priority="17199" dxfId="3">
      <formula>AND(IF(OR($Q27=1,$Q27=2),1,0),IF($X27&lt;=20,1,0))</formula>
    </cfRule>
    <cfRule type="expression" priority="17200" dxfId="2">
      <formula>AND(IF($Q27=2,1,0),IF($X27&lt;30,1,0))</formula>
    </cfRule>
    <cfRule type="expression" priority="17201" dxfId="1">
      <formula>AND(IF($Q27=3,1,0),IF($X27&lt;30,1,0))</formula>
    </cfRule>
    <cfRule type="expression" priority="17202" dxfId="0">
      <formula>AND(IF($Q27=3,1,IF($Q27=4,1,0)),IF($F27&lt;=85,1,0))</formula>
    </cfRule>
  </conditionalFormatting>
  <conditionalFormatting sqref="X27">
    <cfRule type="expression" priority="17195" dxfId="3">
      <formula>AND(IF(OR($Q27=1,$Q27=2),1,0),IF($X27&lt;=20,1,0))</formula>
    </cfRule>
    <cfRule type="expression" priority="17196" dxfId="2">
      <formula>AND(IF($Q27=2,1,0),IF($X27&lt;30,1,0))</formula>
    </cfRule>
    <cfRule type="expression" priority="17197" dxfId="1">
      <formula>AND(IF($Q27=3,1,0),IF($X27&lt;30,1,0))</formula>
    </cfRule>
    <cfRule type="expression" priority="17198" dxfId="0">
      <formula>AND(IF($Q27=3,1,IF($Q27=4,1,0)),IF($F27&lt;=85,1,0))</formula>
    </cfRule>
  </conditionalFormatting>
  <conditionalFormatting sqref="AI27">
    <cfRule type="expression" priority="17191" dxfId="3">
      <formula>AND(IF(OR($Q27=1,$Q27=2),1,0),IF($X27&lt;=20,1,0))</formula>
    </cfRule>
    <cfRule type="expression" priority="17192" dxfId="2">
      <formula>AND(IF($Q27=2,1,0),IF($X27&lt;30,1,0))</formula>
    </cfRule>
    <cfRule type="expression" priority="17193" dxfId="1">
      <formula>AND(IF($Q27=3,1,0),IF($X27&lt;30,1,0))</formula>
    </cfRule>
    <cfRule type="expression" priority="17194" dxfId="0">
      <formula>AND(IF($Q27=3,1,IF($Q27=4,1,0)),IF($F27&lt;=85,1,0))</formula>
    </cfRule>
  </conditionalFormatting>
  <conditionalFormatting sqref="AV28">
    <cfRule type="expression" priority="17189" dxfId="23">
      <formula>AV28="X"</formula>
    </cfRule>
    <cfRule type="expression" priority="17190" dxfId="22">
      <formula>AV28="후보"</formula>
    </cfRule>
  </conditionalFormatting>
  <conditionalFormatting sqref="AC28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28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28">
    <cfRule type="expression" priority="17181" dxfId="3">
      <formula>AND(IF(OR($Q28=1,$Q28=2),1,0),IF($X28&lt;=20,1,0))</formula>
    </cfRule>
    <cfRule type="expression" priority="17182" dxfId="2">
      <formula>AND(IF($Q28=2,1,0),IF($X28&lt;30,1,0))</formula>
    </cfRule>
    <cfRule type="expression" priority="17183" dxfId="1">
      <formula>AND(IF($Q28=3,1,0),IF($X28&lt;30,1,0))</formula>
    </cfRule>
    <cfRule type="expression" priority="17184" dxfId="0">
      <formula>AND(IF($Q28=3,1,IF($Q28=4,1,0)),IF($F28&lt;=85,1,0))</formula>
    </cfRule>
  </conditionalFormatting>
  <conditionalFormatting sqref="X28">
    <cfRule type="expression" priority="17177" dxfId="3">
      <formula>AND(IF(OR($Q28=1,$Q28=2),1,0),IF($X28&lt;=20,1,0))</formula>
    </cfRule>
    <cfRule type="expression" priority="17178" dxfId="2">
      <formula>AND(IF($Q28=2,1,0),IF($X28&lt;30,1,0))</formula>
    </cfRule>
    <cfRule type="expression" priority="17179" dxfId="1">
      <formula>AND(IF($Q28=3,1,0),IF($X28&lt;30,1,0))</formula>
    </cfRule>
    <cfRule type="expression" priority="17180" dxfId="0">
      <formula>AND(IF($Q28=3,1,IF($Q28=4,1,0)),IF($F28&lt;=85,1,0))</formula>
    </cfRule>
  </conditionalFormatting>
  <conditionalFormatting sqref="AI28">
    <cfRule type="expression" priority="17173" dxfId="3">
      <formula>AND(IF(OR($Q28=1,$Q28=2),1,0),IF($X28&lt;=20,1,0))</formula>
    </cfRule>
    <cfRule type="expression" priority="17174" dxfId="2">
      <formula>AND(IF($Q28=2,1,0),IF($X28&lt;30,1,0))</formula>
    </cfRule>
    <cfRule type="expression" priority="17175" dxfId="1">
      <formula>AND(IF($Q28=3,1,0),IF($X28&lt;30,1,0))</formula>
    </cfRule>
    <cfRule type="expression" priority="17176" dxfId="0">
      <formula>AND(IF($Q28=3,1,IF($Q28=4,1,0)),IF($F28&lt;=85,1,0))</formula>
    </cfRule>
  </conditionalFormatting>
  <conditionalFormatting sqref="AV29">
    <cfRule type="expression" priority="17171" dxfId="23">
      <formula>AV29="X"</formula>
    </cfRule>
    <cfRule type="expression" priority="17172" dxfId="22">
      <formula>AV29="후보"</formula>
    </cfRule>
  </conditionalFormatting>
  <conditionalFormatting sqref="AC29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29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29">
    <cfRule type="expression" priority="17163" dxfId="3">
      <formula>AND(IF(OR($Q29=1,$Q29=2),1,0),IF($X29&lt;=20,1,0))</formula>
    </cfRule>
    <cfRule type="expression" priority="17164" dxfId="2">
      <formula>AND(IF($Q29=2,1,0),IF($X29&lt;30,1,0))</formula>
    </cfRule>
    <cfRule type="expression" priority="17165" dxfId="1">
      <formula>AND(IF($Q29=3,1,0),IF($X29&lt;30,1,0))</formula>
    </cfRule>
    <cfRule type="expression" priority="17166" dxfId="0">
      <formula>AND(IF($Q29=3,1,IF($Q29=4,1,0)),IF($F29&lt;=85,1,0))</formula>
    </cfRule>
  </conditionalFormatting>
  <conditionalFormatting sqref="X29">
    <cfRule type="expression" priority="17159" dxfId="3">
      <formula>AND(IF(OR($Q29=1,$Q29=2),1,0),IF($X29&lt;=20,1,0))</formula>
    </cfRule>
    <cfRule type="expression" priority="17160" dxfId="2">
      <formula>AND(IF($Q29=2,1,0),IF($X29&lt;30,1,0))</formula>
    </cfRule>
    <cfRule type="expression" priority="17161" dxfId="1">
      <formula>AND(IF($Q29=3,1,0),IF($X29&lt;30,1,0))</formula>
    </cfRule>
    <cfRule type="expression" priority="17162" dxfId="0">
      <formula>AND(IF($Q29=3,1,IF($Q29=4,1,0)),IF($F29&lt;=85,1,0))</formula>
    </cfRule>
  </conditionalFormatting>
  <conditionalFormatting sqref="AI29">
    <cfRule type="expression" priority="17155" dxfId="3">
      <formula>AND(IF(OR($Q29=1,$Q29=2),1,0),IF($X29&lt;=20,1,0))</formula>
    </cfRule>
    <cfRule type="expression" priority="17156" dxfId="2">
      <formula>AND(IF($Q29=2,1,0),IF($X29&lt;30,1,0))</formula>
    </cfRule>
    <cfRule type="expression" priority="17157" dxfId="1">
      <formula>AND(IF($Q29=3,1,0),IF($X29&lt;30,1,0))</formula>
    </cfRule>
    <cfRule type="expression" priority="17158" dxfId="0">
      <formula>AND(IF($Q29=3,1,IF($Q29=4,1,0)),IF($F29&lt;=85,1,0))</formula>
    </cfRule>
  </conditionalFormatting>
  <conditionalFormatting sqref="AV30">
    <cfRule type="expression" priority="17153" dxfId="23">
      <formula>AV30="X"</formula>
    </cfRule>
    <cfRule type="expression" priority="17154" dxfId="22">
      <formula>AV30="후보"</formula>
    </cfRule>
  </conditionalFormatting>
  <conditionalFormatting sqref="AC30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30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30">
    <cfRule type="expression" priority="17145" dxfId="3">
      <formula>AND(IF(OR($Q30=1,$Q30=2),1,0),IF($X30&lt;=20,1,0))</formula>
    </cfRule>
    <cfRule type="expression" priority="17146" dxfId="2">
      <formula>AND(IF($Q30=2,1,0),IF($X30&lt;30,1,0))</formula>
    </cfRule>
    <cfRule type="expression" priority="17147" dxfId="1">
      <formula>AND(IF($Q30=3,1,0),IF($X30&lt;30,1,0))</formula>
    </cfRule>
    <cfRule type="expression" priority="17148" dxfId="0">
      <formula>AND(IF($Q30=3,1,IF($Q30=4,1,0)),IF($F30&lt;=85,1,0))</formula>
    </cfRule>
  </conditionalFormatting>
  <conditionalFormatting sqref="X30">
    <cfRule type="expression" priority="17141" dxfId="3">
      <formula>AND(IF(OR($Q30=1,$Q30=2),1,0),IF($X30&lt;=20,1,0))</formula>
    </cfRule>
    <cfRule type="expression" priority="17142" dxfId="2">
      <formula>AND(IF($Q30=2,1,0),IF($X30&lt;30,1,0))</formula>
    </cfRule>
    <cfRule type="expression" priority="17143" dxfId="1">
      <formula>AND(IF($Q30=3,1,0),IF($X30&lt;30,1,0))</formula>
    </cfRule>
    <cfRule type="expression" priority="17144" dxfId="0">
      <formula>AND(IF($Q30=3,1,IF($Q30=4,1,0)),IF($F30&lt;=85,1,0))</formula>
    </cfRule>
  </conditionalFormatting>
  <conditionalFormatting sqref="AI30">
    <cfRule type="expression" priority="17137" dxfId="3">
      <formula>AND(IF(OR($Q30=1,$Q30=2),1,0),IF($X30&lt;=20,1,0))</formula>
    </cfRule>
    <cfRule type="expression" priority="17138" dxfId="2">
      <formula>AND(IF($Q30=2,1,0),IF($X30&lt;30,1,0))</formula>
    </cfRule>
    <cfRule type="expression" priority="17139" dxfId="1">
      <formula>AND(IF($Q30=3,1,0),IF($X30&lt;30,1,0))</formula>
    </cfRule>
    <cfRule type="expression" priority="17140" dxfId="0">
      <formula>AND(IF($Q30=3,1,IF($Q30=4,1,0)),IF($F30&lt;=85,1,0))</formula>
    </cfRule>
  </conditionalFormatting>
  <conditionalFormatting sqref="AV31">
    <cfRule type="expression" priority="17135" dxfId="23">
      <formula>AV31="X"</formula>
    </cfRule>
    <cfRule type="expression" priority="17136" dxfId="22">
      <formula>AV31="후보"</formula>
    </cfRule>
  </conditionalFormatting>
  <conditionalFormatting sqref="AC31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31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31">
    <cfRule type="expression" priority="17127" dxfId="3">
      <formula>AND(IF(OR($Q31=1,$Q31=2),1,0),IF($X31&lt;=20,1,0))</formula>
    </cfRule>
    <cfRule type="expression" priority="17128" dxfId="2">
      <formula>AND(IF($Q31=2,1,0),IF($X31&lt;30,1,0))</formula>
    </cfRule>
    <cfRule type="expression" priority="17129" dxfId="1">
      <formula>AND(IF($Q31=3,1,0),IF($X31&lt;30,1,0))</formula>
    </cfRule>
    <cfRule type="expression" priority="17130" dxfId="0">
      <formula>AND(IF($Q31=3,1,IF($Q31=4,1,0)),IF($F31&lt;=85,1,0))</formula>
    </cfRule>
  </conditionalFormatting>
  <conditionalFormatting sqref="X31">
    <cfRule type="expression" priority="17123" dxfId="3">
      <formula>AND(IF(OR($Q31=1,$Q31=2),1,0),IF($X31&lt;=20,1,0))</formula>
    </cfRule>
    <cfRule type="expression" priority="17124" dxfId="2">
      <formula>AND(IF($Q31=2,1,0),IF($X31&lt;30,1,0))</formula>
    </cfRule>
    <cfRule type="expression" priority="17125" dxfId="1">
      <formula>AND(IF($Q31=3,1,0),IF($X31&lt;30,1,0))</formula>
    </cfRule>
    <cfRule type="expression" priority="17126" dxfId="0">
      <formula>AND(IF($Q31=3,1,IF($Q31=4,1,0)),IF($F31&lt;=85,1,0))</formula>
    </cfRule>
  </conditionalFormatting>
  <conditionalFormatting sqref="AI31">
    <cfRule type="expression" priority="17119" dxfId="3">
      <formula>AND(IF(OR($Q31=1,$Q31=2),1,0),IF($X31&lt;=20,1,0))</formula>
    </cfRule>
    <cfRule type="expression" priority="17120" dxfId="2">
      <formula>AND(IF($Q31=2,1,0),IF($X31&lt;30,1,0))</formula>
    </cfRule>
    <cfRule type="expression" priority="17121" dxfId="1">
      <formula>AND(IF($Q31=3,1,0),IF($X31&lt;30,1,0))</formula>
    </cfRule>
    <cfRule type="expression" priority="17122" dxfId="0">
      <formula>AND(IF($Q31=3,1,IF($Q31=4,1,0)),IF($F31&lt;=85,1,0))</formula>
    </cfRule>
  </conditionalFormatting>
  <conditionalFormatting sqref="AV32">
    <cfRule type="expression" priority="17117" dxfId="23">
      <formula>AV32="X"</formula>
    </cfRule>
    <cfRule type="expression" priority="17118" dxfId="22">
      <formula>AV32="후보"</formula>
    </cfRule>
  </conditionalFormatting>
  <conditionalFormatting sqref="AC32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32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32">
    <cfRule type="expression" priority="17109" dxfId="3">
      <formula>AND(IF(OR($Q32=1,$Q32=2),1,0),IF($X32&lt;=20,1,0))</formula>
    </cfRule>
    <cfRule type="expression" priority="17110" dxfId="2">
      <formula>AND(IF($Q32=2,1,0),IF($X32&lt;30,1,0))</formula>
    </cfRule>
    <cfRule type="expression" priority="17111" dxfId="1">
      <formula>AND(IF($Q32=3,1,0),IF($X32&lt;30,1,0))</formula>
    </cfRule>
    <cfRule type="expression" priority="17112" dxfId="0">
      <formula>AND(IF($Q32=3,1,IF($Q32=4,1,0)),IF($F32&lt;=85,1,0))</formula>
    </cfRule>
  </conditionalFormatting>
  <conditionalFormatting sqref="X32">
    <cfRule type="expression" priority="17105" dxfId="3">
      <formula>AND(IF(OR($Q32=1,$Q32=2),1,0),IF($X32&lt;=20,1,0))</formula>
    </cfRule>
    <cfRule type="expression" priority="17106" dxfId="2">
      <formula>AND(IF($Q32=2,1,0),IF($X32&lt;30,1,0))</formula>
    </cfRule>
    <cfRule type="expression" priority="17107" dxfId="1">
      <formula>AND(IF($Q32=3,1,0),IF($X32&lt;30,1,0))</formula>
    </cfRule>
    <cfRule type="expression" priority="17108" dxfId="0">
      <formula>AND(IF($Q32=3,1,IF($Q32=4,1,0)),IF($F32&lt;=85,1,0))</formula>
    </cfRule>
  </conditionalFormatting>
  <conditionalFormatting sqref="AI32">
    <cfRule type="expression" priority="17101" dxfId="3">
      <formula>AND(IF(OR($Q32=1,$Q32=2),1,0),IF($X32&lt;=20,1,0))</formula>
    </cfRule>
    <cfRule type="expression" priority="17102" dxfId="2">
      <formula>AND(IF($Q32=2,1,0),IF($X32&lt;30,1,0))</formula>
    </cfRule>
    <cfRule type="expression" priority="17103" dxfId="1">
      <formula>AND(IF($Q32=3,1,0),IF($X32&lt;30,1,0))</formula>
    </cfRule>
    <cfRule type="expression" priority="17104" dxfId="0">
      <formula>AND(IF($Q32=3,1,IF($Q32=4,1,0)),IF($F32&lt;=85,1,0))</formula>
    </cfRule>
  </conditionalFormatting>
  <conditionalFormatting sqref="AV33">
    <cfRule type="expression" priority="17099" dxfId="23">
      <formula>AV33="X"</formula>
    </cfRule>
    <cfRule type="expression" priority="17100" dxfId="22">
      <formula>AV33="후보"</formula>
    </cfRule>
  </conditionalFormatting>
  <conditionalFormatting sqref="AC33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33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33">
    <cfRule type="expression" priority="17091" dxfId="3">
      <formula>AND(IF(OR($Q33=1,$Q33=2),1,0),IF($X33&lt;=20,1,0))</formula>
    </cfRule>
    <cfRule type="expression" priority="17092" dxfId="2">
      <formula>AND(IF($Q33=2,1,0),IF($X33&lt;30,1,0))</formula>
    </cfRule>
    <cfRule type="expression" priority="17093" dxfId="1">
      <formula>AND(IF($Q33=3,1,0),IF($X33&lt;30,1,0))</formula>
    </cfRule>
    <cfRule type="expression" priority="17094" dxfId="0">
      <formula>AND(IF($Q33=3,1,IF($Q33=4,1,0)),IF($F33&lt;=85,1,0))</formula>
    </cfRule>
  </conditionalFormatting>
  <conditionalFormatting sqref="X33">
    <cfRule type="expression" priority="17087" dxfId="3">
      <formula>AND(IF(OR($Q33=1,$Q33=2),1,0),IF($X33&lt;=20,1,0))</formula>
    </cfRule>
    <cfRule type="expression" priority="17088" dxfId="2">
      <formula>AND(IF($Q33=2,1,0),IF($X33&lt;30,1,0))</formula>
    </cfRule>
    <cfRule type="expression" priority="17089" dxfId="1">
      <formula>AND(IF($Q33=3,1,0),IF($X33&lt;30,1,0))</formula>
    </cfRule>
    <cfRule type="expression" priority="17090" dxfId="0">
      <formula>AND(IF($Q33=3,1,IF($Q33=4,1,0)),IF($F33&lt;=85,1,0))</formula>
    </cfRule>
  </conditionalFormatting>
  <conditionalFormatting sqref="AI33">
    <cfRule type="expression" priority="17083" dxfId="3">
      <formula>AND(IF(OR($Q33=1,$Q33=2),1,0),IF($X33&lt;=20,1,0))</formula>
    </cfRule>
    <cfRule type="expression" priority="17084" dxfId="2">
      <formula>AND(IF($Q33=2,1,0),IF($X33&lt;30,1,0))</formula>
    </cfRule>
    <cfRule type="expression" priority="17085" dxfId="1">
      <formula>AND(IF($Q33=3,1,0),IF($X33&lt;30,1,0))</formula>
    </cfRule>
    <cfRule type="expression" priority="17086" dxfId="0">
      <formula>AND(IF($Q33=3,1,IF($Q33=4,1,0)),IF($F33&lt;=85,1,0))</formula>
    </cfRule>
  </conditionalFormatting>
  <conditionalFormatting sqref="AV34">
    <cfRule type="expression" priority="17081" dxfId="23">
      <formula>AV34="X"</formula>
    </cfRule>
    <cfRule type="expression" priority="17082" dxfId="22">
      <formula>AV34="후보"</formula>
    </cfRule>
  </conditionalFormatting>
  <conditionalFormatting sqref="AC34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34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34">
    <cfRule type="expression" priority="17073" dxfId="3">
      <formula>AND(IF(OR($Q34=1,$Q34=2),1,0),IF($X34&lt;=20,1,0))</formula>
    </cfRule>
    <cfRule type="expression" priority="17074" dxfId="2">
      <formula>AND(IF($Q34=2,1,0),IF($X34&lt;30,1,0))</formula>
    </cfRule>
    <cfRule type="expression" priority="17075" dxfId="1">
      <formula>AND(IF($Q34=3,1,0),IF($X34&lt;30,1,0))</formula>
    </cfRule>
    <cfRule type="expression" priority="17076" dxfId="0">
      <formula>AND(IF($Q34=3,1,IF($Q34=4,1,0)),IF($F34&lt;=85,1,0))</formula>
    </cfRule>
  </conditionalFormatting>
  <conditionalFormatting sqref="X34">
    <cfRule type="expression" priority="17069" dxfId="3">
      <formula>AND(IF(OR($Q34=1,$Q34=2),1,0),IF($X34&lt;=20,1,0))</formula>
    </cfRule>
    <cfRule type="expression" priority="17070" dxfId="2">
      <formula>AND(IF($Q34=2,1,0),IF($X34&lt;30,1,0))</formula>
    </cfRule>
    <cfRule type="expression" priority="17071" dxfId="1">
      <formula>AND(IF($Q34=3,1,0),IF($X34&lt;30,1,0))</formula>
    </cfRule>
    <cfRule type="expression" priority="17072" dxfId="0">
      <formula>AND(IF($Q34=3,1,IF($Q34=4,1,0)),IF($F34&lt;=85,1,0))</formula>
    </cfRule>
  </conditionalFormatting>
  <conditionalFormatting sqref="AI34">
    <cfRule type="expression" priority="17065" dxfId="3">
      <formula>AND(IF(OR($Q34=1,$Q34=2),1,0),IF($X34&lt;=20,1,0))</formula>
    </cfRule>
    <cfRule type="expression" priority="17066" dxfId="2">
      <formula>AND(IF($Q34=2,1,0),IF($X34&lt;30,1,0))</formula>
    </cfRule>
    <cfRule type="expression" priority="17067" dxfId="1">
      <formula>AND(IF($Q34=3,1,0),IF($X34&lt;30,1,0))</formula>
    </cfRule>
    <cfRule type="expression" priority="17068" dxfId="0">
      <formula>AND(IF($Q34=3,1,IF($Q34=4,1,0)),IF($F34&lt;=85,1,0))</formula>
    </cfRule>
  </conditionalFormatting>
  <conditionalFormatting sqref="AV35">
    <cfRule type="expression" priority="17063" dxfId="23">
      <formula>AV35="X"</formula>
    </cfRule>
    <cfRule type="expression" priority="17064" dxfId="22">
      <formula>AV35="후보"</formula>
    </cfRule>
  </conditionalFormatting>
  <conditionalFormatting sqref="AC35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35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35">
    <cfRule type="expression" priority="17055" dxfId="3">
      <formula>AND(IF(OR($Q35=1,$Q35=2),1,0),IF($X35&lt;=20,1,0))</formula>
    </cfRule>
    <cfRule type="expression" priority="17056" dxfId="2">
      <formula>AND(IF($Q35=2,1,0),IF($X35&lt;30,1,0))</formula>
    </cfRule>
    <cfRule type="expression" priority="17057" dxfId="1">
      <formula>AND(IF($Q35=3,1,0),IF($X35&lt;30,1,0))</formula>
    </cfRule>
    <cfRule type="expression" priority="17058" dxfId="0">
      <formula>AND(IF($Q35=3,1,IF($Q35=4,1,0)),IF($F35&lt;=85,1,0))</formula>
    </cfRule>
  </conditionalFormatting>
  <conditionalFormatting sqref="X35">
    <cfRule type="expression" priority="17051" dxfId="3">
      <formula>AND(IF(OR($Q35=1,$Q35=2),1,0),IF($X35&lt;=20,1,0))</formula>
    </cfRule>
    <cfRule type="expression" priority="17052" dxfId="2">
      <formula>AND(IF($Q35=2,1,0),IF($X35&lt;30,1,0))</formula>
    </cfRule>
    <cfRule type="expression" priority="17053" dxfId="1">
      <formula>AND(IF($Q35=3,1,0),IF($X35&lt;30,1,0))</formula>
    </cfRule>
    <cfRule type="expression" priority="17054" dxfId="0">
      <formula>AND(IF($Q35=3,1,IF($Q35=4,1,0)),IF($F35&lt;=85,1,0))</formula>
    </cfRule>
  </conditionalFormatting>
  <conditionalFormatting sqref="AI35">
    <cfRule type="expression" priority="17047" dxfId="3">
      <formula>AND(IF(OR($Q35=1,$Q35=2),1,0),IF($X35&lt;=20,1,0))</formula>
    </cfRule>
    <cfRule type="expression" priority="17048" dxfId="2">
      <formula>AND(IF($Q35=2,1,0),IF($X35&lt;30,1,0))</formula>
    </cfRule>
    <cfRule type="expression" priority="17049" dxfId="1">
      <formula>AND(IF($Q35=3,1,0),IF($X35&lt;30,1,0))</formula>
    </cfRule>
    <cfRule type="expression" priority="17050" dxfId="0">
      <formula>AND(IF($Q35=3,1,IF($Q35=4,1,0)),IF($F35&lt;=85,1,0))</formula>
    </cfRule>
  </conditionalFormatting>
  <conditionalFormatting sqref="AV36">
    <cfRule type="expression" priority="17045" dxfId="23">
      <formula>AV36="X"</formula>
    </cfRule>
    <cfRule type="expression" priority="17046" dxfId="22">
      <formula>AV36="후보"</formula>
    </cfRule>
  </conditionalFormatting>
  <conditionalFormatting sqref="AC36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36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36">
    <cfRule type="expression" priority="17037" dxfId="3">
      <formula>AND(IF(OR($Q36=1,$Q36=2),1,0),IF($X36&lt;=20,1,0))</formula>
    </cfRule>
    <cfRule type="expression" priority="17038" dxfId="2">
      <formula>AND(IF($Q36=2,1,0),IF($X36&lt;30,1,0))</formula>
    </cfRule>
    <cfRule type="expression" priority="17039" dxfId="1">
      <formula>AND(IF($Q36=3,1,0),IF($X36&lt;30,1,0))</formula>
    </cfRule>
    <cfRule type="expression" priority="17040" dxfId="0">
      <formula>AND(IF($Q36=3,1,IF($Q36=4,1,0)),IF($F36&lt;=85,1,0))</formula>
    </cfRule>
  </conditionalFormatting>
  <conditionalFormatting sqref="X36">
    <cfRule type="expression" priority="17033" dxfId="3">
      <formula>AND(IF(OR($Q36=1,$Q36=2),1,0),IF($X36&lt;=20,1,0))</formula>
    </cfRule>
    <cfRule type="expression" priority="17034" dxfId="2">
      <formula>AND(IF($Q36=2,1,0),IF($X36&lt;30,1,0))</formula>
    </cfRule>
    <cfRule type="expression" priority="17035" dxfId="1">
      <formula>AND(IF($Q36=3,1,0),IF($X36&lt;30,1,0))</formula>
    </cfRule>
    <cfRule type="expression" priority="17036" dxfId="0">
      <formula>AND(IF($Q36=3,1,IF($Q36=4,1,0)),IF($F36&lt;=85,1,0))</formula>
    </cfRule>
  </conditionalFormatting>
  <conditionalFormatting sqref="AI36">
    <cfRule type="expression" priority="17029" dxfId="3">
      <formula>AND(IF(OR($Q36=1,$Q36=2),1,0),IF($X36&lt;=20,1,0))</formula>
    </cfRule>
    <cfRule type="expression" priority="17030" dxfId="2">
      <formula>AND(IF($Q36=2,1,0),IF($X36&lt;30,1,0))</formula>
    </cfRule>
    <cfRule type="expression" priority="17031" dxfId="1">
      <formula>AND(IF($Q36=3,1,0),IF($X36&lt;30,1,0))</formula>
    </cfRule>
    <cfRule type="expression" priority="17032" dxfId="0">
      <formula>AND(IF($Q36=3,1,IF($Q36=4,1,0)),IF($F36&lt;=85,1,0))</formula>
    </cfRule>
  </conditionalFormatting>
  <conditionalFormatting sqref="AV37">
    <cfRule type="expression" priority="17027" dxfId="23">
      <formula>AV37="X"</formula>
    </cfRule>
    <cfRule type="expression" priority="17028" dxfId="22">
      <formula>AV37="후보"</formula>
    </cfRule>
  </conditionalFormatting>
  <conditionalFormatting sqref="AC37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37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37">
    <cfRule type="expression" priority="17019" dxfId="3">
      <formula>AND(IF(OR($Q37=1,$Q37=2),1,0),IF($X37&lt;=20,1,0))</formula>
    </cfRule>
    <cfRule type="expression" priority="17020" dxfId="2">
      <formula>AND(IF($Q37=2,1,0),IF($X37&lt;30,1,0))</formula>
    </cfRule>
    <cfRule type="expression" priority="17021" dxfId="1">
      <formula>AND(IF($Q37=3,1,0),IF($X37&lt;30,1,0))</formula>
    </cfRule>
    <cfRule type="expression" priority="17022" dxfId="0">
      <formula>AND(IF($Q37=3,1,IF($Q37=4,1,0)),IF($F37&lt;=85,1,0))</formula>
    </cfRule>
  </conditionalFormatting>
  <conditionalFormatting sqref="X37">
    <cfRule type="expression" priority="17015" dxfId="3">
      <formula>AND(IF(OR($Q37=1,$Q37=2),1,0),IF($X37&lt;=20,1,0))</formula>
    </cfRule>
    <cfRule type="expression" priority="17016" dxfId="2">
      <formula>AND(IF($Q37=2,1,0),IF($X37&lt;30,1,0))</formula>
    </cfRule>
    <cfRule type="expression" priority="17017" dxfId="1">
      <formula>AND(IF($Q37=3,1,0),IF($X37&lt;30,1,0))</formula>
    </cfRule>
    <cfRule type="expression" priority="17018" dxfId="0">
      <formula>AND(IF($Q37=3,1,IF($Q37=4,1,0)),IF($F37&lt;=85,1,0))</formula>
    </cfRule>
  </conditionalFormatting>
  <conditionalFormatting sqref="AI37">
    <cfRule type="expression" priority="17011" dxfId="3">
      <formula>AND(IF(OR($Q37=1,$Q37=2),1,0),IF($X37&lt;=20,1,0))</formula>
    </cfRule>
    <cfRule type="expression" priority="17012" dxfId="2">
      <formula>AND(IF($Q37=2,1,0),IF($X37&lt;30,1,0))</formula>
    </cfRule>
    <cfRule type="expression" priority="17013" dxfId="1">
      <formula>AND(IF($Q37=3,1,0),IF($X37&lt;30,1,0))</formula>
    </cfRule>
    <cfRule type="expression" priority="17014" dxfId="0">
      <formula>AND(IF($Q37=3,1,IF($Q37=4,1,0)),IF($F37&lt;=85,1,0))</formula>
    </cfRule>
  </conditionalFormatting>
  <conditionalFormatting sqref="AV38">
    <cfRule type="expression" priority="17009" dxfId="23">
      <formula>AV38="X"</formula>
    </cfRule>
    <cfRule type="expression" priority="17010" dxfId="22">
      <formula>AV38="후보"</formula>
    </cfRule>
  </conditionalFormatting>
  <conditionalFormatting sqref="AC38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38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38">
    <cfRule type="expression" priority="17001" dxfId="3">
      <formula>AND(IF(OR($Q38=1,$Q38=2),1,0),IF($X38&lt;=20,1,0))</formula>
    </cfRule>
    <cfRule type="expression" priority="17002" dxfId="2">
      <formula>AND(IF($Q38=2,1,0),IF($X38&lt;30,1,0))</formula>
    </cfRule>
    <cfRule type="expression" priority="17003" dxfId="1">
      <formula>AND(IF($Q38=3,1,0),IF($X38&lt;30,1,0))</formula>
    </cfRule>
    <cfRule type="expression" priority="17004" dxfId="0">
      <formula>AND(IF($Q38=3,1,IF($Q38=4,1,0)),IF($F38&lt;=85,1,0))</formula>
    </cfRule>
  </conditionalFormatting>
  <conditionalFormatting sqref="X38">
    <cfRule type="expression" priority="16997" dxfId="3">
      <formula>AND(IF(OR($Q38=1,$Q38=2),1,0),IF($X38&lt;=20,1,0))</formula>
    </cfRule>
    <cfRule type="expression" priority="16998" dxfId="2">
      <formula>AND(IF($Q38=2,1,0),IF($X38&lt;30,1,0))</formula>
    </cfRule>
    <cfRule type="expression" priority="16999" dxfId="1">
      <formula>AND(IF($Q38=3,1,0),IF($X38&lt;30,1,0))</formula>
    </cfRule>
    <cfRule type="expression" priority="17000" dxfId="0">
      <formula>AND(IF($Q38=3,1,IF($Q38=4,1,0)),IF($F38&lt;=85,1,0))</formula>
    </cfRule>
  </conditionalFormatting>
  <conditionalFormatting sqref="AI38">
    <cfRule type="expression" priority="16993" dxfId="3">
      <formula>AND(IF(OR($Q38=1,$Q38=2),1,0),IF($X38&lt;=20,1,0))</formula>
    </cfRule>
    <cfRule type="expression" priority="16994" dxfId="2">
      <formula>AND(IF($Q38=2,1,0),IF($X38&lt;30,1,0))</formula>
    </cfRule>
    <cfRule type="expression" priority="16995" dxfId="1">
      <formula>AND(IF($Q38=3,1,0),IF($X38&lt;30,1,0))</formula>
    </cfRule>
    <cfRule type="expression" priority="16996" dxfId="0">
      <formula>AND(IF($Q38=3,1,IF($Q38=4,1,0)),IF($F38&lt;=85,1,0))</formula>
    </cfRule>
  </conditionalFormatting>
  <conditionalFormatting sqref="AV39">
    <cfRule type="expression" priority="16991" dxfId="23">
      <formula>AV39="X"</formula>
    </cfRule>
    <cfRule type="expression" priority="16992" dxfId="22">
      <formula>AV39="후보"</formula>
    </cfRule>
  </conditionalFormatting>
  <conditionalFormatting sqref="AC39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39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39">
    <cfRule type="expression" priority="16983" dxfId="3">
      <formula>AND(IF(OR($Q39=1,$Q39=2),1,0),IF($X39&lt;=20,1,0))</formula>
    </cfRule>
    <cfRule type="expression" priority="16984" dxfId="2">
      <formula>AND(IF($Q39=2,1,0),IF($X39&lt;30,1,0))</formula>
    </cfRule>
    <cfRule type="expression" priority="16985" dxfId="1">
      <formula>AND(IF($Q39=3,1,0),IF($X39&lt;30,1,0))</formula>
    </cfRule>
    <cfRule type="expression" priority="16986" dxfId="0">
      <formula>AND(IF($Q39=3,1,IF($Q39=4,1,0)),IF($F39&lt;=85,1,0))</formula>
    </cfRule>
  </conditionalFormatting>
  <conditionalFormatting sqref="X39">
    <cfRule type="expression" priority="16979" dxfId="3">
      <formula>AND(IF(OR($Q39=1,$Q39=2),1,0),IF($X39&lt;=20,1,0))</formula>
    </cfRule>
    <cfRule type="expression" priority="16980" dxfId="2">
      <formula>AND(IF($Q39=2,1,0),IF($X39&lt;30,1,0))</formula>
    </cfRule>
    <cfRule type="expression" priority="16981" dxfId="1">
      <formula>AND(IF($Q39=3,1,0),IF($X39&lt;30,1,0))</formula>
    </cfRule>
    <cfRule type="expression" priority="16982" dxfId="0">
      <formula>AND(IF($Q39=3,1,IF($Q39=4,1,0)),IF($F39&lt;=85,1,0))</formula>
    </cfRule>
  </conditionalFormatting>
  <conditionalFormatting sqref="AI39">
    <cfRule type="expression" priority="16975" dxfId="3">
      <formula>AND(IF(OR($Q39=1,$Q39=2),1,0),IF($X39&lt;=20,1,0))</formula>
    </cfRule>
    <cfRule type="expression" priority="16976" dxfId="2">
      <formula>AND(IF($Q39=2,1,0),IF($X39&lt;30,1,0))</formula>
    </cfRule>
    <cfRule type="expression" priority="16977" dxfId="1">
      <formula>AND(IF($Q39=3,1,0),IF($X39&lt;30,1,0))</formula>
    </cfRule>
    <cfRule type="expression" priority="16978" dxfId="0">
      <formula>AND(IF($Q39=3,1,IF($Q39=4,1,0)),IF($F39&lt;=85,1,0))</formula>
    </cfRule>
  </conditionalFormatting>
  <conditionalFormatting sqref="AV40">
    <cfRule type="expression" priority="16973" dxfId="23">
      <formula>AV40="X"</formula>
    </cfRule>
    <cfRule type="expression" priority="16974" dxfId="22">
      <formula>AV40="후보"</formula>
    </cfRule>
  </conditionalFormatting>
  <conditionalFormatting sqref="AC40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40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40">
    <cfRule type="expression" priority="16965" dxfId="3">
      <formula>AND(IF(OR($Q40=1,$Q40=2),1,0),IF($X40&lt;=20,1,0))</formula>
    </cfRule>
    <cfRule type="expression" priority="16966" dxfId="2">
      <formula>AND(IF($Q40=2,1,0),IF($X40&lt;30,1,0))</formula>
    </cfRule>
    <cfRule type="expression" priority="16967" dxfId="1">
      <formula>AND(IF($Q40=3,1,0),IF($X40&lt;30,1,0))</formula>
    </cfRule>
    <cfRule type="expression" priority="16968" dxfId="0">
      <formula>AND(IF($Q40=3,1,IF($Q40=4,1,0)),IF($F40&lt;=85,1,0))</formula>
    </cfRule>
  </conditionalFormatting>
  <conditionalFormatting sqref="X40">
    <cfRule type="expression" priority="16961" dxfId="3">
      <formula>AND(IF(OR($Q40=1,$Q40=2),1,0),IF($X40&lt;=20,1,0))</formula>
    </cfRule>
    <cfRule type="expression" priority="16962" dxfId="2">
      <formula>AND(IF($Q40=2,1,0),IF($X40&lt;30,1,0))</formula>
    </cfRule>
    <cfRule type="expression" priority="16963" dxfId="1">
      <formula>AND(IF($Q40=3,1,0),IF($X40&lt;30,1,0))</formula>
    </cfRule>
    <cfRule type="expression" priority="16964" dxfId="0">
      <formula>AND(IF($Q40=3,1,IF($Q40=4,1,0)),IF($F40&lt;=85,1,0))</formula>
    </cfRule>
  </conditionalFormatting>
  <conditionalFormatting sqref="AI40">
    <cfRule type="expression" priority="16957" dxfId="3">
      <formula>AND(IF(OR($Q40=1,$Q40=2),1,0),IF($X40&lt;=20,1,0))</formula>
    </cfRule>
    <cfRule type="expression" priority="16958" dxfId="2">
      <formula>AND(IF($Q40=2,1,0),IF($X40&lt;30,1,0))</formula>
    </cfRule>
    <cfRule type="expression" priority="16959" dxfId="1">
      <formula>AND(IF($Q40=3,1,0),IF($X40&lt;30,1,0))</formula>
    </cfRule>
    <cfRule type="expression" priority="16960" dxfId="0">
      <formula>AND(IF($Q40=3,1,IF($Q40=4,1,0)),IF($F40&lt;=85,1,0))</formula>
    </cfRule>
  </conditionalFormatting>
  <conditionalFormatting sqref="AV41">
    <cfRule type="expression" priority="16955" dxfId="23">
      <formula>AV41="X"</formula>
    </cfRule>
    <cfRule type="expression" priority="16956" dxfId="22">
      <formula>AV41="후보"</formula>
    </cfRule>
  </conditionalFormatting>
  <conditionalFormatting sqref="AC41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41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41">
    <cfRule type="expression" priority="16947" dxfId="3">
      <formula>AND(IF(OR($Q41=1,$Q41=2),1,0),IF($X41&lt;=20,1,0))</formula>
    </cfRule>
    <cfRule type="expression" priority="16948" dxfId="2">
      <formula>AND(IF($Q41=2,1,0),IF($X41&lt;30,1,0))</formula>
    </cfRule>
    <cfRule type="expression" priority="16949" dxfId="1">
      <formula>AND(IF($Q41=3,1,0),IF($X41&lt;30,1,0))</formula>
    </cfRule>
    <cfRule type="expression" priority="16950" dxfId="0">
      <formula>AND(IF($Q41=3,1,IF($Q41=4,1,0)),IF($F41&lt;=85,1,0))</formula>
    </cfRule>
  </conditionalFormatting>
  <conditionalFormatting sqref="X41">
    <cfRule type="expression" priority="16943" dxfId="3">
      <formula>AND(IF(OR($Q41=1,$Q41=2),1,0),IF($X41&lt;=20,1,0))</formula>
    </cfRule>
    <cfRule type="expression" priority="16944" dxfId="2">
      <formula>AND(IF($Q41=2,1,0),IF($X41&lt;30,1,0))</formula>
    </cfRule>
    <cfRule type="expression" priority="16945" dxfId="1">
      <formula>AND(IF($Q41=3,1,0),IF($X41&lt;30,1,0))</formula>
    </cfRule>
    <cfRule type="expression" priority="16946" dxfId="0">
      <formula>AND(IF($Q41=3,1,IF($Q41=4,1,0)),IF($F41&lt;=85,1,0))</formula>
    </cfRule>
  </conditionalFormatting>
  <conditionalFormatting sqref="AI41">
    <cfRule type="expression" priority="16939" dxfId="3">
      <formula>AND(IF(OR($Q41=1,$Q41=2),1,0),IF($X41&lt;=20,1,0))</formula>
    </cfRule>
    <cfRule type="expression" priority="16940" dxfId="2">
      <formula>AND(IF($Q41=2,1,0),IF($X41&lt;30,1,0))</formula>
    </cfRule>
    <cfRule type="expression" priority="16941" dxfId="1">
      <formula>AND(IF($Q41=3,1,0),IF($X41&lt;30,1,0))</formula>
    </cfRule>
    <cfRule type="expression" priority="16942" dxfId="0">
      <formula>AND(IF($Q41=3,1,IF($Q41=4,1,0)),IF($F41&lt;=85,1,0))</formula>
    </cfRule>
  </conditionalFormatting>
  <conditionalFormatting sqref="AV42">
    <cfRule type="expression" priority="16937" dxfId="23">
      <formula>AV42="X"</formula>
    </cfRule>
    <cfRule type="expression" priority="16938" dxfId="22">
      <formula>AV42="후보"</formula>
    </cfRule>
  </conditionalFormatting>
  <conditionalFormatting sqref="AC42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42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42">
    <cfRule type="expression" priority="16929" dxfId="3">
      <formula>AND(IF(OR($Q42=1,$Q42=2),1,0),IF($X42&lt;=20,1,0))</formula>
    </cfRule>
    <cfRule type="expression" priority="16930" dxfId="2">
      <formula>AND(IF($Q42=2,1,0),IF($X42&lt;30,1,0))</formula>
    </cfRule>
    <cfRule type="expression" priority="16931" dxfId="1">
      <formula>AND(IF($Q42=3,1,0),IF($X42&lt;30,1,0))</formula>
    </cfRule>
    <cfRule type="expression" priority="16932" dxfId="0">
      <formula>AND(IF($Q42=3,1,IF($Q42=4,1,0)),IF($F42&lt;=85,1,0))</formula>
    </cfRule>
  </conditionalFormatting>
  <conditionalFormatting sqref="X42">
    <cfRule type="expression" priority="16925" dxfId="3">
      <formula>AND(IF(OR($Q42=1,$Q42=2),1,0),IF($X42&lt;=20,1,0))</formula>
    </cfRule>
    <cfRule type="expression" priority="16926" dxfId="2">
      <formula>AND(IF($Q42=2,1,0),IF($X42&lt;30,1,0))</formula>
    </cfRule>
    <cfRule type="expression" priority="16927" dxfId="1">
      <formula>AND(IF($Q42=3,1,0),IF($X42&lt;30,1,0))</formula>
    </cfRule>
    <cfRule type="expression" priority="16928" dxfId="0">
      <formula>AND(IF($Q42=3,1,IF($Q42=4,1,0)),IF($F42&lt;=85,1,0))</formula>
    </cfRule>
  </conditionalFormatting>
  <conditionalFormatting sqref="AI42">
    <cfRule type="expression" priority="16921" dxfId="3">
      <formula>AND(IF(OR($Q42=1,$Q42=2),1,0),IF($X42&lt;=20,1,0))</formula>
    </cfRule>
    <cfRule type="expression" priority="16922" dxfId="2">
      <formula>AND(IF($Q42=2,1,0),IF($X42&lt;30,1,0))</formula>
    </cfRule>
    <cfRule type="expression" priority="16923" dxfId="1">
      <formula>AND(IF($Q42=3,1,0),IF($X42&lt;30,1,0))</formula>
    </cfRule>
    <cfRule type="expression" priority="16924" dxfId="0">
      <formula>AND(IF($Q42=3,1,IF($Q42=4,1,0)),IF($F42&lt;=85,1,0))</formula>
    </cfRule>
  </conditionalFormatting>
  <conditionalFormatting sqref="AV43">
    <cfRule type="expression" priority="16919" dxfId="23">
      <formula>AV43="X"</formula>
    </cfRule>
    <cfRule type="expression" priority="16920" dxfId="22">
      <formula>AV43="후보"</formula>
    </cfRule>
  </conditionalFormatting>
  <conditionalFormatting sqref="AC43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43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43">
    <cfRule type="expression" priority="16911" dxfId="3">
      <formula>AND(IF(OR($Q43=1,$Q43=2),1,0),IF($X43&lt;=20,1,0))</formula>
    </cfRule>
    <cfRule type="expression" priority="16912" dxfId="2">
      <formula>AND(IF($Q43=2,1,0),IF($X43&lt;30,1,0))</formula>
    </cfRule>
    <cfRule type="expression" priority="16913" dxfId="1">
      <formula>AND(IF($Q43=3,1,0),IF($X43&lt;30,1,0))</formula>
    </cfRule>
    <cfRule type="expression" priority="16914" dxfId="0">
      <formula>AND(IF($Q43=3,1,IF($Q43=4,1,0)),IF($F43&lt;=85,1,0))</formula>
    </cfRule>
  </conditionalFormatting>
  <conditionalFormatting sqref="X43">
    <cfRule type="expression" priority="16907" dxfId="3">
      <formula>AND(IF(OR($Q43=1,$Q43=2),1,0),IF($X43&lt;=20,1,0))</formula>
    </cfRule>
    <cfRule type="expression" priority="16908" dxfId="2">
      <formula>AND(IF($Q43=2,1,0),IF($X43&lt;30,1,0))</formula>
    </cfRule>
    <cfRule type="expression" priority="16909" dxfId="1">
      <formula>AND(IF($Q43=3,1,0),IF($X43&lt;30,1,0))</formula>
    </cfRule>
    <cfRule type="expression" priority="16910" dxfId="0">
      <formula>AND(IF($Q43=3,1,IF($Q43=4,1,0)),IF($F43&lt;=85,1,0))</formula>
    </cfRule>
  </conditionalFormatting>
  <conditionalFormatting sqref="AI43">
    <cfRule type="expression" priority="16903" dxfId="3">
      <formula>AND(IF(OR($Q43=1,$Q43=2),1,0),IF($X43&lt;=20,1,0))</formula>
    </cfRule>
    <cfRule type="expression" priority="16904" dxfId="2">
      <formula>AND(IF($Q43=2,1,0),IF($X43&lt;30,1,0))</formula>
    </cfRule>
    <cfRule type="expression" priority="16905" dxfId="1">
      <formula>AND(IF($Q43=3,1,0),IF($X43&lt;30,1,0))</formula>
    </cfRule>
    <cfRule type="expression" priority="16906" dxfId="0">
      <formula>AND(IF($Q43=3,1,IF($Q43=4,1,0)),IF($F43&lt;=85,1,0))</formula>
    </cfRule>
  </conditionalFormatting>
  <conditionalFormatting sqref="AV44">
    <cfRule type="expression" priority="16901" dxfId="23">
      <formula>AV44="X"</formula>
    </cfRule>
    <cfRule type="expression" priority="16902" dxfId="22">
      <formula>AV44="후보"</formula>
    </cfRule>
  </conditionalFormatting>
  <conditionalFormatting sqref="AC44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44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44">
    <cfRule type="expression" priority="16893" dxfId="3">
      <formula>AND(IF(OR($Q44=1,$Q44=2),1,0),IF($X44&lt;=20,1,0))</formula>
    </cfRule>
    <cfRule type="expression" priority="16894" dxfId="2">
      <formula>AND(IF($Q44=2,1,0),IF($X44&lt;30,1,0))</formula>
    </cfRule>
    <cfRule type="expression" priority="16895" dxfId="1">
      <formula>AND(IF($Q44=3,1,0),IF($X44&lt;30,1,0))</formula>
    </cfRule>
    <cfRule type="expression" priority="16896" dxfId="0">
      <formula>AND(IF($Q44=3,1,IF($Q44=4,1,0)),IF($F44&lt;=85,1,0))</formula>
    </cfRule>
  </conditionalFormatting>
  <conditionalFormatting sqref="X44">
    <cfRule type="expression" priority="16889" dxfId="3">
      <formula>AND(IF(OR($Q44=1,$Q44=2),1,0),IF($X44&lt;=20,1,0))</formula>
    </cfRule>
    <cfRule type="expression" priority="16890" dxfId="2">
      <formula>AND(IF($Q44=2,1,0),IF($X44&lt;30,1,0))</formula>
    </cfRule>
    <cfRule type="expression" priority="16891" dxfId="1">
      <formula>AND(IF($Q44=3,1,0),IF($X44&lt;30,1,0))</formula>
    </cfRule>
    <cfRule type="expression" priority="16892" dxfId="0">
      <formula>AND(IF($Q44=3,1,IF($Q44=4,1,0)),IF($F44&lt;=85,1,0))</formula>
    </cfRule>
  </conditionalFormatting>
  <conditionalFormatting sqref="AI44">
    <cfRule type="expression" priority="16885" dxfId="3">
      <formula>AND(IF(OR($Q44=1,$Q44=2),1,0),IF($X44&lt;=20,1,0))</formula>
    </cfRule>
    <cfRule type="expression" priority="16886" dxfId="2">
      <formula>AND(IF($Q44=2,1,0),IF($X44&lt;30,1,0))</formula>
    </cfRule>
    <cfRule type="expression" priority="16887" dxfId="1">
      <formula>AND(IF($Q44=3,1,0),IF($X44&lt;30,1,0))</formula>
    </cfRule>
    <cfRule type="expression" priority="16888" dxfId="0">
      <formula>AND(IF($Q44=3,1,IF($Q44=4,1,0)),IF($F44&lt;=85,1,0))</formula>
    </cfRule>
  </conditionalFormatting>
  <conditionalFormatting sqref="AV45">
    <cfRule type="expression" priority="16883" dxfId="23">
      <formula>AV45="X"</formula>
    </cfRule>
    <cfRule type="expression" priority="16884" dxfId="22">
      <formula>AV45="후보"</formula>
    </cfRule>
  </conditionalFormatting>
  <conditionalFormatting sqref="AC45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45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45">
    <cfRule type="expression" priority="16875" dxfId="3">
      <formula>AND(IF(OR($Q45=1,$Q45=2),1,0),IF($X45&lt;=20,1,0))</formula>
    </cfRule>
    <cfRule type="expression" priority="16876" dxfId="2">
      <formula>AND(IF($Q45=2,1,0),IF($X45&lt;30,1,0))</formula>
    </cfRule>
    <cfRule type="expression" priority="16877" dxfId="1">
      <formula>AND(IF($Q45=3,1,0),IF($X45&lt;30,1,0))</formula>
    </cfRule>
    <cfRule type="expression" priority="16878" dxfId="0">
      <formula>AND(IF($Q45=3,1,IF($Q45=4,1,0)),IF($F45&lt;=85,1,0))</formula>
    </cfRule>
  </conditionalFormatting>
  <conditionalFormatting sqref="X45">
    <cfRule type="expression" priority="16871" dxfId="3">
      <formula>AND(IF(OR($Q45=1,$Q45=2),1,0),IF($X45&lt;=20,1,0))</formula>
    </cfRule>
    <cfRule type="expression" priority="16872" dxfId="2">
      <formula>AND(IF($Q45=2,1,0),IF($X45&lt;30,1,0))</formula>
    </cfRule>
    <cfRule type="expression" priority="16873" dxfId="1">
      <formula>AND(IF($Q45=3,1,0),IF($X45&lt;30,1,0))</formula>
    </cfRule>
    <cfRule type="expression" priority="16874" dxfId="0">
      <formula>AND(IF($Q45=3,1,IF($Q45=4,1,0)),IF($F45&lt;=85,1,0))</formula>
    </cfRule>
  </conditionalFormatting>
  <conditionalFormatting sqref="AI45">
    <cfRule type="expression" priority="16867" dxfId="3">
      <formula>AND(IF(OR($Q45=1,$Q45=2),1,0),IF($X45&lt;=20,1,0))</formula>
    </cfRule>
    <cfRule type="expression" priority="16868" dxfId="2">
      <formula>AND(IF($Q45=2,1,0),IF($X45&lt;30,1,0))</formula>
    </cfRule>
    <cfRule type="expression" priority="16869" dxfId="1">
      <formula>AND(IF($Q45=3,1,0),IF($X45&lt;30,1,0))</formula>
    </cfRule>
    <cfRule type="expression" priority="16870" dxfId="0">
      <formula>AND(IF($Q45=3,1,IF($Q45=4,1,0)),IF($F45&lt;=85,1,0))</formula>
    </cfRule>
  </conditionalFormatting>
  <conditionalFormatting sqref="AV46">
    <cfRule type="expression" priority="16865" dxfId="23">
      <formula>AV46="X"</formula>
    </cfRule>
    <cfRule type="expression" priority="16866" dxfId="22">
      <formula>AV46="후보"</formula>
    </cfRule>
  </conditionalFormatting>
  <conditionalFormatting sqref="AC46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46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46">
    <cfRule type="expression" priority="16857" dxfId="3">
      <formula>AND(IF(OR($Q46=1,$Q46=2),1,0),IF($X46&lt;=20,1,0))</formula>
    </cfRule>
    <cfRule type="expression" priority="16858" dxfId="2">
      <formula>AND(IF($Q46=2,1,0),IF($X46&lt;30,1,0))</formula>
    </cfRule>
    <cfRule type="expression" priority="16859" dxfId="1">
      <formula>AND(IF($Q46=3,1,0),IF($X46&lt;30,1,0))</formula>
    </cfRule>
    <cfRule type="expression" priority="16860" dxfId="0">
      <formula>AND(IF($Q46=3,1,IF($Q46=4,1,0)),IF($F46&lt;=85,1,0))</formula>
    </cfRule>
  </conditionalFormatting>
  <conditionalFormatting sqref="X46">
    <cfRule type="expression" priority="16853" dxfId="3">
      <formula>AND(IF(OR($Q46=1,$Q46=2),1,0),IF($X46&lt;=20,1,0))</formula>
    </cfRule>
    <cfRule type="expression" priority="16854" dxfId="2">
      <formula>AND(IF($Q46=2,1,0),IF($X46&lt;30,1,0))</formula>
    </cfRule>
    <cfRule type="expression" priority="16855" dxfId="1">
      <formula>AND(IF($Q46=3,1,0),IF($X46&lt;30,1,0))</formula>
    </cfRule>
    <cfRule type="expression" priority="16856" dxfId="0">
      <formula>AND(IF($Q46=3,1,IF($Q46=4,1,0)),IF($F46&lt;=85,1,0))</formula>
    </cfRule>
  </conditionalFormatting>
  <conditionalFormatting sqref="AI46">
    <cfRule type="expression" priority="16849" dxfId="3">
      <formula>AND(IF(OR($Q46=1,$Q46=2),1,0),IF($X46&lt;=20,1,0))</formula>
    </cfRule>
    <cfRule type="expression" priority="16850" dxfId="2">
      <formula>AND(IF($Q46=2,1,0),IF($X46&lt;30,1,0))</formula>
    </cfRule>
    <cfRule type="expression" priority="16851" dxfId="1">
      <formula>AND(IF($Q46=3,1,0),IF($X46&lt;30,1,0))</formula>
    </cfRule>
    <cfRule type="expression" priority="16852" dxfId="0">
      <formula>AND(IF($Q46=3,1,IF($Q46=4,1,0)),IF($F46&lt;=85,1,0))</formula>
    </cfRule>
  </conditionalFormatting>
  <conditionalFormatting sqref="AV47">
    <cfRule type="expression" priority="16847" dxfId="23">
      <formula>AV47="X"</formula>
    </cfRule>
    <cfRule type="expression" priority="16848" dxfId="22">
      <formula>AV47="후보"</formula>
    </cfRule>
  </conditionalFormatting>
  <conditionalFormatting sqref="AC47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47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47">
    <cfRule type="expression" priority="16839" dxfId="3">
      <formula>AND(IF(OR($Q47=1,$Q47=2),1,0),IF($X47&lt;=20,1,0))</formula>
    </cfRule>
    <cfRule type="expression" priority="16840" dxfId="2">
      <formula>AND(IF($Q47=2,1,0),IF($X47&lt;30,1,0))</formula>
    </cfRule>
    <cfRule type="expression" priority="16841" dxfId="1">
      <formula>AND(IF($Q47=3,1,0),IF($X47&lt;30,1,0))</formula>
    </cfRule>
    <cfRule type="expression" priority="16842" dxfId="0">
      <formula>AND(IF($Q47=3,1,IF($Q47=4,1,0)),IF($F47&lt;=85,1,0))</formula>
    </cfRule>
  </conditionalFormatting>
  <conditionalFormatting sqref="X47">
    <cfRule type="expression" priority="16835" dxfId="3">
      <formula>AND(IF(OR($Q47=1,$Q47=2),1,0),IF($X47&lt;=20,1,0))</formula>
    </cfRule>
    <cfRule type="expression" priority="16836" dxfId="2">
      <formula>AND(IF($Q47=2,1,0),IF($X47&lt;30,1,0))</formula>
    </cfRule>
    <cfRule type="expression" priority="16837" dxfId="1">
      <formula>AND(IF($Q47=3,1,0),IF($X47&lt;30,1,0))</formula>
    </cfRule>
    <cfRule type="expression" priority="16838" dxfId="0">
      <formula>AND(IF($Q47=3,1,IF($Q47=4,1,0)),IF($F47&lt;=85,1,0))</formula>
    </cfRule>
  </conditionalFormatting>
  <conditionalFormatting sqref="AI47">
    <cfRule type="expression" priority="16831" dxfId="3">
      <formula>AND(IF(OR($Q47=1,$Q47=2),1,0),IF($X47&lt;=20,1,0))</formula>
    </cfRule>
    <cfRule type="expression" priority="16832" dxfId="2">
      <formula>AND(IF($Q47=2,1,0),IF($X47&lt;30,1,0))</formula>
    </cfRule>
    <cfRule type="expression" priority="16833" dxfId="1">
      <formula>AND(IF($Q47=3,1,0),IF($X47&lt;30,1,0))</formula>
    </cfRule>
    <cfRule type="expression" priority="16834" dxfId="0">
      <formula>AND(IF($Q47=3,1,IF($Q47=4,1,0)),IF($F47&lt;=85,1,0))</formula>
    </cfRule>
  </conditionalFormatting>
  <conditionalFormatting sqref="AV48">
    <cfRule type="expression" priority="16829" dxfId="23">
      <formula>AV48="X"</formula>
    </cfRule>
    <cfRule type="expression" priority="16830" dxfId="22">
      <formula>AV48="후보"</formula>
    </cfRule>
  </conditionalFormatting>
  <conditionalFormatting sqref="AC48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48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48">
    <cfRule type="expression" priority="16821" dxfId="3">
      <formula>AND(IF(OR($Q48=1,$Q48=2),1,0),IF($X48&lt;=20,1,0))</formula>
    </cfRule>
    <cfRule type="expression" priority="16822" dxfId="2">
      <formula>AND(IF($Q48=2,1,0),IF($X48&lt;30,1,0))</formula>
    </cfRule>
    <cfRule type="expression" priority="16823" dxfId="1">
      <formula>AND(IF($Q48=3,1,0),IF($X48&lt;30,1,0))</formula>
    </cfRule>
    <cfRule type="expression" priority="16824" dxfId="0">
      <formula>AND(IF($Q48=3,1,IF($Q48=4,1,0)),IF($F48&lt;=85,1,0))</formula>
    </cfRule>
  </conditionalFormatting>
  <conditionalFormatting sqref="X48">
    <cfRule type="expression" priority="16817" dxfId="3">
      <formula>AND(IF(OR($Q48=1,$Q48=2),1,0),IF($X48&lt;=20,1,0))</formula>
    </cfRule>
    <cfRule type="expression" priority="16818" dxfId="2">
      <formula>AND(IF($Q48=2,1,0),IF($X48&lt;30,1,0))</formula>
    </cfRule>
    <cfRule type="expression" priority="16819" dxfId="1">
      <formula>AND(IF($Q48=3,1,0),IF($X48&lt;30,1,0))</formula>
    </cfRule>
    <cfRule type="expression" priority="16820" dxfId="0">
      <formula>AND(IF($Q48=3,1,IF($Q48=4,1,0)),IF($F48&lt;=85,1,0))</formula>
    </cfRule>
  </conditionalFormatting>
  <conditionalFormatting sqref="AI48">
    <cfRule type="expression" priority="16813" dxfId="3">
      <formula>AND(IF(OR($Q48=1,$Q48=2),1,0),IF($X48&lt;=20,1,0))</formula>
    </cfRule>
    <cfRule type="expression" priority="16814" dxfId="2">
      <formula>AND(IF($Q48=2,1,0),IF($X48&lt;30,1,0))</formula>
    </cfRule>
    <cfRule type="expression" priority="16815" dxfId="1">
      <formula>AND(IF($Q48=3,1,0),IF($X48&lt;30,1,0))</formula>
    </cfRule>
    <cfRule type="expression" priority="16816" dxfId="0">
      <formula>AND(IF($Q48=3,1,IF($Q48=4,1,0)),IF($F48&lt;=85,1,0))</formula>
    </cfRule>
  </conditionalFormatting>
  <conditionalFormatting sqref="AV49">
    <cfRule type="expression" priority="16811" dxfId="23">
      <formula>AV49="X"</formula>
    </cfRule>
    <cfRule type="expression" priority="16812" dxfId="22">
      <formula>AV49="후보"</formula>
    </cfRule>
  </conditionalFormatting>
  <conditionalFormatting sqref="AC49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49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49">
    <cfRule type="expression" priority="16803" dxfId="3">
      <formula>AND(IF(OR($Q49=1,$Q49=2),1,0),IF($X49&lt;=20,1,0))</formula>
    </cfRule>
    <cfRule type="expression" priority="16804" dxfId="2">
      <formula>AND(IF($Q49=2,1,0),IF($X49&lt;30,1,0))</formula>
    </cfRule>
    <cfRule type="expression" priority="16805" dxfId="1">
      <formula>AND(IF($Q49=3,1,0),IF($X49&lt;30,1,0))</formula>
    </cfRule>
    <cfRule type="expression" priority="16806" dxfId="0">
      <formula>AND(IF($Q49=3,1,IF($Q49=4,1,0)),IF($F49&lt;=85,1,0))</formula>
    </cfRule>
  </conditionalFormatting>
  <conditionalFormatting sqref="X49">
    <cfRule type="expression" priority="16799" dxfId="3">
      <formula>AND(IF(OR($Q49=1,$Q49=2),1,0),IF($X49&lt;=20,1,0))</formula>
    </cfRule>
    <cfRule type="expression" priority="16800" dxfId="2">
      <formula>AND(IF($Q49=2,1,0),IF($X49&lt;30,1,0))</formula>
    </cfRule>
    <cfRule type="expression" priority="16801" dxfId="1">
      <formula>AND(IF($Q49=3,1,0),IF($X49&lt;30,1,0))</formula>
    </cfRule>
    <cfRule type="expression" priority="16802" dxfId="0">
      <formula>AND(IF($Q49=3,1,IF($Q49=4,1,0)),IF($F49&lt;=85,1,0))</formula>
    </cfRule>
  </conditionalFormatting>
  <conditionalFormatting sqref="AI49">
    <cfRule type="expression" priority="16795" dxfId="3">
      <formula>AND(IF(OR($Q49=1,$Q49=2),1,0),IF($X49&lt;=20,1,0))</formula>
    </cfRule>
    <cfRule type="expression" priority="16796" dxfId="2">
      <formula>AND(IF($Q49=2,1,0),IF($X49&lt;30,1,0))</formula>
    </cfRule>
    <cfRule type="expression" priority="16797" dxfId="1">
      <formula>AND(IF($Q49=3,1,0),IF($X49&lt;30,1,0))</formula>
    </cfRule>
    <cfRule type="expression" priority="16798" dxfId="0">
      <formula>AND(IF($Q49=3,1,IF($Q49=4,1,0)),IF($F49&lt;=85,1,0))</formula>
    </cfRule>
  </conditionalFormatting>
  <conditionalFormatting sqref="AV50">
    <cfRule type="expression" priority="16793" dxfId="23">
      <formula>AV50="X"</formula>
    </cfRule>
    <cfRule type="expression" priority="16794" dxfId="22">
      <formula>AV50="후보"</formula>
    </cfRule>
  </conditionalFormatting>
  <conditionalFormatting sqref="AC50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50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50">
    <cfRule type="expression" priority="16785" dxfId="3">
      <formula>AND(IF(OR($Q50=1,$Q50=2),1,0),IF($X50&lt;=20,1,0))</formula>
    </cfRule>
    <cfRule type="expression" priority="16786" dxfId="2">
      <formula>AND(IF($Q50=2,1,0),IF($X50&lt;30,1,0))</formula>
    </cfRule>
    <cfRule type="expression" priority="16787" dxfId="1">
      <formula>AND(IF($Q50=3,1,0),IF($X50&lt;30,1,0))</formula>
    </cfRule>
    <cfRule type="expression" priority="16788" dxfId="0">
      <formula>AND(IF($Q50=3,1,IF($Q50=4,1,0)),IF($F50&lt;=85,1,0))</formula>
    </cfRule>
  </conditionalFormatting>
  <conditionalFormatting sqref="X50">
    <cfRule type="expression" priority="16781" dxfId="3">
      <formula>AND(IF(OR($Q50=1,$Q50=2),1,0),IF($X50&lt;=20,1,0))</formula>
    </cfRule>
    <cfRule type="expression" priority="16782" dxfId="2">
      <formula>AND(IF($Q50=2,1,0),IF($X50&lt;30,1,0))</formula>
    </cfRule>
    <cfRule type="expression" priority="16783" dxfId="1">
      <formula>AND(IF($Q50=3,1,0),IF($X50&lt;30,1,0))</formula>
    </cfRule>
    <cfRule type="expression" priority="16784" dxfId="0">
      <formula>AND(IF($Q50=3,1,IF($Q50=4,1,0)),IF($F50&lt;=85,1,0))</formula>
    </cfRule>
  </conditionalFormatting>
  <conditionalFormatting sqref="AI50">
    <cfRule type="expression" priority="16777" dxfId="3">
      <formula>AND(IF(OR($Q50=1,$Q50=2),1,0),IF($X50&lt;=20,1,0))</formula>
    </cfRule>
    <cfRule type="expression" priority="16778" dxfId="2">
      <formula>AND(IF($Q50=2,1,0),IF($X50&lt;30,1,0))</formula>
    </cfRule>
    <cfRule type="expression" priority="16779" dxfId="1">
      <formula>AND(IF($Q50=3,1,0),IF($X50&lt;30,1,0))</formula>
    </cfRule>
    <cfRule type="expression" priority="16780" dxfId="0">
      <formula>AND(IF($Q50=3,1,IF($Q50=4,1,0)),IF($F50&lt;=85,1,0))</formula>
    </cfRule>
  </conditionalFormatting>
  <conditionalFormatting sqref="AV51">
    <cfRule type="expression" priority="16775" dxfId="23">
      <formula>AV51="X"</formula>
    </cfRule>
    <cfRule type="expression" priority="16776" dxfId="22">
      <formula>AV51="후보"</formula>
    </cfRule>
  </conditionalFormatting>
  <conditionalFormatting sqref="AC51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51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51">
    <cfRule type="expression" priority="16767" dxfId="3">
      <formula>AND(IF(OR($Q51=1,$Q51=2),1,0),IF($X51&lt;=20,1,0))</formula>
    </cfRule>
    <cfRule type="expression" priority="16768" dxfId="2">
      <formula>AND(IF($Q51=2,1,0),IF($X51&lt;30,1,0))</formula>
    </cfRule>
    <cfRule type="expression" priority="16769" dxfId="1">
      <formula>AND(IF($Q51=3,1,0),IF($X51&lt;30,1,0))</formula>
    </cfRule>
    <cfRule type="expression" priority="16770" dxfId="0">
      <formula>AND(IF($Q51=3,1,IF($Q51=4,1,0)),IF($F51&lt;=85,1,0))</formula>
    </cfRule>
  </conditionalFormatting>
  <conditionalFormatting sqref="X51">
    <cfRule type="expression" priority="16763" dxfId="3">
      <formula>AND(IF(OR($Q51=1,$Q51=2),1,0),IF($X51&lt;=20,1,0))</formula>
    </cfRule>
    <cfRule type="expression" priority="16764" dxfId="2">
      <formula>AND(IF($Q51=2,1,0),IF($X51&lt;30,1,0))</formula>
    </cfRule>
    <cfRule type="expression" priority="16765" dxfId="1">
      <formula>AND(IF($Q51=3,1,0),IF($X51&lt;30,1,0))</formula>
    </cfRule>
    <cfRule type="expression" priority="16766" dxfId="0">
      <formula>AND(IF($Q51=3,1,IF($Q51=4,1,0)),IF($F51&lt;=85,1,0))</formula>
    </cfRule>
  </conditionalFormatting>
  <conditionalFormatting sqref="AI51">
    <cfRule type="expression" priority="16759" dxfId="3">
      <formula>AND(IF(OR($Q51=1,$Q51=2),1,0),IF($X51&lt;=20,1,0))</formula>
    </cfRule>
    <cfRule type="expression" priority="16760" dxfId="2">
      <formula>AND(IF($Q51=2,1,0),IF($X51&lt;30,1,0))</formula>
    </cfRule>
    <cfRule type="expression" priority="16761" dxfId="1">
      <formula>AND(IF($Q51=3,1,0),IF($X51&lt;30,1,0))</formula>
    </cfRule>
    <cfRule type="expression" priority="16762" dxfId="0">
      <formula>AND(IF($Q51=3,1,IF($Q51=4,1,0)),IF($F51&lt;=85,1,0))</formula>
    </cfRule>
  </conditionalFormatting>
  <conditionalFormatting sqref="AV52">
    <cfRule type="expression" priority="16757" dxfId="23">
      <formula>AV52="X"</formula>
    </cfRule>
    <cfRule type="expression" priority="16758" dxfId="22">
      <formula>AV52="후보"</formula>
    </cfRule>
  </conditionalFormatting>
  <conditionalFormatting sqref="AC52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52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52">
    <cfRule type="expression" priority="16749" dxfId="3">
      <formula>AND(IF(OR($Q52=1,$Q52=2),1,0),IF($X52&lt;=20,1,0))</formula>
    </cfRule>
    <cfRule type="expression" priority="16750" dxfId="2">
      <formula>AND(IF($Q52=2,1,0),IF($X52&lt;30,1,0))</formula>
    </cfRule>
    <cfRule type="expression" priority="16751" dxfId="1">
      <formula>AND(IF($Q52=3,1,0),IF($X52&lt;30,1,0))</formula>
    </cfRule>
    <cfRule type="expression" priority="16752" dxfId="0">
      <formula>AND(IF($Q52=3,1,IF($Q52=4,1,0)),IF($F52&lt;=85,1,0))</formula>
    </cfRule>
  </conditionalFormatting>
  <conditionalFormatting sqref="X52">
    <cfRule type="expression" priority="16745" dxfId="3">
      <formula>AND(IF(OR($Q52=1,$Q52=2),1,0),IF($X52&lt;=20,1,0))</formula>
    </cfRule>
    <cfRule type="expression" priority="16746" dxfId="2">
      <formula>AND(IF($Q52=2,1,0),IF($X52&lt;30,1,0))</formula>
    </cfRule>
    <cfRule type="expression" priority="16747" dxfId="1">
      <formula>AND(IF($Q52=3,1,0),IF($X52&lt;30,1,0))</formula>
    </cfRule>
    <cfRule type="expression" priority="16748" dxfId="0">
      <formula>AND(IF($Q52=3,1,IF($Q52=4,1,0)),IF($F52&lt;=85,1,0))</formula>
    </cfRule>
  </conditionalFormatting>
  <conditionalFormatting sqref="AI52">
    <cfRule type="expression" priority="16741" dxfId="3">
      <formula>AND(IF(OR($Q52=1,$Q52=2),1,0),IF($X52&lt;=20,1,0))</formula>
    </cfRule>
    <cfRule type="expression" priority="16742" dxfId="2">
      <formula>AND(IF($Q52=2,1,0),IF($X52&lt;30,1,0))</formula>
    </cfRule>
    <cfRule type="expression" priority="16743" dxfId="1">
      <formula>AND(IF($Q52=3,1,0),IF($X52&lt;30,1,0))</formula>
    </cfRule>
    <cfRule type="expression" priority="16744" dxfId="0">
      <formula>AND(IF($Q52=3,1,IF($Q52=4,1,0)),IF($F52&lt;=85,1,0))</formula>
    </cfRule>
  </conditionalFormatting>
  <conditionalFormatting sqref="AV53">
    <cfRule type="expression" priority="16739" dxfId="23">
      <formula>AV53="X"</formula>
    </cfRule>
    <cfRule type="expression" priority="16740" dxfId="22">
      <formula>AV53="후보"</formula>
    </cfRule>
  </conditionalFormatting>
  <conditionalFormatting sqref="AC53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53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53">
    <cfRule type="expression" priority="16731" dxfId="3">
      <formula>AND(IF(OR($Q53=1,$Q53=2),1,0),IF($X53&lt;=20,1,0))</formula>
    </cfRule>
    <cfRule type="expression" priority="16732" dxfId="2">
      <formula>AND(IF($Q53=2,1,0),IF($X53&lt;30,1,0))</formula>
    </cfRule>
    <cfRule type="expression" priority="16733" dxfId="1">
      <formula>AND(IF($Q53=3,1,0),IF($X53&lt;30,1,0))</formula>
    </cfRule>
    <cfRule type="expression" priority="16734" dxfId="0">
      <formula>AND(IF($Q53=3,1,IF($Q53=4,1,0)),IF($F53&lt;=85,1,0))</formula>
    </cfRule>
  </conditionalFormatting>
  <conditionalFormatting sqref="X53">
    <cfRule type="expression" priority="16727" dxfId="3">
      <formula>AND(IF(OR($Q53=1,$Q53=2),1,0),IF($X53&lt;=20,1,0))</formula>
    </cfRule>
    <cfRule type="expression" priority="16728" dxfId="2">
      <formula>AND(IF($Q53=2,1,0),IF($X53&lt;30,1,0))</formula>
    </cfRule>
    <cfRule type="expression" priority="16729" dxfId="1">
      <formula>AND(IF($Q53=3,1,0),IF($X53&lt;30,1,0))</formula>
    </cfRule>
    <cfRule type="expression" priority="16730" dxfId="0">
      <formula>AND(IF($Q53=3,1,IF($Q53=4,1,0)),IF($F53&lt;=85,1,0))</formula>
    </cfRule>
  </conditionalFormatting>
  <conditionalFormatting sqref="AI53">
    <cfRule type="expression" priority="16723" dxfId="3">
      <formula>AND(IF(OR($Q53=1,$Q53=2),1,0),IF($X53&lt;=20,1,0))</formula>
    </cfRule>
    <cfRule type="expression" priority="16724" dxfId="2">
      <formula>AND(IF($Q53=2,1,0),IF($X53&lt;30,1,0))</formula>
    </cfRule>
    <cfRule type="expression" priority="16725" dxfId="1">
      <formula>AND(IF($Q53=3,1,0),IF($X53&lt;30,1,0))</formula>
    </cfRule>
    <cfRule type="expression" priority="16726" dxfId="0">
      <formula>AND(IF($Q53=3,1,IF($Q53=4,1,0)),IF($F53&lt;=85,1,0))</formula>
    </cfRule>
  </conditionalFormatting>
  <conditionalFormatting sqref="AV54">
    <cfRule type="expression" priority="16721" dxfId="23">
      <formula>AV54="X"</formula>
    </cfRule>
    <cfRule type="expression" priority="16722" dxfId="22">
      <formula>AV54="후보"</formula>
    </cfRule>
  </conditionalFormatting>
  <conditionalFormatting sqref="AC54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54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54">
    <cfRule type="expression" priority="16713" dxfId="3">
      <formula>AND(IF(OR($Q54=1,$Q54=2),1,0),IF($X54&lt;=20,1,0))</formula>
    </cfRule>
    <cfRule type="expression" priority="16714" dxfId="2">
      <formula>AND(IF($Q54=2,1,0),IF($X54&lt;30,1,0))</formula>
    </cfRule>
    <cfRule type="expression" priority="16715" dxfId="1">
      <formula>AND(IF($Q54=3,1,0),IF($X54&lt;30,1,0))</formula>
    </cfRule>
    <cfRule type="expression" priority="16716" dxfId="0">
      <formula>AND(IF($Q54=3,1,IF($Q54=4,1,0)),IF($F54&lt;=85,1,0))</formula>
    </cfRule>
  </conditionalFormatting>
  <conditionalFormatting sqref="X54">
    <cfRule type="expression" priority="16709" dxfId="3">
      <formula>AND(IF(OR($Q54=1,$Q54=2),1,0),IF($X54&lt;=20,1,0))</formula>
    </cfRule>
    <cfRule type="expression" priority="16710" dxfId="2">
      <formula>AND(IF($Q54=2,1,0),IF($X54&lt;30,1,0))</formula>
    </cfRule>
    <cfRule type="expression" priority="16711" dxfId="1">
      <formula>AND(IF($Q54=3,1,0),IF($X54&lt;30,1,0))</formula>
    </cfRule>
    <cfRule type="expression" priority="16712" dxfId="0">
      <formula>AND(IF($Q54=3,1,IF($Q54=4,1,0)),IF($F54&lt;=85,1,0))</formula>
    </cfRule>
  </conditionalFormatting>
  <conditionalFormatting sqref="AI54">
    <cfRule type="expression" priority="16705" dxfId="3">
      <formula>AND(IF(OR($Q54=1,$Q54=2),1,0),IF($X54&lt;=20,1,0))</formula>
    </cfRule>
    <cfRule type="expression" priority="16706" dxfId="2">
      <formula>AND(IF($Q54=2,1,0),IF($X54&lt;30,1,0))</formula>
    </cfRule>
    <cfRule type="expression" priority="16707" dxfId="1">
      <formula>AND(IF($Q54=3,1,0),IF($X54&lt;30,1,0))</formula>
    </cfRule>
    <cfRule type="expression" priority="16708" dxfId="0">
      <formula>AND(IF($Q54=3,1,IF($Q54=4,1,0)),IF($F54&lt;=85,1,0))</formula>
    </cfRule>
  </conditionalFormatting>
  <conditionalFormatting sqref="AV55">
    <cfRule type="expression" priority="16703" dxfId="23">
      <formula>AV55="X"</formula>
    </cfRule>
    <cfRule type="expression" priority="16704" dxfId="22">
      <formula>AV55="후보"</formula>
    </cfRule>
  </conditionalFormatting>
  <conditionalFormatting sqref="AC55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55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55">
    <cfRule type="expression" priority="16695" dxfId="3">
      <formula>AND(IF(OR($Q55=1,$Q55=2),1,0),IF($X55&lt;=20,1,0))</formula>
    </cfRule>
    <cfRule type="expression" priority="16696" dxfId="2">
      <formula>AND(IF($Q55=2,1,0),IF($X55&lt;30,1,0))</formula>
    </cfRule>
    <cfRule type="expression" priority="16697" dxfId="1">
      <formula>AND(IF($Q55=3,1,0),IF($X55&lt;30,1,0))</formula>
    </cfRule>
    <cfRule type="expression" priority="16698" dxfId="0">
      <formula>AND(IF($Q55=3,1,IF($Q55=4,1,0)),IF($F55&lt;=85,1,0))</formula>
    </cfRule>
  </conditionalFormatting>
  <conditionalFormatting sqref="X55">
    <cfRule type="expression" priority="16691" dxfId="3">
      <formula>AND(IF(OR($Q55=1,$Q55=2),1,0),IF($X55&lt;=20,1,0))</formula>
    </cfRule>
    <cfRule type="expression" priority="16692" dxfId="2">
      <formula>AND(IF($Q55=2,1,0),IF($X55&lt;30,1,0))</formula>
    </cfRule>
    <cfRule type="expression" priority="16693" dxfId="1">
      <formula>AND(IF($Q55=3,1,0),IF($X55&lt;30,1,0))</formula>
    </cfRule>
    <cfRule type="expression" priority="16694" dxfId="0">
      <formula>AND(IF($Q55=3,1,IF($Q55=4,1,0)),IF($F55&lt;=85,1,0))</formula>
    </cfRule>
  </conditionalFormatting>
  <conditionalFormatting sqref="AI55">
    <cfRule type="expression" priority="16687" dxfId="3">
      <formula>AND(IF(OR($Q55=1,$Q55=2),1,0),IF($X55&lt;=20,1,0))</formula>
    </cfRule>
    <cfRule type="expression" priority="16688" dxfId="2">
      <formula>AND(IF($Q55=2,1,0),IF($X55&lt;30,1,0))</formula>
    </cfRule>
    <cfRule type="expression" priority="16689" dxfId="1">
      <formula>AND(IF($Q55=3,1,0),IF($X55&lt;30,1,0))</formula>
    </cfRule>
    <cfRule type="expression" priority="16690" dxfId="0">
      <formula>AND(IF($Q55=3,1,IF($Q55=4,1,0)),IF($F55&lt;=85,1,0))</formula>
    </cfRule>
  </conditionalFormatting>
  <conditionalFormatting sqref="AV56">
    <cfRule type="expression" priority="16685" dxfId="23">
      <formula>AV56="X"</formula>
    </cfRule>
    <cfRule type="expression" priority="16686" dxfId="22">
      <formula>AV56="후보"</formula>
    </cfRule>
  </conditionalFormatting>
  <conditionalFormatting sqref="AC56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56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56">
    <cfRule type="expression" priority="16677" dxfId="3">
      <formula>AND(IF(OR($Q56=1,$Q56=2),1,0),IF($X56&lt;=20,1,0))</formula>
    </cfRule>
    <cfRule type="expression" priority="16678" dxfId="2">
      <formula>AND(IF($Q56=2,1,0),IF($X56&lt;30,1,0))</formula>
    </cfRule>
    <cfRule type="expression" priority="16679" dxfId="1">
      <formula>AND(IF($Q56=3,1,0),IF($X56&lt;30,1,0))</formula>
    </cfRule>
    <cfRule type="expression" priority="16680" dxfId="0">
      <formula>AND(IF($Q56=3,1,IF($Q56=4,1,0)),IF($F56&lt;=85,1,0))</formula>
    </cfRule>
  </conditionalFormatting>
  <conditionalFormatting sqref="X56">
    <cfRule type="expression" priority="16673" dxfId="3">
      <formula>AND(IF(OR($Q56=1,$Q56=2),1,0),IF($X56&lt;=20,1,0))</formula>
    </cfRule>
    <cfRule type="expression" priority="16674" dxfId="2">
      <formula>AND(IF($Q56=2,1,0),IF($X56&lt;30,1,0))</formula>
    </cfRule>
    <cfRule type="expression" priority="16675" dxfId="1">
      <formula>AND(IF($Q56=3,1,0),IF($X56&lt;30,1,0))</formula>
    </cfRule>
    <cfRule type="expression" priority="16676" dxfId="0">
      <formula>AND(IF($Q56=3,1,IF($Q56=4,1,0)),IF($F56&lt;=85,1,0))</formula>
    </cfRule>
  </conditionalFormatting>
  <conditionalFormatting sqref="AI56">
    <cfRule type="expression" priority="16669" dxfId="3">
      <formula>AND(IF(OR($Q56=1,$Q56=2),1,0),IF($X56&lt;=20,1,0))</formula>
    </cfRule>
    <cfRule type="expression" priority="16670" dxfId="2">
      <formula>AND(IF($Q56=2,1,0),IF($X56&lt;30,1,0))</formula>
    </cfRule>
    <cfRule type="expression" priority="16671" dxfId="1">
      <formula>AND(IF($Q56=3,1,0),IF($X56&lt;30,1,0))</formula>
    </cfRule>
    <cfRule type="expression" priority="16672" dxfId="0">
      <formula>AND(IF($Q56=3,1,IF($Q56=4,1,0)),IF($F56&lt;=85,1,0))</formula>
    </cfRule>
  </conditionalFormatting>
  <conditionalFormatting sqref="AV57">
    <cfRule type="expression" priority="16667" dxfId="23">
      <formula>AV57="X"</formula>
    </cfRule>
    <cfRule type="expression" priority="16668" dxfId="22">
      <formula>AV57="후보"</formula>
    </cfRule>
  </conditionalFormatting>
  <conditionalFormatting sqref="AC57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57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57">
    <cfRule type="expression" priority="16659" dxfId="3">
      <formula>AND(IF(OR($Q57=1,$Q57=2),1,0),IF($X57&lt;=20,1,0))</formula>
    </cfRule>
    <cfRule type="expression" priority="16660" dxfId="2">
      <formula>AND(IF($Q57=2,1,0),IF($X57&lt;30,1,0))</formula>
    </cfRule>
    <cfRule type="expression" priority="16661" dxfId="1">
      <formula>AND(IF($Q57=3,1,0),IF($X57&lt;30,1,0))</formula>
    </cfRule>
    <cfRule type="expression" priority="16662" dxfId="0">
      <formula>AND(IF($Q57=3,1,IF($Q57=4,1,0)),IF($F57&lt;=85,1,0))</formula>
    </cfRule>
  </conditionalFormatting>
  <conditionalFormatting sqref="X57">
    <cfRule type="expression" priority="16655" dxfId="3">
      <formula>AND(IF(OR($Q57=1,$Q57=2),1,0),IF($X57&lt;=20,1,0))</formula>
    </cfRule>
    <cfRule type="expression" priority="16656" dxfId="2">
      <formula>AND(IF($Q57=2,1,0),IF($X57&lt;30,1,0))</formula>
    </cfRule>
    <cfRule type="expression" priority="16657" dxfId="1">
      <formula>AND(IF($Q57=3,1,0),IF($X57&lt;30,1,0))</formula>
    </cfRule>
    <cfRule type="expression" priority="16658" dxfId="0">
      <formula>AND(IF($Q57=3,1,IF($Q57=4,1,0)),IF($F57&lt;=85,1,0))</formula>
    </cfRule>
  </conditionalFormatting>
  <conditionalFormatting sqref="AI57">
    <cfRule type="expression" priority="16651" dxfId="3">
      <formula>AND(IF(OR($Q57=1,$Q57=2),1,0),IF($X57&lt;=20,1,0))</formula>
    </cfRule>
    <cfRule type="expression" priority="16652" dxfId="2">
      <formula>AND(IF($Q57=2,1,0),IF($X57&lt;30,1,0))</formula>
    </cfRule>
    <cfRule type="expression" priority="16653" dxfId="1">
      <formula>AND(IF($Q57=3,1,0),IF($X57&lt;30,1,0))</formula>
    </cfRule>
    <cfRule type="expression" priority="16654" dxfId="0">
      <formula>AND(IF($Q57=3,1,IF($Q57=4,1,0)),IF($F57&lt;=85,1,0))</formula>
    </cfRule>
  </conditionalFormatting>
  <conditionalFormatting sqref="AV58">
    <cfRule type="expression" priority="16649" dxfId="23">
      <formula>AV58="X"</formula>
    </cfRule>
    <cfRule type="expression" priority="16650" dxfId="22">
      <formula>AV58="후보"</formula>
    </cfRule>
  </conditionalFormatting>
  <conditionalFormatting sqref="AC58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58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58">
    <cfRule type="expression" priority="16641" dxfId="3">
      <formula>AND(IF(OR($Q58=1,$Q58=2),1,0),IF($X58&lt;=20,1,0))</formula>
    </cfRule>
    <cfRule type="expression" priority="16642" dxfId="2">
      <formula>AND(IF($Q58=2,1,0),IF($X58&lt;30,1,0))</formula>
    </cfRule>
    <cfRule type="expression" priority="16643" dxfId="1">
      <formula>AND(IF($Q58=3,1,0),IF($X58&lt;30,1,0))</formula>
    </cfRule>
    <cfRule type="expression" priority="16644" dxfId="0">
      <formula>AND(IF($Q58=3,1,IF($Q58=4,1,0)),IF($F58&lt;=85,1,0))</formula>
    </cfRule>
  </conditionalFormatting>
  <conditionalFormatting sqref="X58">
    <cfRule type="expression" priority="16637" dxfId="3">
      <formula>AND(IF(OR($Q58=1,$Q58=2),1,0),IF($X58&lt;=20,1,0))</formula>
    </cfRule>
    <cfRule type="expression" priority="16638" dxfId="2">
      <formula>AND(IF($Q58=2,1,0),IF($X58&lt;30,1,0))</formula>
    </cfRule>
    <cfRule type="expression" priority="16639" dxfId="1">
      <formula>AND(IF($Q58=3,1,0),IF($X58&lt;30,1,0))</formula>
    </cfRule>
    <cfRule type="expression" priority="16640" dxfId="0">
      <formula>AND(IF($Q58=3,1,IF($Q58=4,1,0)),IF($F58&lt;=85,1,0))</formula>
    </cfRule>
  </conditionalFormatting>
  <conditionalFormatting sqref="AI58">
    <cfRule type="expression" priority="16633" dxfId="3">
      <formula>AND(IF(OR($Q58=1,$Q58=2),1,0),IF($X58&lt;=20,1,0))</formula>
    </cfRule>
    <cfRule type="expression" priority="16634" dxfId="2">
      <formula>AND(IF($Q58=2,1,0),IF($X58&lt;30,1,0))</formula>
    </cfRule>
    <cfRule type="expression" priority="16635" dxfId="1">
      <formula>AND(IF($Q58=3,1,0),IF($X58&lt;30,1,0))</formula>
    </cfRule>
    <cfRule type="expression" priority="16636" dxfId="0">
      <formula>AND(IF($Q58=3,1,IF($Q58=4,1,0)),IF($F58&lt;=85,1,0))</formula>
    </cfRule>
  </conditionalFormatting>
  <conditionalFormatting sqref="AV59">
    <cfRule type="expression" priority="16631" dxfId="23">
      <formula>AV59="X"</formula>
    </cfRule>
    <cfRule type="expression" priority="16632" dxfId="22">
      <formula>AV59="후보"</formula>
    </cfRule>
  </conditionalFormatting>
  <conditionalFormatting sqref="AC59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59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59">
    <cfRule type="expression" priority="16623" dxfId="3">
      <formula>AND(IF(OR($Q59=1,$Q59=2),1,0),IF($X59&lt;=20,1,0))</formula>
    </cfRule>
    <cfRule type="expression" priority="16624" dxfId="2">
      <formula>AND(IF($Q59=2,1,0),IF($X59&lt;30,1,0))</formula>
    </cfRule>
    <cfRule type="expression" priority="16625" dxfId="1">
      <formula>AND(IF($Q59=3,1,0),IF($X59&lt;30,1,0))</formula>
    </cfRule>
    <cfRule type="expression" priority="16626" dxfId="0">
      <formula>AND(IF($Q59=3,1,IF($Q59=4,1,0)),IF($F59&lt;=85,1,0))</formula>
    </cfRule>
  </conditionalFormatting>
  <conditionalFormatting sqref="X59">
    <cfRule type="expression" priority="16619" dxfId="3">
      <formula>AND(IF(OR($Q59=1,$Q59=2),1,0),IF($X59&lt;=20,1,0))</formula>
    </cfRule>
    <cfRule type="expression" priority="16620" dxfId="2">
      <formula>AND(IF($Q59=2,1,0),IF($X59&lt;30,1,0))</formula>
    </cfRule>
    <cfRule type="expression" priority="16621" dxfId="1">
      <formula>AND(IF($Q59=3,1,0),IF($X59&lt;30,1,0))</formula>
    </cfRule>
    <cfRule type="expression" priority="16622" dxfId="0">
      <formula>AND(IF($Q59=3,1,IF($Q59=4,1,0)),IF($F59&lt;=85,1,0))</formula>
    </cfRule>
  </conditionalFormatting>
  <conditionalFormatting sqref="AI59">
    <cfRule type="expression" priority="16615" dxfId="3">
      <formula>AND(IF(OR($Q59=1,$Q59=2),1,0),IF($X59&lt;=20,1,0))</formula>
    </cfRule>
    <cfRule type="expression" priority="16616" dxfId="2">
      <formula>AND(IF($Q59=2,1,0),IF($X59&lt;30,1,0))</formula>
    </cfRule>
    <cfRule type="expression" priority="16617" dxfId="1">
      <formula>AND(IF($Q59=3,1,0),IF($X59&lt;30,1,0))</formula>
    </cfRule>
    <cfRule type="expression" priority="16618" dxfId="0">
      <formula>AND(IF($Q59=3,1,IF($Q59=4,1,0)),IF($F59&lt;=85,1,0))</formula>
    </cfRule>
  </conditionalFormatting>
  <conditionalFormatting sqref="AV60">
    <cfRule type="expression" priority="16613" dxfId="23">
      <formula>AV60="X"</formula>
    </cfRule>
    <cfRule type="expression" priority="16614" dxfId="22">
      <formula>AV60="후보"</formula>
    </cfRule>
  </conditionalFormatting>
  <conditionalFormatting sqref="AC60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60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60">
    <cfRule type="expression" priority="16605" dxfId="3">
      <formula>AND(IF(OR($Q60=1,$Q60=2),1,0),IF($X60&lt;=20,1,0))</formula>
    </cfRule>
    <cfRule type="expression" priority="16606" dxfId="2">
      <formula>AND(IF($Q60=2,1,0),IF($X60&lt;30,1,0))</formula>
    </cfRule>
    <cfRule type="expression" priority="16607" dxfId="1">
      <formula>AND(IF($Q60=3,1,0),IF($X60&lt;30,1,0))</formula>
    </cfRule>
    <cfRule type="expression" priority="16608" dxfId="0">
      <formula>AND(IF($Q60=3,1,IF($Q60=4,1,0)),IF($F60&lt;=85,1,0))</formula>
    </cfRule>
  </conditionalFormatting>
  <conditionalFormatting sqref="X60">
    <cfRule type="expression" priority="16601" dxfId="3">
      <formula>AND(IF(OR($Q60=1,$Q60=2),1,0),IF($X60&lt;=20,1,0))</formula>
    </cfRule>
    <cfRule type="expression" priority="16602" dxfId="2">
      <formula>AND(IF($Q60=2,1,0),IF($X60&lt;30,1,0))</formula>
    </cfRule>
    <cfRule type="expression" priority="16603" dxfId="1">
      <formula>AND(IF($Q60=3,1,0),IF($X60&lt;30,1,0))</formula>
    </cfRule>
    <cfRule type="expression" priority="16604" dxfId="0">
      <formula>AND(IF($Q60=3,1,IF($Q60=4,1,0)),IF($F60&lt;=85,1,0))</formula>
    </cfRule>
  </conditionalFormatting>
  <conditionalFormatting sqref="AI60">
    <cfRule type="expression" priority="16597" dxfId="3">
      <formula>AND(IF(OR($Q60=1,$Q60=2),1,0),IF($X60&lt;=20,1,0))</formula>
    </cfRule>
    <cfRule type="expression" priority="16598" dxfId="2">
      <formula>AND(IF($Q60=2,1,0),IF($X60&lt;30,1,0))</formula>
    </cfRule>
    <cfRule type="expression" priority="16599" dxfId="1">
      <formula>AND(IF($Q60=3,1,0),IF($X60&lt;30,1,0))</formula>
    </cfRule>
    <cfRule type="expression" priority="16600" dxfId="0">
      <formula>AND(IF($Q60=3,1,IF($Q60=4,1,0)),IF($F60&lt;=85,1,0))</formula>
    </cfRule>
  </conditionalFormatting>
  <conditionalFormatting sqref="AV61">
    <cfRule type="expression" priority="16595" dxfId="23">
      <formula>AV61="X"</formula>
    </cfRule>
    <cfRule type="expression" priority="16596" dxfId="22">
      <formula>AV61="후보"</formula>
    </cfRule>
  </conditionalFormatting>
  <conditionalFormatting sqref="AC61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61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61">
    <cfRule type="expression" priority="16587" dxfId="3">
      <formula>AND(IF(OR($Q61=1,$Q61=2),1,0),IF($X61&lt;=20,1,0))</formula>
    </cfRule>
    <cfRule type="expression" priority="16588" dxfId="2">
      <formula>AND(IF($Q61=2,1,0),IF($X61&lt;30,1,0))</formula>
    </cfRule>
    <cfRule type="expression" priority="16589" dxfId="1">
      <formula>AND(IF($Q61=3,1,0),IF($X61&lt;30,1,0))</formula>
    </cfRule>
    <cfRule type="expression" priority="16590" dxfId="0">
      <formula>AND(IF($Q61=3,1,IF($Q61=4,1,0)),IF($F61&lt;=85,1,0))</formula>
    </cfRule>
  </conditionalFormatting>
  <conditionalFormatting sqref="X61">
    <cfRule type="expression" priority="16583" dxfId="3">
      <formula>AND(IF(OR($Q61=1,$Q61=2),1,0),IF($X61&lt;=20,1,0))</formula>
    </cfRule>
    <cfRule type="expression" priority="16584" dxfId="2">
      <formula>AND(IF($Q61=2,1,0),IF($X61&lt;30,1,0))</formula>
    </cfRule>
    <cfRule type="expression" priority="16585" dxfId="1">
      <formula>AND(IF($Q61=3,1,0),IF($X61&lt;30,1,0))</formula>
    </cfRule>
    <cfRule type="expression" priority="16586" dxfId="0">
      <formula>AND(IF($Q61=3,1,IF($Q61=4,1,0)),IF($F61&lt;=85,1,0))</formula>
    </cfRule>
  </conditionalFormatting>
  <conditionalFormatting sqref="AI61">
    <cfRule type="expression" priority="16579" dxfId="3">
      <formula>AND(IF(OR($Q61=1,$Q61=2),1,0),IF($X61&lt;=20,1,0))</formula>
    </cfRule>
    <cfRule type="expression" priority="16580" dxfId="2">
      <formula>AND(IF($Q61=2,1,0),IF($X61&lt;30,1,0))</formula>
    </cfRule>
    <cfRule type="expression" priority="16581" dxfId="1">
      <formula>AND(IF($Q61=3,1,0),IF($X61&lt;30,1,0))</formula>
    </cfRule>
    <cfRule type="expression" priority="16582" dxfId="0">
      <formula>AND(IF($Q61=3,1,IF($Q61=4,1,0)),IF($F61&lt;=85,1,0))</formula>
    </cfRule>
  </conditionalFormatting>
  <conditionalFormatting sqref="AV62">
    <cfRule type="expression" priority="16577" dxfId="23">
      <formula>AV62="X"</formula>
    </cfRule>
    <cfRule type="expression" priority="16578" dxfId="22">
      <formula>AV62="후보"</formula>
    </cfRule>
  </conditionalFormatting>
  <conditionalFormatting sqref="AC62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62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62">
    <cfRule type="expression" priority="16569" dxfId="3">
      <formula>AND(IF(OR($Q62=1,$Q62=2),1,0),IF($X62&lt;=20,1,0))</formula>
    </cfRule>
    <cfRule type="expression" priority="16570" dxfId="2">
      <formula>AND(IF($Q62=2,1,0),IF($X62&lt;30,1,0))</formula>
    </cfRule>
    <cfRule type="expression" priority="16571" dxfId="1">
      <formula>AND(IF($Q62=3,1,0),IF($X62&lt;30,1,0))</formula>
    </cfRule>
    <cfRule type="expression" priority="16572" dxfId="0">
      <formula>AND(IF($Q62=3,1,IF($Q62=4,1,0)),IF($F62&lt;=85,1,0))</formula>
    </cfRule>
  </conditionalFormatting>
  <conditionalFormatting sqref="X62">
    <cfRule type="expression" priority="16565" dxfId="3">
      <formula>AND(IF(OR($Q62=1,$Q62=2),1,0),IF($X62&lt;=20,1,0))</formula>
    </cfRule>
    <cfRule type="expression" priority="16566" dxfId="2">
      <formula>AND(IF($Q62=2,1,0),IF($X62&lt;30,1,0))</formula>
    </cfRule>
    <cfRule type="expression" priority="16567" dxfId="1">
      <formula>AND(IF($Q62=3,1,0),IF($X62&lt;30,1,0))</formula>
    </cfRule>
    <cfRule type="expression" priority="16568" dxfId="0">
      <formula>AND(IF($Q62=3,1,IF($Q62=4,1,0)),IF($F62&lt;=85,1,0))</formula>
    </cfRule>
  </conditionalFormatting>
  <conditionalFormatting sqref="AI62">
    <cfRule type="expression" priority="16561" dxfId="3">
      <formula>AND(IF(OR($Q62=1,$Q62=2),1,0),IF($X62&lt;=20,1,0))</formula>
    </cfRule>
    <cfRule type="expression" priority="16562" dxfId="2">
      <formula>AND(IF($Q62=2,1,0),IF($X62&lt;30,1,0))</formula>
    </cfRule>
    <cfRule type="expression" priority="16563" dxfId="1">
      <formula>AND(IF($Q62=3,1,0),IF($X62&lt;30,1,0))</formula>
    </cfRule>
    <cfRule type="expression" priority="16564" dxfId="0">
      <formula>AND(IF($Q62=3,1,IF($Q62=4,1,0)),IF($F62&lt;=85,1,0))</formula>
    </cfRule>
  </conditionalFormatting>
  <conditionalFormatting sqref="AV63">
    <cfRule type="expression" priority="16559" dxfId="23">
      <formula>AV63="X"</formula>
    </cfRule>
    <cfRule type="expression" priority="16560" dxfId="22">
      <formula>AV63="후보"</formula>
    </cfRule>
  </conditionalFormatting>
  <conditionalFormatting sqref="AC63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63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63">
    <cfRule type="expression" priority="16551" dxfId="3">
      <formula>AND(IF(OR($Q63=1,$Q63=2),1,0),IF($X63&lt;=20,1,0))</formula>
    </cfRule>
    <cfRule type="expression" priority="16552" dxfId="2">
      <formula>AND(IF($Q63=2,1,0),IF($X63&lt;30,1,0))</formula>
    </cfRule>
    <cfRule type="expression" priority="16553" dxfId="1">
      <formula>AND(IF($Q63=3,1,0),IF($X63&lt;30,1,0))</formula>
    </cfRule>
    <cfRule type="expression" priority="16554" dxfId="0">
      <formula>AND(IF($Q63=3,1,IF($Q63=4,1,0)),IF($F63&lt;=85,1,0))</formula>
    </cfRule>
  </conditionalFormatting>
  <conditionalFormatting sqref="X63">
    <cfRule type="expression" priority="16547" dxfId="3">
      <formula>AND(IF(OR($Q63=1,$Q63=2),1,0),IF($X63&lt;=20,1,0))</formula>
    </cfRule>
    <cfRule type="expression" priority="16548" dxfId="2">
      <formula>AND(IF($Q63=2,1,0),IF($X63&lt;30,1,0))</formula>
    </cfRule>
    <cfRule type="expression" priority="16549" dxfId="1">
      <formula>AND(IF($Q63=3,1,0),IF($X63&lt;30,1,0))</formula>
    </cfRule>
    <cfRule type="expression" priority="16550" dxfId="0">
      <formula>AND(IF($Q63=3,1,IF($Q63=4,1,0)),IF($F63&lt;=85,1,0))</formula>
    </cfRule>
  </conditionalFormatting>
  <conditionalFormatting sqref="AI63">
    <cfRule type="expression" priority="16543" dxfId="3">
      <formula>AND(IF(OR($Q63=1,$Q63=2),1,0),IF($X63&lt;=20,1,0))</formula>
    </cfRule>
    <cfRule type="expression" priority="16544" dxfId="2">
      <formula>AND(IF($Q63=2,1,0),IF($X63&lt;30,1,0))</formula>
    </cfRule>
    <cfRule type="expression" priority="16545" dxfId="1">
      <formula>AND(IF($Q63=3,1,0),IF($X63&lt;30,1,0))</formula>
    </cfRule>
    <cfRule type="expression" priority="16546" dxfId="0">
      <formula>AND(IF($Q63=3,1,IF($Q63=4,1,0)),IF($F63&lt;=85,1,0))</formula>
    </cfRule>
  </conditionalFormatting>
  <conditionalFormatting sqref="AV64">
    <cfRule type="expression" priority="16541" dxfId="23">
      <formula>AV64="X"</formula>
    </cfRule>
    <cfRule type="expression" priority="16542" dxfId="22">
      <formula>AV64="후보"</formula>
    </cfRule>
  </conditionalFormatting>
  <conditionalFormatting sqref="AC64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64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64">
    <cfRule type="expression" priority="16533" dxfId="3">
      <formula>AND(IF(OR($Q64=1,$Q64=2),1,0),IF($X64&lt;=20,1,0))</formula>
    </cfRule>
    <cfRule type="expression" priority="16534" dxfId="2">
      <formula>AND(IF($Q64=2,1,0),IF($X64&lt;30,1,0))</formula>
    </cfRule>
    <cfRule type="expression" priority="16535" dxfId="1">
      <formula>AND(IF($Q64=3,1,0),IF($X64&lt;30,1,0))</formula>
    </cfRule>
    <cfRule type="expression" priority="16536" dxfId="0">
      <formula>AND(IF($Q64=3,1,IF($Q64=4,1,0)),IF($F64&lt;=85,1,0))</formula>
    </cfRule>
  </conditionalFormatting>
  <conditionalFormatting sqref="X64">
    <cfRule type="expression" priority="16529" dxfId="3">
      <formula>AND(IF(OR($Q64=1,$Q64=2),1,0),IF($X64&lt;=20,1,0))</formula>
    </cfRule>
    <cfRule type="expression" priority="16530" dxfId="2">
      <formula>AND(IF($Q64=2,1,0),IF($X64&lt;30,1,0))</formula>
    </cfRule>
    <cfRule type="expression" priority="16531" dxfId="1">
      <formula>AND(IF($Q64=3,1,0),IF($X64&lt;30,1,0))</formula>
    </cfRule>
    <cfRule type="expression" priority="16532" dxfId="0">
      <formula>AND(IF($Q64=3,1,IF($Q64=4,1,0)),IF($F64&lt;=85,1,0))</formula>
    </cfRule>
  </conditionalFormatting>
  <conditionalFormatting sqref="AI64">
    <cfRule type="expression" priority="16525" dxfId="3">
      <formula>AND(IF(OR($Q64=1,$Q64=2),1,0),IF($X64&lt;=20,1,0))</formula>
    </cfRule>
    <cfRule type="expression" priority="16526" dxfId="2">
      <formula>AND(IF($Q64=2,1,0),IF($X64&lt;30,1,0))</formula>
    </cfRule>
    <cfRule type="expression" priority="16527" dxfId="1">
      <formula>AND(IF($Q64=3,1,0),IF($X64&lt;30,1,0))</formula>
    </cfRule>
    <cfRule type="expression" priority="16528" dxfId="0">
      <formula>AND(IF($Q64=3,1,IF($Q64=4,1,0)),IF($F64&lt;=85,1,0))</formula>
    </cfRule>
  </conditionalFormatting>
  <conditionalFormatting sqref="AV65">
    <cfRule type="expression" priority="16523" dxfId="23">
      <formula>AV65="X"</formula>
    </cfRule>
    <cfRule type="expression" priority="16524" dxfId="22">
      <formula>AV65="후보"</formula>
    </cfRule>
  </conditionalFormatting>
  <conditionalFormatting sqref="AC65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65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65">
    <cfRule type="expression" priority="16515" dxfId="3">
      <formula>AND(IF(OR($Q65=1,$Q65=2),1,0),IF($X65&lt;=20,1,0))</formula>
    </cfRule>
    <cfRule type="expression" priority="16516" dxfId="2">
      <formula>AND(IF($Q65=2,1,0),IF($X65&lt;30,1,0))</formula>
    </cfRule>
    <cfRule type="expression" priority="16517" dxfId="1">
      <formula>AND(IF($Q65=3,1,0),IF($X65&lt;30,1,0))</formula>
    </cfRule>
    <cfRule type="expression" priority="16518" dxfId="0">
      <formula>AND(IF($Q65=3,1,IF($Q65=4,1,0)),IF($F65&lt;=85,1,0))</formula>
    </cfRule>
  </conditionalFormatting>
  <conditionalFormatting sqref="X65">
    <cfRule type="expression" priority="16511" dxfId="3">
      <formula>AND(IF(OR($Q65=1,$Q65=2),1,0),IF($X65&lt;=20,1,0))</formula>
    </cfRule>
    <cfRule type="expression" priority="16512" dxfId="2">
      <formula>AND(IF($Q65=2,1,0),IF($X65&lt;30,1,0))</formula>
    </cfRule>
    <cfRule type="expression" priority="16513" dxfId="1">
      <formula>AND(IF($Q65=3,1,0),IF($X65&lt;30,1,0))</formula>
    </cfRule>
    <cfRule type="expression" priority="16514" dxfId="0">
      <formula>AND(IF($Q65=3,1,IF($Q65=4,1,0)),IF($F65&lt;=85,1,0))</formula>
    </cfRule>
  </conditionalFormatting>
  <conditionalFormatting sqref="AI65">
    <cfRule type="expression" priority="16507" dxfId="3">
      <formula>AND(IF(OR($Q65=1,$Q65=2),1,0),IF($X65&lt;=20,1,0))</formula>
    </cfRule>
    <cfRule type="expression" priority="16508" dxfId="2">
      <formula>AND(IF($Q65=2,1,0),IF($X65&lt;30,1,0))</formula>
    </cfRule>
    <cfRule type="expression" priority="16509" dxfId="1">
      <formula>AND(IF($Q65=3,1,0),IF($X65&lt;30,1,0))</formula>
    </cfRule>
    <cfRule type="expression" priority="16510" dxfId="0">
      <formula>AND(IF($Q65=3,1,IF($Q65=4,1,0)),IF($F65&lt;=85,1,0))</formula>
    </cfRule>
  </conditionalFormatting>
  <conditionalFormatting sqref="AV66">
    <cfRule type="expression" priority="16505" dxfId="23">
      <formula>AV66="X"</formula>
    </cfRule>
    <cfRule type="expression" priority="16506" dxfId="22">
      <formula>AV66="후보"</formula>
    </cfRule>
  </conditionalFormatting>
  <conditionalFormatting sqref="AC66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66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66">
    <cfRule type="expression" priority="16497" dxfId="3">
      <formula>AND(IF(OR($Q66=1,$Q66=2),1,0),IF($X66&lt;=20,1,0))</formula>
    </cfRule>
    <cfRule type="expression" priority="16498" dxfId="2">
      <formula>AND(IF($Q66=2,1,0),IF($X66&lt;30,1,0))</formula>
    </cfRule>
    <cfRule type="expression" priority="16499" dxfId="1">
      <formula>AND(IF($Q66=3,1,0),IF($X66&lt;30,1,0))</formula>
    </cfRule>
    <cfRule type="expression" priority="16500" dxfId="0">
      <formula>AND(IF($Q66=3,1,IF($Q66=4,1,0)),IF($F66&lt;=85,1,0))</formula>
    </cfRule>
  </conditionalFormatting>
  <conditionalFormatting sqref="X66">
    <cfRule type="expression" priority="16493" dxfId="3">
      <formula>AND(IF(OR($Q66=1,$Q66=2),1,0),IF($X66&lt;=20,1,0))</formula>
    </cfRule>
    <cfRule type="expression" priority="16494" dxfId="2">
      <formula>AND(IF($Q66=2,1,0),IF($X66&lt;30,1,0))</formula>
    </cfRule>
    <cfRule type="expression" priority="16495" dxfId="1">
      <formula>AND(IF($Q66=3,1,0),IF($X66&lt;30,1,0))</formula>
    </cfRule>
    <cfRule type="expression" priority="16496" dxfId="0">
      <formula>AND(IF($Q66=3,1,IF($Q66=4,1,0)),IF($F66&lt;=85,1,0))</formula>
    </cfRule>
  </conditionalFormatting>
  <conditionalFormatting sqref="AI66">
    <cfRule type="expression" priority="16489" dxfId="3">
      <formula>AND(IF(OR($Q66=1,$Q66=2),1,0),IF($X66&lt;=20,1,0))</formula>
    </cfRule>
    <cfRule type="expression" priority="16490" dxfId="2">
      <formula>AND(IF($Q66=2,1,0),IF($X66&lt;30,1,0))</formula>
    </cfRule>
    <cfRule type="expression" priority="16491" dxfId="1">
      <formula>AND(IF($Q66=3,1,0),IF($X66&lt;30,1,0))</formula>
    </cfRule>
    <cfRule type="expression" priority="16492" dxfId="0">
      <formula>AND(IF($Q66=3,1,IF($Q66=4,1,0)),IF($F66&lt;=85,1,0))</formula>
    </cfRule>
  </conditionalFormatting>
  <conditionalFormatting sqref="AV67">
    <cfRule type="expression" priority="16487" dxfId="23">
      <formula>AV67="X"</formula>
    </cfRule>
    <cfRule type="expression" priority="16488" dxfId="22">
      <formula>AV67="후보"</formula>
    </cfRule>
  </conditionalFormatting>
  <conditionalFormatting sqref="AC67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67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67">
    <cfRule type="expression" priority="16479" dxfId="3">
      <formula>AND(IF(OR($Q67=1,$Q67=2),1,0),IF($X67&lt;=20,1,0))</formula>
    </cfRule>
    <cfRule type="expression" priority="16480" dxfId="2">
      <formula>AND(IF($Q67=2,1,0),IF($X67&lt;30,1,0))</formula>
    </cfRule>
    <cfRule type="expression" priority="16481" dxfId="1">
      <formula>AND(IF($Q67=3,1,0),IF($X67&lt;30,1,0))</formula>
    </cfRule>
    <cfRule type="expression" priority="16482" dxfId="0">
      <formula>AND(IF($Q67=3,1,IF($Q67=4,1,0)),IF($F67&lt;=85,1,0))</formula>
    </cfRule>
  </conditionalFormatting>
  <conditionalFormatting sqref="X67">
    <cfRule type="expression" priority="16475" dxfId="3">
      <formula>AND(IF(OR($Q67=1,$Q67=2),1,0),IF($X67&lt;=20,1,0))</formula>
    </cfRule>
    <cfRule type="expression" priority="16476" dxfId="2">
      <formula>AND(IF($Q67=2,1,0),IF($X67&lt;30,1,0))</formula>
    </cfRule>
    <cfRule type="expression" priority="16477" dxfId="1">
      <formula>AND(IF($Q67=3,1,0),IF($X67&lt;30,1,0))</formula>
    </cfRule>
    <cfRule type="expression" priority="16478" dxfId="0">
      <formula>AND(IF($Q67=3,1,IF($Q67=4,1,0)),IF($F67&lt;=85,1,0))</formula>
    </cfRule>
  </conditionalFormatting>
  <conditionalFormatting sqref="AI67">
    <cfRule type="expression" priority="16471" dxfId="3">
      <formula>AND(IF(OR($Q67=1,$Q67=2),1,0),IF($X67&lt;=20,1,0))</formula>
    </cfRule>
    <cfRule type="expression" priority="16472" dxfId="2">
      <formula>AND(IF($Q67=2,1,0),IF($X67&lt;30,1,0))</formula>
    </cfRule>
    <cfRule type="expression" priority="16473" dxfId="1">
      <formula>AND(IF($Q67=3,1,0),IF($X67&lt;30,1,0))</formula>
    </cfRule>
    <cfRule type="expression" priority="16474" dxfId="0">
      <formula>AND(IF($Q67=3,1,IF($Q67=4,1,0)),IF($F67&lt;=85,1,0))</formula>
    </cfRule>
  </conditionalFormatting>
  <conditionalFormatting sqref="AV68">
    <cfRule type="expression" priority="16469" dxfId="23">
      <formula>AV68="X"</formula>
    </cfRule>
    <cfRule type="expression" priority="16470" dxfId="22">
      <formula>AV68="후보"</formula>
    </cfRule>
  </conditionalFormatting>
  <conditionalFormatting sqref="AC68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68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68">
    <cfRule type="expression" priority="16461" dxfId="3">
      <formula>AND(IF(OR($Q68=1,$Q68=2),1,0),IF($X68&lt;=20,1,0))</formula>
    </cfRule>
    <cfRule type="expression" priority="16462" dxfId="2">
      <formula>AND(IF($Q68=2,1,0),IF($X68&lt;30,1,0))</formula>
    </cfRule>
    <cfRule type="expression" priority="16463" dxfId="1">
      <formula>AND(IF($Q68=3,1,0),IF($X68&lt;30,1,0))</formula>
    </cfRule>
    <cfRule type="expression" priority="16464" dxfId="0">
      <formula>AND(IF($Q68=3,1,IF($Q68=4,1,0)),IF($F68&lt;=85,1,0))</formula>
    </cfRule>
  </conditionalFormatting>
  <conditionalFormatting sqref="X68">
    <cfRule type="expression" priority="16457" dxfId="3">
      <formula>AND(IF(OR($Q68=1,$Q68=2),1,0),IF($X68&lt;=20,1,0))</formula>
    </cfRule>
    <cfRule type="expression" priority="16458" dxfId="2">
      <formula>AND(IF($Q68=2,1,0),IF($X68&lt;30,1,0))</formula>
    </cfRule>
    <cfRule type="expression" priority="16459" dxfId="1">
      <formula>AND(IF($Q68=3,1,0),IF($X68&lt;30,1,0))</formula>
    </cfRule>
    <cfRule type="expression" priority="16460" dxfId="0">
      <formula>AND(IF($Q68=3,1,IF($Q68=4,1,0)),IF($F68&lt;=85,1,0))</formula>
    </cfRule>
  </conditionalFormatting>
  <conditionalFormatting sqref="AI68">
    <cfRule type="expression" priority="16453" dxfId="3">
      <formula>AND(IF(OR($Q68=1,$Q68=2),1,0),IF($X68&lt;=20,1,0))</formula>
    </cfRule>
    <cfRule type="expression" priority="16454" dxfId="2">
      <formula>AND(IF($Q68=2,1,0),IF($X68&lt;30,1,0))</formula>
    </cfRule>
    <cfRule type="expression" priority="16455" dxfId="1">
      <formula>AND(IF($Q68=3,1,0),IF($X68&lt;30,1,0))</formula>
    </cfRule>
    <cfRule type="expression" priority="16456" dxfId="0">
      <formula>AND(IF($Q68=3,1,IF($Q68=4,1,0)),IF($F68&lt;=85,1,0))</formula>
    </cfRule>
  </conditionalFormatting>
  <conditionalFormatting sqref="AV69">
    <cfRule type="expression" priority="16451" dxfId="23">
      <formula>AV69="X"</formula>
    </cfRule>
    <cfRule type="expression" priority="16452" dxfId="22">
      <formula>AV69="후보"</formula>
    </cfRule>
  </conditionalFormatting>
  <conditionalFormatting sqref="AC69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69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69">
    <cfRule type="expression" priority="16443" dxfId="3">
      <formula>AND(IF(OR($Q69=1,$Q69=2),1,0),IF($X69&lt;=20,1,0))</formula>
    </cfRule>
    <cfRule type="expression" priority="16444" dxfId="2">
      <formula>AND(IF($Q69=2,1,0),IF($X69&lt;30,1,0))</formula>
    </cfRule>
    <cfRule type="expression" priority="16445" dxfId="1">
      <formula>AND(IF($Q69=3,1,0),IF($X69&lt;30,1,0))</formula>
    </cfRule>
    <cfRule type="expression" priority="16446" dxfId="0">
      <formula>AND(IF($Q69=3,1,IF($Q69=4,1,0)),IF($F69&lt;=85,1,0))</formula>
    </cfRule>
  </conditionalFormatting>
  <conditionalFormatting sqref="X69">
    <cfRule type="expression" priority="16439" dxfId="3">
      <formula>AND(IF(OR($Q69=1,$Q69=2),1,0),IF($X69&lt;=20,1,0))</formula>
    </cfRule>
    <cfRule type="expression" priority="16440" dxfId="2">
      <formula>AND(IF($Q69=2,1,0),IF($X69&lt;30,1,0))</formula>
    </cfRule>
    <cfRule type="expression" priority="16441" dxfId="1">
      <formula>AND(IF($Q69=3,1,0),IF($X69&lt;30,1,0))</formula>
    </cfRule>
    <cfRule type="expression" priority="16442" dxfId="0">
      <formula>AND(IF($Q69=3,1,IF($Q69=4,1,0)),IF($F69&lt;=85,1,0))</formula>
    </cfRule>
  </conditionalFormatting>
  <conditionalFormatting sqref="AI69">
    <cfRule type="expression" priority="16435" dxfId="3">
      <formula>AND(IF(OR($Q69=1,$Q69=2),1,0),IF($X69&lt;=20,1,0))</formula>
    </cfRule>
    <cfRule type="expression" priority="16436" dxfId="2">
      <formula>AND(IF($Q69=2,1,0),IF($X69&lt;30,1,0))</formula>
    </cfRule>
    <cfRule type="expression" priority="16437" dxfId="1">
      <formula>AND(IF($Q69=3,1,0),IF($X69&lt;30,1,0))</formula>
    </cfRule>
    <cfRule type="expression" priority="16438" dxfId="0">
      <formula>AND(IF($Q69=3,1,IF($Q69=4,1,0)),IF($F69&lt;=85,1,0))</formula>
    </cfRule>
  </conditionalFormatting>
  <conditionalFormatting sqref="AV70">
    <cfRule type="expression" priority="16433" dxfId="23">
      <formula>AV70="X"</formula>
    </cfRule>
    <cfRule type="expression" priority="16434" dxfId="22">
      <formula>AV70="후보"</formula>
    </cfRule>
  </conditionalFormatting>
  <conditionalFormatting sqref="AC70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70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70">
    <cfRule type="expression" priority="16425" dxfId="3">
      <formula>AND(IF(OR($Q70=1,$Q70=2),1,0),IF($X70&lt;=20,1,0))</formula>
    </cfRule>
    <cfRule type="expression" priority="16426" dxfId="2">
      <formula>AND(IF($Q70=2,1,0),IF($X70&lt;30,1,0))</formula>
    </cfRule>
    <cfRule type="expression" priority="16427" dxfId="1">
      <formula>AND(IF($Q70=3,1,0),IF($X70&lt;30,1,0))</formula>
    </cfRule>
    <cfRule type="expression" priority="16428" dxfId="0">
      <formula>AND(IF($Q70=3,1,IF($Q70=4,1,0)),IF($F70&lt;=85,1,0))</formula>
    </cfRule>
  </conditionalFormatting>
  <conditionalFormatting sqref="X70">
    <cfRule type="expression" priority="16421" dxfId="3">
      <formula>AND(IF(OR($Q70=1,$Q70=2),1,0),IF($X70&lt;=20,1,0))</formula>
    </cfRule>
    <cfRule type="expression" priority="16422" dxfId="2">
      <formula>AND(IF($Q70=2,1,0),IF($X70&lt;30,1,0))</formula>
    </cfRule>
    <cfRule type="expression" priority="16423" dxfId="1">
      <formula>AND(IF($Q70=3,1,0),IF($X70&lt;30,1,0))</formula>
    </cfRule>
    <cfRule type="expression" priority="16424" dxfId="0">
      <formula>AND(IF($Q70=3,1,IF($Q70=4,1,0)),IF($F70&lt;=85,1,0))</formula>
    </cfRule>
  </conditionalFormatting>
  <conditionalFormatting sqref="AI70">
    <cfRule type="expression" priority="16417" dxfId="3">
      <formula>AND(IF(OR($Q70=1,$Q70=2),1,0),IF($X70&lt;=20,1,0))</formula>
    </cfRule>
    <cfRule type="expression" priority="16418" dxfId="2">
      <formula>AND(IF($Q70=2,1,0),IF($X70&lt;30,1,0))</formula>
    </cfRule>
    <cfRule type="expression" priority="16419" dxfId="1">
      <formula>AND(IF($Q70=3,1,0),IF($X70&lt;30,1,0))</formula>
    </cfRule>
    <cfRule type="expression" priority="16420" dxfId="0">
      <formula>AND(IF($Q70=3,1,IF($Q70=4,1,0)),IF($F70&lt;=85,1,0))</formula>
    </cfRule>
  </conditionalFormatting>
  <conditionalFormatting sqref="AV71">
    <cfRule type="expression" priority="16415" dxfId="23">
      <formula>AV71="X"</formula>
    </cfRule>
    <cfRule type="expression" priority="16416" dxfId="22">
      <formula>AV71="후보"</formula>
    </cfRule>
  </conditionalFormatting>
  <conditionalFormatting sqref="AC71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71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71">
    <cfRule type="expression" priority="16407" dxfId="3">
      <formula>AND(IF(OR($Q71=1,$Q71=2),1,0),IF($X71&lt;=20,1,0))</formula>
    </cfRule>
    <cfRule type="expression" priority="16408" dxfId="2">
      <formula>AND(IF($Q71=2,1,0),IF($X71&lt;30,1,0))</formula>
    </cfRule>
    <cfRule type="expression" priority="16409" dxfId="1">
      <formula>AND(IF($Q71=3,1,0),IF($X71&lt;30,1,0))</formula>
    </cfRule>
    <cfRule type="expression" priority="16410" dxfId="0">
      <formula>AND(IF($Q71=3,1,IF($Q71=4,1,0)),IF($F71&lt;=85,1,0))</formula>
    </cfRule>
  </conditionalFormatting>
  <conditionalFormatting sqref="X71">
    <cfRule type="expression" priority="16403" dxfId="3">
      <formula>AND(IF(OR($Q71=1,$Q71=2),1,0),IF($X71&lt;=20,1,0))</formula>
    </cfRule>
    <cfRule type="expression" priority="16404" dxfId="2">
      <formula>AND(IF($Q71=2,1,0),IF($X71&lt;30,1,0))</formula>
    </cfRule>
    <cfRule type="expression" priority="16405" dxfId="1">
      <formula>AND(IF($Q71=3,1,0),IF($X71&lt;30,1,0))</formula>
    </cfRule>
    <cfRule type="expression" priority="16406" dxfId="0">
      <formula>AND(IF($Q71=3,1,IF($Q71=4,1,0)),IF($F71&lt;=85,1,0))</formula>
    </cfRule>
  </conditionalFormatting>
  <conditionalFormatting sqref="AI71">
    <cfRule type="expression" priority="16399" dxfId="3">
      <formula>AND(IF(OR($Q71=1,$Q71=2),1,0),IF($X71&lt;=20,1,0))</formula>
    </cfRule>
    <cfRule type="expression" priority="16400" dxfId="2">
      <formula>AND(IF($Q71=2,1,0),IF($X71&lt;30,1,0))</formula>
    </cfRule>
    <cfRule type="expression" priority="16401" dxfId="1">
      <formula>AND(IF($Q71=3,1,0),IF($X71&lt;30,1,0))</formula>
    </cfRule>
    <cfRule type="expression" priority="16402" dxfId="0">
      <formula>AND(IF($Q71=3,1,IF($Q71=4,1,0)),IF($F71&lt;=85,1,0))</formula>
    </cfRule>
  </conditionalFormatting>
  <conditionalFormatting sqref="AV72">
    <cfRule type="expression" priority="16397" dxfId="23">
      <formula>AV72="X"</formula>
    </cfRule>
    <cfRule type="expression" priority="16398" dxfId="22">
      <formula>AV72="후보"</formula>
    </cfRule>
  </conditionalFormatting>
  <conditionalFormatting sqref="AC72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72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72">
    <cfRule type="expression" priority="16389" dxfId="3">
      <formula>AND(IF(OR($Q72=1,$Q72=2),1,0),IF($X72&lt;=20,1,0))</formula>
    </cfRule>
    <cfRule type="expression" priority="16390" dxfId="2">
      <formula>AND(IF($Q72=2,1,0),IF($X72&lt;30,1,0))</formula>
    </cfRule>
    <cfRule type="expression" priority="16391" dxfId="1">
      <formula>AND(IF($Q72=3,1,0),IF($X72&lt;30,1,0))</formula>
    </cfRule>
    <cfRule type="expression" priority="16392" dxfId="0">
      <formula>AND(IF($Q72=3,1,IF($Q72=4,1,0)),IF($F72&lt;=85,1,0))</formula>
    </cfRule>
  </conditionalFormatting>
  <conditionalFormatting sqref="X72">
    <cfRule type="expression" priority="16385" dxfId="3">
      <formula>AND(IF(OR($Q72=1,$Q72=2),1,0),IF($X72&lt;=20,1,0))</formula>
    </cfRule>
    <cfRule type="expression" priority="16386" dxfId="2">
      <formula>AND(IF($Q72=2,1,0),IF($X72&lt;30,1,0))</formula>
    </cfRule>
    <cfRule type="expression" priority="16387" dxfId="1">
      <formula>AND(IF($Q72=3,1,0),IF($X72&lt;30,1,0))</formula>
    </cfRule>
    <cfRule type="expression" priority="16388" dxfId="0">
      <formula>AND(IF($Q72=3,1,IF($Q72=4,1,0)),IF($F72&lt;=85,1,0))</formula>
    </cfRule>
  </conditionalFormatting>
  <conditionalFormatting sqref="AI72">
    <cfRule type="expression" priority="16381" dxfId="3">
      <formula>AND(IF(OR($Q72=1,$Q72=2),1,0),IF($X72&lt;=20,1,0))</formula>
    </cfRule>
    <cfRule type="expression" priority="16382" dxfId="2">
      <formula>AND(IF($Q72=2,1,0),IF($X72&lt;30,1,0))</formula>
    </cfRule>
    <cfRule type="expression" priority="16383" dxfId="1">
      <formula>AND(IF($Q72=3,1,0),IF($X72&lt;30,1,0))</formula>
    </cfRule>
    <cfRule type="expression" priority="16384" dxfId="0">
      <formula>AND(IF($Q72=3,1,IF($Q72=4,1,0)),IF($F72&lt;=85,1,0))</formula>
    </cfRule>
  </conditionalFormatting>
  <conditionalFormatting sqref="AV73">
    <cfRule type="expression" priority="16379" dxfId="23">
      <formula>AV73="X"</formula>
    </cfRule>
    <cfRule type="expression" priority="16380" dxfId="22">
      <formula>AV73="후보"</formula>
    </cfRule>
  </conditionalFormatting>
  <conditionalFormatting sqref="AC73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73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73">
    <cfRule type="expression" priority="16371" dxfId="3">
      <formula>AND(IF(OR($Q73=1,$Q73=2),1,0),IF($X73&lt;=20,1,0))</formula>
    </cfRule>
    <cfRule type="expression" priority="16372" dxfId="2">
      <formula>AND(IF($Q73=2,1,0),IF($X73&lt;30,1,0))</formula>
    </cfRule>
    <cfRule type="expression" priority="16373" dxfId="1">
      <formula>AND(IF($Q73=3,1,0),IF($X73&lt;30,1,0))</formula>
    </cfRule>
    <cfRule type="expression" priority="16374" dxfId="0">
      <formula>AND(IF($Q73=3,1,IF($Q73=4,1,0)),IF($F73&lt;=85,1,0))</formula>
    </cfRule>
  </conditionalFormatting>
  <conditionalFormatting sqref="X73">
    <cfRule type="expression" priority="16367" dxfId="3">
      <formula>AND(IF(OR($Q73=1,$Q73=2),1,0),IF($X73&lt;=20,1,0))</formula>
    </cfRule>
    <cfRule type="expression" priority="16368" dxfId="2">
      <formula>AND(IF($Q73=2,1,0),IF($X73&lt;30,1,0))</formula>
    </cfRule>
    <cfRule type="expression" priority="16369" dxfId="1">
      <formula>AND(IF($Q73=3,1,0),IF($X73&lt;30,1,0))</formula>
    </cfRule>
    <cfRule type="expression" priority="16370" dxfId="0">
      <formula>AND(IF($Q73=3,1,IF($Q73=4,1,0)),IF($F73&lt;=85,1,0))</formula>
    </cfRule>
  </conditionalFormatting>
  <conditionalFormatting sqref="AI73">
    <cfRule type="expression" priority="16363" dxfId="3">
      <formula>AND(IF(OR($Q73=1,$Q73=2),1,0),IF($X73&lt;=20,1,0))</formula>
    </cfRule>
    <cfRule type="expression" priority="16364" dxfId="2">
      <formula>AND(IF($Q73=2,1,0),IF($X73&lt;30,1,0))</formula>
    </cfRule>
    <cfRule type="expression" priority="16365" dxfId="1">
      <formula>AND(IF($Q73=3,1,0),IF($X73&lt;30,1,0))</formula>
    </cfRule>
    <cfRule type="expression" priority="16366" dxfId="0">
      <formula>AND(IF($Q73=3,1,IF($Q73=4,1,0)),IF($F73&lt;=85,1,0))</formula>
    </cfRule>
  </conditionalFormatting>
  <conditionalFormatting sqref="AV74">
    <cfRule type="expression" priority="16361" dxfId="23">
      <formula>AV74="X"</formula>
    </cfRule>
    <cfRule type="expression" priority="16362" dxfId="22">
      <formula>AV74="후보"</formula>
    </cfRule>
  </conditionalFormatting>
  <conditionalFormatting sqref="AC74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74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74">
    <cfRule type="expression" priority="16353" dxfId="3">
      <formula>AND(IF(OR($Q74=1,$Q74=2),1,0),IF($X74&lt;=20,1,0))</formula>
    </cfRule>
    <cfRule type="expression" priority="16354" dxfId="2">
      <formula>AND(IF($Q74=2,1,0),IF($X74&lt;30,1,0))</formula>
    </cfRule>
    <cfRule type="expression" priority="16355" dxfId="1">
      <formula>AND(IF($Q74=3,1,0),IF($X74&lt;30,1,0))</formula>
    </cfRule>
    <cfRule type="expression" priority="16356" dxfId="0">
      <formula>AND(IF($Q74=3,1,IF($Q74=4,1,0)),IF($F74&lt;=85,1,0))</formula>
    </cfRule>
  </conditionalFormatting>
  <conditionalFormatting sqref="X74">
    <cfRule type="expression" priority="16349" dxfId="3">
      <formula>AND(IF(OR($Q74=1,$Q74=2),1,0),IF($X74&lt;=20,1,0))</formula>
    </cfRule>
    <cfRule type="expression" priority="16350" dxfId="2">
      <formula>AND(IF($Q74=2,1,0),IF($X74&lt;30,1,0))</formula>
    </cfRule>
    <cfRule type="expression" priority="16351" dxfId="1">
      <formula>AND(IF($Q74=3,1,0),IF($X74&lt;30,1,0))</formula>
    </cfRule>
    <cfRule type="expression" priority="16352" dxfId="0">
      <formula>AND(IF($Q74=3,1,IF($Q74=4,1,0)),IF($F74&lt;=85,1,0))</formula>
    </cfRule>
  </conditionalFormatting>
  <conditionalFormatting sqref="AI74">
    <cfRule type="expression" priority="16345" dxfId="3">
      <formula>AND(IF(OR($Q74=1,$Q74=2),1,0),IF($X74&lt;=20,1,0))</formula>
    </cfRule>
    <cfRule type="expression" priority="16346" dxfId="2">
      <formula>AND(IF($Q74=2,1,0),IF($X74&lt;30,1,0))</formula>
    </cfRule>
    <cfRule type="expression" priority="16347" dxfId="1">
      <formula>AND(IF($Q74=3,1,0),IF($X74&lt;30,1,0))</formula>
    </cfRule>
    <cfRule type="expression" priority="16348" dxfId="0">
      <formula>AND(IF($Q74=3,1,IF($Q74=4,1,0)),IF($F74&lt;=85,1,0))</formula>
    </cfRule>
  </conditionalFormatting>
  <conditionalFormatting sqref="AV75">
    <cfRule type="expression" priority="16343" dxfId="23">
      <formula>AV75="X"</formula>
    </cfRule>
    <cfRule type="expression" priority="16344" dxfId="22">
      <formula>AV75="후보"</formula>
    </cfRule>
  </conditionalFormatting>
  <conditionalFormatting sqref="AC75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75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75">
    <cfRule type="expression" priority="16335" dxfId="3">
      <formula>AND(IF(OR($Q75=1,$Q75=2),1,0),IF($X75&lt;=20,1,0))</formula>
    </cfRule>
    <cfRule type="expression" priority="16336" dxfId="2">
      <formula>AND(IF($Q75=2,1,0),IF($X75&lt;30,1,0))</formula>
    </cfRule>
    <cfRule type="expression" priority="16337" dxfId="1">
      <formula>AND(IF($Q75=3,1,0),IF($X75&lt;30,1,0))</formula>
    </cfRule>
    <cfRule type="expression" priority="16338" dxfId="0">
      <formula>AND(IF($Q75=3,1,IF($Q75=4,1,0)),IF($F75&lt;=85,1,0))</formula>
    </cfRule>
  </conditionalFormatting>
  <conditionalFormatting sqref="X75">
    <cfRule type="expression" priority="16331" dxfId="3">
      <formula>AND(IF(OR($Q75=1,$Q75=2),1,0),IF($X75&lt;=20,1,0))</formula>
    </cfRule>
    <cfRule type="expression" priority="16332" dxfId="2">
      <formula>AND(IF($Q75=2,1,0),IF($X75&lt;30,1,0))</formula>
    </cfRule>
    <cfRule type="expression" priority="16333" dxfId="1">
      <formula>AND(IF($Q75=3,1,0),IF($X75&lt;30,1,0))</formula>
    </cfRule>
    <cfRule type="expression" priority="16334" dxfId="0">
      <formula>AND(IF($Q75=3,1,IF($Q75=4,1,0)),IF($F75&lt;=85,1,0))</formula>
    </cfRule>
  </conditionalFormatting>
  <conditionalFormatting sqref="AI75">
    <cfRule type="expression" priority="16327" dxfId="3">
      <formula>AND(IF(OR($Q75=1,$Q75=2),1,0),IF($X75&lt;=20,1,0))</formula>
    </cfRule>
    <cfRule type="expression" priority="16328" dxfId="2">
      <formula>AND(IF($Q75=2,1,0),IF($X75&lt;30,1,0))</formula>
    </cfRule>
    <cfRule type="expression" priority="16329" dxfId="1">
      <formula>AND(IF($Q75=3,1,0),IF($X75&lt;30,1,0))</formula>
    </cfRule>
    <cfRule type="expression" priority="16330" dxfId="0">
      <formula>AND(IF($Q75=3,1,IF($Q75=4,1,0)),IF($F75&lt;=85,1,0))</formula>
    </cfRule>
  </conditionalFormatting>
  <conditionalFormatting sqref="AV76">
    <cfRule type="expression" priority="16325" dxfId="23">
      <formula>AV76="X"</formula>
    </cfRule>
    <cfRule type="expression" priority="16326" dxfId="22">
      <formula>AV76="후보"</formula>
    </cfRule>
  </conditionalFormatting>
  <conditionalFormatting sqref="AC76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76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76">
    <cfRule type="expression" priority="16317" dxfId="3">
      <formula>AND(IF(OR($Q76=1,$Q76=2),1,0),IF($X76&lt;=20,1,0))</formula>
    </cfRule>
    <cfRule type="expression" priority="16318" dxfId="2">
      <formula>AND(IF($Q76=2,1,0),IF($X76&lt;30,1,0))</formula>
    </cfRule>
    <cfRule type="expression" priority="16319" dxfId="1">
      <formula>AND(IF($Q76=3,1,0),IF($X76&lt;30,1,0))</formula>
    </cfRule>
    <cfRule type="expression" priority="16320" dxfId="0">
      <formula>AND(IF($Q76=3,1,IF($Q76=4,1,0)),IF($F76&lt;=85,1,0))</formula>
    </cfRule>
  </conditionalFormatting>
  <conditionalFormatting sqref="X76">
    <cfRule type="expression" priority="16313" dxfId="3">
      <formula>AND(IF(OR($Q76=1,$Q76=2),1,0),IF($X76&lt;=20,1,0))</formula>
    </cfRule>
    <cfRule type="expression" priority="16314" dxfId="2">
      <formula>AND(IF($Q76=2,1,0),IF($X76&lt;30,1,0))</formula>
    </cfRule>
    <cfRule type="expression" priority="16315" dxfId="1">
      <formula>AND(IF($Q76=3,1,0),IF($X76&lt;30,1,0))</formula>
    </cfRule>
    <cfRule type="expression" priority="16316" dxfId="0">
      <formula>AND(IF($Q76=3,1,IF($Q76=4,1,0)),IF($F76&lt;=85,1,0))</formula>
    </cfRule>
  </conditionalFormatting>
  <conditionalFormatting sqref="AI76">
    <cfRule type="expression" priority="16309" dxfId="3">
      <formula>AND(IF(OR($Q76=1,$Q76=2),1,0),IF($X76&lt;=20,1,0))</formula>
    </cfRule>
    <cfRule type="expression" priority="16310" dxfId="2">
      <formula>AND(IF($Q76=2,1,0),IF($X76&lt;30,1,0))</formula>
    </cfRule>
    <cfRule type="expression" priority="16311" dxfId="1">
      <formula>AND(IF($Q76=3,1,0),IF($X76&lt;30,1,0))</formula>
    </cfRule>
    <cfRule type="expression" priority="16312" dxfId="0">
      <formula>AND(IF($Q76=3,1,IF($Q76=4,1,0)),IF($F76&lt;=85,1,0))</formula>
    </cfRule>
  </conditionalFormatting>
  <conditionalFormatting sqref="AV77">
    <cfRule type="expression" priority="16307" dxfId="23">
      <formula>AV77="X"</formula>
    </cfRule>
    <cfRule type="expression" priority="16308" dxfId="22">
      <formula>AV77="후보"</formula>
    </cfRule>
  </conditionalFormatting>
  <conditionalFormatting sqref="AC77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77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77">
    <cfRule type="expression" priority="16299" dxfId="3">
      <formula>AND(IF(OR($Q77=1,$Q77=2),1,0),IF($X77&lt;=20,1,0))</formula>
    </cfRule>
    <cfRule type="expression" priority="16300" dxfId="2">
      <formula>AND(IF($Q77=2,1,0),IF($X77&lt;30,1,0))</formula>
    </cfRule>
    <cfRule type="expression" priority="16301" dxfId="1">
      <formula>AND(IF($Q77=3,1,0),IF($X77&lt;30,1,0))</formula>
    </cfRule>
    <cfRule type="expression" priority="16302" dxfId="0">
      <formula>AND(IF($Q77=3,1,IF($Q77=4,1,0)),IF($F77&lt;=85,1,0))</formula>
    </cfRule>
  </conditionalFormatting>
  <conditionalFormatting sqref="X77">
    <cfRule type="expression" priority="16295" dxfId="3">
      <formula>AND(IF(OR($Q77=1,$Q77=2),1,0),IF($X77&lt;=20,1,0))</formula>
    </cfRule>
    <cfRule type="expression" priority="16296" dxfId="2">
      <formula>AND(IF($Q77=2,1,0),IF($X77&lt;30,1,0))</formula>
    </cfRule>
    <cfRule type="expression" priority="16297" dxfId="1">
      <formula>AND(IF($Q77=3,1,0),IF($X77&lt;30,1,0))</formula>
    </cfRule>
    <cfRule type="expression" priority="16298" dxfId="0">
      <formula>AND(IF($Q77=3,1,IF($Q77=4,1,0)),IF($F77&lt;=85,1,0))</formula>
    </cfRule>
  </conditionalFormatting>
  <conditionalFormatting sqref="AI77">
    <cfRule type="expression" priority="16291" dxfId="3">
      <formula>AND(IF(OR($Q77=1,$Q77=2),1,0),IF($X77&lt;=20,1,0))</formula>
    </cfRule>
    <cfRule type="expression" priority="16292" dxfId="2">
      <formula>AND(IF($Q77=2,1,0),IF($X77&lt;30,1,0))</formula>
    </cfRule>
    <cfRule type="expression" priority="16293" dxfId="1">
      <formula>AND(IF($Q77=3,1,0),IF($X77&lt;30,1,0))</formula>
    </cfRule>
    <cfRule type="expression" priority="16294" dxfId="0">
      <formula>AND(IF($Q77=3,1,IF($Q77=4,1,0)),IF($F77&lt;=85,1,0))</formula>
    </cfRule>
  </conditionalFormatting>
  <conditionalFormatting sqref="AV78">
    <cfRule type="expression" priority="16289" dxfId="23">
      <formula>AV78="X"</formula>
    </cfRule>
    <cfRule type="expression" priority="16290" dxfId="22">
      <formula>AV78="후보"</formula>
    </cfRule>
  </conditionalFormatting>
  <conditionalFormatting sqref="AC78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78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78">
    <cfRule type="expression" priority="16281" dxfId="3">
      <formula>AND(IF(OR($Q78=1,$Q78=2),1,0),IF($X78&lt;=20,1,0))</formula>
    </cfRule>
    <cfRule type="expression" priority="16282" dxfId="2">
      <formula>AND(IF($Q78=2,1,0),IF($X78&lt;30,1,0))</formula>
    </cfRule>
    <cfRule type="expression" priority="16283" dxfId="1">
      <formula>AND(IF($Q78=3,1,0),IF($X78&lt;30,1,0))</formula>
    </cfRule>
    <cfRule type="expression" priority="16284" dxfId="0">
      <formula>AND(IF($Q78=3,1,IF($Q78=4,1,0)),IF($F78&lt;=85,1,0))</formula>
    </cfRule>
  </conditionalFormatting>
  <conditionalFormatting sqref="X78">
    <cfRule type="expression" priority="16277" dxfId="3">
      <formula>AND(IF(OR($Q78=1,$Q78=2),1,0),IF($X78&lt;=20,1,0))</formula>
    </cfRule>
    <cfRule type="expression" priority="16278" dxfId="2">
      <formula>AND(IF($Q78=2,1,0),IF($X78&lt;30,1,0))</formula>
    </cfRule>
    <cfRule type="expression" priority="16279" dxfId="1">
      <formula>AND(IF($Q78=3,1,0),IF($X78&lt;30,1,0))</formula>
    </cfRule>
    <cfRule type="expression" priority="16280" dxfId="0">
      <formula>AND(IF($Q78=3,1,IF($Q78=4,1,0)),IF($F78&lt;=85,1,0))</formula>
    </cfRule>
  </conditionalFormatting>
  <conditionalFormatting sqref="AI78">
    <cfRule type="expression" priority="16273" dxfId="3">
      <formula>AND(IF(OR($Q78=1,$Q78=2),1,0),IF($X78&lt;=20,1,0))</formula>
    </cfRule>
    <cfRule type="expression" priority="16274" dxfId="2">
      <formula>AND(IF($Q78=2,1,0),IF($X78&lt;30,1,0))</formula>
    </cfRule>
    <cfRule type="expression" priority="16275" dxfId="1">
      <formula>AND(IF($Q78=3,1,0),IF($X78&lt;30,1,0))</formula>
    </cfRule>
    <cfRule type="expression" priority="16276" dxfId="0">
      <formula>AND(IF($Q78=3,1,IF($Q78=4,1,0)),IF($F78&lt;=85,1,0))</formula>
    </cfRule>
  </conditionalFormatting>
  <conditionalFormatting sqref="AV79">
    <cfRule type="expression" priority="16271" dxfId="23">
      <formula>AV79="X"</formula>
    </cfRule>
    <cfRule type="expression" priority="16272" dxfId="22">
      <formula>AV79="후보"</formula>
    </cfRule>
  </conditionalFormatting>
  <conditionalFormatting sqref="AC79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79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79">
    <cfRule type="expression" priority="16263" dxfId="3">
      <formula>AND(IF(OR($Q79=1,$Q79=2),1,0),IF($X79&lt;=20,1,0))</formula>
    </cfRule>
    <cfRule type="expression" priority="16264" dxfId="2">
      <formula>AND(IF($Q79=2,1,0),IF($X79&lt;30,1,0))</formula>
    </cfRule>
    <cfRule type="expression" priority="16265" dxfId="1">
      <formula>AND(IF($Q79=3,1,0),IF($X79&lt;30,1,0))</formula>
    </cfRule>
    <cfRule type="expression" priority="16266" dxfId="0">
      <formula>AND(IF($Q79=3,1,IF($Q79=4,1,0)),IF($F79&lt;=85,1,0))</formula>
    </cfRule>
  </conditionalFormatting>
  <conditionalFormatting sqref="X79">
    <cfRule type="expression" priority="16259" dxfId="3">
      <formula>AND(IF(OR($Q79=1,$Q79=2),1,0),IF($X79&lt;=20,1,0))</formula>
    </cfRule>
    <cfRule type="expression" priority="16260" dxfId="2">
      <formula>AND(IF($Q79=2,1,0),IF($X79&lt;30,1,0))</formula>
    </cfRule>
    <cfRule type="expression" priority="16261" dxfId="1">
      <formula>AND(IF($Q79=3,1,0),IF($X79&lt;30,1,0))</formula>
    </cfRule>
    <cfRule type="expression" priority="16262" dxfId="0">
      <formula>AND(IF($Q79=3,1,IF($Q79=4,1,0)),IF($F79&lt;=85,1,0))</formula>
    </cfRule>
  </conditionalFormatting>
  <conditionalFormatting sqref="AI79">
    <cfRule type="expression" priority="16255" dxfId="3">
      <formula>AND(IF(OR($Q79=1,$Q79=2),1,0),IF($X79&lt;=20,1,0))</formula>
    </cfRule>
    <cfRule type="expression" priority="16256" dxfId="2">
      <formula>AND(IF($Q79=2,1,0),IF($X79&lt;30,1,0))</formula>
    </cfRule>
    <cfRule type="expression" priority="16257" dxfId="1">
      <formula>AND(IF($Q79=3,1,0),IF($X79&lt;30,1,0))</formula>
    </cfRule>
    <cfRule type="expression" priority="16258" dxfId="0">
      <formula>AND(IF($Q79=3,1,IF($Q79=4,1,0)),IF($F79&lt;=85,1,0))</formula>
    </cfRule>
  </conditionalFormatting>
  <conditionalFormatting sqref="AV80">
    <cfRule type="expression" priority="16253" dxfId="23">
      <formula>AV80="X"</formula>
    </cfRule>
    <cfRule type="expression" priority="16254" dxfId="22">
      <formula>AV80="후보"</formula>
    </cfRule>
  </conditionalFormatting>
  <conditionalFormatting sqref="AC80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80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80">
    <cfRule type="expression" priority="16245" dxfId="3">
      <formula>AND(IF(OR($Q80=1,$Q80=2),1,0),IF($X80&lt;=20,1,0))</formula>
    </cfRule>
    <cfRule type="expression" priority="16246" dxfId="2">
      <formula>AND(IF($Q80=2,1,0),IF($X80&lt;30,1,0))</formula>
    </cfRule>
    <cfRule type="expression" priority="16247" dxfId="1">
      <formula>AND(IF($Q80=3,1,0),IF($X80&lt;30,1,0))</formula>
    </cfRule>
    <cfRule type="expression" priority="16248" dxfId="0">
      <formula>AND(IF($Q80=3,1,IF($Q80=4,1,0)),IF($F80&lt;=85,1,0))</formula>
    </cfRule>
  </conditionalFormatting>
  <conditionalFormatting sqref="X80">
    <cfRule type="expression" priority="16241" dxfId="3">
      <formula>AND(IF(OR($Q80=1,$Q80=2),1,0),IF($X80&lt;=20,1,0))</formula>
    </cfRule>
    <cfRule type="expression" priority="16242" dxfId="2">
      <formula>AND(IF($Q80=2,1,0),IF($X80&lt;30,1,0))</formula>
    </cfRule>
    <cfRule type="expression" priority="16243" dxfId="1">
      <formula>AND(IF($Q80=3,1,0),IF($X80&lt;30,1,0))</formula>
    </cfRule>
    <cfRule type="expression" priority="16244" dxfId="0">
      <formula>AND(IF($Q80=3,1,IF($Q80=4,1,0)),IF($F80&lt;=85,1,0))</formula>
    </cfRule>
  </conditionalFormatting>
  <conditionalFormatting sqref="AI80">
    <cfRule type="expression" priority="16237" dxfId="3">
      <formula>AND(IF(OR($Q80=1,$Q80=2),1,0),IF($X80&lt;=20,1,0))</formula>
    </cfRule>
    <cfRule type="expression" priority="16238" dxfId="2">
      <formula>AND(IF($Q80=2,1,0),IF($X80&lt;30,1,0))</formula>
    </cfRule>
    <cfRule type="expression" priority="16239" dxfId="1">
      <formula>AND(IF($Q80=3,1,0),IF($X80&lt;30,1,0))</formula>
    </cfRule>
    <cfRule type="expression" priority="16240" dxfId="0">
      <formula>AND(IF($Q80=3,1,IF($Q80=4,1,0)),IF($F80&lt;=85,1,0))</formula>
    </cfRule>
  </conditionalFormatting>
  <conditionalFormatting sqref="AV81">
    <cfRule type="expression" priority="16235" dxfId="23">
      <formula>AV81="X"</formula>
    </cfRule>
    <cfRule type="expression" priority="16236" dxfId="22">
      <formula>AV81="후보"</formula>
    </cfRule>
  </conditionalFormatting>
  <conditionalFormatting sqref="AC81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81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81">
    <cfRule type="expression" priority="16227" dxfId="3">
      <formula>AND(IF(OR($Q81=1,$Q81=2),1,0),IF($X81&lt;=20,1,0))</formula>
    </cfRule>
    <cfRule type="expression" priority="16228" dxfId="2">
      <formula>AND(IF($Q81=2,1,0),IF($X81&lt;30,1,0))</formula>
    </cfRule>
    <cfRule type="expression" priority="16229" dxfId="1">
      <formula>AND(IF($Q81=3,1,0),IF($X81&lt;30,1,0))</formula>
    </cfRule>
    <cfRule type="expression" priority="16230" dxfId="0">
      <formula>AND(IF($Q81=3,1,IF($Q81=4,1,0)),IF($F81&lt;=85,1,0))</formula>
    </cfRule>
  </conditionalFormatting>
  <conditionalFormatting sqref="X81">
    <cfRule type="expression" priority="16223" dxfId="3">
      <formula>AND(IF(OR($Q81=1,$Q81=2),1,0),IF($X81&lt;=20,1,0))</formula>
    </cfRule>
    <cfRule type="expression" priority="16224" dxfId="2">
      <formula>AND(IF($Q81=2,1,0),IF($X81&lt;30,1,0))</formula>
    </cfRule>
    <cfRule type="expression" priority="16225" dxfId="1">
      <formula>AND(IF($Q81=3,1,0),IF($X81&lt;30,1,0))</formula>
    </cfRule>
    <cfRule type="expression" priority="16226" dxfId="0">
      <formula>AND(IF($Q81=3,1,IF($Q81=4,1,0)),IF($F81&lt;=85,1,0))</formula>
    </cfRule>
  </conditionalFormatting>
  <conditionalFormatting sqref="AI81">
    <cfRule type="expression" priority="16219" dxfId="3">
      <formula>AND(IF(OR($Q81=1,$Q81=2),1,0),IF($X81&lt;=20,1,0))</formula>
    </cfRule>
    <cfRule type="expression" priority="16220" dxfId="2">
      <formula>AND(IF($Q81=2,1,0),IF($X81&lt;30,1,0))</formula>
    </cfRule>
    <cfRule type="expression" priority="16221" dxfId="1">
      <formula>AND(IF($Q81=3,1,0),IF($X81&lt;30,1,0))</formula>
    </cfRule>
    <cfRule type="expression" priority="16222" dxfId="0">
      <formula>AND(IF($Q81=3,1,IF($Q81=4,1,0)),IF($F81&lt;=85,1,0))</formula>
    </cfRule>
  </conditionalFormatting>
  <conditionalFormatting sqref="AV82">
    <cfRule type="expression" priority="16217" dxfId="23">
      <formula>AV82="X"</formula>
    </cfRule>
    <cfRule type="expression" priority="16218" dxfId="22">
      <formula>AV82="후보"</formula>
    </cfRule>
  </conditionalFormatting>
  <conditionalFormatting sqref="AC82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82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82">
    <cfRule type="expression" priority="16209" dxfId="3">
      <formula>AND(IF(OR($Q82=1,$Q82=2),1,0),IF($X82&lt;=20,1,0))</formula>
    </cfRule>
    <cfRule type="expression" priority="16210" dxfId="2">
      <formula>AND(IF($Q82=2,1,0),IF($X82&lt;30,1,0))</formula>
    </cfRule>
    <cfRule type="expression" priority="16211" dxfId="1">
      <formula>AND(IF($Q82=3,1,0),IF($X82&lt;30,1,0))</formula>
    </cfRule>
    <cfRule type="expression" priority="16212" dxfId="0">
      <formula>AND(IF($Q82=3,1,IF($Q82=4,1,0)),IF($F82&lt;=85,1,0))</formula>
    </cfRule>
  </conditionalFormatting>
  <conditionalFormatting sqref="X82">
    <cfRule type="expression" priority="16205" dxfId="3">
      <formula>AND(IF(OR($Q82=1,$Q82=2),1,0),IF($X82&lt;=20,1,0))</formula>
    </cfRule>
    <cfRule type="expression" priority="16206" dxfId="2">
      <formula>AND(IF($Q82=2,1,0),IF($X82&lt;30,1,0))</formula>
    </cfRule>
    <cfRule type="expression" priority="16207" dxfId="1">
      <formula>AND(IF($Q82=3,1,0),IF($X82&lt;30,1,0))</formula>
    </cfRule>
    <cfRule type="expression" priority="16208" dxfId="0">
      <formula>AND(IF($Q82=3,1,IF($Q82=4,1,0)),IF($F82&lt;=85,1,0))</formula>
    </cfRule>
  </conditionalFormatting>
  <conditionalFormatting sqref="AI82">
    <cfRule type="expression" priority="16201" dxfId="3">
      <formula>AND(IF(OR($Q82=1,$Q82=2),1,0),IF($X82&lt;=20,1,0))</formula>
    </cfRule>
    <cfRule type="expression" priority="16202" dxfId="2">
      <formula>AND(IF($Q82=2,1,0),IF($X82&lt;30,1,0))</formula>
    </cfRule>
    <cfRule type="expression" priority="16203" dxfId="1">
      <formula>AND(IF($Q82=3,1,0),IF($X82&lt;30,1,0))</formula>
    </cfRule>
    <cfRule type="expression" priority="16204" dxfId="0">
      <formula>AND(IF($Q82=3,1,IF($Q82=4,1,0)),IF($F82&lt;=85,1,0))</formula>
    </cfRule>
  </conditionalFormatting>
  <conditionalFormatting sqref="AV83">
    <cfRule type="expression" priority="16199" dxfId="23">
      <formula>AV83="X"</formula>
    </cfRule>
    <cfRule type="expression" priority="16200" dxfId="22">
      <formula>AV83="후보"</formula>
    </cfRule>
  </conditionalFormatting>
  <conditionalFormatting sqref="AC83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83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83">
    <cfRule type="expression" priority="16191" dxfId="3">
      <formula>AND(IF(OR($Q83=1,$Q83=2),1,0),IF($X83&lt;=20,1,0))</formula>
    </cfRule>
    <cfRule type="expression" priority="16192" dxfId="2">
      <formula>AND(IF($Q83=2,1,0),IF($X83&lt;30,1,0))</formula>
    </cfRule>
    <cfRule type="expression" priority="16193" dxfId="1">
      <formula>AND(IF($Q83=3,1,0),IF($X83&lt;30,1,0))</formula>
    </cfRule>
    <cfRule type="expression" priority="16194" dxfId="0">
      <formula>AND(IF($Q83=3,1,IF($Q83=4,1,0)),IF($F83&lt;=85,1,0))</formula>
    </cfRule>
  </conditionalFormatting>
  <conditionalFormatting sqref="X83">
    <cfRule type="expression" priority="16187" dxfId="3">
      <formula>AND(IF(OR($Q83=1,$Q83=2),1,0),IF($X83&lt;=20,1,0))</formula>
    </cfRule>
    <cfRule type="expression" priority="16188" dxfId="2">
      <formula>AND(IF($Q83=2,1,0),IF($X83&lt;30,1,0))</formula>
    </cfRule>
    <cfRule type="expression" priority="16189" dxfId="1">
      <formula>AND(IF($Q83=3,1,0),IF($X83&lt;30,1,0))</formula>
    </cfRule>
    <cfRule type="expression" priority="16190" dxfId="0">
      <formula>AND(IF($Q83=3,1,IF($Q83=4,1,0)),IF($F83&lt;=85,1,0))</formula>
    </cfRule>
  </conditionalFormatting>
  <conditionalFormatting sqref="AI83">
    <cfRule type="expression" priority="16183" dxfId="3">
      <formula>AND(IF(OR($Q83=1,$Q83=2),1,0),IF($X83&lt;=20,1,0))</formula>
    </cfRule>
    <cfRule type="expression" priority="16184" dxfId="2">
      <formula>AND(IF($Q83=2,1,0),IF($X83&lt;30,1,0))</formula>
    </cfRule>
    <cfRule type="expression" priority="16185" dxfId="1">
      <formula>AND(IF($Q83=3,1,0),IF($X83&lt;30,1,0))</formula>
    </cfRule>
    <cfRule type="expression" priority="16186" dxfId="0">
      <formula>AND(IF($Q83=3,1,IF($Q83=4,1,0)),IF($F83&lt;=85,1,0))</formula>
    </cfRule>
  </conditionalFormatting>
  <conditionalFormatting sqref="AV84">
    <cfRule type="expression" priority="16181" dxfId="23">
      <formula>AV84="X"</formula>
    </cfRule>
    <cfRule type="expression" priority="16182" dxfId="22">
      <formula>AV84="후보"</formula>
    </cfRule>
  </conditionalFormatting>
  <conditionalFormatting sqref="AC84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84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84">
    <cfRule type="expression" priority="16173" dxfId="3">
      <formula>AND(IF(OR($Q84=1,$Q84=2),1,0),IF($X84&lt;=20,1,0))</formula>
    </cfRule>
    <cfRule type="expression" priority="16174" dxfId="2">
      <formula>AND(IF($Q84=2,1,0),IF($X84&lt;30,1,0))</formula>
    </cfRule>
    <cfRule type="expression" priority="16175" dxfId="1">
      <formula>AND(IF($Q84=3,1,0),IF($X84&lt;30,1,0))</formula>
    </cfRule>
    <cfRule type="expression" priority="16176" dxfId="0">
      <formula>AND(IF($Q84=3,1,IF($Q84=4,1,0)),IF($F84&lt;=85,1,0))</formula>
    </cfRule>
  </conditionalFormatting>
  <conditionalFormatting sqref="X84">
    <cfRule type="expression" priority="16169" dxfId="3">
      <formula>AND(IF(OR($Q84=1,$Q84=2),1,0),IF($X84&lt;=20,1,0))</formula>
    </cfRule>
    <cfRule type="expression" priority="16170" dxfId="2">
      <formula>AND(IF($Q84=2,1,0),IF($X84&lt;30,1,0))</formula>
    </cfRule>
    <cfRule type="expression" priority="16171" dxfId="1">
      <formula>AND(IF($Q84=3,1,0),IF($X84&lt;30,1,0))</formula>
    </cfRule>
    <cfRule type="expression" priority="16172" dxfId="0">
      <formula>AND(IF($Q84=3,1,IF($Q84=4,1,0)),IF($F84&lt;=85,1,0))</formula>
    </cfRule>
  </conditionalFormatting>
  <conditionalFormatting sqref="AI84">
    <cfRule type="expression" priority="16165" dxfId="3">
      <formula>AND(IF(OR($Q84=1,$Q84=2),1,0),IF($X84&lt;=20,1,0))</formula>
    </cfRule>
    <cfRule type="expression" priority="16166" dxfId="2">
      <formula>AND(IF($Q84=2,1,0),IF($X84&lt;30,1,0))</formula>
    </cfRule>
    <cfRule type="expression" priority="16167" dxfId="1">
      <formula>AND(IF($Q84=3,1,0),IF($X84&lt;30,1,0))</formula>
    </cfRule>
    <cfRule type="expression" priority="16168" dxfId="0">
      <formula>AND(IF($Q84=3,1,IF($Q84=4,1,0)),IF($F84&lt;=85,1,0))</formula>
    </cfRule>
  </conditionalFormatting>
  <conditionalFormatting sqref="AV85">
    <cfRule type="expression" priority="16163" dxfId="23">
      <formula>AV85="X"</formula>
    </cfRule>
    <cfRule type="expression" priority="16164" dxfId="22">
      <formula>AV85="후보"</formula>
    </cfRule>
  </conditionalFormatting>
  <conditionalFormatting sqref="AC85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85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85">
    <cfRule type="expression" priority="16155" dxfId="3">
      <formula>AND(IF(OR($Q85=1,$Q85=2),1,0),IF($X85&lt;=20,1,0))</formula>
    </cfRule>
    <cfRule type="expression" priority="16156" dxfId="2">
      <formula>AND(IF($Q85=2,1,0),IF($X85&lt;30,1,0))</formula>
    </cfRule>
    <cfRule type="expression" priority="16157" dxfId="1">
      <formula>AND(IF($Q85=3,1,0),IF($X85&lt;30,1,0))</formula>
    </cfRule>
    <cfRule type="expression" priority="16158" dxfId="0">
      <formula>AND(IF($Q85=3,1,IF($Q85=4,1,0)),IF($F85&lt;=85,1,0))</formula>
    </cfRule>
  </conditionalFormatting>
  <conditionalFormatting sqref="X85">
    <cfRule type="expression" priority="16151" dxfId="3">
      <formula>AND(IF(OR($Q85=1,$Q85=2),1,0),IF($X85&lt;=20,1,0))</formula>
    </cfRule>
    <cfRule type="expression" priority="16152" dxfId="2">
      <formula>AND(IF($Q85=2,1,0),IF($X85&lt;30,1,0))</formula>
    </cfRule>
    <cfRule type="expression" priority="16153" dxfId="1">
      <formula>AND(IF($Q85=3,1,0),IF($X85&lt;30,1,0))</formula>
    </cfRule>
    <cfRule type="expression" priority="16154" dxfId="0">
      <formula>AND(IF($Q85=3,1,IF($Q85=4,1,0)),IF($F85&lt;=85,1,0))</formula>
    </cfRule>
  </conditionalFormatting>
  <conditionalFormatting sqref="AI85">
    <cfRule type="expression" priority="16147" dxfId="3">
      <formula>AND(IF(OR($Q85=1,$Q85=2),1,0),IF($X85&lt;=20,1,0))</formula>
    </cfRule>
    <cfRule type="expression" priority="16148" dxfId="2">
      <formula>AND(IF($Q85=2,1,0),IF($X85&lt;30,1,0))</formula>
    </cfRule>
    <cfRule type="expression" priority="16149" dxfId="1">
      <formula>AND(IF($Q85=3,1,0),IF($X85&lt;30,1,0))</formula>
    </cfRule>
    <cfRule type="expression" priority="16150" dxfId="0">
      <formula>AND(IF($Q85=3,1,IF($Q85=4,1,0)),IF($F85&lt;=85,1,0))</formula>
    </cfRule>
  </conditionalFormatting>
  <conditionalFormatting sqref="AV86">
    <cfRule type="expression" priority="16145" dxfId="23">
      <formula>AV86="X"</formula>
    </cfRule>
    <cfRule type="expression" priority="16146" dxfId="22">
      <formula>AV86="후보"</formula>
    </cfRule>
  </conditionalFormatting>
  <conditionalFormatting sqref="AC86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86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86">
    <cfRule type="expression" priority="16137" dxfId="3">
      <formula>AND(IF(OR($Q86=1,$Q86=2),1,0),IF($X86&lt;=20,1,0))</formula>
    </cfRule>
    <cfRule type="expression" priority="16138" dxfId="2">
      <formula>AND(IF($Q86=2,1,0),IF($X86&lt;30,1,0))</formula>
    </cfRule>
    <cfRule type="expression" priority="16139" dxfId="1">
      <formula>AND(IF($Q86=3,1,0),IF($X86&lt;30,1,0))</formula>
    </cfRule>
    <cfRule type="expression" priority="16140" dxfId="0">
      <formula>AND(IF($Q86=3,1,IF($Q86=4,1,0)),IF($F86&lt;=85,1,0))</formula>
    </cfRule>
  </conditionalFormatting>
  <conditionalFormatting sqref="X86">
    <cfRule type="expression" priority="16133" dxfId="3">
      <formula>AND(IF(OR($Q86=1,$Q86=2),1,0),IF($X86&lt;=20,1,0))</formula>
    </cfRule>
    <cfRule type="expression" priority="16134" dxfId="2">
      <formula>AND(IF($Q86=2,1,0),IF($X86&lt;30,1,0))</formula>
    </cfRule>
    <cfRule type="expression" priority="16135" dxfId="1">
      <formula>AND(IF($Q86=3,1,0),IF($X86&lt;30,1,0))</formula>
    </cfRule>
    <cfRule type="expression" priority="16136" dxfId="0">
      <formula>AND(IF($Q86=3,1,IF($Q86=4,1,0)),IF($F86&lt;=85,1,0))</formula>
    </cfRule>
  </conditionalFormatting>
  <conditionalFormatting sqref="AI86">
    <cfRule type="expression" priority="16129" dxfId="3">
      <formula>AND(IF(OR($Q86=1,$Q86=2),1,0),IF($X86&lt;=20,1,0))</formula>
    </cfRule>
    <cfRule type="expression" priority="16130" dxfId="2">
      <formula>AND(IF($Q86=2,1,0),IF($X86&lt;30,1,0))</formula>
    </cfRule>
    <cfRule type="expression" priority="16131" dxfId="1">
      <formula>AND(IF($Q86=3,1,0),IF($X86&lt;30,1,0))</formula>
    </cfRule>
    <cfRule type="expression" priority="16132" dxfId="0">
      <formula>AND(IF($Q86=3,1,IF($Q86=4,1,0)),IF($F86&lt;=85,1,0))</formula>
    </cfRule>
  </conditionalFormatting>
  <conditionalFormatting sqref="AV87">
    <cfRule type="expression" priority="16127" dxfId="23">
      <formula>AV87="X"</formula>
    </cfRule>
    <cfRule type="expression" priority="16128" dxfId="22">
      <formula>AV87="후보"</formula>
    </cfRule>
  </conditionalFormatting>
  <conditionalFormatting sqref="AC87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87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87">
    <cfRule type="expression" priority="16119" dxfId="3">
      <formula>AND(IF(OR($Q87=1,$Q87=2),1,0),IF($X87&lt;=20,1,0))</formula>
    </cfRule>
    <cfRule type="expression" priority="16120" dxfId="2">
      <formula>AND(IF($Q87=2,1,0),IF($X87&lt;30,1,0))</formula>
    </cfRule>
    <cfRule type="expression" priority="16121" dxfId="1">
      <formula>AND(IF($Q87=3,1,0),IF($X87&lt;30,1,0))</formula>
    </cfRule>
    <cfRule type="expression" priority="16122" dxfId="0">
      <formula>AND(IF($Q87=3,1,IF($Q87=4,1,0)),IF($F87&lt;=85,1,0))</formula>
    </cfRule>
  </conditionalFormatting>
  <conditionalFormatting sqref="X87">
    <cfRule type="expression" priority="16115" dxfId="3">
      <formula>AND(IF(OR($Q87=1,$Q87=2),1,0),IF($X87&lt;=20,1,0))</formula>
    </cfRule>
    <cfRule type="expression" priority="16116" dxfId="2">
      <formula>AND(IF($Q87=2,1,0),IF($X87&lt;30,1,0))</formula>
    </cfRule>
    <cfRule type="expression" priority="16117" dxfId="1">
      <formula>AND(IF($Q87=3,1,0),IF($X87&lt;30,1,0))</formula>
    </cfRule>
    <cfRule type="expression" priority="16118" dxfId="0">
      <formula>AND(IF($Q87=3,1,IF($Q87=4,1,0)),IF($F87&lt;=85,1,0))</formula>
    </cfRule>
  </conditionalFormatting>
  <conditionalFormatting sqref="AI87">
    <cfRule type="expression" priority="16111" dxfId="3">
      <formula>AND(IF(OR($Q87=1,$Q87=2),1,0),IF($X87&lt;=20,1,0))</formula>
    </cfRule>
    <cfRule type="expression" priority="16112" dxfId="2">
      <formula>AND(IF($Q87=2,1,0),IF($X87&lt;30,1,0))</formula>
    </cfRule>
    <cfRule type="expression" priority="16113" dxfId="1">
      <formula>AND(IF($Q87=3,1,0),IF($X87&lt;30,1,0))</formula>
    </cfRule>
    <cfRule type="expression" priority="16114" dxfId="0">
      <formula>AND(IF($Q87=3,1,IF($Q87=4,1,0)),IF($F87&lt;=85,1,0))</formula>
    </cfRule>
  </conditionalFormatting>
  <conditionalFormatting sqref="AV88">
    <cfRule type="expression" priority="16109" dxfId="23">
      <formula>AV88="X"</formula>
    </cfRule>
    <cfRule type="expression" priority="16110" dxfId="22">
      <formula>AV88="후보"</formula>
    </cfRule>
  </conditionalFormatting>
  <conditionalFormatting sqref="AC88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88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88">
    <cfRule type="expression" priority="16101" dxfId="3">
      <formula>AND(IF(OR($Q88=1,$Q88=2),1,0),IF($X88&lt;=20,1,0))</formula>
    </cfRule>
    <cfRule type="expression" priority="16102" dxfId="2">
      <formula>AND(IF($Q88=2,1,0),IF($X88&lt;30,1,0))</formula>
    </cfRule>
    <cfRule type="expression" priority="16103" dxfId="1">
      <formula>AND(IF($Q88=3,1,0),IF($X88&lt;30,1,0))</formula>
    </cfRule>
    <cfRule type="expression" priority="16104" dxfId="0">
      <formula>AND(IF($Q88=3,1,IF($Q88=4,1,0)),IF($F88&lt;=85,1,0))</formula>
    </cfRule>
  </conditionalFormatting>
  <conditionalFormatting sqref="X88">
    <cfRule type="expression" priority="16097" dxfId="3">
      <formula>AND(IF(OR($Q88=1,$Q88=2),1,0),IF($X88&lt;=20,1,0))</formula>
    </cfRule>
    <cfRule type="expression" priority="16098" dxfId="2">
      <formula>AND(IF($Q88=2,1,0),IF($X88&lt;30,1,0))</formula>
    </cfRule>
    <cfRule type="expression" priority="16099" dxfId="1">
      <formula>AND(IF($Q88=3,1,0),IF($X88&lt;30,1,0))</formula>
    </cfRule>
    <cfRule type="expression" priority="16100" dxfId="0">
      <formula>AND(IF($Q88=3,1,IF($Q88=4,1,0)),IF($F88&lt;=85,1,0))</formula>
    </cfRule>
  </conditionalFormatting>
  <conditionalFormatting sqref="AI88">
    <cfRule type="expression" priority="16093" dxfId="3">
      <formula>AND(IF(OR($Q88=1,$Q88=2),1,0),IF($X88&lt;=20,1,0))</formula>
    </cfRule>
    <cfRule type="expression" priority="16094" dxfId="2">
      <formula>AND(IF($Q88=2,1,0),IF($X88&lt;30,1,0))</formula>
    </cfRule>
    <cfRule type="expression" priority="16095" dxfId="1">
      <formula>AND(IF($Q88=3,1,0),IF($X88&lt;30,1,0))</formula>
    </cfRule>
    <cfRule type="expression" priority="16096" dxfId="0">
      <formula>AND(IF($Q88=3,1,IF($Q88=4,1,0)),IF($F88&lt;=85,1,0))</formula>
    </cfRule>
  </conditionalFormatting>
  <conditionalFormatting sqref="AV89">
    <cfRule type="expression" priority="16091" dxfId="23">
      <formula>AV89="X"</formula>
    </cfRule>
    <cfRule type="expression" priority="16092" dxfId="22">
      <formula>AV89="후보"</formula>
    </cfRule>
  </conditionalFormatting>
  <conditionalFormatting sqref="AC89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89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89">
    <cfRule type="expression" priority="16083" dxfId="3">
      <formula>AND(IF(OR($Q89=1,$Q89=2),1,0),IF($X89&lt;=20,1,0))</formula>
    </cfRule>
    <cfRule type="expression" priority="16084" dxfId="2">
      <formula>AND(IF($Q89=2,1,0),IF($X89&lt;30,1,0))</formula>
    </cfRule>
    <cfRule type="expression" priority="16085" dxfId="1">
      <formula>AND(IF($Q89=3,1,0),IF($X89&lt;30,1,0))</formula>
    </cfRule>
    <cfRule type="expression" priority="16086" dxfId="0">
      <formula>AND(IF($Q89=3,1,IF($Q89=4,1,0)),IF($F89&lt;=85,1,0))</formula>
    </cfRule>
  </conditionalFormatting>
  <conditionalFormatting sqref="X89">
    <cfRule type="expression" priority="16079" dxfId="3">
      <formula>AND(IF(OR($Q89=1,$Q89=2),1,0),IF($X89&lt;=20,1,0))</formula>
    </cfRule>
    <cfRule type="expression" priority="16080" dxfId="2">
      <formula>AND(IF($Q89=2,1,0),IF($X89&lt;30,1,0))</formula>
    </cfRule>
    <cfRule type="expression" priority="16081" dxfId="1">
      <formula>AND(IF($Q89=3,1,0),IF($X89&lt;30,1,0))</formula>
    </cfRule>
    <cfRule type="expression" priority="16082" dxfId="0">
      <formula>AND(IF($Q89=3,1,IF($Q89=4,1,0)),IF($F89&lt;=85,1,0))</formula>
    </cfRule>
  </conditionalFormatting>
  <conditionalFormatting sqref="AI89">
    <cfRule type="expression" priority="16075" dxfId="3">
      <formula>AND(IF(OR($Q89=1,$Q89=2),1,0),IF($X89&lt;=20,1,0))</formula>
    </cfRule>
    <cfRule type="expression" priority="16076" dxfId="2">
      <formula>AND(IF($Q89=2,1,0),IF($X89&lt;30,1,0))</formula>
    </cfRule>
    <cfRule type="expression" priority="16077" dxfId="1">
      <formula>AND(IF($Q89=3,1,0),IF($X89&lt;30,1,0))</formula>
    </cfRule>
    <cfRule type="expression" priority="16078" dxfId="0">
      <formula>AND(IF($Q89=3,1,IF($Q89=4,1,0)),IF($F89&lt;=85,1,0))</formula>
    </cfRule>
  </conditionalFormatting>
  <conditionalFormatting sqref="AV90">
    <cfRule type="expression" priority="16073" dxfId="23">
      <formula>AV90="X"</formula>
    </cfRule>
    <cfRule type="expression" priority="16074" dxfId="22">
      <formula>AV90="후보"</formula>
    </cfRule>
  </conditionalFormatting>
  <conditionalFormatting sqref="AC90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90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90">
    <cfRule type="expression" priority="16065" dxfId="3">
      <formula>AND(IF(OR($Q90=1,$Q90=2),1,0),IF($X90&lt;=20,1,0))</formula>
    </cfRule>
    <cfRule type="expression" priority="16066" dxfId="2">
      <formula>AND(IF($Q90=2,1,0),IF($X90&lt;30,1,0))</formula>
    </cfRule>
    <cfRule type="expression" priority="16067" dxfId="1">
      <formula>AND(IF($Q90=3,1,0),IF($X90&lt;30,1,0))</formula>
    </cfRule>
    <cfRule type="expression" priority="16068" dxfId="0">
      <formula>AND(IF($Q90=3,1,IF($Q90=4,1,0)),IF($F90&lt;=85,1,0))</formula>
    </cfRule>
  </conditionalFormatting>
  <conditionalFormatting sqref="X90">
    <cfRule type="expression" priority="16061" dxfId="3">
      <formula>AND(IF(OR($Q90=1,$Q90=2),1,0),IF($X90&lt;=20,1,0))</formula>
    </cfRule>
    <cfRule type="expression" priority="16062" dxfId="2">
      <formula>AND(IF($Q90=2,1,0),IF($X90&lt;30,1,0))</formula>
    </cfRule>
    <cfRule type="expression" priority="16063" dxfId="1">
      <formula>AND(IF($Q90=3,1,0),IF($X90&lt;30,1,0))</formula>
    </cfRule>
    <cfRule type="expression" priority="16064" dxfId="0">
      <formula>AND(IF($Q90=3,1,IF($Q90=4,1,0)),IF($F90&lt;=85,1,0))</formula>
    </cfRule>
  </conditionalFormatting>
  <conditionalFormatting sqref="AI90">
    <cfRule type="expression" priority="16057" dxfId="3">
      <formula>AND(IF(OR($Q90=1,$Q90=2),1,0),IF($X90&lt;=20,1,0))</formula>
    </cfRule>
    <cfRule type="expression" priority="16058" dxfId="2">
      <formula>AND(IF($Q90=2,1,0),IF($X90&lt;30,1,0))</formula>
    </cfRule>
    <cfRule type="expression" priority="16059" dxfId="1">
      <formula>AND(IF($Q90=3,1,0),IF($X90&lt;30,1,0))</formula>
    </cfRule>
    <cfRule type="expression" priority="16060" dxfId="0">
      <formula>AND(IF($Q90=3,1,IF($Q90=4,1,0)),IF($F90&lt;=85,1,0))</formula>
    </cfRule>
  </conditionalFormatting>
  <conditionalFormatting sqref="AV91">
    <cfRule type="expression" priority="16055" dxfId="23">
      <formula>AV91="X"</formula>
    </cfRule>
    <cfRule type="expression" priority="16056" dxfId="22">
      <formula>AV91="후보"</formula>
    </cfRule>
  </conditionalFormatting>
  <conditionalFormatting sqref="AC91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91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91">
    <cfRule type="expression" priority="16047" dxfId="3">
      <formula>AND(IF(OR($Q91=1,$Q91=2),1,0),IF($X91&lt;=20,1,0))</formula>
    </cfRule>
    <cfRule type="expression" priority="16048" dxfId="2">
      <formula>AND(IF($Q91=2,1,0),IF($X91&lt;30,1,0))</formula>
    </cfRule>
    <cfRule type="expression" priority="16049" dxfId="1">
      <formula>AND(IF($Q91=3,1,0),IF($X91&lt;30,1,0))</formula>
    </cfRule>
    <cfRule type="expression" priority="16050" dxfId="0">
      <formula>AND(IF($Q91=3,1,IF($Q91=4,1,0)),IF($F91&lt;=85,1,0))</formula>
    </cfRule>
  </conditionalFormatting>
  <conditionalFormatting sqref="X91">
    <cfRule type="expression" priority="16043" dxfId="3">
      <formula>AND(IF(OR($Q91=1,$Q91=2),1,0),IF($X91&lt;=20,1,0))</formula>
    </cfRule>
    <cfRule type="expression" priority="16044" dxfId="2">
      <formula>AND(IF($Q91=2,1,0),IF($X91&lt;30,1,0))</formula>
    </cfRule>
    <cfRule type="expression" priority="16045" dxfId="1">
      <formula>AND(IF($Q91=3,1,0),IF($X91&lt;30,1,0))</formula>
    </cfRule>
    <cfRule type="expression" priority="16046" dxfId="0">
      <formula>AND(IF($Q91=3,1,IF($Q91=4,1,0)),IF($F91&lt;=85,1,0))</formula>
    </cfRule>
  </conditionalFormatting>
  <conditionalFormatting sqref="AI91">
    <cfRule type="expression" priority="16039" dxfId="3">
      <formula>AND(IF(OR($Q91=1,$Q91=2),1,0),IF($X91&lt;=20,1,0))</formula>
    </cfRule>
    <cfRule type="expression" priority="16040" dxfId="2">
      <formula>AND(IF($Q91=2,1,0),IF($X91&lt;30,1,0))</formula>
    </cfRule>
    <cfRule type="expression" priority="16041" dxfId="1">
      <formula>AND(IF($Q91=3,1,0),IF($X91&lt;30,1,0))</formula>
    </cfRule>
    <cfRule type="expression" priority="16042" dxfId="0">
      <formula>AND(IF($Q91=3,1,IF($Q91=4,1,0)),IF($F91&lt;=85,1,0))</formula>
    </cfRule>
  </conditionalFormatting>
  <conditionalFormatting sqref="AV92">
    <cfRule type="expression" priority="16037" dxfId="23">
      <formula>AV92="X"</formula>
    </cfRule>
    <cfRule type="expression" priority="16038" dxfId="22">
      <formula>AV92="후보"</formula>
    </cfRule>
  </conditionalFormatting>
  <conditionalFormatting sqref="AC92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92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92">
    <cfRule type="expression" priority="16029" dxfId="3">
      <formula>AND(IF(OR($Q92=1,$Q92=2),1,0),IF($X92&lt;=20,1,0))</formula>
    </cfRule>
    <cfRule type="expression" priority="16030" dxfId="2">
      <formula>AND(IF($Q92=2,1,0),IF($X92&lt;30,1,0))</formula>
    </cfRule>
    <cfRule type="expression" priority="16031" dxfId="1">
      <formula>AND(IF($Q92=3,1,0),IF($X92&lt;30,1,0))</formula>
    </cfRule>
    <cfRule type="expression" priority="16032" dxfId="0">
      <formula>AND(IF($Q92=3,1,IF($Q92=4,1,0)),IF($F92&lt;=85,1,0))</formula>
    </cfRule>
  </conditionalFormatting>
  <conditionalFormatting sqref="X92">
    <cfRule type="expression" priority="16025" dxfId="3">
      <formula>AND(IF(OR($Q92=1,$Q92=2),1,0),IF($X92&lt;=20,1,0))</formula>
    </cfRule>
    <cfRule type="expression" priority="16026" dxfId="2">
      <formula>AND(IF($Q92=2,1,0),IF($X92&lt;30,1,0))</formula>
    </cfRule>
    <cfRule type="expression" priority="16027" dxfId="1">
      <formula>AND(IF($Q92=3,1,0),IF($X92&lt;30,1,0))</formula>
    </cfRule>
    <cfRule type="expression" priority="16028" dxfId="0">
      <formula>AND(IF($Q92=3,1,IF($Q92=4,1,0)),IF($F92&lt;=85,1,0))</formula>
    </cfRule>
  </conditionalFormatting>
  <conditionalFormatting sqref="AI92">
    <cfRule type="expression" priority="16021" dxfId="3">
      <formula>AND(IF(OR($Q92=1,$Q92=2),1,0),IF($X92&lt;=20,1,0))</formula>
    </cfRule>
    <cfRule type="expression" priority="16022" dxfId="2">
      <formula>AND(IF($Q92=2,1,0),IF($X92&lt;30,1,0))</formula>
    </cfRule>
    <cfRule type="expression" priority="16023" dxfId="1">
      <formula>AND(IF($Q92=3,1,0),IF($X92&lt;30,1,0))</formula>
    </cfRule>
    <cfRule type="expression" priority="16024" dxfId="0">
      <formula>AND(IF($Q92=3,1,IF($Q92=4,1,0)),IF($F92&lt;=85,1,0))</formula>
    </cfRule>
  </conditionalFormatting>
  <conditionalFormatting sqref="AV93">
    <cfRule type="expression" priority="16019" dxfId="23">
      <formula>AV93="X"</formula>
    </cfRule>
    <cfRule type="expression" priority="16020" dxfId="22">
      <formula>AV93="후보"</formula>
    </cfRule>
  </conditionalFormatting>
  <conditionalFormatting sqref="AC93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93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93">
    <cfRule type="expression" priority="16011" dxfId="3">
      <formula>AND(IF(OR($Q93=1,$Q93=2),1,0),IF($X93&lt;=20,1,0))</formula>
    </cfRule>
    <cfRule type="expression" priority="16012" dxfId="2">
      <formula>AND(IF($Q93=2,1,0),IF($X93&lt;30,1,0))</formula>
    </cfRule>
    <cfRule type="expression" priority="16013" dxfId="1">
      <formula>AND(IF($Q93=3,1,0),IF($X93&lt;30,1,0))</formula>
    </cfRule>
    <cfRule type="expression" priority="16014" dxfId="0">
      <formula>AND(IF($Q93=3,1,IF($Q93=4,1,0)),IF($F93&lt;=85,1,0))</formula>
    </cfRule>
  </conditionalFormatting>
  <conditionalFormatting sqref="X93">
    <cfRule type="expression" priority="16007" dxfId="3">
      <formula>AND(IF(OR($Q93=1,$Q93=2),1,0),IF($X93&lt;=20,1,0))</formula>
    </cfRule>
    <cfRule type="expression" priority="16008" dxfId="2">
      <formula>AND(IF($Q93=2,1,0),IF($X93&lt;30,1,0))</formula>
    </cfRule>
    <cfRule type="expression" priority="16009" dxfId="1">
      <formula>AND(IF($Q93=3,1,0),IF($X93&lt;30,1,0))</formula>
    </cfRule>
    <cfRule type="expression" priority="16010" dxfId="0">
      <formula>AND(IF($Q93=3,1,IF($Q93=4,1,0)),IF($F93&lt;=85,1,0))</formula>
    </cfRule>
  </conditionalFormatting>
  <conditionalFormatting sqref="AI93">
    <cfRule type="expression" priority="16003" dxfId="3">
      <formula>AND(IF(OR($Q93=1,$Q93=2),1,0),IF($X93&lt;=20,1,0))</formula>
    </cfRule>
    <cfRule type="expression" priority="16004" dxfId="2">
      <formula>AND(IF($Q93=2,1,0),IF($X93&lt;30,1,0))</formula>
    </cfRule>
    <cfRule type="expression" priority="16005" dxfId="1">
      <formula>AND(IF($Q93=3,1,0),IF($X93&lt;30,1,0))</formula>
    </cfRule>
    <cfRule type="expression" priority="16006" dxfId="0">
      <formula>AND(IF($Q93=3,1,IF($Q93=4,1,0)),IF($F93&lt;=85,1,0))</formula>
    </cfRule>
  </conditionalFormatting>
  <conditionalFormatting sqref="AV94">
    <cfRule type="expression" priority="16001" dxfId="23">
      <formula>AV94="X"</formula>
    </cfRule>
    <cfRule type="expression" priority="16002" dxfId="22">
      <formula>AV94="후보"</formula>
    </cfRule>
  </conditionalFormatting>
  <conditionalFormatting sqref="AC94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94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94">
    <cfRule type="expression" priority="15993" dxfId="3">
      <formula>AND(IF(OR($Q94=1,$Q94=2),1,0),IF($X94&lt;=20,1,0))</formula>
    </cfRule>
    <cfRule type="expression" priority="15994" dxfId="2">
      <formula>AND(IF($Q94=2,1,0),IF($X94&lt;30,1,0))</formula>
    </cfRule>
    <cfRule type="expression" priority="15995" dxfId="1">
      <formula>AND(IF($Q94=3,1,0),IF($X94&lt;30,1,0))</formula>
    </cfRule>
    <cfRule type="expression" priority="15996" dxfId="0">
      <formula>AND(IF($Q94=3,1,IF($Q94=4,1,0)),IF($F94&lt;=85,1,0))</formula>
    </cfRule>
  </conditionalFormatting>
  <conditionalFormatting sqref="X94">
    <cfRule type="expression" priority="15989" dxfId="3">
      <formula>AND(IF(OR($Q94=1,$Q94=2),1,0),IF($X94&lt;=20,1,0))</formula>
    </cfRule>
    <cfRule type="expression" priority="15990" dxfId="2">
      <formula>AND(IF($Q94=2,1,0),IF($X94&lt;30,1,0))</formula>
    </cfRule>
    <cfRule type="expression" priority="15991" dxfId="1">
      <formula>AND(IF($Q94=3,1,0),IF($X94&lt;30,1,0))</formula>
    </cfRule>
    <cfRule type="expression" priority="15992" dxfId="0">
      <formula>AND(IF($Q94=3,1,IF($Q94=4,1,0)),IF($F94&lt;=85,1,0))</formula>
    </cfRule>
  </conditionalFormatting>
  <conditionalFormatting sqref="AI94">
    <cfRule type="expression" priority="15985" dxfId="3">
      <formula>AND(IF(OR($Q94=1,$Q94=2),1,0),IF($X94&lt;=20,1,0))</formula>
    </cfRule>
    <cfRule type="expression" priority="15986" dxfId="2">
      <formula>AND(IF($Q94=2,1,0),IF($X94&lt;30,1,0))</formula>
    </cfRule>
    <cfRule type="expression" priority="15987" dxfId="1">
      <formula>AND(IF($Q94=3,1,0),IF($X94&lt;30,1,0))</formula>
    </cfRule>
    <cfRule type="expression" priority="15988" dxfId="0">
      <formula>AND(IF($Q94=3,1,IF($Q94=4,1,0)),IF($F94&lt;=85,1,0))</formula>
    </cfRule>
  </conditionalFormatting>
  <conditionalFormatting sqref="AV95">
    <cfRule type="expression" priority="15983" dxfId="23">
      <formula>AV95="X"</formula>
    </cfRule>
    <cfRule type="expression" priority="15984" dxfId="22">
      <formula>AV95="후보"</formula>
    </cfRule>
  </conditionalFormatting>
  <conditionalFormatting sqref="AC95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95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95">
    <cfRule type="expression" priority="15975" dxfId="3">
      <formula>AND(IF(OR($Q95=1,$Q95=2),1,0),IF($X95&lt;=20,1,0))</formula>
    </cfRule>
    <cfRule type="expression" priority="15976" dxfId="2">
      <formula>AND(IF($Q95=2,1,0),IF($X95&lt;30,1,0))</formula>
    </cfRule>
    <cfRule type="expression" priority="15977" dxfId="1">
      <formula>AND(IF($Q95=3,1,0),IF($X95&lt;30,1,0))</formula>
    </cfRule>
    <cfRule type="expression" priority="15978" dxfId="0">
      <formula>AND(IF($Q95=3,1,IF($Q95=4,1,0)),IF($F95&lt;=85,1,0))</formula>
    </cfRule>
  </conditionalFormatting>
  <conditionalFormatting sqref="X95">
    <cfRule type="expression" priority="15971" dxfId="3">
      <formula>AND(IF(OR($Q95=1,$Q95=2),1,0),IF($X95&lt;=20,1,0))</formula>
    </cfRule>
    <cfRule type="expression" priority="15972" dxfId="2">
      <formula>AND(IF($Q95=2,1,0),IF($X95&lt;30,1,0))</formula>
    </cfRule>
    <cfRule type="expression" priority="15973" dxfId="1">
      <formula>AND(IF($Q95=3,1,0),IF($X95&lt;30,1,0))</formula>
    </cfRule>
    <cfRule type="expression" priority="15974" dxfId="0">
      <formula>AND(IF($Q95=3,1,IF($Q95=4,1,0)),IF($F95&lt;=85,1,0))</formula>
    </cfRule>
  </conditionalFormatting>
  <conditionalFormatting sqref="AI95">
    <cfRule type="expression" priority="15967" dxfId="3">
      <formula>AND(IF(OR($Q95=1,$Q95=2),1,0),IF($X95&lt;=20,1,0))</formula>
    </cfRule>
    <cfRule type="expression" priority="15968" dxfId="2">
      <formula>AND(IF($Q95=2,1,0),IF($X95&lt;30,1,0))</formula>
    </cfRule>
    <cfRule type="expression" priority="15969" dxfId="1">
      <formula>AND(IF($Q95=3,1,0),IF($X95&lt;30,1,0))</formula>
    </cfRule>
    <cfRule type="expression" priority="15970" dxfId="0">
      <formula>AND(IF($Q95=3,1,IF($Q95=4,1,0)),IF($F95&lt;=85,1,0))</formula>
    </cfRule>
  </conditionalFormatting>
  <conditionalFormatting sqref="AV96">
    <cfRule type="expression" priority="15965" dxfId="23">
      <formula>AV96="X"</formula>
    </cfRule>
    <cfRule type="expression" priority="15966" dxfId="22">
      <formula>AV96="후보"</formula>
    </cfRule>
  </conditionalFormatting>
  <conditionalFormatting sqref="AC96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96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96">
    <cfRule type="expression" priority="15957" dxfId="3">
      <formula>AND(IF(OR($Q96=1,$Q96=2),1,0),IF($X96&lt;=20,1,0))</formula>
    </cfRule>
    <cfRule type="expression" priority="15958" dxfId="2">
      <formula>AND(IF($Q96=2,1,0),IF($X96&lt;30,1,0))</formula>
    </cfRule>
    <cfRule type="expression" priority="15959" dxfId="1">
      <formula>AND(IF($Q96=3,1,0),IF($X96&lt;30,1,0))</formula>
    </cfRule>
    <cfRule type="expression" priority="15960" dxfId="0">
      <formula>AND(IF($Q96=3,1,IF($Q96=4,1,0)),IF($F96&lt;=85,1,0))</formula>
    </cfRule>
  </conditionalFormatting>
  <conditionalFormatting sqref="X96">
    <cfRule type="expression" priority="15953" dxfId="3">
      <formula>AND(IF(OR($Q96=1,$Q96=2),1,0),IF($X96&lt;=20,1,0))</formula>
    </cfRule>
    <cfRule type="expression" priority="15954" dxfId="2">
      <formula>AND(IF($Q96=2,1,0),IF($X96&lt;30,1,0))</formula>
    </cfRule>
    <cfRule type="expression" priority="15955" dxfId="1">
      <formula>AND(IF($Q96=3,1,0),IF($X96&lt;30,1,0))</formula>
    </cfRule>
    <cfRule type="expression" priority="15956" dxfId="0">
      <formula>AND(IF($Q96=3,1,IF($Q96=4,1,0)),IF($F96&lt;=85,1,0))</formula>
    </cfRule>
  </conditionalFormatting>
  <conditionalFormatting sqref="AI96">
    <cfRule type="expression" priority="15949" dxfId="3">
      <formula>AND(IF(OR($Q96=1,$Q96=2),1,0),IF($X96&lt;=20,1,0))</formula>
    </cfRule>
    <cfRule type="expression" priority="15950" dxfId="2">
      <formula>AND(IF($Q96=2,1,0),IF($X96&lt;30,1,0))</formula>
    </cfRule>
    <cfRule type="expression" priority="15951" dxfId="1">
      <formula>AND(IF($Q96=3,1,0),IF($X96&lt;30,1,0))</formula>
    </cfRule>
    <cfRule type="expression" priority="15952" dxfId="0">
      <formula>AND(IF($Q96=3,1,IF($Q96=4,1,0)),IF($F96&lt;=85,1,0))</formula>
    </cfRule>
  </conditionalFormatting>
  <conditionalFormatting sqref="AV97">
    <cfRule type="expression" priority="15947" dxfId="23">
      <formula>AV97="X"</formula>
    </cfRule>
    <cfRule type="expression" priority="15948" dxfId="22">
      <formula>AV97="후보"</formula>
    </cfRule>
  </conditionalFormatting>
  <conditionalFormatting sqref="AC97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97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97">
    <cfRule type="expression" priority="15939" dxfId="3">
      <formula>AND(IF(OR($Q97=1,$Q97=2),1,0),IF($X97&lt;=20,1,0))</formula>
    </cfRule>
    <cfRule type="expression" priority="15940" dxfId="2">
      <formula>AND(IF($Q97=2,1,0),IF($X97&lt;30,1,0))</formula>
    </cfRule>
    <cfRule type="expression" priority="15941" dxfId="1">
      <formula>AND(IF($Q97=3,1,0),IF($X97&lt;30,1,0))</formula>
    </cfRule>
    <cfRule type="expression" priority="15942" dxfId="0">
      <formula>AND(IF($Q97=3,1,IF($Q97=4,1,0)),IF($F97&lt;=85,1,0))</formula>
    </cfRule>
  </conditionalFormatting>
  <conditionalFormatting sqref="X97">
    <cfRule type="expression" priority="15935" dxfId="3">
      <formula>AND(IF(OR($Q97=1,$Q97=2),1,0),IF($X97&lt;=20,1,0))</formula>
    </cfRule>
    <cfRule type="expression" priority="15936" dxfId="2">
      <formula>AND(IF($Q97=2,1,0),IF($X97&lt;30,1,0))</formula>
    </cfRule>
    <cfRule type="expression" priority="15937" dxfId="1">
      <formula>AND(IF($Q97=3,1,0),IF($X97&lt;30,1,0))</formula>
    </cfRule>
    <cfRule type="expression" priority="15938" dxfId="0">
      <formula>AND(IF($Q97=3,1,IF($Q97=4,1,0)),IF($F97&lt;=85,1,0))</formula>
    </cfRule>
  </conditionalFormatting>
  <conditionalFormatting sqref="AI97">
    <cfRule type="expression" priority="15931" dxfId="3">
      <formula>AND(IF(OR($Q97=1,$Q97=2),1,0),IF($X97&lt;=20,1,0))</formula>
    </cfRule>
    <cfRule type="expression" priority="15932" dxfId="2">
      <formula>AND(IF($Q97=2,1,0),IF($X97&lt;30,1,0))</formula>
    </cfRule>
    <cfRule type="expression" priority="15933" dxfId="1">
      <formula>AND(IF($Q97=3,1,0),IF($X97&lt;30,1,0))</formula>
    </cfRule>
    <cfRule type="expression" priority="15934" dxfId="0">
      <formula>AND(IF($Q97=3,1,IF($Q97=4,1,0)),IF($F97&lt;=85,1,0))</formula>
    </cfRule>
  </conditionalFormatting>
  <conditionalFormatting sqref="AV98">
    <cfRule type="expression" priority="15929" dxfId="23">
      <formula>AV98="X"</formula>
    </cfRule>
    <cfRule type="expression" priority="15930" dxfId="22">
      <formula>AV98="후보"</formula>
    </cfRule>
  </conditionalFormatting>
  <conditionalFormatting sqref="AC98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98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98">
    <cfRule type="expression" priority="15921" dxfId="3">
      <formula>AND(IF(OR($Q98=1,$Q98=2),1,0),IF($X98&lt;=20,1,0))</formula>
    </cfRule>
    <cfRule type="expression" priority="15922" dxfId="2">
      <formula>AND(IF($Q98=2,1,0),IF($X98&lt;30,1,0))</formula>
    </cfRule>
    <cfRule type="expression" priority="15923" dxfId="1">
      <formula>AND(IF($Q98=3,1,0),IF($X98&lt;30,1,0))</formula>
    </cfRule>
    <cfRule type="expression" priority="15924" dxfId="0">
      <formula>AND(IF($Q98=3,1,IF($Q98=4,1,0)),IF($F98&lt;=85,1,0))</formula>
    </cfRule>
  </conditionalFormatting>
  <conditionalFormatting sqref="X98">
    <cfRule type="expression" priority="15917" dxfId="3">
      <formula>AND(IF(OR($Q98=1,$Q98=2),1,0),IF($X98&lt;=20,1,0))</formula>
    </cfRule>
    <cfRule type="expression" priority="15918" dxfId="2">
      <formula>AND(IF($Q98=2,1,0),IF($X98&lt;30,1,0))</formula>
    </cfRule>
    <cfRule type="expression" priority="15919" dxfId="1">
      <formula>AND(IF($Q98=3,1,0),IF($X98&lt;30,1,0))</formula>
    </cfRule>
    <cfRule type="expression" priority="15920" dxfId="0">
      <formula>AND(IF($Q98=3,1,IF($Q98=4,1,0)),IF($F98&lt;=85,1,0))</formula>
    </cfRule>
  </conditionalFormatting>
  <conditionalFormatting sqref="AI98">
    <cfRule type="expression" priority="15913" dxfId="3">
      <formula>AND(IF(OR($Q98=1,$Q98=2),1,0),IF($X98&lt;=20,1,0))</formula>
    </cfRule>
    <cfRule type="expression" priority="15914" dxfId="2">
      <formula>AND(IF($Q98=2,1,0),IF($X98&lt;30,1,0))</formula>
    </cfRule>
    <cfRule type="expression" priority="15915" dxfId="1">
      <formula>AND(IF($Q98=3,1,0),IF($X98&lt;30,1,0))</formula>
    </cfRule>
    <cfRule type="expression" priority="15916" dxfId="0">
      <formula>AND(IF($Q98=3,1,IF($Q98=4,1,0)),IF($F98&lt;=85,1,0))</formula>
    </cfRule>
  </conditionalFormatting>
  <conditionalFormatting sqref="AV99">
    <cfRule type="expression" priority="15911" dxfId="23">
      <formula>AV99="X"</formula>
    </cfRule>
    <cfRule type="expression" priority="15912" dxfId="22">
      <formula>AV99="후보"</formula>
    </cfRule>
  </conditionalFormatting>
  <conditionalFormatting sqref="AC99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99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99">
    <cfRule type="expression" priority="15903" dxfId="3">
      <formula>AND(IF(OR($Q99=1,$Q99=2),1,0),IF($X99&lt;=20,1,0))</formula>
    </cfRule>
    <cfRule type="expression" priority="15904" dxfId="2">
      <formula>AND(IF($Q99=2,1,0),IF($X99&lt;30,1,0))</formula>
    </cfRule>
    <cfRule type="expression" priority="15905" dxfId="1">
      <formula>AND(IF($Q99=3,1,0),IF($X99&lt;30,1,0))</formula>
    </cfRule>
    <cfRule type="expression" priority="15906" dxfId="0">
      <formula>AND(IF($Q99=3,1,IF($Q99=4,1,0)),IF($F99&lt;=85,1,0))</formula>
    </cfRule>
  </conditionalFormatting>
  <conditionalFormatting sqref="X99">
    <cfRule type="expression" priority="15899" dxfId="3">
      <formula>AND(IF(OR($Q99=1,$Q99=2),1,0),IF($X99&lt;=20,1,0))</formula>
    </cfRule>
    <cfRule type="expression" priority="15900" dxfId="2">
      <formula>AND(IF($Q99=2,1,0),IF($X99&lt;30,1,0))</formula>
    </cfRule>
    <cfRule type="expression" priority="15901" dxfId="1">
      <formula>AND(IF($Q99=3,1,0),IF($X99&lt;30,1,0))</formula>
    </cfRule>
    <cfRule type="expression" priority="15902" dxfId="0">
      <formula>AND(IF($Q99=3,1,IF($Q99=4,1,0)),IF($F99&lt;=85,1,0))</formula>
    </cfRule>
  </conditionalFormatting>
  <conditionalFormatting sqref="AI99">
    <cfRule type="expression" priority="15895" dxfId="3">
      <formula>AND(IF(OR($Q99=1,$Q99=2),1,0),IF($X99&lt;=20,1,0))</formula>
    </cfRule>
    <cfRule type="expression" priority="15896" dxfId="2">
      <formula>AND(IF($Q99=2,1,0),IF($X99&lt;30,1,0))</formula>
    </cfRule>
    <cfRule type="expression" priority="15897" dxfId="1">
      <formula>AND(IF($Q99=3,1,0),IF($X99&lt;30,1,0))</formula>
    </cfRule>
    <cfRule type="expression" priority="15898" dxfId="0">
      <formula>AND(IF($Q99=3,1,IF($Q99=4,1,0)),IF($F99&lt;=85,1,0))</formula>
    </cfRule>
  </conditionalFormatting>
  <conditionalFormatting sqref="AV100">
    <cfRule type="expression" priority="15893" dxfId="23">
      <formula>AV100="X"</formula>
    </cfRule>
    <cfRule type="expression" priority="15894" dxfId="22">
      <formula>AV100="후보"</formula>
    </cfRule>
  </conditionalFormatting>
  <conditionalFormatting sqref="AC100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00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00">
    <cfRule type="expression" priority="15885" dxfId="3">
      <formula>AND(IF(OR($Q100=1,$Q100=2),1,0),IF($X100&lt;=20,1,0))</formula>
    </cfRule>
    <cfRule type="expression" priority="15886" dxfId="2">
      <formula>AND(IF($Q100=2,1,0),IF($X100&lt;30,1,0))</formula>
    </cfRule>
    <cfRule type="expression" priority="15887" dxfId="1">
      <formula>AND(IF($Q100=3,1,0),IF($X100&lt;30,1,0))</formula>
    </cfRule>
    <cfRule type="expression" priority="15888" dxfId="0">
      <formula>AND(IF($Q100=3,1,IF($Q100=4,1,0)),IF($F100&lt;=85,1,0))</formula>
    </cfRule>
  </conditionalFormatting>
  <conditionalFormatting sqref="X100">
    <cfRule type="expression" priority="15881" dxfId="3">
      <formula>AND(IF(OR($Q100=1,$Q100=2),1,0),IF($X100&lt;=20,1,0))</formula>
    </cfRule>
    <cfRule type="expression" priority="15882" dxfId="2">
      <formula>AND(IF($Q100=2,1,0),IF($X100&lt;30,1,0))</formula>
    </cfRule>
    <cfRule type="expression" priority="15883" dxfId="1">
      <formula>AND(IF($Q100=3,1,0),IF($X100&lt;30,1,0))</formula>
    </cfRule>
    <cfRule type="expression" priority="15884" dxfId="0">
      <formula>AND(IF($Q100=3,1,IF($Q100=4,1,0)),IF($F100&lt;=85,1,0))</formula>
    </cfRule>
  </conditionalFormatting>
  <conditionalFormatting sqref="AI100">
    <cfRule type="expression" priority="15877" dxfId="3">
      <formula>AND(IF(OR($Q100=1,$Q100=2),1,0),IF($X100&lt;=20,1,0))</formula>
    </cfRule>
    <cfRule type="expression" priority="15878" dxfId="2">
      <formula>AND(IF($Q100=2,1,0),IF($X100&lt;30,1,0))</formula>
    </cfRule>
    <cfRule type="expression" priority="15879" dxfId="1">
      <formula>AND(IF($Q100=3,1,0),IF($X100&lt;30,1,0))</formula>
    </cfRule>
    <cfRule type="expression" priority="15880" dxfId="0">
      <formula>AND(IF($Q100=3,1,IF($Q100=4,1,0)),IF($F100&lt;=85,1,0))</formula>
    </cfRule>
  </conditionalFormatting>
  <conditionalFormatting sqref="AV101">
    <cfRule type="expression" priority="15875" dxfId="23">
      <formula>AV101="X"</formula>
    </cfRule>
    <cfRule type="expression" priority="15876" dxfId="22">
      <formula>AV101="후보"</formula>
    </cfRule>
  </conditionalFormatting>
  <conditionalFormatting sqref="AC101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01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01">
    <cfRule type="expression" priority="15867" dxfId="3">
      <formula>AND(IF(OR($Q101=1,$Q101=2),1,0),IF($X101&lt;=20,1,0))</formula>
    </cfRule>
    <cfRule type="expression" priority="15868" dxfId="2">
      <formula>AND(IF($Q101=2,1,0),IF($X101&lt;30,1,0))</formula>
    </cfRule>
    <cfRule type="expression" priority="15869" dxfId="1">
      <formula>AND(IF($Q101=3,1,0),IF($X101&lt;30,1,0))</formula>
    </cfRule>
    <cfRule type="expression" priority="15870" dxfId="0">
      <formula>AND(IF($Q101=3,1,IF($Q101=4,1,0)),IF($F101&lt;=85,1,0))</formula>
    </cfRule>
  </conditionalFormatting>
  <conditionalFormatting sqref="X101">
    <cfRule type="expression" priority="15863" dxfId="3">
      <formula>AND(IF(OR($Q101=1,$Q101=2),1,0),IF($X101&lt;=20,1,0))</formula>
    </cfRule>
    <cfRule type="expression" priority="15864" dxfId="2">
      <formula>AND(IF($Q101=2,1,0),IF($X101&lt;30,1,0))</formula>
    </cfRule>
    <cfRule type="expression" priority="15865" dxfId="1">
      <formula>AND(IF($Q101=3,1,0),IF($X101&lt;30,1,0))</formula>
    </cfRule>
    <cfRule type="expression" priority="15866" dxfId="0">
      <formula>AND(IF($Q101=3,1,IF($Q101=4,1,0)),IF($F101&lt;=85,1,0))</formula>
    </cfRule>
  </conditionalFormatting>
  <conditionalFormatting sqref="AI101">
    <cfRule type="expression" priority="15859" dxfId="3">
      <formula>AND(IF(OR($Q101=1,$Q101=2),1,0),IF($X101&lt;=20,1,0))</formula>
    </cfRule>
    <cfRule type="expression" priority="15860" dxfId="2">
      <formula>AND(IF($Q101=2,1,0),IF($X101&lt;30,1,0))</formula>
    </cfRule>
    <cfRule type="expression" priority="15861" dxfId="1">
      <formula>AND(IF($Q101=3,1,0),IF($X101&lt;30,1,0))</formula>
    </cfRule>
    <cfRule type="expression" priority="15862" dxfId="0">
      <formula>AND(IF($Q101=3,1,IF($Q101=4,1,0)),IF($F101&lt;=85,1,0))</formula>
    </cfRule>
  </conditionalFormatting>
  <conditionalFormatting sqref="AV102">
    <cfRule type="expression" priority="15857" dxfId="23">
      <formula>AV102="X"</formula>
    </cfRule>
    <cfRule type="expression" priority="15858" dxfId="22">
      <formula>AV102="후보"</formula>
    </cfRule>
  </conditionalFormatting>
  <conditionalFormatting sqref="AC102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02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02">
    <cfRule type="expression" priority="15849" dxfId="3">
      <formula>AND(IF(OR($Q102=1,$Q102=2),1,0),IF($X102&lt;=20,1,0))</formula>
    </cfRule>
    <cfRule type="expression" priority="15850" dxfId="2">
      <formula>AND(IF($Q102=2,1,0),IF($X102&lt;30,1,0))</formula>
    </cfRule>
    <cfRule type="expression" priority="15851" dxfId="1">
      <formula>AND(IF($Q102=3,1,0),IF($X102&lt;30,1,0))</formula>
    </cfRule>
    <cfRule type="expression" priority="15852" dxfId="0">
      <formula>AND(IF($Q102=3,1,IF($Q102=4,1,0)),IF($F102&lt;=85,1,0))</formula>
    </cfRule>
  </conditionalFormatting>
  <conditionalFormatting sqref="X102">
    <cfRule type="expression" priority="15845" dxfId="3">
      <formula>AND(IF(OR($Q102=1,$Q102=2),1,0),IF($X102&lt;=20,1,0))</formula>
    </cfRule>
    <cfRule type="expression" priority="15846" dxfId="2">
      <formula>AND(IF($Q102=2,1,0),IF($X102&lt;30,1,0))</formula>
    </cfRule>
    <cfRule type="expression" priority="15847" dxfId="1">
      <formula>AND(IF($Q102=3,1,0),IF($X102&lt;30,1,0))</formula>
    </cfRule>
    <cfRule type="expression" priority="15848" dxfId="0">
      <formula>AND(IF($Q102=3,1,IF($Q102=4,1,0)),IF($F102&lt;=85,1,0))</formula>
    </cfRule>
  </conditionalFormatting>
  <conditionalFormatting sqref="AI102">
    <cfRule type="expression" priority="15841" dxfId="3">
      <formula>AND(IF(OR($Q102=1,$Q102=2),1,0),IF($X102&lt;=20,1,0))</formula>
    </cfRule>
    <cfRule type="expression" priority="15842" dxfId="2">
      <formula>AND(IF($Q102=2,1,0),IF($X102&lt;30,1,0))</formula>
    </cfRule>
    <cfRule type="expression" priority="15843" dxfId="1">
      <formula>AND(IF($Q102=3,1,0),IF($X102&lt;30,1,0))</formula>
    </cfRule>
    <cfRule type="expression" priority="15844" dxfId="0">
      <formula>AND(IF($Q102=3,1,IF($Q102=4,1,0)),IF($F102&lt;=85,1,0))</formula>
    </cfRule>
  </conditionalFormatting>
  <conditionalFormatting sqref="AV103">
    <cfRule type="expression" priority="15839" dxfId="23">
      <formula>AV103="X"</formula>
    </cfRule>
    <cfRule type="expression" priority="15840" dxfId="22">
      <formula>AV103="후보"</formula>
    </cfRule>
  </conditionalFormatting>
  <conditionalFormatting sqref="AC103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03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03">
    <cfRule type="expression" priority="15831" dxfId="3">
      <formula>AND(IF(OR($Q103=1,$Q103=2),1,0),IF($X103&lt;=20,1,0))</formula>
    </cfRule>
    <cfRule type="expression" priority="15832" dxfId="2">
      <formula>AND(IF($Q103=2,1,0),IF($X103&lt;30,1,0))</formula>
    </cfRule>
    <cfRule type="expression" priority="15833" dxfId="1">
      <formula>AND(IF($Q103=3,1,0),IF($X103&lt;30,1,0))</formula>
    </cfRule>
    <cfRule type="expression" priority="15834" dxfId="0">
      <formula>AND(IF($Q103=3,1,IF($Q103=4,1,0)),IF($F103&lt;=85,1,0))</formula>
    </cfRule>
  </conditionalFormatting>
  <conditionalFormatting sqref="X103">
    <cfRule type="expression" priority="15827" dxfId="3">
      <formula>AND(IF(OR($Q103=1,$Q103=2),1,0),IF($X103&lt;=20,1,0))</formula>
    </cfRule>
    <cfRule type="expression" priority="15828" dxfId="2">
      <formula>AND(IF($Q103=2,1,0),IF($X103&lt;30,1,0))</formula>
    </cfRule>
    <cfRule type="expression" priority="15829" dxfId="1">
      <formula>AND(IF($Q103=3,1,0),IF($X103&lt;30,1,0))</formula>
    </cfRule>
    <cfRule type="expression" priority="15830" dxfId="0">
      <formula>AND(IF($Q103=3,1,IF($Q103=4,1,0)),IF($F103&lt;=85,1,0))</formula>
    </cfRule>
  </conditionalFormatting>
  <conditionalFormatting sqref="AI103">
    <cfRule type="expression" priority="15823" dxfId="3">
      <formula>AND(IF(OR($Q103=1,$Q103=2),1,0),IF($X103&lt;=20,1,0))</formula>
    </cfRule>
    <cfRule type="expression" priority="15824" dxfId="2">
      <formula>AND(IF($Q103=2,1,0),IF($X103&lt;30,1,0))</formula>
    </cfRule>
    <cfRule type="expression" priority="15825" dxfId="1">
      <formula>AND(IF($Q103=3,1,0),IF($X103&lt;30,1,0))</formula>
    </cfRule>
    <cfRule type="expression" priority="15826" dxfId="0">
      <formula>AND(IF($Q103=3,1,IF($Q103=4,1,0)),IF($F103&lt;=85,1,0))</formula>
    </cfRule>
  </conditionalFormatting>
  <conditionalFormatting sqref="AV104">
    <cfRule type="expression" priority="15821" dxfId="23">
      <formula>AV104="X"</formula>
    </cfRule>
    <cfRule type="expression" priority="15822" dxfId="22">
      <formula>AV104="후보"</formula>
    </cfRule>
  </conditionalFormatting>
  <conditionalFormatting sqref="AC104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04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04">
    <cfRule type="expression" priority="15813" dxfId="3">
      <formula>AND(IF(OR($Q104=1,$Q104=2),1,0),IF($X104&lt;=20,1,0))</formula>
    </cfRule>
    <cfRule type="expression" priority="15814" dxfId="2">
      <formula>AND(IF($Q104=2,1,0),IF($X104&lt;30,1,0))</formula>
    </cfRule>
    <cfRule type="expression" priority="15815" dxfId="1">
      <formula>AND(IF($Q104=3,1,0),IF($X104&lt;30,1,0))</formula>
    </cfRule>
    <cfRule type="expression" priority="15816" dxfId="0">
      <formula>AND(IF($Q104=3,1,IF($Q104=4,1,0)),IF($F104&lt;=85,1,0))</formula>
    </cfRule>
  </conditionalFormatting>
  <conditionalFormatting sqref="X104">
    <cfRule type="expression" priority="15809" dxfId="3">
      <formula>AND(IF(OR($Q104=1,$Q104=2),1,0),IF($X104&lt;=20,1,0))</formula>
    </cfRule>
    <cfRule type="expression" priority="15810" dxfId="2">
      <formula>AND(IF($Q104=2,1,0),IF($X104&lt;30,1,0))</formula>
    </cfRule>
    <cfRule type="expression" priority="15811" dxfId="1">
      <formula>AND(IF($Q104=3,1,0),IF($X104&lt;30,1,0))</formula>
    </cfRule>
    <cfRule type="expression" priority="15812" dxfId="0">
      <formula>AND(IF($Q104=3,1,IF($Q104=4,1,0)),IF($F104&lt;=85,1,0))</formula>
    </cfRule>
  </conditionalFormatting>
  <conditionalFormatting sqref="AI104">
    <cfRule type="expression" priority="15805" dxfId="3">
      <formula>AND(IF(OR($Q104=1,$Q104=2),1,0),IF($X104&lt;=20,1,0))</formula>
    </cfRule>
    <cfRule type="expression" priority="15806" dxfId="2">
      <formula>AND(IF($Q104=2,1,0),IF($X104&lt;30,1,0))</formula>
    </cfRule>
    <cfRule type="expression" priority="15807" dxfId="1">
      <formula>AND(IF($Q104=3,1,0),IF($X104&lt;30,1,0))</formula>
    </cfRule>
    <cfRule type="expression" priority="15808" dxfId="0">
      <formula>AND(IF($Q104=3,1,IF($Q104=4,1,0)),IF($F104&lt;=85,1,0))</formula>
    </cfRule>
  </conditionalFormatting>
  <conditionalFormatting sqref="AV105">
    <cfRule type="expression" priority="15803" dxfId="23">
      <formula>AV105="X"</formula>
    </cfRule>
    <cfRule type="expression" priority="15804" dxfId="22">
      <formula>AV105="후보"</formula>
    </cfRule>
  </conditionalFormatting>
  <conditionalFormatting sqref="AC105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05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05">
    <cfRule type="expression" priority="15795" dxfId="3">
      <formula>AND(IF(OR($Q105=1,$Q105=2),1,0),IF($X105&lt;=20,1,0))</formula>
    </cfRule>
    <cfRule type="expression" priority="15796" dxfId="2">
      <formula>AND(IF($Q105=2,1,0),IF($X105&lt;30,1,0))</formula>
    </cfRule>
    <cfRule type="expression" priority="15797" dxfId="1">
      <formula>AND(IF($Q105=3,1,0),IF($X105&lt;30,1,0))</formula>
    </cfRule>
    <cfRule type="expression" priority="15798" dxfId="0">
      <formula>AND(IF($Q105=3,1,IF($Q105=4,1,0)),IF($F105&lt;=85,1,0))</formula>
    </cfRule>
  </conditionalFormatting>
  <conditionalFormatting sqref="X105">
    <cfRule type="expression" priority="15791" dxfId="3">
      <formula>AND(IF(OR($Q105=1,$Q105=2),1,0),IF($X105&lt;=20,1,0))</formula>
    </cfRule>
    <cfRule type="expression" priority="15792" dxfId="2">
      <formula>AND(IF($Q105=2,1,0),IF($X105&lt;30,1,0))</formula>
    </cfRule>
    <cfRule type="expression" priority="15793" dxfId="1">
      <formula>AND(IF($Q105=3,1,0),IF($X105&lt;30,1,0))</formula>
    </cfRule>
    <cfRule type="expression" priority="15794" dxfId="0">
      <formula>AND(IF($Q105=3,1,IF($Q105=4,1,0)),IF($F105&lt;=85,1,0))</formula>
    </cfRule>
  </conditionalFormatting>
  <conditionalFormatting sqref="AI105">
    <cfRule type="expression" priority="15787" dxfId="3">
      <formula>AND(IF(OR($Q105=1,$Q105=2),1,0),IF($X105&lt;=20,1,0))</formula>
    </cfRule>
    <cfRule type="expression" priority="15788" dxfId="2">
      <formula>AND(IF($Q105=2,1,0),IF($X105&lt;30,1,0))</formula>
    </cfRule>
    <cfRule type="expression" priority="15789" dxfId="1">
      <formula>AND(IF($Q105=3,1,0),IF($X105&lt;30,1,0))</formula>
    </cfRule>
    <cfRule type="expression" priority="15790" dxfId="0">
      <formula>AND(IF($Q105=3,1,IF($Q105=4,1,0)),IF($F105&lt;=85,1,0))</formula>
    </cfRule>
  </conditionalFormatting>
  <conditionalFormatting sqref="AV106">
    <cfRule type="expression" priority="15785" dxfId="23">
      <formula>AV106="X"</formula>
    </cfRule>
    <cfRule type="expression" priority="15786" dxfId="22">
      <formula>AV106="후보"</formula>
    </cfRule>
  </conditionalFormatting>
  <conditionalFormatting sqref="AC106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06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06">
    <cfRule type="expression" priority="15777" dxfId="3">
      <formula>AND(IF(OR($Q106=1,$Q106=2),1,0),IF($X106&lt;=20,1,0))</formula>
    </cfRule>
    <cfRule type="expression" priority="15778" dxfId="2">
      <formula>AND(IF($Q106=2,1,0),IF($X106&lt;30,1,0))</formula>
    </cfRule>
    <cfRule type="expression" priority="15779" dxfId="1">
      <formula>AND(IF($Q106=3,1,0),IF($X106&lt;30,1,0))</formula>
    </cfRule>
    <cfRule type="expression" priority="15780" dxfId="0">
      <formula>AND(IF($Q106=3,1,IF($Q106=4,1,0)),IF($F106&lt;=85,1,0))</formula>
    </cfRule>
  </conditionalFormatting>
  <conditionalFormatting sqref="X106">
    <cfRule type="expression" priority="15773" dxfId="3">
      <formula>AND(IF(OR($Q106=1,$Q106=2),1,0),IF($X106&lt;=20,1,0))</formula>
    </cfRule>
    <cfRule type="expression" priority="15774" dxfId="2">
      <formula>AND(IF($Q106=2,1,0),IF($X106&lt;30,1,0))</formula>
    </cfRule>
    <cfRule type="expression" priority="15775" dxfId="1">
      <formula>AND(IF($Q106=3,1,0),IF($X106&lt;30,1,0))</formula>
    </cfRule>
    <cfRule type="expression" priority="15776" dxfId="0">
      <formula>AND(IF($Q106=3,1,IF($Q106=4,1,0)),IF($F106&lt;=85,1,0))</formula>
    </cfRule>
  </conditionalFormatting>
  <conditionalFormatting sqref="AI106">
    <cfRule type="expression" priority="15769" dxfId="3">
      <formula>AND(IF(OR($Q106=1,$Q106=2),1,0),IF($X106&lt;=20,1,0))</formula>
    </cfRule>
    <cfRule type="expression" priority="15770" dxfId="2">
      <formula>AND(IF($Q106=2,1,0),IF($X106&lt;30,1,0))</formula>
    </cfRule>
    <cfRule type="expression" priority="15771" dxfId="1">
      <formula>AND(IF($Q106=3,1,0),IF($X106&lt;30,1,0))</formula>
    </cfRule>
    <cfRule type="expression" priority="15772" dxfId="0">
      <formula>AND(IF($Q106=3,1,IF($Q106=4,1,0)),IF($F106&lt;=85,1,0))</formula>
    </cfRule>
  </conditionalFormatting>
  <conditionalFormatting sqref="AV107">
    <cfRule type="expression" priority="15767" dxfId="23">
      <formula>AV107="X"</formula>
    </cfRule>
    <cfRule type="expression" priority="15768" dxfId="22">
      <formula>AV107="후보"</formula>
    </cfRule>
  </conditionalFormatting>
  <conditionalFormatting sqref="AC107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07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07">
    <cfRule type="expression" priority="15759" dxfId="3">
      <formula>AND(IF(OR($Q107=1,$Q107=2),1,0),IF($X107&lt;=20,1,0))</formula>
    </cfRule>
    <cfRule type="expression" priority="15760" dxfId="2">
      <formula>AND(IF($Q107=2,1,0),IF($X107&lt;30,1,0))</formula>
    </cfRule>
    <cfRule type="expression" priority="15761" dxfId="1">
      <formula>AND(IF($Q107=3,1,0),IF($X107&lt;30,1,0))</formula>
    </cfRule>
    <cfRule type="expression" priority="15762" dxfId="0">
      <formula>AND(IF($Q107=3,1,IF($Q107=4,1,0)),IF($F107&lt;=85,1,0))</formula>
    </cfRule>
  </conditionalFormatting>
  <conditionalFormatting sqref="X107">
    <cfRule type="expression" priority="15755" dxfId="3">
      <formula>AND(IF(OR($Q107=1,$Q107=2),1,0),IF($X107&lt;=20,1,0))</formula>
    </cfRule>
    <cfRule type="expression" priority="15756" dxfId="2">
      <formula>AND(IF($Q107=2,1,0),IF($X107&lt;30,1,0))</formula>
    </cfRule>
    <cfRule type="expression" priority="15757" dxfId="1">
      <formula>AND(IF($Q107=3,1,0),IF($X107&lt;30,1,0))</formula>
    </cfRule>
    <cfRule type="expression" priority="15758" dxfId="0">
      <formula>AND(IF($Q107=3,1,IF($Q107=4,1,0)),IF($F107&lt;=85,1,0))</formula>
    </cfRule>
  </conditionalFormatting>
  <conditionalFormatting sqref="AI107">
    <cfRule type="expression" priority="15751" dxfId="3">
      <formula>AND(IF(OR($Q107=1,$Q107=2),1,0),IF($X107&lt;=20,1,0))</formula>
    </cfRule>
    <cfRule type="expression" priority="15752" dxfId="2">
      <formula>AND(IF($Q107=2,1,0),IF($X107&lt;30,1,0))</formula>
    </cfRule>
    <cfRule type="expression" priority="15753" dxfId="1">
      <formula>AND(IF($Q107=3,1,0),IF($X107&lt;30,1,0))</formula>
    </cfRule>
    <cfRule type="expression" priority="15754" dxfId="0">
      <formula>AND(IF($Q107=3,1,IF($Q107=4,1,0)),IF($F107&lt;=85,1,0))</formula>
    </cfRule>
  </conditionalFormatting>
  <conditionalFormatting sqref="AV108">
    <cfRule type="expression" priority="15749" dxfId="23">
      <formula>AV108="X"</formula>
    </cfRule>
    <cfRule type="expression" priority="15750" dxfId="22">
      <formula>AV108="후보"</formula>
    </cfRule>
  </conditionalFormatting>
  <conditionalFormatting sqref="AC108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08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08">
    <cfRule type="expression" priority="15741" dxfId="3">
      <formula>AND(IF(OR($Q108=1,$Q108=2),1,0),IF($X108&lt;=20,1,0))</formula>
    </cfRule>
    <cfRule type="expression" priority="15742" dxfId="2">
      <formula>AND(IF($Q108=2,1,0),IF($X108&lt;30,1,0))</formula>
    </cfRule>
    <cfRule type="expression" priority="15743" dxfId="1">
      <formula>AND(IF($Q108=3,1,0),IF($X108&lt;30,1,0))</formula>
    </cfRule>
    <cfRule type="expression" priority="15744" dxfId="0">
      <formula>AND(IF($Q108=3,1,IF($Q108=4,1,0)),IF($F108&lt;=85,1,0))</formula>
    </cfRule>
  </conditionalFormatting>
  <conditionalFormatting sqref="X108">
    <cfRule type="expression" priority="15737" dxfId="3">
      <formula>AND(IF(OR($Q108=1,$Q108=2),1,0),IF($X108&lt;=20,1,0))</formula>
    </cfRule>
    <cfRule type="expression" priority="15738" dxfId="2">
      <formula>AND(IF($Q108=2,1,0),IF($X108&lt;30,1,0))</formula>
    </cfRule>
    <cfRule type="expression" priority="15739" dxfId="1">
      <formula>AND(IF($Q108=3,1,0),IF($X108&lt;30,1,0))</formula>
    </cfRule>
    <cfRule type="expression" priority="15740" dxfId="0">
      <formula>AND(IF($Q108=3,1,IF($Q108=4,1,0)),IF($F108&lt;=85,1,0))</formula>
    </cfRule>
  </conditionalFormatting>
  <conditionalFormatting sqref="AI108">
    <cfRule type="expression" priority="15733" dxfId="3">
      <formula>AND(IF(OR($Q108=1,$Q108=2),1,0),IF($X108&lt;=20,1,0))</formula>
    </cfRule>
    <cfRule type="expression" priority="15734" dxfId="2">
      <formula>AND(IF($Q108=2,1,0),IF($X108&lt;30,1,0))</formula>
    </cfRule>
    <cfRule type="expression" priority="15735" dxfId="1">
      <formula>AND(IF($Q108=3,1,0),IF($X108&lt;30,1,0))</formula>
    </cfRule>
    <cfRule type="expression" priority="15736" dxfId="0">
      <formula>AND(IF($Q108=3,1,IF($Q108=4,1,0)),IF($F108&lt;=85,1,0))</formula>
    </cfRule>
  </conditionalFormatting>
  <conditionalFormatting sqref="AV109">
    <cfRule type="expression" priority="15731" dxfId="23">
      <formula>AV109="X"</formula>
    </cfRule>
    <cfRule type="expression" priority="15732" dxfId="22">
      <formula>AV109="후보"</formula>
    </cfRule>
  </conditionalFormatting>
  <conditionalFormatting sqref="AC109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09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09">
    <cfRule type="expression" priority="15723" dxfId="3">
      <formula>AND(IF(OR($Q109=1,$Q109=2),1,0),IF($X109&lt;=20,1,0))</formula>
    </cfRule>
    <cfRule type="expression" priority="15724" dxfId="2">
      <formula>AND(IF($Q109=2,1,0),IF($X109&lt;30,1,0))</formula>
    </cfRule>
    <cfRule type="expression" priority="15725" dxfId="1">
      <formula>AND(IF($Q109=3,1,0),IF($X109&lt;30,1,0))</formula>
    </cfRule>
    <cfRule type="expression" priority="15726" dxfId="0">
      <formula>AND(IF($Q109=3,1,IF($Q109=4,1,0)),IF($F109&lt;=85,1,0))</formula>
    </cfRule>
  </conditionalFormatting>
  <conditionalFormatting sqref="X109">
    <cfRule type="expression" priority="15719" dxfId="3">
      <formula>AND(IF(OR($Q109=1,$Q109=2),1,0),IF($X109&lt;=20,1,0))</formula>
    </cfRule>
    <cfRule type="expression" priority="15720" dxfId="2">
      <formula>AND(IF($Q109=2,1,0),IF($X109&lt;30,1,0))</formula>
    </cfRule>
    <cfRule type="expression" priority="15721" dxfId="1">
      <formula>AND(IF($Q109=3,1,0),IF($X109&lt;30,1,0))</formula>
    </cfRule>
    <cfRule type="expression" priority="15722" dxfId="0">
      <formula>AND(IF($Q109=3,1,IF($Q109=4,1,0)),IF($F109&lt;=85,1,0))</formula>
    </cfRule>
  </conditionalFormatting>
  <conditionalFormatting sqref="AI109">
    <cfRule type="expression" priority="15715" dxfId="3">
      <formula>AND(IF(OR($Q109=1,$Q109=2),1,0),IF($X109&lt;=20,1,0))</formula>
    </cfRule>
    <cfRule type="expression" priority="15716" dxfId="2">
      <formula>AND(IF($Q109=2,1,0),IF($X109&lt;30,1,0))</formula>
    </cfRule>
    <cfRule type="expression" priority="15717" dxfId="1">
      <formula>AND(IF($Q109=3,1,0),IF($X109&lt;30,1,0))</formula>
    </cfRule>
    <cfRule type="expression" priority="15718" dxfId="0">
      <formula>AND(IF($Q109=3,1,IF($Q109=4,1,0)),IF($F109&lt;=85,1,0))</formula>
    </cfRule>
  </conditionalFormatting>
  <conditionalFormatting sqref="AV110">
    <cfRule type="expression" priority="15713" dxfId="23">
      <formula>AV110="X"</formula>
    </cfRule>
    <cfRule type="expression" priority="15714" dxfId="22">
      <formula>AV110="후보"</formula>
    </cfRule>
  </conditionalFormatting>
  <conditionalFormatting sqref="AC110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10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10">
    <cfRule type="expression" priority="15705" dxfId="3">
      <formula>AND(IF(OR($Q110=1,$Q110=2),1,0),IF($X110&lt;=20,1,0))</formula>
    </cfRule>
    <cfRule type="expression" priority="15706" dxfId="2">
      <formula>AND(IF($Q110=2,1,0),IF($X110&lt;30,1,0))</formula>
    </cfRule>
    <cfRule type="expression" priority="15707" dxfId="1">
      <formula>AND(IF($Q110=3,1,0),IF($X110&lt;30,1,0))</formula>
    </cfRule>
    <cfRule type="expression" priority="15708" dxfId="0">
      <formula>AND(IF($Q110=3,1,IF($Q110=4,1,0)),IF($F110&lt;=85,1,0))</formula>
    </cfRule>
  </conditionalFormatting>
  <conditionalFormatting sqref="X110">
    <cfRule type="expression" priority="15701" dxfId="3">
      <formula>AND(IF(OR($Q110=1,$Q110=2),1,0),IF($X110&lt;=20,1,0))</formula>
    </cfRule>
    <cfRule type="expression" priority="15702" dxfId="2">
      <formula>AND(IF($Q110=2,1,0),IF($X110&lt;30,1,0))</formula>
    </cfRule>
    <cfRule type="expression" priority="15703" dxfId="1">
      <formula>AND(IF($Q110=3,1,0),IF($X110&lt;30,1,0))</formula>
    </cfRule>
    <cfRule type="expression" priority="15704" dxfId="0">
      <formula>AND(IF($Q110=3,1,IF($Q110=4,1,0)),IF($F110&lt;=85,1,0))</formula>
    </cfRule>
  </conditionalFormatting>
  <conditionalFormatting sqref="AI110">
    <cfRule type="expression" priority="15697" dxfId="3">
      <formula>AND(IF(OR($Q110=1,$Q110=2),1,0),IF($X110&lt;=20,1,0))</formula>
    </cfRule>
    <cfRule type="expression" priority="15698" dxfId="2">
      <formula>AND(IF($Q110=2,1,0),IF($X110&lt;30,1,0))</formula>
    </cfRule>
    <cfRule type="expression" priority="15699" dxfId="1">
      <formula>AND(IF($Q110=3,1,0),IF($X110&lt;30,1,0))</formula>
    </cfRule>
    <cfRule type="expression" priority="15700" dxfId="0">
      <formula>AND(IF($Q110=3,1,IF($Q110=4,1,0)),IF($F110&lt;=85,1,0))</formula>
    </cfRule>
  </conditionalFormatting>
  <conditionalFormatting sqref="AV111">
    <cfRule type="expression" priority="15695" dxfId="23">
      <formula>AV111="X"</formula>
    </cfRule>
    <cfRule type="expression" priority="15696" dxfId="22">
      <formula>AV111="후보"</formula>
    </cfRule>
  </conditionalFormatting>
  <conditionalFormatting sqref="AC111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11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11">
    <cfRule type="expression" priority="15687" dxfId="3">
      <formula>AND(IF(OR($Q111=1,$Q111=2),1,0),IF($X111&lt;=20,1,0))</formula>
    </cfRule>
    <cfRule type="expression" priority="15688" dxfId="2">
      <formula>AND(IF($Q111=2,1,0),IF($X111&lt;30,1,0))</formula>
    </cfRule>
    <cfRule type="expression" priority="15689" dxfId="1">
      <formula>AND(IF($Q111=3,1,0),IF($X111&lt;30,1,0))</formula>
    </cfRule>
    <cfRule type="expression" priority="15690" dxfId="0">
      <formula>AND(IF($Q111=3,1,IF($Q111=4,1,0)),IF($F111&lt;=85,1,0))</formula>
    </cfRule>
  </conditionalFormatting>
  <conditionalFormatting sqref="X111">
    <cfRule type="expression" priority="15683" dxfId="3">
      <formula>AND(IF(OR($Q111=1,$Q111=2),1,0),IF($X111&lt;=20,1,0))</formula>
    </cfRule>
    <cfRule type="expression" priority="15684" dxfId="2">
      <formula>AND(IF($Q111=2,1,0),IF($X111&lt;30,1,0))</formula>
    </cfRule>
    <cfRule type="expression" priority="15685" dxfId="1">
      <formula>AND(IF($Q111=3,1,0),IF($X111&lt;30,1,0))</formula>
    </cfRule>
    <cfRule type="expression" priority="15686" dxfId="0">
      <formula>AND(IF($Q111=3,1,IF($Q111=4,1,0)),IF($F111&lt;=85,1,0))</formula>
    </cfRule>
  </conditionalFormatting>
  <conditionalFormatting sqref="AI111">
    <cfRule type="expression" priority="15679" dxfId="3">
      <formula>AND(IF(OR($Q111=1,$Q111=2),1,0),IF($X111&lt;=20,1,0))</formula>
    </cfRule>
    <cfRule type="expression" priority="15680" dxfId="2">
      <formula>AND(IF($Q111=2,1,0),IF($X111&lt;30,1,0))</formula>
    </cfRule>
    <cfRule type="expression" priority="15681" dxfId="1">
      <formula>AND(IF($Q111=3,1,0),IF($X111&lt;30,1,0))</formula>
    </cfRule>
    <cfRule type="expression" priority="15682" dxfId="0">
      <formula>AND(IF($Q111=3,1,IF($Q111=4,1,0)),IF($F111&lt;=85,1,0))</formula>
    </cfRule>
  </conditionalFormatting>
  <conditionalFormatting sqref="AV112">
    <cfRule type="expression" priority="15677" dxfId="23">
      <formula>AV112="X"</formula>
    </cfRule>
    <cfRule type="expression" priority="15678" dxfId="22">
      <formula>AV112="후보"</formula>
    </cfRule>
  </conditionalFormatting>
  <conditionalFormatting sqref="AC112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12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12">
    <cfRule type="expression" priority="15669" dxfId="3">
      <formula>AND(IF(OR($Q112=1,$Q112=2),1,0),IF($X112&lt;=20,1,0))</formula>
    </cfRule>
    <cfRule type="expression" priority="15670" dxfId="2">
      <formula>AND(IF($Q112=2,1,0),IF($X112&lt;30,1,0))</formula>
    </cfRule>
    <cfRule type="expression" priority="15671" dxfId="1">
      <formula>AND(IF($Q112=3,1,0),IF($X112&lt;30,1,0))</formula>
    </cfRule>
    <cfRule type="expression" priority="15672" dxfId="0">
      <formula>AND(IF($Q112=3,1,IF($Q112=4,1,0)),IF($F112&lt;=85,1,0))</formula>
    </cfRule>
  </conditionalFormatting>
  <conditionalFormatting sqref="X112">
    <cfRule type="expression" priority="15665" dxfId="3">
      <formula>AND(IF(OR($Q112=1,$Q112=2),1,0),IF($X112&lt;=20,1,0))</formula>
    </cfRule>
    <cfRule type="expression" priority="15666" dxfId="2">
      <formula>AND(IF($Q112=2,1,0),IF($X112&lt;30,1,0))</formula>
    </cfRule>
    <cfRule type="expression" priority="15667" dxfId="1">
      <formula>AND(IF($Q112=3,1,0),IF($X112&lt;30,1,0))</formula>
    </cfRule>
    <cfRule type="expression" priority="15668" dxfId="0">
      <formula>AND(IF($Q112=3,1,IF($Q112=4,1,0)),IF($F112&lt;=85,1,0))</formula>
    </cfRule>
  </conditionalFormatting>
  <conditionalFormatting sqref="AI112">
    <cfRule type="expression" priority="15661" dxfId="3">
      <formula>AND(IF(OR($Q112=1,$Q112=2),1,0),IF($X112&lt;=20,1,0))</formula>
    </cfRule>
    <cfRule type="expression" priority="15662" dxfId="2">
      <formula>AND(IF($Q112=2,1,0),IF($X112&lt;30,1,0))</formula>
    </cfRule>
    <cfRule type="expression" priority="15663" dxfId="1">
      <formula>AND(IF($Q112=3,1,0),IF($X112&lt;30,1,0))</formula>
    </cfRule>
    <cfRule type="expression" priority="15664" dxfId="0">
      <formula>AND(IF($Q112=3,1,IF($Q112=4,1,0)),IF($F112&lt;=85,1,0))</formula>
    </cfRule>
  </conditionalFormatting>
  <conditionalFormatting sqref="AV113">
    <cfRule type="expression" priority="15659" dxfId="23">
      <formula>AV113="X"</formula>
    </cfRule>
    <cfRule type="expression" priority="15660" dxfId="22">
      <formula>AV113="후보"</formula>
    </cfRule>
  </conditionalFormatting>
  <conditionalFormatting sqref="AC113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13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13">
    <cfRule type="expression" priority="15651" dxfId="3">
      <formula>AND(IF(OR($Q113=1,$Q113=2),1,0),IF($X113&lt;=20,1,0))</formula>
    </cfRule>
    <cfRule type="expression" priority="15652" dxfId="2">
      <formula>AND(IF($Q113=2,1,0),IF($X113&lt;30,1,0))</formula>
    </cfRule>
    <cfRule type="expression" priority="15653" dxfId="1">
      <formula>AND(IF($Q113=3,1,0),IF($X113&lt;30,1,0))</formula>
    </cfRule>
    <cfRule type="expression" priority="15654" dxfId="0">
      <formula>AND(IF($Q113=3,1,IF($Q113=4,1,0)),IF($F113&lt;=85,1,0))</formula>
    </cfRule>
  </conditionalFormatting>
  <conditionalFormatting sqref="X113">
    <cfRule type="expression" priority="15647" dxfId="3">
      <formula>AND(IF(OR($Q113=1,$Q113=2),1,0),IF($X113&lt;=20,1,0))</formula>
    </cfRule>
    <cfRule type="expression" priority="15648" dxfId="2">
      <formula>AND(IF($Q113=2,1,0),IF($X113&lt;30,1,0))</formula>
    </cfRule>
    <cfRule type="expression" priority="15649" dxfId="1">
      <formula>AND(IF($Q113=3,1,0),IF($X113&lt;30,1,0))</formula>
    </cfRule>
    <cfRule type="expression" priority="15650" dxfId="0">
      <formula>AND(IF($Q113=3,1,IF($Q113=4,1,0)),IF($F113&lt;=85,1,0))</formula>
    </cfRule>
  </conditionalFormatting>
  <conditionalFormatting sqref="AI113">
    <cfRule type="expression" priority="15643" dxfId="3">
      <formula>AND(IF(OR($Q113=1,$Q113=2),1,0),IF($X113&lt;=20,1,0))</formula>
    </cfRule>
    <cfRule type="expression" priority="15644" dxfId="2">
      <formula>AND(IF($Q113=2,1,0),IF($X113&lt;30,1,0))</formula>
    </cfRule>
    <cfRule type="expression" priority="15645" dxfId="1">
      <formula>AND(IF($Q113=3,1,0),IF($X113&lt;30,1,0))</formula>
    </cfRule>
    <cfRule type="expression" priority="15646" dxfId="0">
      <formula>AND(IF($Q113=3,1,IF($Q113=4,1,0)),IF($F113&lt;=85,1,0))</formula>
    </cfRule>
  </conditionalFormatting>
  <conditionalFormatting sqref="AV114">
    <cfRule type="expression" priority="15641" dxfId="23">
      <formula>AV114="X"</formula>
    </cfRule>
    <cfRule type="expression" priority="15642" dxfId="22">
      <formula>AV114="후보"</formula>
    </cfRule>
  </conditionalFormatting>
  <conditionalFormatting sqref="AC114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14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14">
    <cfRule type="expression" priority="15633" dxfId="3">
      <formula>AND(IF(OR($Q114=1,$Q114=2),1,0),IF($X114&lt;=20,1,0))</formula>
    </cfRule>
    <cfRule type="expression" priority="15634" dxfId="2">
      <formula>AND(IF($Q114=2,1,0),IF($X114&lt;30,1,0))</formula>
    </cfRule>
    <cfRule type="expression" priority="15635" dxfId="1">
      <formula>AND(IF($Q114=3,1,0),IF($X114&lt;30,1,0))</formula>
    </cfRule>
    <cfRule type="expression" priority="15636" dxfId="0">
      <formula>AND(IF($Q114=3,1,IF($Q114=4,1,0)),IF($F114&lt;=85,1,0))</formula>
    </cfRule>
  </conditionalFormatting>
  <conditionalFormatting sqref="X114">
    <cfRule type="expression" priority="15629" dxfId="3">
      <formula>AND(IF(OR($Q114=1,$Q114=2),1,0),IF($X114&lt;=20,1,0))</formula>
    </cfRule>
    <cfRule type="expression" priority="15630" dxfId="2">
      <formula>AND(IF($Q114=2,1,0),IF($X114&lt;30,1,0))</formula>
    </cfRule>
    <cfRule type="expression" priority="15631" dxfId="1">
      <formula>AND(IF($Q114=3,1,0),IF($X114&lt;30,1,0))</formula>
    </cfRule>
    <cfRule type="expression" priority="15632" dxfId="0">
      <formula>AND(IF($Q114=3,1,IF($Q114=4,1,0)),IF($F114&lt;=85,1,0))</formula>
    </cfRule>
  </conditionalFormatting>
  <conditionalFormatting sqref="AI114">
    <cfRule type="expression" priority="15625" dxfId="3">
      <formula>AND(IF(OR($Q114=1,$Q114=2),1,0),IF($X114&lt;=20,1,0))</formula>
    </cfRule>
    <cfRule type="expression" priority="15626" dxfId="2">
      <formula>AND(IF($Q114=2,1,0),IF($X114&lt;30,1,0))</formula>
    </cfRule>
    <cfRule type="expression" priority="15627" dxfId="1">
      <formula>AND(IF($Q114=3,1,0),IF($X114&lt;30,1,0))</formula>
    </cfRule>
    <cfRule type="expression" priority="15628" dxfId="0">
      <formula>AND(IF($Q114=3,1,IF($Q114=4,1,0)),IF($F114&lt;=85,1,0))</formula>
    </cfRule>
  </conditionalFormatting>
  <conditionalFormatting sqref="AV115">
    <cfRule type="expression" priority="15623" dxfId="23">
      <formula>AV115="X"</formula>
    </cfRule>
    <cfRule type="expression" priority="15624" dxfId="22">
      <formula>AV115="후보"</formula>
    </cfRule>
  </conditionalFormatting>
  <conditionalFormatting sqref="AC115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15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15">
    <cfRule type="expression" priority="15615" dxfId="3">
      <formula>AND(IF(OR($Q115=1,$Q115=2),1,0),IF($X115&lt;=20,1,0))</formula>
    </cfRule>
    <cfRule type="expression" priority="15616" dxfId="2">
      <formula>AND(IF($Q115=2,1,0),IF($X115&lt;30,1,0))</formula>
    </cfRule>
    <cfRule type="expression" priority="15617" dxfId="1">
      <formula>AND(IF($Q115=3,1,0),IF($X115&lt;30,1,0))</formula>
    </cfRule>
    <cfRule type="expression" priority="15618" dxfId="0">
      <formula>AND(IF($Q115=3,1,IF($Q115=4,1,0)),IF($F115&lt;=85,1,0))</formula>
    </cfRule>
  </conditionalFormatting>
  <conditionalFormatting sqref="X115">
    <cfRule type="expression" priority="15611" dxfId="3">
      <formula>AND(IF(OR($Q115=1,$Q115=2),1,0),IF($X115&lt;=20,1,0))</formula>
    </cfRule>
    <cfRule type="expression" priority="15612" dxfId="2">
      <formula>AND(IF($Q115=2,1,0),IF($X115&lt;30,1,0))</formula>
    </cfRule>
    <cfRule type="expression" priority="15613" dxfId="1">
      <formula>AND(IF($Q115=3,1,0),IF($X115&lt;30,1,0))</formula>
    </cfRule>
    <cfRule type="expression" priority="15614" dxfId="0">
      <formula>AND(IF($Q115=3,1,IF($Q115=4,1,0)),IF($F115&lt;=85,1,0))</formula>
    </cfRule>
  </conditionalFormatting>
  <conditionalFormatting sqref="AI115">
    <cfRule type="expression" priority="15607" dxfId="3">
      <formula>AND(IF(OR($Q115=1,$Q115=2),1,0),IF($X115&lt;=20,1,0))</formula>
    </cfRule>
    <cfRule type="expression" priority="15608" dxfId="2">
      <formula>AND(IF($Q115=2,1,0),IF($X115&lt;30,1,0))</formula>
    </cfRule>
    <cfRule type="expression" priority="15609" dxfId="1">
      <formula>AND(IF($Q115=3,1,0),IF($X115&lt;30,1,0))</formula>
    </cfRule>
    <cfRule type="expression" priority="15610" dxfId="0">
      <formula>AND(IF($Q115=3,1,IF($Q115=4,1,0)),IF($F115&lt;=85,1,0))</formula>
    </cfRule>
  </conditionalFormatting>
  <conditionalFormatting sqref="AV116">
    <cfRule type="expression" priority="15605" dxfId="23">
      <formula>AV116="X"</formula>
    </cfRule>
    <cfRule type="expression" priority="15606" dxfId="22">
      <formula>AV116="후보"</formula>
    </cfRule>
  </conditionalFormatting>
  <conditionalFormatting sqref="AC116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16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16">
    <cfRule type="expression" priority="15597" dxfId="3">
      <formula>AND(IF(OR($Q116=1,$Q116=2),1,0),IF($X116&lt;=20,1,0))</formula>
    </cfRule>
    <cfRule type="expression" priority="15598" dxfId="2">
      <formula>AND(IF($Q116=2,1,0),IF($X116&lt;30,1,0))</formula>
    </cfRule>
    <cfRule type="expression" priority="15599" dxfId="1">
      <formula>AND(IF($Q116=3,1,0),IF($X116&lt;30,1,0))</formula>
    </cfRule>
    <cfRule type="expression" priority="15600" dxfId="0">
      <formula>AND(IF($Q116=3,1,IF($Q116=4,1,0)),IF($F116&lt;=85,1,0))</formula>
    </cfRule>
  </conditionalFormatting>
  <conditionalFormatting sqref="X116">
    <cfRule type="expression" priority="15593" dxfId="3">
      <formula>AND(IF(OR($Q116=1,$Q116=2),1,0),IF($X116&lt;=20,1,0))</formula>
    </cfRule>
    <cfRule type="expression" priority="15594" dxfId="2">
      <formula>AND(IF($Q116=2,1,0),IF($X116&lt;30,1,0))</formula>
    </cfRule>
    <cfRule type="expression" priority="15595" dxfId="1">
      <formula>AND(IF($Q116=3,1,0),IF($X116&lt;30,1,0))</formula>
    </cfRule>
    <cfRule type="expression" priority="15596" dxfId="0">
      <formula>AND(IF($Q116=3,1,IF($Q116=4,1,0)),IF($F116&lt;=85,1,0))</formula>
    </cfRule>
  </conditionalFormatting>
  <conditionalFormatting sqref="AI116">
    <cfRule type="expression" priority="15589" dxfId="3">
      <formula>AND(IF(OR($Q116=1,$Q116=2),1,0),IF($X116&lt;=20,1,0))</formula>
    </cfRule>
    <cfRule type="expression" priority="15590" dxfId="2">
      <formula>AND(IF($Q116=2,1,0),IF($X116&lt;30,1,0))</formula>
    </cfRule>
    <cfRule type="expression" priority="15591" dxfId="1">
      <formula>AND(IF($Q116=3,1,0),IF($X116&lt;30,1,0))</formula>
    </cfRule>
    <cfRule type="expression" priority="15592" dxfId="0">
      <formula>AND(IF($Q116=3,1,IF($Q116=4,1,0)),IF($F116&lt;=85,1,0))</formula>
    </cfRule>
  </conditionalFormatting>
  <conditionalFormatting sqref="AV117">
    <cfRule type="expression" priority="15587" dxfId="23">
      <formula>AV117="X"</formula>
    </cfRule>
    <cfRule type="expression" priority="15588" dxfId="22">
      <formula>AV117="후보"</formula>
    </cfRule>
  </conditionalFormatting>
  <conditionalFormatting sqref="AC117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17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17">
    <cfRule type="expression" priority="15579" dxfId="3">
      <formula>AND(IF(OR($Q117=1,$Q117=2),1,0),IF($X117&lt;=20,1,0))</formula>
    </cfRule>
    <cfRule type="expression" priority="15580" dxfId="2">
      <formula>AND(IF($Q117=2,1,0),IF($X117&lt;30,1,0))</formula>
    </cfRule>
    <cfRule type="expression" priority="15581" dxfId="1">
      <formula>AND(IF($Q117=3,1,0),IF($X117&lt;30,1,0))</formula>
    </cfRule>
    <cfRule type="expression" priority="15582" dxfId="0">
      <formula>AND(IF($Q117=3,1,IF($Q117=4,1,0)),IF($F117&lt;=85,1,0))</formula>
    </cfRule>
  </conditionalFormatting>
  <conditionalFormatting sqref="X117">
    <cfRule type="expression" priority="15575" dxfId="3">
      <formula>AND(IF(OR($Q117=1,$Q117=2),1,0),IF($X117&lt;=20,1,0))</formula>
    </cfRule>
    <cfRule type="expression" priority="15576" dxfId="2">
      <formula>AND(IF($Q117=2,1,0),IF($X117&lt;30,1,0))</formula>
    </cfRule>
    <cfRule type="expression" priority="15577" dxfId="1">
      <formula>AND(IF($Q117=3,1,0),IF($X117&lt;30,1,0))</formula>
    </cfRule>
    <cfRule type="expression" priority="15578" dxfId="0">
      <formula>AND(IF($Q117=3,1,IF($Q117=4,1,0)),IF($F117&lt;=85,1,0))</formula>
    </cfRule>
  </conditionalFormatting>
  <conditionalFormatting sqref="AI117">
    <cfRule type="expression" priority="15571" dxfId="3">
      <formula>AND(IF(OR($Q117=1,$Q117=2),1,0),IF($X117&lt;=20,1,0))</formula>
    </cfRule>
    <cfRule type="expression" priority="15572" dxfId="2">
      <formula>AND(IF($Q117=2,1,0),IF($X117&lt;30,1,0))</formula>
    </cfRule>
    <cfRule type="expression" priority="15573" dxfId="1">
      <formula>AND(IF($Q117=3,1,0),IF($X117&lt;30,1,0))</formula>
    </cfRule>
    <cfRule type="expression" priority="15574" dxfId="0">
      <formula>AND(IF($Q117=3,1,IF($Q117=4,1,0)),IF($F117&lt;=85,1,0))</formula>
    </cfRule>
  </conditionalFormatting>
  <conditionalFormatting sqref="AV118">
    <cfRule type="expression" priority="15569" dxfId="23">
      <formula>AV118="X"</formula>
    </cfRule>
    <cfRule type="expression" priority="15570" dxfId="22">
      <formula>AV118="후보"</formula>
    </cfRule>
  </conditionalFormatting>
  <conditionalFormatting sqref="AC118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18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18">
    <cfRule type="expression" priority="15561" dxfId="3">
      <formula>AND(IF(OR($Q118=1,$Q118=2),1,0),IF($X118&lt;=20,1,0))</formula>
    </cfRule>
    <cfRule type="expression" priority="15562" dxfId="2">
      <formula>AND(IF($Q118=2,1,0),IF($X118&lt;30,1,0))</formula>
    </cfRule>
    <cfRule type="expression" priority="15563" dxfId="1">
      <formula>AND(IF($Q118=3,1,0),IF($X118&lt;30,1,0))</formula>
    </cfRule>
    <cfRule type="expression" priority="15564" dxfId="0">
      <formula>AND(IF($Q118=3,1,IF($Q118=4,1,0)),IF($F118&lt;=85,1,0))</formula>
    </cfRule>
  </conditionalFormatting>
  <conditionalFormatting sqref="X118">
    <cfRule type="expression" priority="15557" dxfId="3">
      <formula>AND(IF(OR($Q118=1,$Q118=2),1,0),IF($X118&lt;=20,1,0))</formula>
    </cfRule>
    <cfRule type="expression" priority="15558" dxfId="2">
      <formula>AND(IF($Q118=2,1,0),IF($X118&lt;30,1,0))</formula>
    </cfRule>
    <cfRule type="expression" priority="15559" dxfId="1">
      <formula>AND(IF($Q118=3,1,0),IF($X118&lt;30,1,0))</formula>
    </cfRule>
    <cfRule type="expression" priority="15560" dxfId="0">
      <formula>AND(IF($Q118=3,1,IF($Q118=4,1,0)),IF($F118&lt;=85,1,0))</formula>
    </cfRule>
  </conditionalFormatting>
  <conditionalFormatting sqref="AI118">
    <cfRule type="expression" priority="15553" dxfId="3">
      <formula>AND(IF(OR($Q118=1,$Q118=2),1,0),IF($X118&lt;=20,1,0))</formula>
    </cfRule>
    <cfRule type="expression" priority="15554" dxfId="2">
      <formula>AND(IF($Q118=2,1,0),IF($X118&lt;30,1,0))</formula>
    </cfRule>
    <cfRule type="expression" priority="15555" dxfId="1">
      <formula>AND(IF($Q118=3,1,0),IF($X118&lt;30,1,0))</formula>
    </cfRule>
    <cfRule type="expression" priority="15556" dxfId="0">
      <formula>AND(IF($Q118=3,1,IF($Q118=4,1,0)),IF($F118&lt;=85,1,0))</formula>
    </cfRule>
  </conditionalFormatting>
  <conditionalFormatting sqref="AV119">
    <cfRule type="expression" priority="15551" dxfId="23">
      <formula>AV119="X"</formula>
    </cfRule>
    <cfRule type="expression" priority="15552" dxfId="22">
      <formula>AV119="후보"</formula>
    </cfRule>
  </conditionalFormatting>
  <conditionalFormatting sqref="AC119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19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19">
    <cfRule type="expression" priority="15543" dxfId="3">
      <formula>AND(IF(OR($Q119=1,$Q119=2),1,0),IF($X119&lt;=20,1,0))</formula>
    </cfRule>
    <cfRule type="expression" priority="15544" dxfId="2">
      <formula>AND(IF($Q119=2,1,0),IF($X119&lt;30,1,0))</formula>
    </cfRule>
    <cfRule type="expression" priority="15545" dxfId="1">
      <formula>AND(IF($Q119=3,1,0),IF($X119&lt;30,1,0))</formula>
    </cfRule>
    <cfRule type="expression" priority="15546" dxfId="0">
      <formula>AND(IF($Q119=3,1,IF($Q119=4,1,0)),IF($F119&lt;=85,1,0))</formula>
    </cfRule>
  </conditionalFormatting>
  <conditionalFormatting sqref="X119">
    <cfRule type="expression" priority="15539" dxfId="3">
      <formula>AND(IF(OR($Q119=1,$Q119=2),1,0),IF($X119&lt;=20,1,0))</formula>
    </cfRule>
    <cfRule type="expression" priority="15540" dxfId="2">
      <formula>AND(IF($Q119=2,1,0),IF($X119&lt;30,1,0))</formula>
    </cfRule>
    <cfRule type="expression" priority="15541" dxfId="1">
      <formula>AND(IF($Q119=3,1,0),IF($X119&lt;30,1,0))</formula>
    </cfRule>
    <cfRule type="expression" priority="15542" dxfId="0">
      <formula>AND(IF($Q119=3,1,IF($Q119=4,1,0)),IF($F119&lt;=85,1,0))</formula>
    </cfRule>
  </conditionalFormatting>
  <conditionalFormatting sqref="AI119">
    <cfRule type="expression" priority="15535" dxfId="3">
      <formula>AND(IF(OR($Q119=1,$Q119=2),1,0),IF($X119&lt;=20,1,0))</formula>
    </cfRule>
    <cfRule type="expression" priority="15536" dxfId="2">
      <formula>AND(IF($Q119=2,1,0),IF($X119&lt;30,1,0))</formula>
    </cfRule>
    <cfRule type="expression" priority="15537" dxfId="1">
      <formula>AND(IF($Q119=3,1,0),IF($X119&lt;30,1,0))</formula>
    </cfRule>
    <cfRule type="expression" priority="15538" dxfId="0">
      <formula>AND(IF($Q119=3,1,IF($Q119=4,1,0)),IF($F119&lt;=85,1,0))</formula>
    </cfRule>
  </conditionalFormatting>
  <conditionalFormatting sqref="AV120">
    <cfRule type="expression" priority="15533" dxfId="23">
      <formula>AV120="X"</formula>
    </cfRule>
    <cfRule type="expression" priority="15534" dxfId="22">
      <formula>AV120="후보"</formula>
    </cfRule>
  </conditionalFormatting>
  <conditionalFormatting sqref="AC120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20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20">
    <cfRule type="expression" priority="15525" dxfId="3">
      <formula>AND(IF(OR($Q120=1,$Q120=2),1,0),IF($X120&lt;=20,1,0))</formula>
    </cfRule>
    <cfRule type="expression" priority="15526" dxfId="2">
      <formula>AND(IF($Q120=2,1,0),IF($X120&lt;30,1,0))</formula>
    </cfRule>
    <cfRule type="expression" priority="15527" dxfId="1">
      <formula>AND(IF($Q120=3,1,0),IF($X120&lt;30,1,0))</formula>
    </cfRule>
    <cfRule type="expression" priority="15528" dxfId="0">
      <formula>AND(IF($Q120=3,1,IF($Q120=4,1,0)),IF($F120&lt;=85,1,0))</formula>
    </cfRule>
  </conditionalFormatting>
  <conditionalFormatting sqref="X120">
    <cfRule type="expression" priority="15521" dxfId="3">
      <formula>AND(IF(OR($Q120=1,$Q120=2),1,0),IF($X120&lt;=20,1,0))</formula>
    </cfRule>
    <cfRule type="expression" priority="15522" dxfId="2">
      <formula>AND(IF($Q120=2,1,0),IF($X120&lt;30,1,0))</formula>
    </cfRule>
    <cfRule type="expression" priority="15523" dxfId="1">
      <formula>AND(IF($Q120=3,1,0),IF($X120&lt;30,1,0))</formula>
    </cfRule>
    <cfRule type="expression" priority="15524" dxfId="0">
      <formula>AND(IF($Q120=3,1,IF($Q120=4,1,0)),IF($F120&lt;=85,1,0))</formula>
    </cfRule>
  </conditionalFormatting>
  <conditionalFormatting sqref="AI120">
    <cfRule type="expression" priority="15517" dxfId="3">
      <formula>AND(IF(OR($Q120=1,$Q120=2),1,0),IF($X120&lt;=20,1,0))</formula>
    </cfRule>
    <cfRule type="expression" priority="15518" dxfId="2">
      <formula>AND(IF($Q120=2,1,0),IF($X120&lt;30,1,0))</formula>
    </cfRule>
    <cfRule type="expression" priority="15519" dxfId="1">
      <formula>AND(IF($Q120=3,1,0),IF($X120&lt;30,1,0))</formula>
    </cfRule>
    <cfRule type="expression" priority="15520" dxfId="0">
      <formula>AND(IF($Q120=3,1,IF($Q120=4,1,0)),IF($F120&lt;=85,1,0))</formula>
    </cfRule>
  </conditionalFormatting>
  <conditionalFormatting sqref="AV121">
    <cfRule type="expression" priority="15515" dxfId="23">
      <formula>AV121="X"</formula>
    </cfRule>
    <cfRule type="expression" priority="15516" dxfId="22">
      <formula>AV121="후보"</formula>
    </cfRule>
  </conditionalFormatting>
  <conditionalFormatting sqref="AC121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21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21">
    <cfRule type="expression" priority="15507" dxfId="3">
      <formula>AND(IF(OR($Q121=1,$Q121=2),1,0),IF($X121&lt;=20,1,0))</formula>
    </cfRule>
    <cfRule type="expression" priority="15508" dxfId="2">
      <formula>AND(IF($Q121=2,1,0),IF($X121&lt;30,1,0))</formula>
    </cfRule>
    <cfRule type="expression" priority="15509" dxfId="1">
      <formula>AND(IF($Q121=3,1,0),IF($X121&lt;30,1,0))</formula>
    </cfRule>
    <cfRule type="expression" priority="15510" dxfId="0">
      <formula>AND(IF($Q121=3,1,IF($Q121=4,1,0)),IF($F121&lt;=85,1,0))</formula>
    </cfRule>
  </conditionalFormatting>
  <conditionalFormatting sqref="X121">
    <cfRule type="expression" priority="15503" dxfId="3">
      <formula>AND(IF(OR($Q121=1,$Q121=2),1,0),IF($X121&lt;=20,1,0))</formula>
    </cfRule>
    <cfRule type="expression" priority="15504" dxfId="2">
      <formula>AND(IF($Q121=2,1,0),IF($X121&lt;30,1,0))</formula>
    </cfRule>
    <cfRule type="expression" priority="15505" dxfId="1">
      <formula>AND(IF($Q121=3,1,0),IF($X121&lt;30,1,0))</formula>
    </cfRule>
    <cfRule type="expression" priority="15506" dxfId="0">
      <formula>AND(IF($Q121=3,1,IF($Q121=4,1,0)),IF($F121&lt;=85,1,0))</formula>
    </cfRule>
  </conditionalFormatting>
  <conditionalFormatting sqref="AI121">
    <cfRule type="expression" priority="15499" dxfId="3">
      <formula>AND(IF(OR($Q121=1,$Q121=2),1,0),IF($X121&lt;=20,1,0))</formula>
    </cfRule>
    <cfRule type="expression" priority="15500" dxfId="2">
      <formula>AND(IF($Q121=2,1,0),IF($X121&lt;30,1,0))</formula>
    </cfRule>
    <cfRule type="expression" priority="15501" dxfId="1">
      <formula>AND(IF($Q121=3,1,0),IF($X121&lt;30,1,0))</formula>
    </cfRule>
    <cfRule type="expression" priority="15502" dxfId="0">
      <formula>AND(IF($Q121=3,1,IF($Q121=4,1,0)),IF($F121&lt;=85,1,0))</formula>
    </cfRule>
  </conditionalFormatting>
  <conditionalFormatting sqref="AV122">
    <cfRule type="expression" priority="15497" dxfId="23">
      <formula>AV122="X"</formula>
    </cfRule>
    <cfRule type="expression" priority="15498" dxfId="22">
      <formula>AV122="후보"</formula>
    </cfRule>
  </conditionalFormatting>
  <conditionalFormatting sqref="AC122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22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22">
    <cfRule type="expression" priority="15489" dxfId="3">
      <formula>AND(IF(OR($Q122=1,$Q122=2),1,0),IF($X122&lt;=20,1,0))</formula>
    </cfRule>
    <cfRule type="expression" priority="15490" dxfId="2">
      <formula>AND(IF($Q122=2,1,0),IF($X122&lt;30,1,0))</formula>
    </cfRule>
    <cfRule type="expression" priority="15491" dxfId="1">
      <formula>AND(IF($Q122=3,1,0),IF($X122&lt;30,1,0))</formula>
    </cfRule>
    <cfRule type="expression" priority="15492" dxfId="0">
      <formula>AND(IF($Q122=3,1,IF($Q122=4,1,0)),IF($F122&lt;=85,1,0))</formula>
    </cfRule>
  </conditionalFormatting>
  <conditionalFormatting sqref="X122">
    <cfRule type="expression" priority="15485" dxfId="3">
      <formula>AND(IF(OR($Q122=1,$Q122=2),1,0),IF($X122&lt;=20,1,0))</formula>
    </cfRule>
    <cfRule type="expression" priority="15486" dxfId="2">
      <formula>AND(IF($Q122=2,1,0),IF($X122&lt;30,1,0))</formula>
    </cfRule>
    <cfRule type="expression" priority="15487" dxfId="1">
      <formula>AND(IF($Q122=3,1,0),IF($X122&lt;30,1,0))</formula>
    </cfRule>
    <cfRule type="expression" priority="15488" dxfId="0">
      <formula>AND(IF($Q122=3,1,IF($Q122=4,1,0)),IF($F122&lt;=85,1,0))</formula>
    </cfRule>
  </conditionalFormatting>
  <conditionalFormatting sqref="AI122">
    <cfRule type="expression" priority="15481" dxfId="3">
      <formula>AND(IF(OR($Q122=1,$Q122=2),1,0),IF($X122&lt;=20,1,0))</formula>
    </cfRule>
    <cfRule type="expression" priority="15482" dxfId="2">
      <formula>AND(IF($Q122=2,1,0),IF($X122&lt;30,1,0))</formula>
    </cfRule>
    <cfRule type="expression" priority="15483" dxfId="1">
      <formula>AND(IF($Q122=3,1,0),IF($X122&lt;30,1,0))</formula>
    </cfRule>
    <cfRule type="expression" priority="15484" dxfId="0">
      <formula>AND(IF($Q122=3,1,IF($Q122=4,1,0)),IF($F122&lt;=85,1,0))</formula>
    </cfRule>
  </conditionalFormatting>
  <conditionalFormatting sqref="AV123">
    <cfRule type="expression" priority="15479" dxfId="23">
      <formula>AV123="X"</formula>
    </cfRule>
    <cfRule type="expression" priority="15480" dxfId="22">
      <formula>AV123="후보"</formula>
    </cfRule>
  </conditionalFormatting>
  <conditionalFormatting sqref="AC123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123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123">
    <cfRule type="expression" priority="15471" dxfId="3">
      <formula>AND(IF(OR($Q123=1,$Q123=2),1,0),IF($X123&lt;=20,1,0))</formula>
    </cfRule>
    <cfRule type="expression" priority="15472" dxfId="2">
      <formula>AND(IF($Q123=2,1,0),IF($X123&lt;30,1,0))</formula>
    </cfRule>
    <cfRule type="expression" priority="15473" dxfId="1">
      <formula>AND(IF($Q123=3,1,0),IF($X123&lt;30,1,0))</formula>
    </cfRule>
    <cfRule type="expression" priority="15474" dxfId="0">
      <formula>AND(IF($Q123=3,1,IF($Q123=4,1,0)),IF($F123&lt;=85,1,0))</formula>
    </cfRule>
  </conditionalFormatting>
  <conditionalFormatting sqref="X123">
    <cfRule type="expression" priority="15467" dxfId="3">
      <formula>AND(IF(OR($Q123=1,$Q123=2),1,0),IF($X123&lt;=20,1,0))</formula>
    </cfRule>
    <cfRule type="expression" priority="15468" dxfId="2">
      <formula>AND(IF($Q123=2,1,0),IF($X123&lt;30,1,0))</formula>
    </cfRule>
    <cfRule type="expression" priority="15469" dxfId="1">
      <formula>AND(IF($Q123=3,1,0),IF($X123&lt;30,1,0))</formula>
    </cfRule>
    <cfRule type="expression" priority="15470" dxfId="0">
      <formula>AND(IF($Q123=3,1,IF($Q123=4,1,0)),IF($F123&lt;=85,1,0))</formula>
    </cfRule>
  </conditionalFormatting>
  <conditionalFormatting sqref="AI123">
    <cfRule type="expression" priority="15463" dxfId="3">
      <formula>AND(IF(OR($Q123=1,$Q123=2),1,0),IF($X123&lt;=20,1,0))</formula>
    </cfRule>
    <cfRule type="expression" priority="15464" dxfId="2">
      <formula>AND(IF($Q123=2,1,0),IF($X123&lt;30,1,0))</formula>
    </cfRule>
    <cfRule type="expression" priority="15465" dxfId="1">
      <formula>AND(IF($Q123=3,1,0),IF($X123&lt;30,1,0))</formula>
    </cfRule>
    <cfRule type="expression" priority="15466" dxfId="0">
      <formula>AND(IF($Q123=3,1,IF($Q123=4,1,0)),IF($F123&lt;=85,1,0))</formula>
    </cfRule>
  </conditionalFormatting>
  <conditionalFormatting sqref="AV124">
    <cfRule type="expression" priority="15461" dxfId="23">
      <formula>AV124="X"</formula>
    </cfRule>
    <cfRule type="expression" priority="15462" dxfId="22">
      <formula>AV124="후보"</formula>
    </cfRule>
  </conditionalFormatting>
  <conditionalFormatting sqref="AC124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124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124">
    <cfRule type="expression" priority="15453" dxfId="3">
      <formula>AND(IF(OR($Q124=1,$Q124=2),1,0),IF($X124&lt;=20,1,0))</formula>
    </cfRule>
    <cfRule type="expression" priority="15454" dxfId="2">
      <formula>AND(IF($Q124=2,1,0),IF($X124&lt;30,1,0))</formula>
    </cfRule>
    <cfRule type="expression" priority="15455" dxfId="1">
      <formula>AND(IF($Q124=3,1,0),IF($X124&lt;30,1,0))</formula>
    </cfRule>
    <cfRule type="expression" priority="15456" dxfId="0">
      <formula>AND(IF($Q124=3,1,IF($Q124=4,1,0)),IF($F124&lt;=85,1,0))</formula>
    </cfRule>
  </conditionalFormatting>
  <conditionalFormatting sqref="X124">
    <cfRule type="expression" priority="15449" dxfId="3">
      <formula>AND(IF(OR($Q124=1,$Q124=2),1,0),IF($X124&lt;=20,1,0))</formula>
    </cfRule>
    <cfRule type="expression" priority="15450" dxfId="2">
      <formula>AND(IF($Q124=2,1,0),IF($X124&lt;30,1,0))</formula>
    </cfRule>
    <cfRule type="expression" priority="15451" dxfId="1">
      <formula>AND(IF($Q124=3,1,0),IF($X124&lt;30,1,0))</formula>
    </cfRule>
    <cfRule type="expression" priority="15452" dxfId="0">
      <formula>AND(IF($Q124=3,1,IF($Q124=4,1,0)),IF($F124&lt;=85,1,0))</formula>
    </cfRule>
  </conditionalFormatting>
  <conditionalFormatting sqref="AI124">
    <cfRule type="expression" priority="15445" dxfId="3">
      <formula>AND(IF(OR($Q124=1,$Q124=2),1,0),IF($X124&lt;=20,1,0))</formula>
    </cfRule>
    <cfRule type="expression" priority="15446" dxfId="2">
      <formula>AND(IF($Q124=2,1,0),IF($X124&lt;30,1,0))</formula>
    </cfRule>
    <cfRule type="expression" priority="15447" dxfId="1">
      <formula>AND(IF($Q124=3,1,0),IF($X124&lt;30,1,0))</formula>
    </cfRule>
    <cfRule type="expression" priority="15448" dxfId="0">
      <formula>AND(IF($Q124=3,1,IF($Q124=4,1,0)),IF($F124&lt;=85,1,0))</formula>
    </cfRule>
  </conditionalFormatting>
  <conditionalFormatting sqref="AV125">
    <cfRule type="expression" priority="15443" dxfId="23">
      <formula>AV125="X"</formula>
    </cfRule>
    <cfRule type="expression" priority="15444" dxfId="22">
      <formula>AV125="후보"</formula>
    </cfRule>
  </conditionalFormatting>
  <conditionalFormatting sqref="AC125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125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125">
    <cfRule type="expression" priority="15435" dxfId="3">
      <formula>AND(IF(OR($Q125=1,$Q125=2),1,0),IF($X125&lt;=20,1,0))</formula>
    </cfRule>
    <cfRule type="expression" priority="15436" dxfId="2">
      <formula>AND(IF($Q125=2,1,0),IF($X125&lt;30,1,0))</formula>
    </cfRule>
    <cfRule type="expression" priority="15437" dxfId="1">
      <formula>AND(IF($Q125=3,1,0),IF($X125&lt;30,1,0))</formula>
    </cfRule>
    <cfRule type="expression" priority="15438" dxfId="0">
      <formula>AND(IF($Q125=3,1,IF($Q125=4,1,0)),IF($F125&lt;=85,1,0))</formula>
    </cfRule>
  </conditionalFormatting>
  <conditionalFormatting sqref="X125">
    <cfRule type="expression" priority="15431" dxfId="3">
      <formula>AND(IF(OR($Q125=1,$Q125=2),1,0),IF($X125&lt;=20,1,0))</formula>
    </cfRule>
    <cfRule type="expression" priority="15432" dxfId="2">
      <formula>AND(IF($Q125=2,1,0),IF($X125&lt;30,1,0))</formula>
    </cfRule>
    <cfRule type="expression" priority="15433" dxfId="1">
      <formula>AND(IF($Q125=3,1,0),IF($X125&lt;30,1,0))</formula>
    </cfRule>
    <cfRule type="expression" priority="15434" dxfId="0">
      <formula>AND(IF($Q125=3,1,IF($Q125=4,1,0)),IF($F125&lt;=85,1,0))</formula>
    </cfRule>
  </conditionalFormatting>
  <conditionalFormatting sqref="AI125">
    <cfRule type="expression" priority="15427" dxfId="3">
      <formula>AND(IF(OR($Q125=1,$Q125=2),1,0),IF($X125&lt;=20,1,0))</formula>
    </cfRule>
    <cfRule type="expression" priority="15428" dxfId="2">
      <formula>AND(IF($Q125=2,1,0),IF($X125&lt;30,1,0))</formula>
    </cfRule>
    <cfRule type="expression" priority="15429" dxfId="1">
      <formula>AND(IF($Q125=3,1,0),IF($X125&lt;30,1,0))</formula>
    </cfRule>
    <cfRule type="expression" priority="15430" dxfId="0">
      <formula>AND(IF($Q125=3,1,IF($Q125=4,1,0)),IF($F125&lt;=85,1,0))</formula>
    </cfRule>
  </conditionalFormatting>
  <conditionalFormatting sqref="AV126">
    <cfRule type="expression" priority="15425" dxfId="23">
      <formula>AV126="X"</formula>
    </cfRule>
    <cfRule type="expression" priority="15426" dxfId="22">
      <formula>AV126="후보"</formula>
    </cfRule>
  </conditionalFormatting>
  <conditionalFormatting sqref="AC126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126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126">
    <cfRule type="expression" priority="15417" dxfId="3">
      <formula>AND(IF(OR($Q126=1,$Q126=2),1,0),IF($X126&lt;=20,1,0))</formula>
    </cfRule>
    <cfRule type="expression" priority="15418" dxfId="2">
      <formula>AND(IF($Q126=2,1,0),IF($X126&lt;30,1,0))</formula>
    </cfRule>
    <cfRule type="expression" priority="15419" dxfId="1">
      <formula>AND(IF($Q126=3,1,0),IF($X126&lt;30,1,0))</formula>
    </cfRule>
    <cfRule type="expression" priority="15420" dxfId="0">
      <formula>AND(IF($Q126=3,1,IF($Q126=4,1,0)),IF($F126&lt;=85,1,0))</formula>
    </cfRule>
  </conditionalFormatting>
  <conditionalFormatting sqref="X126">
    <cfRule type="expression" priority="15413" dxfId="3">
      <formula>AND(IF(OR($Q126=1,$Q126=2),1,0),IF($X126&lt;=20,1,0))</formula>
    </cfRule>
    <cfRule type="expression" priority="15414" dxfId="2">
      <formula>AND(IF($Q126=2,1,0),IF($X126&lt;30,1,0))</formula>
    </cfRule>
    <cfRule type="expression" priority="15415" dxfId="1">
      <formula>AND(IF($Q126=3,1,0),IF($X126&lt;30,1,0))</formula>
    </cfRule>
    <cfRule type="expression" priority="15416" dxfId="0">
      <formula>AND(IF($Q126=3,1,IF($Q126=4,1,0)),IF($F126&lt;=85,1,0))</formula>
    </cfRule>
  </conditionalFormatting>
  <conditionalFormatting sqref="AI126">
    <cfRule type="expression" priority="15409" dxfId="3">
      <formula>AND(IF(OR($Q126=1,$Q126=2),1,0),IF($X126&lt;=20,1,0))</formula>
    </cfRule>
    <cfRule type="expression" priority="15410" dxfId="2">
      <formula>AND(IF($Q126=2,1,0),IF($X126&lt;30,1,0))</formula>
    </cfRule>
    <cfRule type="expression" priority="15411" dxfId="1">
      <formula>AND(IF($Q126=3,1,0),IF($X126&lt;30,1,0))</formula>
    </cfRule>
    <cfRule type="expression" priority="15412" dxfId="0">
      <formula>AND(IF($Q126=3,1,IF($Q126=4,1,0)),IF($F126&lt;=85,1,0))</formula>
    </cfRule>
  </conditionalFormatting>
  <conditionalFormatting sqref="AV127">
    <cfRule type="expression" priority="15407" dxfId="23">
      <formula>AV127="X"</formula>
    </cfRule>
    <cfRule type="expression" priority="15408" dxfId="22">
      <formula>AV127="후보"</formula>
    </cfRule>
  </conditionalFormatting>
  <conditionalFormatting sqref="AC127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127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127">
    <cfRule type="expression" priority="15399" dxfId="3">
      <formula>AND(IF(OR($Q127=1,$Q127=2),1,0),IF($X127&lt;=20,1,0))</formula>
    </cfRule>
    <cfRule type="expression" priority="15400" dxfId="2">
      <formula>AND(IF($Q127=2,1,0),IF($X127&lt;30,1,0))</formula>
    </cfRule>
    <cfRule type="expression" priority="15401" dxfId="1">
      <formula>AND(IF($Q127=3,1,0),IF($X127&lt;30,1,0))</formula>
    </cfRule>
    <cfRule type="expression" priority="15402" dxfId="0">
      <formula>AND(IF($Q127=3,1,IF($Q127=4,1,0)),IF($F127&lt;=85,1,0))</formula>
    </cfRule>
  </conditionalFormatting>
  <conditionalFormatting sqref="X127">
    <cfRule type="expression" priority="15395" dxfId="3">
      <formula>AND(IF(OR($Q127=1,$Q127=2),1,0),IF($X127&lt;=20,1,0))</formula>
    </cfRule>
    <cfRule type="expression" priority="15396" dxfId="2">
      <formula>AND(IF($Q127=2,1,0),IF($X127&lt;30,1,0))</formula>
    </cfRule>
    <cfRule type="expression" priority="15397" dxfId="1">
      <formula>AND(IF($Q127=3,1,0),IF($X127&lt;30,1,0))</formula>
    </cfRule>
    <cfRule type="expression" priority="15398" dxfId="0">
      <formula>AND(IF($Q127=3,1,IF($Q127=4,1,0)),IF($F127&lt;=85,1,0))</formula>
    </cfRule>
  </conditionalFormatting>
  <conditionalFormatting sqref="AI127">
    <cfRule type="expression" priority="15391" dxfId="3">
      <formula>AND(IF(OR($Q127=1,$Q127=2),1,0),IF($X127&lt;=20,1,0))</formula>
    </cfRule>
    <cfRule type="expression" priority="15392" dxfId="2">
      <formula>AND(IF($Q127=2,1,0),IF($X127&lt;30,1,0))</formula>
    </cfRule>
    <cfRule type="expression" priority="15393" dxfId="1">
      <formula>AND(IF($Q127=3,1,0),IF($X127&lt;30,1,0))</formula>
    </cfRule>
    <cfRule type="expression" priority="15394" dxfId="0">
      <formula>AND(IF($Q127=3,1,IF($Q127=4,1,0)),IF($F127&lt;=85,1,0))</formula>
    </cfRule>
  </conditionalFormatting>
  <conditionalFormatting sqref="AV128">
    <cfRule type="expression" priority="15389" dxfId="23">
      <formula>AV128="X"</formula>
    </cfRule>
    <cfRule type="expression" priority="15390" dxfId="22">
      <formula>AV128="후보"</formula>
    </cfRule>
  </conditionalFormatting>
  <conditionalFormatting sqref="AC128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128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128">
    <cfRule type="expression" priority="15381" dxfId="3">
      <formula>AND(IF(OR($Q128=1,$Q128=2),1,0),IF($X128&lt;=20,1,0))</formula>
    </cfRule>
    <cfRule type="expression" priority="15382" dxfId="2">
      <formula>AND(IF($Q128=2,1,0),IF($X128&lt;30,1,0))</formula>
    </cfRule>
    <cfRule type="expression" priority="15383" dxfId="1">
      <formula>AND(IF($Q128=3,1,0),IF($X128&lt;30,1,0))</formula>
    </cfRule>
    <cfRule type="expression" priority="15384" dxfId="0">
      <formula>AND(IF($Q128=3,1,IF($Q128=4,1,0)),IF($F128&lt;=85,1,0))</formula>
    </cfRule>
  </conditionalFormatting>
  <conditionalFormatting sqref="X128">
    <cfRule type="expression" priority="15377" dxfId="3">
      <formula>AND(IF(OR($Q128=1,$Q128=2),1,0),IF($X128&lt;=20,1,0))</formula>
    </cfRule>
    <cfRule type="expression" priority="15378" dxfId="2">
      <formula>AND(IF($Q128=2,1,0),IF($X128&lt;30,1,0))</formula>
    </cfRule>
    <cfRule type="expression" priority="15379" dxfId="1">
      <formula>AND(IF($Q128=3,1,0),IF($X128&lt;30,1,0))</formula>
    </cfRule>
    <cfRule type="expression" priority="15380" dxfId="0">
      <formula>AND(IF($Q128=3,1,IF($Q128=4,1,0)),IF($F128&lt;=85,1,0))</formula>
    </cfRule>
  </conditionalFormatting>
  <conditionalFormatting sqref="AI128">
    <cfRule type="expression" priority="15373" dxfId="3">
      <formula>AND(IF(OR($Q128=1,$Q128=2),1,0),IF($X128&lt;=20,1,0))</formula>
    </cfRule>
    <cfRule type="expression" priority="15374" dxfId="2">
      <formula>AND(IF($Q128=2,1,0),IF($X128&lt;30,1,0))</formula>
    </cfRule>
    <cfRule type="expression" priority="15375" dxfId="1">
      <formula>AND(IF($Q128=3,1,0),IF($X128&lt;30,1,0))</formula>
    </cfRule>
    <cfRule type="expression" priority="15376" dxfId="0">
      <formula>AND(IF($Q128=3,1,IF($Q128=4,1,0)),IF($F128&lt;=85,1,0))</formula>
    </cfRule>
  </conditionalFormatting>
  <conditionalFormatting sqref="AV129">
    <cfRule type="expression" priority="15371" dxfId="23">
      <formula>AV129="X"</formula>
    </cfRule>
    <cfRule type="expression" priority="15372" dxfId="22">
      <formula>AV129="후보"</formula>
    </cfRule>
  </conditionalFormatting>
  <conditionalFormatting sqref="AC129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129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129">
    <cfRule type="expression" priority="15363" dxfId="3">
      <formula>AND(IF(OR($Q129=1,$Q129=2),1,0),IF($X129&lt;=20,1,0))</formula>
    </cfRule>
    <cfRule type="expression" priority="15364" dxfId="2">
      <formula>AND(IF($Q129=2,1,0),IF($X129&lt;30,1,0))</formula>
    </cfRule>
    <cfRule type="expression" priority="15365" dxfId="1">
      <formula>AND(IF($Q129=3,1,0),IF($X129&lt;30,1,0))</formula>
    </cfRule>
    <cfRule type="expression" priority="15366" dxfId="0">
      <formula>AND(IF($Q129=3,1,IF($Q129=4,1,0)),IF($F129&lt;=85,1,0))</formula>
    </cfRule>
  </conditionalFormatting>
  <conditionalFormatting sqref="X129">
    <cfRule type="expression" priority="15359" dxfId="3">
      <formula>AND(IF(OR($Q129=1,$Q129=2),1,0),IF($X129&lt;=20,1,0))</formula>
    </cfRule>
    <cfRule type="expression" priority="15360" dxfId="2">
      <formula>AND(IF($Q129=2,1,0),IF($X129&lt;30,1,0))</formula>
    </cfRule>
    <cfRule type="expression" priority="15361" dxfId="1">
      <formula>AND(IF($Q129=3,1,0),IF($X129&lt;30,1,0))</formula>
    </cfRule>
    <cfRule type="expression" priority="15362" dxfId="0">
      <formula>AND(IF($Q129=3,1,IF($Q129=4,1,0)),IF($F129&lt;=85,1,0))</formula>
    </cfRule>
  </conditionalFormatting>
  <conditionalFormatting sqref="AI129">
    <cfRule type="expression" priority="15355" dxfId="3">
      <formula>AND(IF(OR($Q129=1,$Q129=2),1,0),IF($X129&lt;=20,1,0))</formula>
    </cfRule>
    <cfRule type="expression" priority="15356" dxfId="2">
      <formula>AND(IF($Q129=2,1,0),IF($X129&lt;30,1,0))</formula>
    </cfRule>
    <cfRule type="expression" priority="15357" dxfId="1">
      <formula>AND(IF($Q129=3,1,0),IF($X129&lt;30,1,0))</formula>
    </cfRule>
    <cfRule type="expression" priority="15358" dxfId="0">
      <formula>AND(IF($Q129=3,1,IF($Q129=4,1,0)),IF($F129&lt;=85,1,0))</formula>
    </cfRule>
  </conditionalFormatting>
  <conditionalFormatting sqref="AV130">
    <cfRule type="expression" priority="15353" dxfId="23">
      <formula>AV130="X"</formula>
    </cfRule>
    <cfRule type="expression" priority="15354" dxfId="22">
      <formula>AV130="후보"</formula>
    </cfRule>
  </conditionalFormatting>
  <conditionalFormatting sqref="AC130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130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130">
    <cfRule type="expression" priority="15345" dxfId="3">
      <formula>AND(IF(OR($Q130=1,$Q130=2),1,0),IF($X130&lt;=20,1,0))</formula>
    </cfRule>
    <cfRule type="expression" priority="15346" dxfId="2">
      <formula>AND(IF($Q130=2,1,0),IF($X130&lt;30,1,0))</formula>
    </cfRule>
    <cfRule type="expression" priority="15347" dxfId="1">
      <formula>AND(IF($Q130=3,1,0),IF($X130&lt;30,1,0))</formula>
    </cfRule>
    <cfRule type="expression" priority="15348" dxfId="0">
      <formula>AND(IF($Q130=3,1,IF($Q130=4,1,0)),IF($F130&lt;=85,1,0))</formula>
    </cfRule>
  </conditionalFormatting>
  <conditionalFormatting sqref="X130">
    <cfRule type="expression" priority="15341" dxfId="3">
      <formula>AND(IF(OR($Q130=1,$Q130=2),1,0),IF($X130&lt;=20,1,0))</formula>
    </cfRule>
    <cfRule type="expression" priority="15342" dxfId="2">
      <formula>AND(IF($Q130=2,1,0),IF($X130&lt;30,1,0))</formula>
    </cfRule>
    <cfRule type="expression" priority="15343" dxfId="1">
      <formula>AND(IF($Q130=3,1,0),IF($X130&lt;30,1,0))</formula>
    </cfRule>
    <cfRule type="expression" priority="15344" dxfId="0">
      <formula>AND(IF($Q130=3,1,IF($Q130=4,1,0)),IF($F130&lt;=85,1,0))</formula>
    </cfRule>
  </conditionalFormatting>
  <conditionalFormatting sqref="AI130">
    <cfRule type="expression" priority="15337" dxfId="3">
      <formula>AND(IF(OR($Q130=1,$Q130=2),1,0),IF($X130&lt;=20,1,0))</formula>
    </cfRule>
    <cfRule type="expression" priority="15338" dxfId="2">
      <formula>AND(IF($Q130=2,1,0),IF($X130&lt;30,1,0))</formula>
    </cfRule>
    <cfRule type="expression" priority="15339" dxfId="1">
      <formula>AND(IF($Q130=3,1,0),IF($X130&lt;30,1,0))</formula>
    </cfRule>
    <cfRule type="expression" priority="15340" dxfId="0">
      <formula>AND(IF($Q130=3,1,IF($Q130=4,1,0)),IF($F130&lt;=85,1,0))</formula>
    </cfRule>
  </conditionalFormatting>
  <conditionalFormatting sqref="AV131">
    <cfRule type="expression" priority="15335" dxfId="23">
      <formula>AV131="X"</formula>
    </cfRule>
    <cfRule type="expression" priority="15336" dxfId="22">
      <formula>AV131="후보"</formula>
    </cfRule>
  </conditionalFormatting>
  <conditionalFormatting sqref="AC131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131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131">
    <cfRule type="expression" priority="15327" dxfId="3">
      <formula>AND(IF(OR($Q131=1,$Q131=2),1,0),IF($X131&lt;=20,1,0))</formula>
    </cfRule>
    <cfRule type="expression" priority="15328" dxfId="2">
      <formula>AND(IF($Q131=2,1,0),IF($X131&lt;30,1,0))</formula>
    </cfRule>
    <cfRule type="expression" priority="15329" dxfId="1">
      <formula>AND(IF($Q131=3,1,0),IF($X131&lt;30,1,0))</formula>
    </cfRule>
    <cfRule type="expression" priority="15330" dxfId="0">
      <formula>AND(IF($Q131=3,1,IF($Q131=4,1,0)),IF($F131&lt;=85,1,0))</formula>
    </cfRule>
  </conditionalFormatting>
  <conditionalFormatting sqref="X131">
    <cfRule type="expression" priority="15323" dxfId="3">
      <formula>AND(IF(OR($Q131=1,$Q131=2),1,0),IF($X131&lt;=20,1,0))</formula>
    </cfRule>
    <cfRule type="expression" priority="15324" dxfId="2">
      <formula>AND(IF($Q131=2,1,0),IF($X131&lt;30,1,0))</formula>
    </cfRule>
    <cfRule type="expression" priority="15325" dxfId="1">
      <formula>AND(IF($Q131=3,1,0),IF($X131&lt;30,1,0))</formula>
    </cfRule>
    <cfRule type="expression" priority="15326" dxfId="0">
      <formula>AND(IF($Q131=3,1,IF($Q131=4,1,0)),IF($F131&lt;=85,1,0))</formula>
    </cfRule>
  </conditionalFormatting>
  <conditionalFormatting sqref="AI131">
    <cfRule type="expression" priority="15319" dxfId="3">
      <formula>AND(IF(OR($Q131=1,$Q131=2),1,0),IF($X131&lt;=20,1,0))</formula>
    </cfRule>
    <cfRule type="expression" priority="15320" dxfId="2">
      <formula>AND(IF($Q131=2,1,0),IF($X131&lt;30,1,0))</formula>
    </cfRule>
    <cfRule type="expression" priority="15321" dxfId="1">
      <formula>AND(IF($Q131=3,1,0),IF($X131&lt;30,1,0))</formula>
    </cfRule>
    <cfRule type="expression" priority="15322" dxfId="0">
      <formula>AND(IF($Q131=3,1,IF($Q131=4,1,0)),IF($F131&lt;=85,1,0))</formula>
    </cfRule>
  </conditionalFormatting>
  <conditionalFormatting sqref="AV132">
    <cfRule type="expression" priority="15317" dxfId="23">
      <formula>AV132="X"</formula>
    </cfRule>
    <cfRule type="expression" priority="15318" dxfId="22">
      <formula>AV132="후보"</formula>
    </cfRule>
  </conditionalFormatting>
  <conditionalFormatting sqref="AC132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132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132">
    <cfRule type="expression" priority="15309" dxfId="3">
      <formula>AND(IF(OR($Q132=1,$Q132=2),1,0),IF($X132&lt;=20,1,0))</formula>
    </cfRule>
    <cfRule type="expression" priority="15310" dxfId="2">
      <formula>AND(IF($Q132=2,1,0),IF($X132&lt;30,1,0))</formula>
    </cfRule>
    <cfRule type="expression" priority="15311" dxfId="1">
      <formula>AND(IF($Q132=3,1,0),IF($X132&lt;30,1,0))</formula>
    </cfRule>
    <cfRule type="expression" priority="15312" dxfId="0">
      <formula>AND(IF($Q132=3,1,IF($Q132=4,1,0)),IF($F132&lt;=85,1,0))</formula>
    </cfRule>
  </conditionalFormatting>
  <conditionalFormatting sqref="X132">
    <cfRule type="expression" priority="15305" dxfId="3">
      <formula>AND(IF(OR($Q132=1,$Q132=2),1,0),IF($X132&lt;=20,1,0))</formula>
    </cfRule>
    <cfRule type="expression" priority="15306" dxfId="2">
      <formula>AND(IF($Q132=2,1,0),IF($X132&lt;30,1,0))</formula>
    </cfRule>
    <cfRule type="expression" priority="15307" dxfId="1">
      <formula>AND(IF($Q132=3,1,0),IF($X132&lt;30,1,0))</formula>
    </cfRule>
    <cfRule type="expression" priority="15308" dxfId="0">
      <formula>AND(IF($Q132=3,1,IF($Q132=4,1,0)),IF($F132&lt;=85,1,0))</formula>
    </cfRule>
  </conditionalFormatting>
  <conditionalFormatting sqref="AI132">
    <cfRule type="expression" priority="15301" dxfId="3">
      <formula>AND(IF(OR($Q132=1,$Q132=2),1,0),IF($X132&lt;=20,1,0))</formula>
    </cfRule>
    <cfRule type="expression" priority="15302" dxfId="2">
      <formula>AND(IF($Q132=2,1,0),IF($X132&lt;30,1,0))</formula>
    </cfRule>
    <cfRule type="expression" priority="15303" dxfId="1">
      <formula>AND(IF($Q132=3,1,0),IF($X132&lt;30,1,0))</formula>
    </cfRule>
    <cfRule type="expression" priority="15304" dxfId="0">
      <formula>AND(IF($Q132=3,1,IF($Q132=4,1,0)),IF($F132&lt;=85,1,0))</formula>
    </cfRule>
  </conditionalFormatting>
  <conditionalFormatting sqref="AV133">
    <cfRule type="expression" priority="15299" dxfId="23">
      <formula>AV133="X"</formula>
    </cfRule>
    <cfRule type="expression" priority="15300" dxfId="22">
      <formula>AV133="후보"</formula>
    </cfRule>
  </conditionalFormatting>
  <conditionalFormatting sqref="AC133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133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133">
    <cfRule type="expression" priority="15291" dxfId="3">
      <formula>AND(IF(OR($Q133=1,$Q133=2),1,0),IF($X133&lt;=20,1,0))</formula>
    </cfRule>
    <cfRule type="expression" priority="15292" dxfId="2">
      <formula>AND(IF($Q133=2,1,0),IF($X133&lt;30,1,0))</formula>
    </cfRule>
    <cfRule type="expression" priority="15293" dxfId="1">
      <formula>AND(IF($Q133=3,1,0),IF($X133&lt;30,1,0))</formula>
    </cfRule>
    <cfRule type="expression" priority="15294" dxfId="0">
      <formula>AND(IF($Q133=3,1,IF($Q133=4,1,0)),IF($F133&lt;=85,1,0))</formula>
    </cfRule>
  </conditionalFormatting>
  <conditionalFormatting sqref="X133">
    <cfRule type="expression" priority="15287" dxfId="3">
      <formula>AND(IF(OR($Q133=1,$Q133=2),1,0),IF($X133&lt;=20,1,0))</formula>
    </cfRule>
    <cfRule type="expression" priority="15288" dxfId="2">
      <formula>AND(IF($Q133=2,1,0),IF($X133&lt;30,1,0))</formula>
    </cfRule>
    <cfRule type="expression" priority="15289" dxfId="1">
      <formula>AND(IF($Q133=3,1,0),IF($X133&lt;30,1,0))</formula>
    </cfRule>
    <cfRule type="expression" priority="15290" dxfId="0">
      <formula>AND(IF($Q133=3,1,IF($Q133=4,1,0)),IF($F133&lt;=85,1,0))</formula>
    </cfRule>
  </conditionalFormatting>
  <conditionalFormatting sqref="AI133">
    <cfRule type="expression" priority="15283" dxfId="3">
      <formula>AND(IF(OR($Q133=1,$Q133=2),1,0),IF($X133&lt;=20,1,0))</formula>
    </cfRule>
    <cfRule type="expression" priority="15284" dxfId="2">
      <formula>AND(IF($Q133=2,1,0),IF($X133&lt;30,1,0))</formula>
    </cfRule>
    <cfRule type="expression" priority="15285" dxfId="1">
      <formula>AND(IF($Q133=3,1,0),IF($X133&lt;30,1,0))</formula>
    </cfRule>
    <cfRule type="expression" priority="15286" dxfId="0">
      <formula>AND(IF($Q133=3,1,IF($Q133=4,1,0)),IF($F133&lt;=85,1,0))</formula>
    </cfRule>
  </conditionalFormatting>
  <conditionalFormatting sqref="AV134">
    <cfRule type="expression" priority="15281" dxfId="23">
      <formula>AV134="X"</formula>
    </cfRule>
    <cfRule type="expression" priority="15282" dxfId="22">
      <formula>AV134="후보"</formula>
    </cfRule>
  </conditionalFormatting>
  <conditionalFormatting sqref="AC134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134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134">
    <cfRule type="expression" priority="15273" dxfId="3">
      <formula>AND(IF(OR($Q134=1,$Q134=2),1,0),IF($X134&lt;=20,1,0))</formula>
    </cfRule>
    <cfRule type="expression" priority="15274" dxfId="2">
      <formula>AND(IF($Q134=2,1,0),IF($X134&lt;30,1,0))</formula>
    </cfRule>
    <cfRule type="expression" priority="15275" dxfId="1">
      <formula>AND(IF($Q134=3,1,0),IF($X134&lt;30,1,0))</formula>
    </cfRule>
    <cfRule type="expression" priority="15276" dxfId="0">
      <formula>AND(IF($Q134=3,1,IF($Q134=4,1,0)),IF($F134&lt;=85,1,0))</formula>
    </cfRule>
  </conditionalFormatting>
  <conditionalFormatting sqref="X134">
    <cfRule type="expression" priority="15269" dxfId="3">
      <formula>AND(IF(OR($Q134=1,$Q134=2),1,0),IF($X134&lt;=20,1,0))</formula>
    </cfRule>
    <cfRule type="expression" priority="15270" dxfId="2">
      <formula>AND(IF($Q134=2,1,0),IF($X134&lt;30,1,0))</formula>
    </cfRule>
    <cfRule type="expression" priority="15271" dxfId="1">
      <formula>AND(IF($Q134=3,1,0),IF($X134&lt;30,1,0))</formula>
    </cfRule>
    <cfRule type="expression" priority="15272" dxfId="0">
      <formula>AND(IF($Q134=3,1,IF($Q134=4,1,0)),IF($F134&lt;=85,1,0))</formula>
    </cfRule>
  </conditionalFormatting>
  <conditionalFormatting sqref="AI134">
    <cfRule type="expression" priority="15265" dxfId="3">
      <formula>AND(IF(OR($Q134=1,$Q134=2),1,0),IF($X134&lt;=20,1,0))</formula>
    </cfRule>
    <cfRule type="expression" priority="15266" dxfId="2">
      <formula>AND(IF($Q134=2,1,0),IF($X134&lt;30,1,0))</formula>
    </cfRule>
    <cfRule type="expression" priority="15267" dxfId="1">
      <formula>AND(IF($Q134=3,1,0),IF($X134&lt;30,1,0))</formula>
    </cfRule>
    <cfRule type="expression" priority="15268" dxfId="0">
      <formula>AND(IF($Q134=3,1,IF($Q134=4,1,0)),IF($F134&lt;=85,1,0))</formula>
    </cfRule>
  </conditionalFormatting>
  <conditionalFormatting sqref="AV135">
    <cfRule type="expression" priority="15263" dxfId="23">
      <formula>AV135="X"</formula>
    </cfRule>
    <cfRule type="expression" priority="15264" dxfId="22">
      <formula>AV135="후보"</formula>
    </cfRule>
  </conditionalFormatting>
  <conditionalFormatting sqref="AC135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135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135">
    <cfRule type="expression" priority="15255" dxfId="3">
      <formula>AND(IF(OR($Q135=1,$Q135=2),1,0),IF($X135&lt;=20,1,0))</formula>
    </cfRule>
    <cfRule type="expression" priority="15256" dxfId="2">
      <formula>AND(IF($Q135=2,1,0),IF($X135&lt;30,1,0))</formula>
    </cfRule>
    <cfRule type="expression" priority="15257" dxfId="1">
      <formula>AND(IF($Q135=3,1,0),IF($X135&lt;30,1,0))</formula>
    </cfRule>
    <cfRule type="expression" priority="15258" dxfId="0">
      <formula>AND(IF($Q135=3,1,IF($Q135=4,1,0)),IF($F135&lt;=85,1,0))</formula>
    </cfRule>
  </conditionalFormatting>
  <conditionalFormatting sqref="X135">
    <cfRule type="expression" priority="15251" dxfId="3">
      <formula>AND(IF(OR($Q135=1,$Q135=2),1,0),IF($X135&lt;=20,1,0))</formula>
    </cfRule>
    <cfRule type="expression" priority="15252" dxfId="2">
      <formula>AND(IF($Q135=2,1,0),IF($X135&lt;30,1,0))</formula>
    </cfRule>
    <cfRule type="expression" priority="15253" dxfId="1">
      <formula>AND(IF($Q135=3,1,0),IF($X135&lt;30,1,0))</formula>
    </cfRule>
    <cfRule type="expression" priority="15254" dxfId="0">
      <formula>AND(IF($Q135=3,1,IF($Q135=4,1,0)),IF($F135&lt;=85,1,0))</formula>
    </cfRule>
  </conditionalFormatting>
  <conditionalFormatting sqref="AI135">
    <cfRule type="expression" priority="15247" dxfId="3">
      <formula>AND(IF(OR($Q135=1,$Q135=2),1,0),IF($X135&lt;=20,1,0))</formula>
    </cfRule>
    <cfRule type="expression" priority="15248" dxfId="2">
      <formula>AND(IF($Q135=2,1,0),IF($X135&lt;30,1,0))</formula>
    </cfRule>
    <cfRule type="expression" priority="15249" dxfId="1">
      <formula>AND(IF($Q135=3,1,0),IF($X135&lt;30,1,0))</formula>
    </cfRule>
    <cfRule type="expression" priority="15250" dxfId="0">
      <formula>AND(IF($Q135=3,1,IF($Q135=4,1,0)),IF($F135&lt;=85,1,0))</formula>
    </cfRule>
  </conditionalFormatting>
  <conditionalFormatting sqref="AV136">
    <cfRule type="expression" priority="15245" dxfId="23">
      <formula>AV136="X"</formula>
    </cfRule>
    <cfRule type="expression" priority="15246" dxfId="22">
      <formula>AV136="후보"</formula>
    </cfRule>
  </conditionalFormatting>
  <conditionalFormatting sqref="AC136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136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136">
    <cfRule type="expression" priority="15237" dxfId="3">
      <formula>AND(IF(OR($Q136=1,$Q136=2),1,0),IF($X136&lt;=20,1,0))</formula>
    </cfRule>
    <cfRule type="expression" priority="15238" dxfId="2">
      <formula>AND(IF($Q136=2,1,0),IF($X136&lt;30,1,0))</formula>
    </cfRule>
    <cfRule type="expression" priority="15239" dxfId="1">
      <formula>AND(IF($Q136=3,1,0),IF($X136&lt;30,1,0))</formula>
    </cfRule>
    <cfRule type="expression" priority="15240" dxfId="0">
      <formula>AND(IF($Q136=3,1,IF($Q136=4,1,0)),IF($F136&lt;=85,1,0))</formula>
    </cfRule>
  </conditionalFormatting>
  <conditionalFormatting sqref="X136">
    <cfRule type="expression" priority="15233" dxfId="3">
      <formula>AND(IF(OR($Q136=1,$Q136=2),1,0),IF($X136&lt;=20,1,0))</formula>
    </cfRule>
    <cfRule type="expression" priority="15234" dxfId="2">
      <formula>AND(IF($Q136=2,1,0),IF($X136&lt;30,1,0))</formula>
    </cfRule>
    <cfRule type="expression" priority="15235" dxfId="1">
      <formula>AND(IF($Q136=3,1,0),IF($X136&lt;30,1,0))</formula>
    </cfRule>
    <cfRule type="expression" priority="15236" dxfId="0">
      <formula>AND(IF($Q136=3,1,IF($Q136=4,1,0)),IF($F136&lt;=85,1,0))</formula>
    </cfRule>
  </conditionalFormatting>
  <conditionalFormatting sqref="AI136">
    <cfRule type="expression" priority="15229" dxfId="3">
      <formula>AND(IF(OR($Q136=1,$Q136=2),1,0),IF($X136&lt;=20,1,0))</formula>
    </cfRule>
    <cfRule type="expression" priority="15230" dxfId="2">
      <formula>AND(IF($Q136=2,1,0),IF($X136&lt;30,1,0))</formula>
    </cfRule>
    <cfRule type="expression" priority="15231" dxfId="1">
      <formula>AND(IF($Q136=3,1,0),IF($X136&lt;30,1,0))</formula>
    </cfRule>
    <cfRule type="expression" priority="15232" dxfId="0">
      <formula>AND(IF($Q136=3,1,IF($Q136=4,1,0)),IF($F136&lt;=85,1,0))</formula>
    </cfRule>
  </conditionalFormatting>
  <conditionalFormatting sqref="AV137">
    <cfRule type="expression" priority="15227" dxfId="23">
      <formula>AV137="X"</formula>
    </cfRule>
    <cfRule type="expression" priority="15228" dxfId="22">
      <formula>AV137="후보"</formula>
    </cfRule>
  </conditionalFormatting>
  <conditionalFormatting sqref="AC137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137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137">
    <cfRule type="expression" priority="15219" dxfId="3">
      <formula>AND(IF(OR($Q137=1,$Q137=2),1,0),IF($X137&lt;=20,1,0))</formula>
    </cfRule>
    <cfRule type="expression" priority="15220" dxfId="2">
      <formula>AND(IF($Q137=2,1,0),IF($X137&lt;30,1,0))</formula>
    </cfRule>
    <cfRule type="expression" priority="15221" dxfId="1">
      <formula>AND(IF($Q137=3,1,0),IF($X137&lt;30,1,0))</formula>
    </cfRule>
    <cfRule type="expression" priority="15222" dxfId="0">
      <formula>AND(IF($Q137=3,1,IF($Q137=4,1,0)),IF($F137&lt;=85,1,0))</formula>
    </cfRule>
  </conditionalFormatting>
  <conditionalFormatting sqref="X137">
    <cfRule type="expression" priority="15215" dxfId="3">
      <formula>AND(IF(OR($Q137=1,$Q137=2),1,0),IF($X137&lt;=20,1,0))</formula>
    </cfRule>
    <cfRule type="expression" priority="15216" dxfId="2">
      <formula>AND(IF($Q137=2,1,0),IF($X137&lt;30,1,0))</formula>
    </cfRule>
    <cfRule type="expression" priority="15217" dxfId="1">
      <formula>AND(IF($Q137=3,1,0),IF($X137&lt;30,1,0))</formula>
    </cfRule>
    <cfRule type="expression" priority="15218" dxfId="0">
      <formula>AND(IF($Q137=3,1,IF($Q137=4,1,0)),IF($F137&lt;=85,1,0))</formula>
    </cfRule>
  </conditionalFormatting>
  <conditionalFormatting sqref="AI137">
    <cfRule type="expression" priority="15211" dxfId="3">
      <formula>AND(IF(OR($Q137=1,$Q137=2),1,0),IF($X137&lt;=20,1,0))</formula>
    </cfRule>
    <cfRule type="expression" priority="15212" dxfId="2">
      <formula>AND(IF($Q137=2,1,0),IF($X137&lt;30,1,0))</formula>
    </cfRule>
    <cfRule type="expression" priority="15213" dxfId="1">
      <formula>AND(IF($Q137=3,1,0),IF($X137&lt;30,1,0))</formula>
    </cfRule>
    <cfRule type="expression" priority="15214" dxfId="0">
      <formula>AND(IF($Q137=3,1,IF($Q137=4,1,0)),IF($F137&lt;=85,1,0))</formula>
    </cfRule>
  </conditionalFormatting>
  <conditionalFormatting sqref="AV138">
    <cfRule type="expression" priority="15209" dxfId="23">
      <formula>AV138="X"</formula>
    </cfRule>
    <cfRule type="expression" priority="15210" dxfId="22">
      <formula>AV138="후보"</formula>
    </cfRule>
  </conditionalFormatting>
  <conditionalFormatting sqref="AC138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138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138">
    <cfRule type="expression" priority="15201" dxfId="3">
      <formula>AND(IF(OR($Q138=1,$Q138=2),1,0),IF($X138&lt;=20,1,0))</formula>
    </cfRule>
    <cfRule type="expression" priority="15202" dxfId="2">
      <formula>AND(IF($Q138=2,1,0),IF($X138&lt;30,1,0))</formula>
    </cfRule>
    <cfRule type="expression" priority="15203" dxfId="1">
      <formula>AND(IF($Q138=3,1,0),IF($X138&lt;30,1,0))</formula>
    </cfRule>
    <cfRule type="expression" priority="15204" dxfId="0">
      <formula>AND(IF($Q138=3,1,IF($Q138=4,1,0)),IF($F138&lt;=85,1,0))</formula>
    </cfRule>
  </conditionalFormatting>
  <conditionalFormatting sqref="X138">
    <cfRule type="expression" priority="15197" dxfId="3">
      <formula>AND(IF(OR($Q138=1,$Q138=2),1,0),IF($X138&lt;=20,1,0))</formula>
    </cfRule>
    <cfRule type="expression" priority="15198" dxfId="2">
      <formula>AND(IF($Q138=2,1,0),IF($X138&lt;30,1,0))</formula>
    </cfRule>
    <cfRule type="expression" priority="15199" dxfId="1">
      <formula>AND(IF($Q138=3,1,0),IF($X138&lt;30,1,0))</formula>
    </cfRule>
    <cfRule type="expression" priority="15200" dxfId="0">
      <formula>AND(IF($Q138=3,1,IF($Q138=4,1,0)),IF($F138&lt;=85,1,0))</formula>
    </cfRule>
  </conditionalFormatting>
  <conditionalFormatting sqref="AI138">
    <cfRule type="expression" priority="15193" dxfId="3">
      <formula>AND(IF(OR($Q138=1,$Q138=2),1,0),IF($X138&lt;=20,1,0))</formula>
    </cfRule>
    <cfRule type="expression" priority="15194" dxfId="2">
      <formula>AND(IF($Q138=2,1,0),IF($X138&lt;30,1,0))</formula>
    </cfRule>
    <cfRule type="expression" priority="15195" dxfId="1">
      <formula>AND(IF($Q138=3,1,0),IF($X138&lt;30,1,0))</formula>
    </cfRule>
    <cfRule type="expression" priority="15196" dxfId="0">
      <formula>AND(IF($Q138=3,1,IF($Q138=4,1,0)),IF($F138&lt;=85,1,0))</formula>
    </cfRule>
  </conditionalFormatting>
  <conditionalFormatting sqref="AV139">
    <cfRule type="expression" priority="15191" dxfId="23">
      <formula>AV139="X"</formula>
    </cfRule>
    <cfRule type="expression" priority="15192" dxfId="22">
      <formula>AV139="후보"</formula>
    </cfRule>
  </conditionalFormatting>
  <conditionalFormatting sqref="AC139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139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139">
    <cfRule type="expression" priority="15183" dxfId="3">
      <formula>AND(IF(OR($Q139=1,$Q139=2),1,0),IF($X139&lt;=20,1,0))</formula>
    </cfRule>
    <cfRule type="expression" priority="15184" dxfId="2">
      <formula>AND(IF($Q139=2,1,0),IF($X139&lt;30,1,0))</formula>
    </cfRule>
    <cfRule type="expression" priority="15185" dxfId="1">
      <formula>AND(IF($Q139=3,1,0),IF($X139&lt;30,1,0))</formula>
    </cfRule>
    <cfRule type="expression" priority="15186" dxfId="0">
      <formula>AND(IF($Q139=3,1,IF($Q139=4,1,0)),IF($F139&lt;=85,1,0))</formula>
    </cfRule>
  </conditionalFormatting>
  <conditionalFormatting sqref="X139">
    <cfRule type="expression" priority="15179" dxfId="3">
      <formula>AND(IF(OR($Q139=1,$Q139=2),1,0),IF($X139&lt;=20,1,0))</formula>
    </cfRule>
    <cfRule type="expression" priority="15180" dxfId="2">
      <formula>AND(IF($Q139=2,1,0),IF($X139&lt;30,1,0))</formula>
    </cfRule>
    <cfRule type="expression" priority="15181" dxfId="1">
      <formula>AND(IF($Q139=3,1,0),IF($X139&lt;30,1,0))</formula>
    </cfRule>
    <cfRule type="expression" priority="15182" dxfId="0">
      <formula>AND(IF($Q139=3,1,IF($Q139=4,1,0)),IF($F139&lt;=85,1,0))</formula>
    </cfRule>
  </conditionalFormatting>
  <conditionalFormatting sqref="AI139">
    <cfRule type="expression" priority="15175" dxfId="3">
      <formula>AND(IF(OR($Q139=1,$Q139=2),1,0),IF($X139&lt;=20,1,0))</formula>
    </cfRule>
    <cfRule type="expression" priority="15176" dxfId="2">
      <formula>AND(IF($Q139=2,1,0),IF($X139&lt;30,1,0))</formula>
    </cfRule>
    <cfRule type="expression" priority="15177" dxfId="1">
      <formula>AND(IF($Q139=3,1,0),IF($X139&lt;30,1,0))</formula>
    </cfRule>
    <cfRule type="expression" priority="15178" dxfId="0">
      <formula>AND(IF($Q139=3,1,IF($Q139=4,1,0)),IF($F139&lt;=85,1,0))</formula>
    </cfRule>
  </conditionalFormatting>
  <conditionalFormatting sqref="AV140">
    <cfRule type="expression" priority="15173" dxfId="23">
      <formula>AV140="X"</formula>
    </cfRule>
    <cfRule type="expression" priority="15174" dxfId="22">
      <formula>AV140="후보"</formula>
    </cfRule>
  </conditionalFormatting>
  <conditionalFormatting sqref="AC140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140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140">
    <cfRule type="expression" priority="15165" dxfId="3">
      <formula>AND(IF(OR($Q140=1,$Q140=2),1,0),IF($X140&lt;=20,1,0))</formula>
    </cfRule>
    <cfRule type="expression" priority="15166" dxfId="2">
      <formula>AND(IF($Q140=2,1,0),IF($X140&lt;30,1,0))</formula>
    </cfRule>
    <cfRule type="expression" priority="15167" dxfId="1">
      <formula>AND(IF($Q140=3,1,0),IF($X140&lt;30,1,0))</formula>
    </cfRule>
    <cfRule type="expression" priority="15168" dxfId="0">
      <formula>AND(IF($Q140=3,1,IF($Q140=4,1,0)),IF($F140&lt;=85,1,0))</formula>
    </cfRule>
  </conditionalFormatting>
  <conditionalFormatting sqref="X140">
    <cfRule type="expression" priority="15161" dxfId="3">
      <formula>AND(IF(OR($Q140=1,$Q140=2),1,0),IF($X140&lt;=20,1,0))</formula>
    </cfRule>
    <cfRule type="expression" priority="15162" dxfId="2">
      <formula>AND(IF($Q140=2,1,0),IF($X140&lt;30,1,0))</formula>
    </cfRule>
    <cfRule type="expression" priority="15163" dxfId="1">
      <formula>AND(IF($Q140=3,1,0),IF($X140&lt;30,1,0))</formula>
    </cfRule>
    <cfRule type="expression" priority="15164" dxfId="0">
      <formula>AND(IF($Q140=3,1,IF($Q140=4,1,0)),IF($F140&lt;=85,1,0))</formula>
    </cfRule>
  </conditionalFormatting>
  <conditionalFormatting sqref="AI140">
    <cfRule type="expression" priority="15157" dxfId="3">
      <formula>AND(IF(OR($Q140=1,$Q140=2),1,0),IF($X140&lt;=20,1,0))</formula>
    </cfRule>
    <cfRule type="expression" priority="15158" dxfId="2">
      <formula>AND(IF($Q140=2,1,0),IF($X140&lt;30,1,0))</formula>
    </cfRule>
    <cfRule type="expression" priority="15159" dxfId="1">
      <formula>AND(IF($Q140=3,1,0),IF($X140&lt;30,1,0))</formula>
    </cfRule>
    <cfRule type="expression" priority="15160" dxfId="0">
      <formula>AND(IF($Q140=3,1,IF($Q140=4,1,0)),IF($F140&lt;=85,1,0))</formula>
    </cfRule>
  </conditionalFormatting>
  <conditionalFormatting sqref="AV141">
    <cfRule type="expression" priority="15155" dxfId="23">
      <formula>AV141="X"</formula>
    </cfRule>
    <cfRule type="expression" priority="15156" dxfId="22">
      <formula>AV141="후보"</formula>
    </cfRule>
  </conditionalFormatting>
  <conditionalFormatting sqref="AC141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141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141">
    <cfRule type="expression" priority="15147" dxfId="3">
      <formula>AND(IF(OR($Q141=1,$Q141=2),1,0),IF($X141&lt;=20,1,0))</formula>
    </cfRule>
    <cfRule type="expression" priority="15148" dxfId="2">
      <formula>AND(IF($Q141=2,1,0),IF($X141&lt;30,1,0))</formula>
    </cfRule>
    <cfRule type="expression" priority="15149" dxfId="1">
      <formula>AND(IF($Q141=3,1,0),IF($X141&lt;30,1,0))</formula>
    </cfRule>
    <cfRule type="expression" priority="15150" dxfId="0">
      <formula>AND(IF($Q141=3,1,IF($Q141=4,1,0)),IF($F141&lt;=85,1,0))</formula>
    </cfRule>
  </conditionalFormatting>
  <conditionalFormatting sqref="X141">
    <cfRule type="expression" priority="15143" dxfId="3">
      <formula>AND(IF(OR($Q141=1,$Q141=2),1,0),IF($X141&lt;=20,1,0))</formula>
    </cfRule>
    <cfRule type="expression" priority="15144" dxfId="2">
      <formula>AND(IF($Q141=2,1,0),IF($X141&lt;30,1,0))</formula>
    </cfRule>
    <cfRule type="expression" priority="15145" dxfId="1">
      <formula>AND(IF($Q141=3,1,0),IF($X141&lt;30,1,0))</formula>
    </cfRule>
    <cfRule type="expression" priority="15146" dxfId="0">
      <formula>AND(IF($Q141=3,1,IF($Q141=4,1,0)),IF($F141&lt;=85,1,0))</formula>
    </cfRule>
  </conditionalFormatting>
  <conditionalFormatting sqref="AI141">
    <cfRule type="expression" priority="15139" dxfId="3">
      <formula>AND(IF(OR($Q141=1,$Q141=2),1,0),IF($X141&lt;=20,1,0))</formula>
    </cfRule>
    <cfRule type="expression" priority="15140" dxfId="2">
      <formula>AND(IF($Q141=2,1,0),IF($X141&lt;30,1,0))</formula>
    </cfRule>
    <cfRule type="expression" priority="15141" dxfId="1">
      <formula>AND(IF($Q141=3,1,0),IF($X141&lt;30,1,0))</formula>
    </cfRule>
    <cfRule type="expression" priority="15142" dxfId="0">
      <formula>AND(IF($Q141=3,1,IF($Q141=4,1,0)),IF($F141&lt;=85,1,0))</formula>
    </cfRule>
  </conditionalFormatting>
  <conditionalFormatting sqref="AV142">
    <cfRule type="expression" priority="15137" dxfId="23">
      <formula>AV142="X"</formula>
    </cfRule>
    <cfRule type="expression" priority="15138" dxfId="22">
      <formula>AV142="후보"</formula>
    </cfRule>
  </conditionalFormatting>
  <conditionalFormatting sqref="AC142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142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142">
    <cfRule type="expression" priority="15129" dxfId="3">
      <formula>AND(IF(OR($Q142=1,$Q142=2),1,0),IF($X142&lt;=20,1,0))</formula>
    </cfRule>
    <cfRule type="expression" priority="15130" dxfId="2">
      <formula>AND(IF($Q142=2,1,0),IF($X142&lt;30,1,0))</formula>
    </cfRule>
    <cfRule type="expression" priority="15131" dxfId="1">
      <formula>AND(IF($Q142=3,1,0),IF($X142&lt;30,1,0))</formula>
    </cfRule>
    <cfRule type="expression" priority="15132" dxfId="0">
      <formula>AND(IF($Q142=3,1,IF($Q142=4,1,0)),IF($F142&lt;=85,1,0))</formula>
    </cfRule>
  </conditionalFormatting>
  <conditionalFormatting sqref="X142">
    <cfRule type="expression" priority="15125" dxfId="3">
      <formula>AND(IF(OR($Q142=1,$Q142=2),1,0),IF($X142&lt;=20,1,0))</formula>
    </cfRule>
    <cfRule type="expression" priority="15126" dxfId="2">
      <formula>AND(IF($Q142=2,1,0),IF($X142&lt;30,1,0))</formula>
    </cfRule>
    <cfRule type="expression" priority="15127" dxfId="1">
      <formula>AND(IF($Q142=3,1,0),IF($X142&lt;30,1,0))</formula>
    </cfRule>
    <cfRule type="expression" priority="15128" dxfId="0">
      <formula>AND(IF($Q142=3,1,IF($Q142=4,1,0)),IF($F142&lt;=85,1,0))</formula>
    </cfRule>
  </conditionalFormatting>
  <conditionalFormatting sqref="AI142">
    <cfRule type="expression" priority="15121" dxfId="3">
      <formula>AND(IF(OR($Q142=1,$Q142=2),1,0),IF($X142&lt;=20,1,0))</formula>
    </cfRule>
    <cfRule type="expression" priority="15122" dxfId="2">
      <formula>AND(IF($Q142=2,1,0),IF($X142&lt;30,1,0))</formula>
    </cfRule>
    <cfRule type="expression" priority="15123" dxfId="1">
      <formula>AND(IF($Q142=3,1,0),IF($X142&lt;30,1,0))</formula>
    </cfRule>
    <cfRule type="expression" priority="15124" dxfId="0">
      <formula>AND(IF($Q142=3,1,IF($Q142=4,1,0)),IF($F142&lt;=85,1,0))</formula>
    </cfRule>
  </conditionalFormatting>
  <conditionalFormatting sqref="AV143">
    <cfRule type="expression" priority="15119" dxfId="23">
      <formula>AV143="X"</formula>
    </cfRule>
    <cfRule type="expression" priority="15120" dxfId="22">
      <formula>AV143="후보"</formula>
    </cfRule>
  </conditionalFormatting>
  <conditionalFormatting sqref="AC143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143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143">
    <cfRule type="expression" priority="15111" dxfId="3">
      <formula>AND(IF(OR($Q143=1,$Q143=2),1,0),IF($X143&lt;=20,1,0))</formula>
    </cfRule>
    <cfRule type="expression" priority="15112" dxfId="2">
      <formula>AND(IF($Q143=2,1,0),IF($X143&lt;30,1,0))</formula>
    </cfRule>
    <cfRule type="expression" priority="15113" dxfId="1">
      <formula>AND(IF($Q143=3,1,0),IF($X143&lt;30,1,0))</formula>
    </cfRule>
    <cfRule type="expression" priority="15114" dxfId="0">
      <formula>AND(IF($Q143=3,1,IF($Q143=4,1,0)),IF($F143&lt;=85,1,0))</formula>
    </cfRule>
  </conditionalFormatting>
  <conditionalFormatting sqref="X143">
    <cfRule type="expression" priority="15107" dxfId="3">
      <formula>AND(IF(OR($Q143=1,$Q143=2),1,0),IF($X143&lt;=20,1,0))</formula>
    </cfRule>
    <cfRule type="expression" priority="15108" dxfId="2">
      <formula>AND(IF($Q143=2,1,0),IF($X143&lt;30,1,0))</formula>
    </cfRule>
    <cfRule type="expression" priority="15109" dxfId="1">
      <formula>AND(IF($Q143=3,1,0),IF($X143&lt;30,1,0))</formula>
    </cfRule>
    <cfRule type="expression" priority="15110" dxfId="0">
      <formula>AND(IF($Q143=3,1,IF($Q143=4,1,0)),IF($F143&lt;=85,1,0))</formula>
    </cfRule>
  </conditionalFormatting>
  <conditionalFormatting sqref="AI143">
    <cfRule type="expression" priority="15103" dxfId="3">
      <formula>AND(IF(OR($Q143=1,$Q143=2),1,0),IF($X143&lt;=20,1,0))</formula>
    </cfRule>
    <cfRule type="expression" priority="15104" dxfId="2">
      <formula>AND(IF($Q143=2,1,0),IF($X143&lt;30,1,0))</formula>
    </cfRule>
    <cfRule type="expression" priority="15105" dxfId="1">
      <formula>AND(IF($Q143=3,1,0),IF($X143&lt;30,1,0))</formula>
    </cfRule>
    <cfRule type="expression" priority="15106" dxfId="0">
      <formula>AND(IF($Q143=3,1,IF($Q143=4,1,0)),IF($F143&lt;=85,1,0))</formula>
    </cfRule>
  </conditionalFormatting>
  <conditionalFormatting sqref="AV144">
    <cfRule type="expression" priority="15101" dxfId="23">
      <formula>AV144="X"</formula>
    </cfRule>
    <cfRule type="expression" priority="15102" dxfId="22">
      <formula>AV144="후보"</formula>
    </cfRule>
  </conditionalFormatting>
  <conditionalFormatting sqref="AC144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144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144">
    <cfRule type="expression" priority="15093" dxfId="3">
      <formula>AND(IF(OR($Q144=1,$Q144=2),1,0),IF($X144&lt;=20,1,0))</formula>
    </cfRule>
    <cfRule type="expression" priority="15094" dxfId="2">
      <formula>AND(IF($Q144=2,1,0),IF($X144&lt;30,1,0))</formula>
    </cfRule>
    <cfRule type="expression" priority="15095" dxfId="1">
      <formula>AND(IF($Q144=3,1,0),IF($X144&lt;30,1,0))</formula>
    </cfRule>
    <cfRule type="expression" priority="15096" dxfId="0">
      <formula>AND(IF($Q144=3,1,IF($Q144=4,1,0)),IF($F144&lt;=85,1,0))</formula>
    </cfRule>
  </conditionalFormatting>
  <conditionalFormatting sqref="X144">
    <cfRule type="expression" priority="15089" dxfId="3">
      <formula>AND(IF(OR($Q144=1,$Q144=2),1,0),IF($X144&lt;=20,1,0))</formula>
    </cfRule>
    <cfRule type="expression" priority="15090" dxfId="2">
      <formula>AND(IF($Q144=2,1,0),IF($X144&lt;30,1,0))</formula>
    </cfRule>
    <cfRule type="expression" priority="15091" dxfId="1">
      <formula>AND(IF($Q144=3,1,0),IF($X144&lt;30,1,0))</formula>
    </cfRule>
    <cfRule type="expression" priority="15092" dxfId="0">
      <formula>AND(IF($Q144=3,1,IF($Q144=4,1,0)),IF($F144&lt;=85,1,0))</formula>
    </cfRule>
  </conditionalFormatting>
  <conditionalFormatting sqref="AI144">
    <cfRule type="expression" priority="15085" dxfId="3">
      <formula>AND(IF(OR($Q144=1,$Q144=2),1,0),IF($X144&lt;=20,1,0))</formula>
    </cfRule>
    <cfRule type="expression" priority="15086" dxfId="2">
      <formula>AND(IF($Q144=2,1,0),IF($X144&lt;30,1,0))</formula>
    </cfRule>
    <cfRule type="expression" priority="15087" dxfId="1">
      <formula>AND(IF($Q144=3,1,0),IF($X144&lt;30,1,0))</formula>
    </cfRule>
    <cfRule type="expression" priority="15088" dxfId="0">
      <formula>AND(IF($Q144=3,1,IF($Q144=4,1,0)),IF($F144&lt;=85,1,0))</formula>
    </cfRule>
  </conditionalFormatting>
  <conditionalFormatting sqref="AV145">
    <cfRule type="expression" priority="15083" dxfId="23">
      <formula>AV145="X"</formula>
    </cfRule>
    <cfRule type="expression" priority="15084" dxfId="22">
      <formula>AV145="후보"</formula>
    </cfRule>
  </conditionalFormatting>
  <conditionalFormatting sqref="AC145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145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145">
    <cfRule type="expression" priority="15075" dxfId="3">
      <formula>AND(IF(OR($Q145=1,$Q145=2),1,0),IF($X145&lt;=20,1,0))</formula>
    </cfRule>
    <cfRule type="expression" priority="15076" dxfId="2">
      <formula>AND(IF($Q145=2,1,0),IF($X145&lt;30,1,0))</formula>
    </cfRule>
    <cfRule type="expression" priority="15077" dxfId="1">
      <formula>AND(IF($Q145=3,1,0),IF($X145&lt;30,1,0))</formula>
    </cfRule>
    <cfRule type="expression" priority="15078" dxfId="0">
      <formula>AND(IF($Q145=3,1,IF($Q145=4,1,0)),IF($F145&lt;=85,1,0))</formula>
    </cfRule>
  </conditionalFormatting>
  <conditionalFormatting sqref="X145">
    <cfRule type="expression" priority="15071" dxfId="3">
      <formula>AND(IF(OR($Q145=1,$Q145=2),1,0),IF($X145&lt;=20,1,0))</formula>
    </cfRule>
    <cfRule type="expression" priority="15072" dxfId="2">
      <formula>AND(IF($Q145=2,1,0),IF($X145&lt;30,1,0))</formula>
    </cfRule>
    <cfRule type="expression" priority="15073" dxfId="1">
      <formula>AND(IF($Q145=3,1,0),IF($X145&lt;30,1,0))</formula>
    </cfRule>
    <cfRule type="expression" priority="15074" dxfId="0">
      <formula>AND(IF($Q145=3,1,IF($Q145=4,1,0)),IF($F145&lt;=85,1,0))</formula>
    </cfRule>
  </conditionalFormatting>
  <conditionalFormatting sqref="AI145">
    <cfRule type="expression" priority="15067" dxfId="3">
      <formula>AND(IF(OR($Q145=1,$Q145=2),1,0),IF($X145&lt;=20,1,0))</formula>
    </cfRule>
    <cfRule type="expression" priority="15068" dxfId="2">
      <formula>AND(IF($Q145=2,1,0),IF($X145&lt;30,1,0))</formula>
    </cfRule>
    <cfRule type="expression" priority="15069" dxfId="1">
      <formula>AND(IF($Q145=3,1,0),IF($X145&lt;30,1,0))</formula>
    </cfRule>
    <cfRule type="expression" priority="15070" dxfId="0">
      <formula>AND(IF($Q145=3,1,IF($Q145=4,1,0)),IF($F145&lt;=85,1,0))</formula>
    </cfRule>
  </conditionalFormatting>
  <conditionalFormatting sqref="AV146">
    <cfRule type="expression" priority="15065" dxfId="23">
      <formula>AV146="X"</formula>
    </cfRule>
    <cfRule type="expression" priority="15066" dxfId="22">
      <formula>AV146="후보"</formula>
    </cfRule>
  </conditionalFormatting>
  <conditionalFormatting sqref="AC146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146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146">
    <cfRule type="expression" priority="15057" dxfId="3">
      <formula>AND(IF(OR($Q146=1,$Q146=2),1,0),IF($X146&lt;=20,1,0))</formula>
    </cfRule>
    <cfRule type="expression" priority="15058" dxfId="2">
      <formula>AND(IF($Q146=2,1,0),IF($X146&lt;30,1,0))</formula>
    </cfRule>
    <cfRule type="expression" priority="15059" dxfId="1">
      <formula>AND(IF($Q146=3,1,0),IF($X146&lt;30,1,0))</formula>
    </cfRule>
    <cfRule type="expression" priority="15060" dxfId="0">
      <formula>AND(IF($Q146=3,1,IF($Q146=4,1,0)),IF($F146&lt;=85,1,0))</formula>
    </cfRule>
  </conditionalFormatting>
  <conditionalFormatting sqref="X146">
    <cfRule type="expression" priority="15053" dxfId="3">
      <formula>AND(IF(OR($Q146=1,$Q146=2),1,0),IF($X146&lt;=20,1,0))</formula>
    </cfRule>
    <cfRule type="expression" priority="15054" dxfId="2">
      <formula>AND(IF($Q146=2,1,0),IF($X146&lt;30,1,0))</formula>
    </cfRule>
    <cfRule type="expression" priority="15055" dxfId="1">
      <formula>AND(IF($Q146=3,1,0),IF($X146&lt;30,1,0))</formula>
    </cfRule>
    <cfRule type="expression" priority="15056" dxfId="0">
      <formula>AND(IF($Q146=3,1,IF($Q146=4,1,0)),IF($F146&lt;=85,1,0))</formula>
    </cfRule>
  </conditionalFormatting>
  <conditionalFormatting sqref="AI146">
    <cfRule type="expression" priority="15049" dxfId="3">
      <formula>AND(IF(OR($Q146=1,$Q146=2),1,0),IF($X146&lt;=20,1,0))</formula>
    </cfRule>
    <cfRule type="expression" priority="15050" dxfId="2">
      <formula>AND(IF($Q146=2,1,0),IF($X146&lt;30,1,0))</formula>
    </cfRule>
    <cfRule type="expression" priority="15051" dxfId="1">
      <formula>AND(IF($Q146=3,1,0),IF($X146&lt;30,1,0))</formula>
    </cfRule>
    <cfRule type="expression" priority="15052" dxfId="0">
      <formula>AND(IF($Q146=3,1,IF($Q146=4,1,0)),IF($F146&lt;=85,1,0))</formula>
    </cfRule>
  </conditionalFormatting>
  <conditionalFormatting sqref="AV147">
    <cfRule type="expression" priority="15047" dxfId="23">
      <formula>AV147="X"</formula>
    </cfRule>
    <cfRule type="expression" priority="15048" dxfId="22">
      <formula>AV147="후보"</formula>
    </cfRule>
  </conditionalFormatting>
  <conditionalFormatting sqref="AC147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147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147">
    <cfRule type="expression" priority="15039" dxfId="3">
      <formula>AND(IF(OR($Q147=1,$Q147=2),1,0),IF($X147&lt;=20,1,0))</formula>
    </cfRule>
    <cfRule type="expression" priority="15040" dxfId="2">
      <formula>AND(IF($Q147=2,1,0),IF($X147&lt;30,1,0))</formula>
    </cfRule>
    <cfRule type="expression" priority="15041" dxfId="1">
      <formula>AND(IF($Q147=3,1,0),IF($X147&lt;30,1,0))</formula>
    </cfRule>
    <cfRule type="expression" priority="15042" dxfId="0">
      <formula>AND(IF($Q147=3,1,IF($Q147=4,1,0)),IF($F147&lt;=85,1,0))</formula>
    </cfRule>
  </conditionalFormatting>
  <conditionalFormatting sqref="X147">
    <cfRule type="expression" priority="15035" dxfId="3">
      <formula>AND(IF(OR($Q147=1,$Q147=2),1,0),IF($X147&lt;=20,1,0))</formula>
    </cfRule>
    <cfRule type="expression" priority="15036" dxfId="2">
      <formula>AND(IF($Q147=2,1,0),IF($X147&lt;30,1,0))</formula>
    </cfRule>
    <cfRule type="expression" priority="15037" dxfId="1">
      <formula>AND(IF($Q147=3,1,0),IF($X147&lt;30,1,0))</formula>
    </cfRule>
    <cfRule type="expression" priority="15038" dxfId="0">
      <formula>AND(IF($Q147=3,1,IF($Q147=4,1,0)),IF($F147&lt;=85,1,0))</formula>
    </cfRule>
  </conditionalFormatting>
  <conditionalFormatting sqref="AI147">
    <cfRule type="expression" priority="15031" dxfId="3">
      <formula>AND(IF(OR($Q147=1,$Q147=2),1,0),IF($X147&lt;=20,1,0))</formula>
    </cfRule>
    <cfRule type="expression" priority="15032" dxfId="2">
      <formula>AND(IF($Q147=2,1,0),IF($X147&lt;30,1,0))</formula>
    </cfRule>
    <cfRule type="expression" priority="15033" dxfId="1">
      <formula>AND(IF($Q147=3,1,0),IF($X147&lt;30,1,0))</formula>
    </cfRule>
    <cfRule type="expression" priority="15034" dxfId="0">
      <formula>AND(IF($Q147=3,1,IF($Q147=4,1,0)),IF($F147&lt;=85,1,0))</formula>
    </cfRule>
  </conditionalFormatting>
  <conditionalFormatting sqref="AV148">
    <cfRule type="expression" priority="15029" dxfId="23">
      <formula>AV148="X"</formula>
    </cfRule>
    <cfRule type="expression" priority="15030" dxfId="22">
      <formula>AV148="후보"</formula>
    </cfRule>
  </conditionalFormatting>
  <conditionalFormatting sqref="AC148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148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148">
    <cfRule type="expression" priority="15021" dxfId="3">
      <formula>AND(IF(OR($Q148=1,$Q148=2),1,0),IF($X148&lt;=20,1,0))</formula>
    </cfRule>
    <cfRule type="expression" priority="15022" dxfId="2">
      <formula>AND(IF($Q148=2,1,0),IF($X148&lt;30,1,0))</formula>
    </cfRule>
    <cfRule type="expression" priority="15023" dxfId="1">
      <formula>AND(IF($Q148=3,1,0),IF($X148&lt;30,1,0))</formula>
    </cfRule>
    <cfRule type="expression" priority="15024" dxfId="0">
      <formula>AND(IF($Q148=3,1,IF($Q148=4,1,0)),IF($F148&lt;=85,1,0))</formula>
    </cfRule>
  </conditionalFormatting>
  <conditionalFormatting sqref="X148">
    <cfRule type="expression" priority="15017" dxfId="3">
      <formula>AND(IF(OR($Q148=1,$Q148=2),1,0),IF($X148&lt;=20,1,0))</formula>
    </cfRule>
    <cfRule type="expression" priority="15018" dxfId="2">
      <formula>AND(IF($Q148=2,1,0),IF($X148&lt;30,1,0))</formula>
    </cfRule>
    <cfRule type="expression" priority="15019" dxfId="1">
      <formula>AND(IF($Q148=3,1,0),IF($X148&lt;30,1,0))</formula>
    </cfRule>
    <cfRule type="expression" priority="15020" dxfId="0">
      <formula>AND(IF($Q148=3,1,IF($Q148=4,1,0)),IF($F148&lt;=85,1,0))</formula>
    </cfRule>
  </conditionalFormatting>
  <conditionalFormatting sqref="AI148">
    <cfRule type="expression" priority="15013" dxfId="3">
      <formula>AND(IF(OR($Q148=1,$Q148=2),1,0),IF($X148&lt;=20,1,0))</formula>
    </cfRule>
    <cfRule type="expression" priority="15014" dxfId="2">
      <formula>AND(IF($Q148=2,1,0),IF($X148&lt;30,1,0))</formula>
    </cfRule>
    <cfRule type="expression" priority="15015" dxfId="1">
      <formula>AND(IF($Q148=3,1,0),IF($X148&lt;30,1,0))</formula>
    </cfRule>
    <cfRule type="expression" priority="15016" dxfId="0">
      <formula>AND(IF($Q148=3,1,IF($Q148=4,1,0)),IF($F148&lt;=85,1,0))</formula>
    </cfRule>
  </conditionalFormatting>
  <conditionalFormatting sqref="AV149">
    <cfRule type="expression" priority="15011" dxfId="23">
      <formula>AV149="X"</formula>
    </cfRule>
    <cfRule type="expression" priority="15012" dxfId="22">
      <formula>AV149="후보"</formula>
    </cfRule>
  </conditionalFormatting>
  <conditionalFormatting sqref="AC149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149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149">
    <cfRule type="expression" priority="15003" dxfId="3">
      <formula>AND(IF(OR($Q149=1,$Q149=2),1,0),IF($X149&lt;=20,1,0))</formula>
    </cfRule>
    <cfRule type="expression" priority="15004" dxfId="2">
      <formula>AND(IF($Q149=2,1,0),IF($X149&lt;30,1,0))</formula>
    </cfRule>
    <cfRule type="expression" priority="15005" dxfId="1">
      <formula>AND(IF($Q149=3,1,0),IF($X149&lt;30,1,0))</formula>
    </cfRule>
    <cfRule type="expression" priority="15006" dxfId="0">
      <formula>AND(IF($Q149=3,1,IF($Q149=4,1,0)),IF($F149&lt;=85,1,0))</formula>
    </cfRule>
  </conditionalFormatting>
  <conditionalFormatting sqref="X149">
    <cfRule type="expression" priority="14999" dxfId="3">
      <formula>AND(IF(OR($Q149=1,$Q149=2),1,0),IF($X149&lt;=20,1,0))</formula>
    </cfRule>
    <cfRule type="expression" priority="15000" dxfId="2">
      <formula>AND(IF($Q149=2,1,0),IF($X149&lt;30,1,0))</formula>
    </cfRule>
    <cfRule type="expression" priority="15001" dxfId="1">
      <formula>AND(IF($Q149=3,1,0),IF($X149&lt;30,1,0))</formula>
    </cfRule>
    <cfRule type="expression" priority="15002" dxfId="0">
      <formula>AND(IF($Q149=3,1,IF($Q149=4,1,0)),IF($F149&lt;=85,1,0))</formula>
    </cfRule>
  </conditionalFormatting>
  <conditionalFormatting sqref="AI149">
    <cfRule type="expression" priority="14995" dxfId="3">
      <formula>AND(IF(OR($Q149=1,$Q149=2),1,0),IF($X149&lt;=20,1,0))</formula>
    </cfRule>
    <cfRule type="expression" priority="14996" dxfId="2">
      <formula>AND(IF($Q149=2,1,0),IF($X149&lt;30,1,0))</formula>
    </cfRule>
    <cfRule type="expression" priority="14997" dxfId="1">
      <formula>AND(IF($Q149=3,1,0),IF($X149&lt;30,1,0))</formula>
    </cfRule>
    <cfRule type="expression" priority="14998" dxfId="0">
      <formula>AND(IF($Q149=3,1,IF($Q149=4,1,0)),IF($F149&lt;=85,1,0))</formula>
    </cfRule>
  </conditionalFormatting>
  <conditionalFormatting sqref="AV150">
    <cfRule type="expression" priority="14993" dxfId="23">
      <formula>AV150="X"</formula>
    </cfRule>
    <cfRule type="expression" priority="14994" dxfId="22">
      <formula>AV150="후보"</formula>
    </cfRule>
  </conditionalFormatting>
  <conditionalFormatting sqref="AC150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150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150">
    <cfRule type="expression" priority="14985" dxfId="3">
      <formula>AND(IF(OR($Q150=1,$Q150=2),1,0),IF($X150&lt;=20,1,0))</formula>
    </cfRule>
    <cfRule type="expression" priority="14986" dxfId="2">
      <formula>AND(IF($Q150=2,1,0),IF($X150&lt;30,1,0))</formula>
    </cfRule>
    <cfRule type="expression" priority="14987" dxfId="1">
      <formula>AND(IF($Q150=3,1,0),IF($X150&lt;30,1,0))</formula>
    </cfRule>
    <cfRule type="expression" priority="14988" dxfId="0">
      <formula>AND(IF($Q150=3,1,IF($Q150=4,1,0)),IF($F150&lt;=85,1,0))</formula>
    </cfRule>
  </conditionalFormatting>
  <conditionalFormatting sqref="X150">
    <cfRule type="expression" priority="14981" dxfId="3">
      <formula>AND(IF(OR($Q150=1,$Q150=2),1,0),IF($X150&lt;=20,1,0))</formula>
    </cfRule>
    <cfRule type="expression" priority="14982" dxfId="2">
      <formula>AND(IF($Q150=2,1,0),IF($X150&lt;30,1,0))</formula>
    </cfRule>
    <cfRule type="expression" priority="14983" dxfId="1">
      <formula>AND(IF($Q150=3,1,0),IF($X150&lt;30,1,0))</formula>
    </cfRule>
    <cfRule type="expression" priority="14984" dxfId="0">
      <formula>AND(IF($Q150=3,1,IF($Q150=4,1,0)),IF($F150&lt;=85,1,0))</formula>
    </cfRule>
  </conditionalFormatting>
  <conditionalFormatting sqref="AI150">
    <cfRule type="expression" priority="14977" dxfId="3">
      <formula>AND(IF(OR($Q150=1,$Q150=2),1,0),IF($X150&lt;=20,1,0))</formula>
    </cfRule>
    <cfRule type="expression" priority="14978" dxfId="2">
      <formula>AND(IF($Q150=2,1,0),IF($X150&lt;30,1,0))</formula>
    </cfRule>
    <cfRule type="expression" priority="14979" dxfId="1">
      <formula>AND(IF($Q150=3,1,0),IF($X150&lt;30,1,0))</formula>
    </cfRule>
    <cfRule type="expression" priority="14980" dxfId="0">
      <formula>AND(IF($Q150=3,1,IF($Q150=4,1,0)),IF($F150&lt;=85,1,0))</formula>
    </cfRule>
  </conditionalFormatting>
  <conditionalFormatting sqref="AV151">
    <cfRule type="expression" priority="14975" dxfId="23">
      <formula>AV151="X"</formula>
    </cfRule>
    <cfRule type="expression" priority="14976" dxfId="22">
      <formula>AV151="후보"</formula>
    </cfRule>
  </conditionalFormatting>
  <conditionalFormatting sqref="AC151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151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151">
    <cfRule type="expression" priority="14967" dxfId="3">
      <formula>AND(IF(OR($Q151=1,$Q151=2),1,0),IF($X151&lt;=20,1,0))</formula>
    </cfRule>
    <cfRule type="expression" priority="14968" dxfId="2">
      <formula>AND(IF($Q151=2,1,0),IF($X151&lt;30,1,0))</formula>
    </cfRule>
    <cfRule type="expression" priority="14969" dxfId="1">
      <formula>AND(IF($Q151=3,1,0),IF($X151&lt;30,1,0))</formula>
    </cfRule>
    <cfRule type="expression" priority="14970" dxfId="0">
      <formula>AND(IF($Q151=3,1,IF($Q151=4,1,0)),IF($F151&lt;=85,1,0))</formula>
    </cfRule>
  </conditionalFormatting>
  <conditionalFormatting sqref="X151">
    <cfRule type="expression" priority="14963" dxfId="3">
      <formula>AND(IF(OR($Q151=1,$Q151=2),1,0),IF($X151&lt;=20,1,0))</formula>
    </cfRule>
    <cfRule type="expression" priority="14964" dxfId="2">
      <formula>AND(IF($Q151=2,1,0),IF($X151&lt;30,1,0))</formula>
    </cfRule>
    <cfRule type="expression" priority="14965" dxfId="1">
      <formula>AND(IF($Q151=3,1,0),IF($X151&lt;30,1,0))</formula>
    </cfRule>
    <cfRule type="expression" priority="14966" dxfId="0">
      <formula>AND(IF($Q151=3,1,IF($Q151=4,1,0)),IF($F151&lt;=85,1,0))</formula>
    </cfRule>
  </conditionalFormatting>
  <conditionalFormatting sqref="AI151">
    <cfRule type="expression" priority="14959" dxfId="3">
      <formula>AND(IF(OR($Q151=1,$Q151=2),1,0),IF($X151&lt;=20,1,0))</formula>
    </cfRule>
    <cfRule type="expression" priority="14960" dxfId="2">
      <formula>AND(IF($Q151=2,1,0),IF($X151&lt;30,1,0))</formula>
    </cfRule>
    <cfRule type="expression" priority="14961" dxfId="1">
      <formula>AND(IF($Q151=3,1,0),IF($X151&lt;30,1,0))</formula>
    </cfRule>
    <cfRule type="expression" priority="14962" dxfId="0">
      <formula>AND(IF($Q151=3,1,IF($Q151=4,1,0)),IF($F151&lt;=85,1,0))</formula>
    </cfRule>
  </conditionalFormatting>
  <conditionalFormatting sqref="AV152">
    <cfRule type="expression" priority="14957" dxfId="23">
      <formula>AV152="X"</formula>
    </cfRule>
    <cfRule type="expression" priority="14958" dxfId="22">
      <formula>AV152="후보"</formula>
    </cfRule>
  </conditionalFormatting>
  <conditionalFormatting sqref="AC152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152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152">
    <cfRule type="expression" priority="14949" dxfId="3">
      <formula>AND(IF(OR($Q152=1,$Q152=2),1,0),IF($X152&lt;=20,1,0))</formula>
    </cfRule>
    <cfRule type="expression" priority="14950" dxfId="2">
      <formula>AND(IF($Q152=2,1,0),IF($X152&lt;30,1,0))</formula>
    </cfRule>
    <cfRule type="expression" priority="14951" dxfId="1">
      <formula>AND(IF($Q152=3,1,0),IF($X152&lt;30,1,0))</formula>
    </cfRule>
    <cfRule type="expression" priority="14952" dxfId="0">
      <formula>AND(IF($Q152=3,1,IF($Q152=4,1,0)),IF($F152&lt;=85,1,0))</formula>
    </cfRule>
  </conditionalFormatting>
  <conditionalFormatting sqref="X152">
    <cfRule type="expression" priority="14945" dxfId="3">
      <formula>AND(IF(OR($Q152=1,$Q152=2),1,0),IF($X152&lt;=20,1,0))</formula>
    </cfRule>
    <cfRule type="expression" priority="14946" dxfId="2">
      <formula>AND(IF($Q152=2,1,0),IF($X152&lt;30,1,0))</formula>
    </cfRule>
    <cfRule type="expression" priority="14947" dxfId="1">
      <formula>AND(IF($Q152=3,1,0),IF($X152&lt;30,1,0))</formula>
    </cfRule>
    <cfRule type="expression" priority="14948" dxfId="0">
      <formula>AND(IF($Q152=3,1,IF($Q152=4,1,0)),IF($F152&lt;=85,1,0))</formula>
    </cfRule>
  </conditionalFormatting>
  <conditionalFormatting sqref="AI152">
    <cfRule type="expression" priority="14941" dxfId="3">
      <formula>AND(IF(OR($Q152=1,$Q152=2),1,0),IF($X152&lt;=20,1,0))</formula>
    </cfRule>
    <cfRule type="expression" priority="14942" dxfId="2">
      <formula>AND(IF($Q152=2,1,0),IF($X152&lt;30,1,0))</formula>
    </cfRule>
    <cfRule type="expression" priority="14943" dxfId="1">
      <formula>AND(IF($Q152=3,1,0),IF($X152&lt;30,1,0))</formula>
    </cfRule>
    <cfRule type="expression" priority="14944" dxfId="0">
      <formula>AND(IF($Q152=3,1,IF($Q152=4,1,0)),IF($F152&lt;=85,1,0))</formula>
    </cfRule>
  </conditionalFormatting>
  <conditionalFormatting sqref="AV153">
    <cfRule type="expression" priority="14939" dxfId="23">
      <formula>AV153="X"</formula>
    </cfRule>
    <cfRule type="expression" priority="14940" dxfId="22">
      <formula>AV153="후보"</formula>
    </cfRule>
  </conditionalFormatting>
  <conditionalFormatting sqref="AC153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153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153">
    <cfRule type="expression" priority="14931" dxfId="3">
      <formula>AND(IF(OR($Q153=1,$Q153=2),1,0),IF($X153&lt;=20,1,0))</formula>
    </cfRule>
    <cfRule type="expression" priority="14932" dxfId="2">
      <formula>AND(IF($Q153=2,1,0),IF($X153&lt;30,1,0))</formula>
    </cfRule>
    <cfRule type="expression" priority="14933" dxfId="1">
      <formula>AND(IF($Q153=3,1,0),IF($X153&lt;30,1,0))</formula>
    </cfRule>
    <cfRule type="expression" priority="14934" dxfId="0">
      <formula>AND(IF($Q153=3,1,IF($Q153=4,1,0)),IF($F153&lt;=85,1,0))</formula>
    </cfRule>
  </conditionalFormatting>
  <conditionalFormatting sqref="X153">
    <cfRule type="expression" priority="14927" dxfId="3">
      <formula>AND(IF(OR($Q153=1,$Q153=2),1,0),IF($X153&lt;=20,1,0))</formula>
    </cfRule>
    <cfRule type="expression" priority="14928" dxfId="2">
      <formula>AND(IF($Q153=2,1,0),IF($X153&lt;30,1,0))</formula>
    </cfRule>
    <cfRule type="expression" priority="14929" dxfId="1">
      <formula>AND(IF($Q153=3,1,0),IF($X153&lt;30,1,0))</formula>
    </cfRule>
    <cfRule type="expression" priority="14930" dxfId="0">
      <formula>AND(IF($Q153=3,1,IF($Q153=4,1,0)),IF($F153&lt;=85,1,0))</formula>
    </cfRule>
  </conditionalFormatting>
  <conditionalFormatting sqref="AI153">
    <cfRule type="expression" priority="14923" dxfId="3">
      <formula>AND(IF(OR($Q153=1,$Q153=2),1,0),IF($X153&lt;=20,1,0))</formula>
    </cfRule>
    <cfRule type="expression" priority="14924" dxfId="2">
      <formula>AND(IF($Q153=2,1,0),IF($X153&lt;30,1,0))</formula>
    </cfRule>
    <cfRule type="expression" priority="14925" dxfId="1">
      <formula>AND(IF($Q153=3,1,0),IF($X153&lt;30,1,0))</formula>
    </cfRule>
    <cfRule type="expression" priority="14926" dxfId="0">
      <formula>AND(IF($Q153=3,1,IF($Q153=4,1,0)),IF($F153&lt;=85,1,0))</formula>
    </cfRule>
  </conditionalFormatting>
  <conditionalFormatting sqref="AV154">
    <cfRule type="expression" priority="14921" dxfId="23">
      <formula>AV154="X"</formula>
    </cfRule>
    <cfRule type="expression" priority="14922" dxfId="22">
      <formula>AV154="후보"</formula>
    </cfRule>
  </conditionalFormatting>
  <conditionalFormatting sqref="AC154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154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154">
    <cfRule type="expression" priority="14913" dxfId="3">
      <formula>AND(IF(OR($Q154=1,$Q154=2),1,0),IF($X154&lt;=20,1,0))</formula>
    </cfRule>
    <cfRule type="expression" priority="14914" dxfId="2">
      <formula>AND(IF($Q154=2,1,0),IF($X154&lt;30,1,0))</formula>
    </cfRule>
    <cfRule type="expression" priority="14915" dxfId="1">
      <formula>AND(IF($Q154=3,1,0),IF($X154&lt;30,1,0))</formula>
    </cfRule>
    <cfRule type="expression" priority="14916" dxfId="0">
      <formula>AND(IF($Q154=3,1,IF($Q154=4,1,0)),IF($F154&lt;=85,1,0))</formula>
    </cfRule>
  </conditionalFormatting>
  <conditionalFormatting sqref="X154">
    <cfRule type="expression" priority="14909" dxfId="3">
      <formula>AND(IF(OR($Q154=1,$Q154=2),1,0),IF($X154&lt;=20,1,0))</formula>
    </cfRule>
    <cfRule type="expression" priority="14910" dxfId="2">
      <formula>AND(IF($Q154=2,1,0),IF($X154&lt;30,1,0))</formula>
    </cfRule>
    <cfRule type="expression" priority="14911" dxfId="1">
      <formula>AND(IF($Q154=3,1,0),IF($X154&lt;30,1,0))</formula>
    </cfRule>
    <cfRule type="expression" priority="14912" dxfId="0">
      <formula>AND(IF($Q154=3,1,IF($Q154=4,1,0)),IF($F154&lt;=85,1,0))</formula>
    </cfRule>
  </conditionalFormatting>
  <conditionalFormatting sqref="AI154">
    <cfRule type="expression" priority="14905" dxfId="3">
      <formula>AND(IF(OR($Q154=1,$Q154=2),1,0),IF($X154&lt;=20,1,0))</formula>
    </cfRule>
    <cfRule type="expression" priority="14906" dxfId="2">
      <formula>AND(IF($Q154=2,1,0),IF($X154&lt;30,1,0))</formula>
    </cfRule>
    <cfRule type="expression" priority="14907" dxfId="1">
      <formula>AND(IF($Q154=3,1,0),IF($X154&lt;30,1,0))</formula>
    </cfRule>
    <cfRule type="expression" priority="14908" dxfId="0">
      <formula>AND(IF($Q154=3,1,IF($Q154=4,1,0)),IF($F154&lt;=85,1,0))</formula>
    </cfRule>
  </conditionalFormatting>
  <conditionalFormatting sqref="AV155">
    <cfRule type="expression" priority="14903" dxfId="23">
      <formula>AV155="X"</formula>
    </cfRule>
    <cfRule type="expression" priority="14904" dxfId="22">
      <formula>AV155="후보"</formula>
    </cfRule>
  </conditionalFormatting>
  <conditionalFormatting sqref="AC155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155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155">
    <cfRule type="expression" priority="14895" dxfId="3">
      <formula>AND(IF(OR($Q155=1,$Q155=2),1,0),IF($X155&lt;=20,1,0))</formula>
    </cfRule>
    <cfRule type="expression" priority="14896" dxfId="2">
      <formula>AND(IF($Q155=2,1,0),IF($X155&lt;30,1,0))</formula>
    </cfRule>
    <cfRule type="expression" priority="14897" dxfId="1">
      <formula>AND(IF($Q155=3,1,0),IF($X155&lt;30,1,0))</formula>
    </cfRule>
    <cfRule type="expression" priority="14898" dxfId="0">
      <formula>AND(IF($Q155=3,1,IF($Q155=4,1,0)),IF($F155&lt;=85,1,0))</formula>
    </cfRule>
  </conditionalFormatting>
  <conditionalFormatting sqref="X155">
    <cfRule type="expression" priority="14891" dxfId="3">
      <formula>AND(IF(OR($Q155=1,$Q155=2),1,0),IF($X155&lt;=20,1,0))</formula>
    </cfRule>
    <cfRule type="expression" priority="14892" dxfId="2">
      <formula>AND(IF($Q155=2,1,0),IF($X155&lt;30,1,0))</formula>
    </cfRule>
    <cfRule type="expression" priority="14893" dxfId="1">
      <formula>AND(IF($Q155=3,1,0),IF($X155&lt;30,1,0))</formula>
    </cfRule>
    <cfRule type="expression" priority="14894" dxfId="0">
      <formula>AND(IF($Q155=3,1,IF($Q155=4,1,0)),IF($F155&lt;=85,1,0))</formula>
    </cfRule>
  </conditionalFormatting>
  <conditionalFormatting sqref="AI155">
    <cfRule type="expression" priority="14887" dxfId="3">
      <formula>AND(IF(OR($Q155=1,$Q155=2),1,0),IF($X155&lt;=20,1,0))</formula>
    </cfRule>
    <cfRule type="expression" priority="14888" dxfId="2">
      <formula>AND(IF($Q155=2,1,0),IF($X155&lt;30,1,0))</formula>
    </cfRule>
    <cfRule type="expression" priority="14889" dxfId="1">
      <formula>AND(IF($Q155=3,1,0),IF($X155&lt;30,1,0))</formula>
    </cfRule>
    <cfRule type="expression" priority="14890" dxfId="0">
      <formula>AND(IF($Q155=3,1,IF($Q155=4,1,0)),IF($F155&lt;=85,1,0))</formula>
    </cfRule>
  </conditionalFormatting>
  <conditionalFormatting sqref="AV156">
    <cfRule type="expression" priority="14885" dxfId="23">
      <formula>AV156="X"</formula>
    </cfRule>
    <cfRule type="expression" priority="14886" dxfId="22">
      <formula>AV156="후보"</formula>
    </cfRule>
  </conditionalFormatting>
  <conditionalFormatting sqref="AC156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156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156">
    <cfRule type="expression" priority="14877" dxfId="3">
      <formula>AND(IF(OR($Q156=1,$Q156=2),1,0),IF($X156&lt;=20,1,0))</formula>
    </cfRule>
    <cfRule type="expression" priority="14878" dxfId="2">
      <formula>AND(IF($Q156=2,1,0),IF($X156&lt;30,1,0))</formula>
    </cfRule>
    <cfRule type="expression" priority="14879" dxfId="1">
      <formula>AND(IF($Q156=3,1,0),IF($X156&lt;30,1,0))</formula>
    </cfRule>
    <cfRule type="expression" priority="14880" dxfId="0">
      <formula>AND(IF($Q156=3,1,IF($Q156=4,1,0)),IF($F156&lt;=85,1,0))</formula>
    </cfRule>
  </conditionalFormatting>
  <conditionalFormatting sqref="X156">
    <cfRule type="expression" priority="14873" dxfId="3">
      <formula>AND(IF(OR($Q156=1,$Q156=2),1,0),IF($X156&lt;=20,1,0))</formula>
    </cfRule>
    <cfRule type="expression" priority="14874" dxfId="2">
      <formula>AND(IF($Q156=2,1,0),IF($X156&lt;30,1,0))</formula>
    </cfRule>
    <cfRule type="expression" priority="14875" dxfId="1">
      <formula>AND(IF($Q156=3,1,0),IF($X156&lt;30,1,0))</formula>
    </cfRule>
    <cfRule type="expression" priority="14876" dxfId="0">
      <formula>AND(IF($Q156=3,1,IF($Q156=4,1,0)),IF($F156&lt;=85,1,0))</formula>
    </cfRule>
  </conditionalFormatting>
  <conditionalFormatting sqref="AI156">
    <cfRule type="expression" priority="14869" dxfId="3">
      <formula>AND(IF(OR($Q156=1,$Q156=2),1,0),IF($X156&lt;=20,1,0))</formula>
    </cfRule>
    <cfRule type="expression" priority="14870" dxfId="2">
      <formula>AND(IF($Q156=2,1,0),IF($X156&lt;30,1,0))</formula>
    </cfRule>
    <cfRule type="expression" priority="14871" dxfId="1">
      <formula>AND(IF($Q156=3,1,0),IF($X156&lt;30,1,0))</formula>
    </cfRule>
    <cfRule type="expression" priority="14872" dxfId="0">
      <formula>AND(IF($Q156=3,1,IF($Q156=4,1,0)),IF($F156&lt;=85,1,0))</formula>
    </cfRule>
  </conditionalFormatting>
  <conditionalFormatting sqref="AV157">
    <cfRule type="expression" priority="14867" dxfId="23">
      <formula>AV157="X"</formula>
    </cfRule>
    <cfRule type="expression" priority="14868" dxfId="22">
      <formula>AV157="후보"</formula>
    </cfRule>
  </conditionalFormatting>
  <conditionalFormatting sqref="AC157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157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157">
    <cfRule type="expression" priority="14859" dxfId="3">
      <formula>AND(IF(OR($Q157=1,$Q157=2),1,0),IF($X157&lt;=20,1,0))</formula>
    </cfRule>
    <cfRule type="expression" priority="14860" dxfId="2">
      <formula>AND(IF($Q157=2,1,0),IF($X157&lt;30,1,0))</formula>
    </cfRule>
    <cfRule type="expression" priority="14861" dxfId="1">
      <formula>AND(IF($Q157=3,1,0),IF($X157&lt;30,1,0))</formula>
    </cfRule>
    <cfRule type="expression" priority="14862" dxfId="0">
      <formula>AND(IF($Q157=3,1,IF($Q157=4,1,0)),IF($F157&lt;=85,1,0))</formula>
    </cfRule>
  </conditionalFormatting>
  <conditionalFormatting sqref="X157">
    <cfRule type="expression" priority="14855" dxfId="3">
      <formula>AND(IF(OR($Q157=1,$Q157=2),1,0),IF($X157&lt;=20,1,0))</formula>
    </cfRule>
    <cfRule type="expression" priority="14856" dxfId="2">
      <formula>AND(IF($Q157=2,1,0),IF($X157&lt;30,1,0))</formula>
    </cfRule>
    <cfRule type="expression" priority="14857" dxfId="1">
      <formula>AND(IF($Q157=3,1,0),IF($X157&lt;30,1,0))</formula>
    </cfRule>
    <cfRule type="expression" priority="14858" dxfId="0">
      <formula>AND(IF($Q157=3,1,IF($Q157=4,1,0)),IF($F157&lt;=85,1,0))</formula>
    </cfRule>
  </conditionalFormatting>
  <conditionalFormatting sqref="AI157">
    <cfRule type="expression" priority="14851" dxfId="3">
      <formula>AND(IF(OR($Q157=1,$Q157=2),1,0),IF($X157&lt;=20,1,0))</formula>
    </cfRule>
    <cfRule type="expression" priority="14852" dxfId="2">
      <formula>AND(IF($Q157=2,1,0),IF($X157&lt;30,1,0))</formula>
    </cfRule>
    <cfRule type="expression" priority="14853" dxfId="1">
      <formula>AND(IF($Q157=3,1,0),IF($X157&lt;30,1,0))</formula>
    </cfRule>
    <cfRule type="expression" priority="14854" dxfId="0">
      <formula>AND(IF($Q157=3,1,IF($Q157=4,1,0)),IF($F157&lt;=85,1,0))</formula>
    </cfRule>
  </conditionalFormatting>
  <conditionalFormatting sqref="AV158">
    <cfRule type="expression" priority="14849" dxfId="23">
      <formula>AV158="X"</formula>
    </cfRule>
    <cfRule type="expression" priority="14850" dxfId="22">
      <formula>AV158="후보"</formula>
    </cfRule>
  </conditionalFormatting>
  <conditionalFormatting sqref="AC158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158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158">
    <cfRule type="expression" priority="14841" dxfId="3">
      <formula>AND(IF(OR($Q158=1,$Q158=2),1,0),IF($X158&lt;=20,1,0))</formula>
    </cfRule>
    <cfRule type="expression" priority="14842" dxfId="2">
      <formula>AND(IF($Q158=2,1,0),IF($X158&lt;30,1,0))</formula>
    </cfRule>
    <cfRule type="expression" priority="14843" dxfId="1">
      <formula>AND(IF($Q158=3,1,0),IF($X158&lt;30,1,0))</formula>
    </cfRule>
    <cfRule type="expression" priority="14844" dxfId="0">
      <formula>AND(IF($Q158=3,1,IF($Q158=4,1,0)),IF($F158&lt;=85,1,0))</formula>
    </cfRule>
  </conditionalFormatting>
  <conditionalFormatting sqref="X158">
    <cfRule type="expression" priority="14837" dxfId="3">
      <formula>AND(IF(OR($Q158=1,$Q158=2),1,0),IF($X158&lt;=20,1,0))</formula>
    </cfRule>
    <cfRule type="expression" priority="14838" dxfId="2">
      <formula>AND(IF($Q158=2,1,0),IF($X158&lt;30,1,0))</formula>
    </cfRule>
    <cfRule type="expression" priority="14839" dxfId="1">
      <formula>AND(IF($Q158=3,1,0),IF($X158&lt;30,1,0))</formula>
    </cfRule>
    <cfRule type="expression" priority="14840" dxfId="0">
      <formula>AND(IF($Q158=3,1,IF($Q158=4,1,0)),IF($F158&lt;=85,1,0))</formula>
    </cfRule>
  </conditionalFormatting>
  <conditionalFormatting sqref="AI158">
    <cfRule type="expression" priority="14833" dxfId="3">
      <formula>AND(IF(OR($Q158=1,$Q158=2),1,0),IF($X158&lt;=20,1,0))</formula>
    </cfRule>
    <cfRule type="expression" priority="14834" dxfId="2">
      <formula>AND(IF($Q158=2,1,0),IF($X158&lt;30,1,0))</formula>
    </cfRule>
    <cfRule type="expression" priority="14835" dxfId="1">
      <formula>AND(IF($Q158=3,1,0),IF($X158&lt;30,1,0))</formula>
    </cfRule>
    <cfRule type="expression" priority="14836" dxfId="0">
      <formula>AND(IF($Q158=3,1,IF($Q158=4,1,0)),IF($F158&lt;=85,1,0))</formula>
    </cfRule>
  </conditionalFormatting>
  <conditionalFormatting sqref="AV159">
    <cfRule type="expression" priority="14831" dxfId="23">
      <formula>AV159="X"</formula>
    </cfRule>
    <cfRule type="expression" priority="14832" dxfId="22">
      <formula>AV159="후보"</formula>
    </cfRule>
  </conditionalFormatting>
  <conditionalFormatting sqref="AC159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159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159">
    <cfRule type="expression" priority="14823" dxfId="3">
      <formula>AND(IF(OR($Q159=1,$Q159=2),1,0),IF($X159&lt;=20,1,0))</formula>
    </cfRule>
    <cfRule type="expression" priority="14824" dxfId="2">
      <formula>AND(IF($Q159=2,1,0),IF($X159&lt;30,1,0))</formula>
    </cfRule>
    <cfRule type="expression" priority="14825" dxfId="1">
      <formula>AND(IF($Q159=3,1,0),IF($X159&lt;30,1,0))</formula>
    </cfRule>
    <cfRule type="expression" priority="14826" dxfId="0">
      <formula>AND(IF($Q159=3,1,IF($Q159=4,1,0)),IF($F159&lt;=85,1,0))</formula>
    </cfRule>
  </conditionalFormatting>
  <conditionalFormatting sqref="X159">
    <cfRule type="expression" priority="14819" dxfId="3">
      <formula>AND(IF(OR($Q159=1,$Q159=2),1,0),IF($X159&lt;=20,1,0))</formula>
    </cfRule>
    <cfRule type="expression" priority="14820" dxfId="2">
      <formula>AND(IF($Q159=2,1,0),IF($X159&lt;30,1,0))</formula>
    </cfRule>
    <cfRule type="expression" priority="14821" dxfId="1">
      <formula>AND(IF($Q159=3,1,0),IF($X159&lt;30,1,0))</formula>
    </cfRule>
    <cfRule type="expression" priority="14822" dxfId="0">
      <formula>AND(IF($Q159=3,1,IF($Q159=4,1,0)),IF($F159&lt;=85,1,0))</formula>
    </cfRule>
  </conditionalFormatting>
  <conditionalFormatting sqref="AI159">
    <cfRule type="expression" priority="14815" dxfId="3">
      <formula>AND(IF(OR($Q159=1,$Q159=2),1,0),IF($X159&lt;=20,1,0))</formula>
    </cfRule>
    <cfRule type="expression" priority="14816" dxfId="2">
      <formula>AND(IF($Q159=2,1,0),IF($X159&lt;30,1,0))</formula>
    </cfRule>
    <cfRule type="expression" priority="14817" dxfId="1">
      <formula>AND(IF($Q159=3,1,0),IF($X159&lt;30,1,0))</formula>
    </cfRule>
    <cfRule type="expression" priority="14818" dxfId="0">
      <formula>AND(IF($Q159=3,1,IF($Q159=4,1,0)),IF($F159&lt;=85,1,0))</formula>
    </cfRule>
  </conditionalFormatting>
  <conditionalFormatting sqref="AV160">
    <cfRule type="expression" priority="14813" dxfId="23">
      <formula>AV160="X"</formula>
    </cfRule>
    <cfRule type="expression" priority="14814" dxfId="22">
      <formula>AV160="후보"</formula>
    </cfRule>
  </conditionalFormatting>
  <conditionalFormatting sqref="AC160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160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160">
    <cfRule type="expression" priority="14805" dxfId="3">
      <formula>AND(IF(OR($Q160=1,$Q160=2),1,0),IF($X160&lt;=20,1,0))</formula>
    </cfRule>
    <cfRule type="expression" priority="14806" dxfId="2">
      <formula>AND(IF($Q160=2,1,0),IF($X160&lt;30,1,0))</formula>
    </cfRule>
    <cfRule type="expression" priority="14807" dxfId="1">
      <formula>AND(IF($Q160=3,1,0),IF($X160&lt;30,1,0))</formula>
    </cfRule>
    <cfRule type="expression" priority="14808" dxfId="0">
      <formula>AND(IF($Q160=3,1,IF($Q160=4,1,0)),IF($F160&lt;=85,1,0))</formula>
    </cfRule>
  </conditionalFormatting>
  <conditionalFormatting sqref="X160">
    <cfRule type="expression" priority="14801" dxfId="3">
      <formula>AND(IF(OR($Q160=1,$Q160=2),1,0),IF($X160&lt;=20,1,0))</formula>
    </cfRule>
    <cfRule type="expression" priority="14802" dxfId="2">
      <formula>AND(IF($Q160=2,1,0),IF($X160&lt;30,1,0))</formula>
    </cfRule>
    <cfRule type="expression" priority="14803" dxfId="1">
      <formula>AND(IF($Q160=3,1,0),IF($X160&lt;30,1,0))</formula>
    </cfRule>
    <cfRule type="expression" priority="14804" dxfId="0">
      <formula>AND(IF($Q160=3,1,IF($Q160=4,1,0)),IF($F160&lt;=85,1,0))</formula>
    </cfRule>
  </conditionalFormatting>
  <conditionalFormatting sqref="AI160">
    <cfRule type="expression" priority="14797" dxfId="3">
      <formula>AND(IF(OR($Q160=1,$Q160=2),1,0),IF($X160&lt;=20,1,0))</formula>
    </cfRule>
    <cfRule type="expression" priority="14798" dxfId="2">
      <formula>AND(IF($Q160=2,1,0),IF($X160&lt;30,1,0))</formula>
    </cfRule>
    <cfRule type="expression" priority="14799" dxfId="1">
      <formula>AND(IF($Q160=3,1,0),IF($X160&lt;30,1,0))</formula>
    </cfRule>
    <cfRule type="expression" priority="14800" dxfId="0">
      <formula>AND(IF($Q160=3,1,IF($Q160=4,1,0)),IF($F160&lt;=85,1,0))</formula>
    </cfRule>
  </conditionalFormatting>
  <conditionalFormatting sqref="AV161">
    <cfRule type="expression" priority="14795" dxfId="23">
      <formula>AV161="X"</formula>
    </cfRule>
    <cfRule type="expression" priority="14796" dxfId="22">
      <formula>AV161="후보"</formula>
    </cfRule>
  </conditionalFormatting>
  <conditionalFormatting sqref="AC161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161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161">
    <cfRule type="expression" priority="14787" dxfId="3">
      <formula>AND(IF(OR($Q161=1,$Q161=2),1,0),IF($X161&lt;=20,1,0))</formula>
    </cfRule>
    <cfRule type="expression" priority="14788" dxfId="2">
      <formula>AND(IF($Q161=2,1,0),IF($X161&lt;30,1,0))</formula>
    </cfRule>
    <cfRule type="expression" priority="14789" dxfId="1">
      <formula>AND(IF($Q161=3,1,0),IF($X161&lt;30,1,0))</formula>
    </cfRule>
    <cfRule type="expression" priority="14790" dxfId="0">
      <formula>AND(IF($Q161=3,1,IF($Q161=4,1,0)),IF($F161&lt;=85,1,0))</formula>
    </cfRule>
  </conditionalFormatting>
  <conditionalFormatting sqref="X161">
    <cfRule type="expression" priority="14783" dxfId="3">
      <formula>AND(IF(OR($Q161=1,$Q161=2),1,0),IF($X161&lt;=20,1,0))</formula>
    </cfRule>
    <cfRule type="expression" priority="14784" dxfId="2">
      <formula>AND(IF($Q161=2,1,0),IF($X161&lt;30,1,0))</formula>
    </cfRule>
    <cfRule type="expression" priority="14785" dxfId="1">
      <formula>AND(IF($Q161=3,1,0),IF($X161&lt;30,1,0))</formula>
    </cfRule>
    <cfRule type="expression" priority="14786" dxfId="0">
      <formula>AND(IF($Q161=3,1,IF($Q161=4,1,0)),IF($F161&lt;=85,1,0))</formula>
    </cfRule>
  </conditionalFormatting>
  <conditionalFormatting sqref="AI161">
    <cfRule type="expression" priority="14779" dxfId="3">
      <formula>AND(IF(OR($Q161=1,$Q161=2),1,0),IF($X161&lt;=20,1,0))</formula>
    </cfRule>
    <cfRule type="expression" priority="14780" dxfId="2">
      <formula>AND(IF($Q161=2,1,0),IF($X161&lt;30,1,0))</formula>
    </cfRule>
    <cfRule type="expression" priority="14781" dxfId="1">
      <formula>AND(IF($Q161=3,1,0),IF($X161&lt;30,1,0))</formula>
    </cfRule>
    <cfRule type="expression" priority="14782" dxfId="0">
      <formula>AND(IF($Q161=3,1,IF($Q161=4,1,0)),IF($F161&lt;=85,1,0))</formula>
    </cfRule>
  </conditionalFormatting>
  <conditionalFormatting sqref="AV162">
    <cfRule type="expression" priority="14777" dxfId="23">
      <formula>AV162="X"</formula>
    </cfRule>
    <cfRule type="expression" priority="14778" dxfId="22">
      <formula>AV162="후보"</formula>
    </cfRule>
  </conditionalFormatting>
  <conditionalFormatting sqref="AC162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162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162">
    <cfRule type="expression" priority="14769" dxfId="3">
      <formula>AND(IF(OR($Q162=1,$Q162=2),1,0),IF($X162&lt;=20,1,0))</formula>
    </cfRule>
    <cfRule type="expression" priority="14770" dxfId="2">
      <formula>AND(IF($Q162=2,1,0),IF($X162&lt;30,1,0))</formula>
    </cfRule>
    <cfRule type="expression" priority="14771" dxfId="1">
      <formula>AND(IF($Q162=3,1,0),IF($X162&lt;30,1,0))</formula>
    </cfRule>
    <cfRule type="expression" priority="14772" dxfId="0">
      <formula>AND(IF($Q162=3,1,IF($Q162=4,1,0)),IF($F162&lt;=85,1,0))</formula>
    </cfRule>
  </conditionalFormatting>
  <conditionalFormatting sqref="X162">
    <cfRule type="expression" priority="14765" dxfId="3">
      <formula>AND(IF(OR($Q162=1,$Q162=2),1,0),IF($X162&lt;=20,1,0))</formula>
    </cfRule>
    <cfRule type="expression" priority="14766" dxfId="2">
      <formula>AND(IF($Q162=2,1,0),IF($X162&lt;30,1,0))</formula>
    </cfRule>
    <cfRule type="expression" priority="14767" dxfId="1">
      <formula>AND(IF($Q162=3,1,0),IF($X162&lt;30,1,0))</formula>
    </cfRule>
    <cfRule type="expression" priority="14768" dxfId="0">
      <formula>AND(IF($Q162=3,1,IF($Q162=4,1,0)),IF($F162&lt;=85,1,0))</formula>
    </cfRule>
  </conditionalFormatting>
  <conditionalFormatting sqref="AI162">
    <cfRule type="expression" priority="14761" dxfId="3">
      <formula>AND(IF(OR($Q162=1,$Q162=2),1,0),IF($X162&lt;=20,1,0))</formula>
    </cfRule>
    <cfRule type="expression" priority="14762" dxfId="2">
      <formula>AND(IF($Q162=2,1,0),IF($X162&lt;30,1,0))</formula>
    </cfRule>
    <cfRule type="expression" priority="14763" dxfId="1">
      <formula>AND(IF($Q162=3,1,0),IF($X162&lt;30,1,0))</formula>
    </cfRule>
    <cfRule type="expression" priority="14764" dxfId="0">
      <formula>AND(IF($Q162=3,1,IF($Q162=4,1,0)),IF($F162&lt;=85,1,0))</formula>
    </cfRule>
  </conditionalFormatting>
  <conditionalFormatting sqref="AV163">
    <cfRule type="expression" priority="14759" dxfId="23">
      <formula>AV163="X"</formula>
    </cfRule>
    <cfRule type="expression" priority="14760" dxfId="22">
      <formula>AV163="후보"</formula>
    </cfRule>
  </conditionalFormatting>
  <conditionalFormatting sqref="AC163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163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163">
    <cfRule type="expression" priority="14751" dxfId="3">
      <formula>AND(IF(OR($Q163=1,$Q163=2),1,0),IF($X163&lt;=20,1,0))</formula>
    </cfRule>
    <cfRule type="expression" priority="14752" dxfId="2">
      <formula>AND(IF($Q163=2,1,0),IF($X163&lt;30,1,0))</formula>
    </cfRule>
    <cfRule type="expression" priority="14753" dxfId="1">
      <formula>AND(IF($Q163=3,1,0),IF($X163&lt;30,1,0))</formula>
    </cfRule>
    <cfRule type="expression" priority="14754" dxfId="0">
      <formula>AND(IF($Q163=3,1,IF($Q163=4,1,0)),IF($F163&lt;=85,1,0))</formula>
    </cfRule>
  </conditionalFormatting>
  <conditionalFormatting sqref="X163">
    <cfRule type="expression" priority="14747" dxfId="3">
      <formula>AND(IF(OR($Q163=1,$Q163=2),1,0),IF($X163&lt;=20,1,0))</formula>
    </cfRule>
    <cfRule type="expression" priority="14748" dxfId="2">
      <formula>AND(IF($Q163=2,1,0),IF($X163&lt;30,1,0))</formula>
    </cfRule>
    <cfRule type="expression" priority="14749" dxfId="1">
      <formula>AND(IF($Q163=3,1,0),IF($X163&lt;30,1,0))</formula>
    </cfRule>
    <cfRule type="expression" priority="14750" dxfId="0">
      <formula>AND(IF($Q163=3,1,IF($Q163=4,1,0)),IF($F163&lt;=85,1,0))</formula>
    </cfRule>
  </conditionalFormatting>
  <conditionalFormatting sqref="AI163">
    <cfRule type="expression" priority="14743" dxfId="3">
      <formula>AND(IF(OR($Q163=1,$Q163=2),1,0),IF($X163&lt;=20,1,0))</formula>
    </cfRule>
    <cfRule type="expression" priority="14744" dxfId="2">
      <formula>AND(IF($Q163=2,1,0),IF($X163&lt;30,1,0))</formula>
    </cfRule>
    <cfRule type="expression" priority="14745" dxfId="1">
      <formula>AND(IF($Q163=3,1,0),IF($X163&lt;30,1,0))</formula>
    </cfRule>
    <cfRule type="expression" priority="14746" dxfId="0">
      <formula>AND(IF($Q163=3,1,IF($Q163=4,1,0)),IF($F163&lt;=85,1,0))</formula>
    </cfRule>
  </conditionalFormatting>
  <conditionalFormatting sqref="AV164">
    <cfRule type="expression" priority="14741" dxfId="23">
      <formula>AV164="X"</formula>
    </cfRule>
    <cfRule type="expression" priority="14742" dxfId="22">
      <formula>AV164="후보"</formula>
    </cfRule>
  </conditionalFormatting>
  <conditionalFormatting sqref="AC164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164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164">
    <cfRule type="expression" priority="14733" dxfId="3">
      <formula>AND(IF(OR($Q164=1,$Q164=2),1,0),IF($X164&lt;=20,1,0))</formula>
    </cfRule>
    <cfRule type="expression" priority="14734" dxfId="2">
      <formula>AND(IF($Q164=2,1,0),IF($X164&lt;30,1,0))</formula>
    </cfRule>
    <cfRule type="expression" priority="14735" dxfId="1">
      <formula>AND(IF($Q164=3,1,0),IF($X164&lt;30,1,0))</formula>
    </cfRule>
    <cfRule type="expression" priority="14736" dxfId="0">
      <formula>AND(IF($Q164=3,1,IF($Q164=4,1,0)),IF($F164&lt;=85,1,0))</formula>
    </cfRule>
  </conditionalFormatting>
  <conditionalFormatting sqref="X164">
    <cfRule type="expression" priority="14729" dxfId="3">
      <formula>AND(IF(OR($Q164=1,$Q164=2),1,0),IF($X164&lt;=20,1,0))</formula>
    </cfRule>
    <cfRule type="expression" priority="14730" dxfId="2">
      <formula>AND(IF($Q164=2,1,0),IF($X164&lt;30,1,0))</formula>
    </cfRule>
    <cfRule type="expression" priority="14731" dxfId="1">
      <formula>AND(IF($Q164=3,1,0),IF($X164&lt;30,1,0))</formula>
    </cfRule>
    <cfRule type="expression" priority="14732" dxfId="0">
      <formula>AND(IF($Q164=3,1,IF($Q164=4,1,0)),IF($F164&lt;=85,1,0))</formula>
    </cfRule>
  </conditionalFormatting>
  <conditionalFormatting sqref="AI164">
    <cfRule type="expression" priority="14725" dxfId="3">
      <formula>AND(IF(OR($Q164=1,$Q164=2),1,0),IF($X164&lt;=20,1,0))</formula>
    </cfRule>
    <cfRule type="expression" priority="14726" dxfId="2">
      <formula>AND(IF($Q164=2,1,0),IF($X164&lt;30,1,0))</formula>
    </cfRule>
    <cfRule type="expression" priority="14727" dxfId="1">
      <formula>AND(IF($Q164=3,1,0),IF($X164&lt;30,1,0))</formula>
    </cfRule>
    <cfRule type="expression" priority="14728" dxfId="0">
      <formula>AND(IF($Q164=3,1,IF($Q164=4,1,0)),IF($F164&lt;=85,1,0))</formula>
    </cfRule>
  </conditionalFormatting>
  <conditionalFormatting sqref="AV165">
    <cfRule type="expression" priority="14723" dxfId="23">
      <formula>AV165="X"</formula>
    </cfRule>
    <cfRule type="expression" priority="14724" dxfId="22">
      <formula>AV165="후보"</formula>
    </cfRule>
  </conditionalFormatting>
  <conditionalFormatting sqref="AC165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165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165">
    <cfRule type="expression" priority="14715" dxfId="3">
      <formula>AND(IF(OR($Q165=1,$Q165=2),1,0),IF($X165&lt;=20,1,0))</formula>
    </cfRule>
    <cfRule type="expression" priority="14716" dxfId="2">
      <formula>AND(IF($Q165=2,1,0),IF($X165&lt;30,1,0))</formula>
    </cfRule>
    <cfRule type="expression" priority="14717" dxfId="1">
      <formula>AND(IF($Q165=3,1,0),IF($X165&lt;30,1,0))</formula>
    </cfRule>
    <cfRule type="expression" priority="14718" dxfId="0">
      <formula>AND(IF($Q165=3,1,IF($Q165=4,1,0)),IF($F165&lt;=85,1,0))</formula>
    </cfRule>
  </conditionalFormatting>
  <conditionalFormatting sqref="X165">
    <cfRule type="expression" priority="14711" dxfId="3">
      <formula>AND(IF(OR($Q165=1,$Q165=2),1,0),IF($X165&lt;=20,1,0))</formula>
    </cfRule>
    <cfRule type="expression" priority="14712" dxfId="2">
      <formula>AND(IF($Q165=2,1,0),IF($X165&lt;30,1,0))</formula>
    </cfRule>
    <cfRule type="expression" priority="14713" dxfId="1">
      <formula>AND(IF($Q165=3,1,0),IF($X165&lt;30,1,0))</formula>
    </cfRule>
    <cfRule type="expression" priority="14714" dxfId="0">
      <formula>AND(IF($Q165=3,1,IF($Q165=4,1,0)),IF($F165&lt;=85,1,0))</formula>
    </cfRule>
  </conditionalFormatting>
  <conditionalFormatting sqref="AI165">
    <cfRule type="expression" priority="14707" dxfId="3">
      <formula>AND(IF(OR($Q165=1,$Q165=2),1,0),IF($X165&lt;=20,1,0))</formula>
    </cfRule>
    <cfRule type="expression" priority="14708" dxfId="2">
      <formula>AND(IF($Q165=2,1,0),IF($X165&lt;30,1,0))</formula>
    </cfRule>
    <cfRule type="expression" priority="14709" dxfId="1">
      <formula>AND(IF($Q165=3,1,0),IF($X165&lt;30,1,0))</formula>
    </cfRule>
    <cfRule type="expression" priority="14710" dxfId="0">
      <formula>AND(IF($Q165=3,1,IF($Q165=4,1,0)),IF($F165&lt;=85,1,0))</formula>
    </cfRule>
  </conditionalFormatting>
  <conditionalFormatting sqref="AV166">
    <cfRule type="expression" priority="14705" dxfId="23">
      <formula>AV166="X"</formula>
    </cfRule>
    <cfRule type="expression" priority="14706" dxfId="22">
      <formula>AV166="후보"</formula>
    </cfRule>
  </conditionalFormatting>
  <conditionalFormatting sqref="AC166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166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166">
    <cfRule type="expression" priority="14697" dxfId="3">
      <formula>AND(IF(OR($Q166=1,$Q166=2),1,0),IF($X166&lt;=20,1,0))</formula>
    </cfRule>
    <cfRule type="expression" priority="14698" dxfId="2">
      <formula>AND(IF($Q166=2,1,0),IF($X166&lt;30,1,0))</formula>
    </cfRule>
    <cfRule type="expression" priority="14699" dxfId="1">
      <formula>AND(IF($Q166=3,1,0),IF($X166&lt;30,1,0))</formula>
    </cfRule>
    <cfRule type="expression" priority="14700" dxfId="0">
      <formula>AND(IF($Q166=3,1,IF($Q166=4,1,0)),IF($F166&lt;=85,1,0))</formula>
    </cfRule>
  </conditionalFormatting>
  <conditionalFormatting sqref="X166">
    <cfRule type="expression" priority="14693" dxfId="3">
      <formula>AND(IF(OR($Q166=1,$Q166=2),1,0),IF($X166&lt;=20,1,0))</formula>
    </cfRule>
    <cfRule type="expression" priority="14694" dxfId="2">
      <formula>AND(IF($Q166=2,1,0),IF($X166&lt;30,1,0))</formula>
    </cfRule>
    <cfRule type="expression" priority="14695" dxfId="1">
      <formula>AND(IF($Q166=3,1,0),IF($X166&lt;30,1,0))</formula>
    </cfRule>
    <cfRule type="expression" priority="14696" dxfId="0">
      <formula>AND(IF($Q166=3,1,IF($Q166=4,1,0)),IF($F166&lt;=85,1,0))</formula>
    </cfRule>
  </conditionalFormatting>
  <conditionalFormatting sqref="AI166">
    <cfRule type="expression" priority="14689" dxfId="3">
      <formula>AND(IF(OR($Q166=1,$Q166=2),1,0),IF($X166&lt;=20,1,0))</formula>
    </cfRule>
    <cfRule type="expression" priority="14690" dxfId="2">
      <formula>AND(IF($Q166=2,1,0),IF($X166&lt;30,1,0))</formula>
    </cfRule>
    <cfRule type="expression" priority="14691" dxfId="1">
      <formula>AND(IF($Q166=3,1,0),IF($X166&lt;30,1,0))</formula>
    </cfRule>
    <cfRule type="expression" priority="14692" dxfId="0">
      <formula>AND(IF($Q166=3,1,IF($Q166=4,1,0)),IF($F166&lt;=85,1,0))</formula>
    </cfRule>
  </conditionalFormatting>
  <conditionalFormatting sqref="AV167">
    <cfRule type="expression" priority="14687" dxfId="23">
      <formula>AV167="X"</formula>
    </cfRule>
    <cfRule type="expression" priority="14688" dxfId="22">
      <formula>AV167="후보"</formula>
    </cfRule>
  </conditionalFormatting>
  <conditionalFormatting sqref="AC167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167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167">
    <cfRule type="expression" priority="14679" dxfId="3">
      <formula>AND(IF(OR($Q167=1,$Q167=2),1,0),IF($X167&lt;=20,1,0))</formula>
    </cfRule>
    <cfRule type="expression" priority="14680" dxfId="2">
      <formula>AND(IF($Q167=2,1,0),IF($X167&lt;30,1,0))</formula>
    </cfRule>
    <cfRule type="expression" priority="14681" dxfId="1">
      <formula>AND(IF($Q167=3,1,0),IF($X167&lt;30,1,0))</formula>
    </cfRule>
    <cfRule type="expression" priority="14682" dxfId="0">
      <formula>AND(IF($Q167=3,1,IF($Q167=4,1,0)),IF($F167&lt;=85,1,0))</formula>
    </cfRule>
  </conditionalFormatting>
  <conditionalFormatting sqref="X167">
    <cfRule type="expression" priority="14675" dxfId="3">
      <formula>AND(IF(OR($Q167=1,$Q167=2),1,0),IF($X167&lt;=20,1,0))</formula>
    </cfRule>
    <cfRule type="expression" priority="14676" dxfId="2">
      <formula>AND(IF($Q167=2,1,0),IF($X167&lt;30,1,0))</formula>
    </cfRule>
    <cfRule type="expression" priority="14677" dxfId="1">
      <formula>AND(IF($Q167=3,1,0),IF($X167&lt;30,1,0))</formula>
    </cfRule>
    <cfRule type="expression" priority="14678" dxfId="0">
      <formula>AND(IF($Q167=3,1,IF($Q167=4,1,0)),IF($F167&lt;=85,1,0))</formula>
    </cfRule>
  </conditionalFormatting>
  <conditionalFormatting sqref="AI167">
    <cfRule type="expression" priority="14671" dxfId="3">
      <formula>AND(IF(OR($Q167=1,$Q167=2),1,0),IF($X167&lt;=20,1,0))</formula>
    </cfRule>
    <cfRule type="expression" priority="14672" dxfId="2">
      <formula>AND(IF($Q167=2,1,0),IF($X167&lt;30,1,0))</formula>
    </cfRule>
    <cfRule type="expression" priority="14673" dxfId="1">
      <formula>AND(IF($Q167=3,1,0),IF($X167&lt;30,1,0))</formula>
    </cfRule>
    <cfRule type="expression" priority="14674" dxfId="0">
      <formula>AND(IF($Q167=3,1,IF($Q167=4,1,0)),IF($F167&lt;=85,1,0))</formula>
    </cfRule>
  </conditionalFormatting>
  <conditionalFormatting sqref="AV168">
    <cfRule type="expression" priority="14669" dxfId="23">
      <formula>AV168="X"</formula>
    </cfRule>
    <cfRule type="expression" priority="14670" dxfId="22">
      <formula>AV168="후보"</formula>
    </cfRule>
  </conditionalFormatting>
  <conditionalFormatting sqref="AC168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168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168">
    <cfRule type="expression" priority="14661" dxfId="3">
      <formula>AND(IF(OR($Q168=1,$Q168=2),1,0),IF($X168&lt;=20,1,0))</formula>
    </cfRule>
    <cfRule type="expression" priority="14662" dxfId="2">
      <formula>AND(IF($Q168=2,1,0),IF($X168&lt;30,1,0))</formula>
    </cfRule>
    <cfRule type="expression" priority="14663" dxfId="1">
      <formula>AND(IF($Q168=3,1,0),IF($X168&lt;30,1,0))</formula>
    </cfRule>
    <cfRule type="expression" priority="14664" dxfId="0">
      <formula>AND(IF($Q168=3,1,IF($Q168=4,1,0)),IF($F168&lt;=85,1,0))</formula>
    </cfRule>
  </conditionalFormatting>
  <conditionalFormatting sqref="X168">
    <cfRule type="expression" priority="14657" dxfId="3">
      <formula>AND(IF(OR($Q168=1,$Q168=2),1,0),IF($X168&lt;=20,1,0))</formula>
    </cfRule>
    <cfRule type="expression" priority="14658" dxfId="2">
      <formula>AND(IF($Q168=2,1,0),IF($X168&lt;30,1,0))</formula>
    </cfRule>
    <cfRule type="expression" priority="14659" dxfId="1">
      <formula>AND(IF($Q168=3,1,0),IF($X168&lt;30,1,0))</formula>
    </cfRule>
    <cfRule type="expression" priority="14660" dxfId="0">
      <formula>AND(IF($Q168=3,1,IF($Q168=4,1,0)),IF($F168&lt;=85,1,0))</formula>
    </cfRule>
  </conditionalFormatting>
  <conditionalFormatting sqref="AI168">
    <cfRule type="expression" priority="14653" dxfId="3">
      <formula>AND(IF(OR($Q168=1,$Q168=2),1,0),IF($X168&lt;=20,1,0))</formula>
    </cfRule>
    <cfRule type="expression" priority="14654" dxfId="2">
      <formula>AND(IF($Q168=2,1,0),IF($X168&lt;30,1,0))</formula>
    </cfRule>
    <cfRule type="expression" priority="14655" dxfId="1">
      <formula>AND(IF($Q168=3,1,0),IF($X168&lt;30,1,0))</formula>
    </cfRule>
    <cfRule type="expression" priority="14656" dxfId="0">
      <formula>AND(IF($Q168=3,1,IF($Q168=4,1,0)),IF($F168&lt;=85,1,0))</formula>
    </cfRule>
  </conditionalFormatting>
  <conditionalFormatting sqref="AV169">
    <cfRule type="expression" priority="14651" dxfId="23">
      <formula>AV169="X"</formula>
    </cfRule>
    <cfRule type="expression" priority="14652" dxfId="22">
      <formula>AV169="후보"</formula>
    </cfRule>
  </conditionalFormatting>
  <conditionalFormatting sqref="AC169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169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169">
    <cfRule type="expression" priority="14643" dxfId="3">
      <formula>AND(IF(OR($Q169=1,$Q169=2),1,0),IF($X169&lt;=20,1,0))</formula>
    </cfRule>
    <cfRule type="expression" priority="14644" dxfId="2">
      <formula>AND(IF($Q169=2,1,0),IF($X169&lt;30,1,0))</formula>
    </cfRule>
    <cfRule type="expression" priority="14645" dxfId="1">
      <formula>AND(IF($Q169=3,1,0),IF($X169&lt;30,1,0))</formula>
    </cfRule>
    <cfRule type="expression" priority="14646" dxfId="0">
      <formula>AND(IF($Q169=3,1,IF($Q169=4,1,0)),IF($F169&lt;=85,1,0))</formula>
    </cfRule>
  </conditionalFormatting>
  <conditionalFormatting sqref="X169">
    <cfRule type="expression" priority="14639" dxfId="3">
      <formula>AND(IF(OR($Q169=1,$Q169=2),1,0),IF($X169&lt;=20,1,0))</formula>
    </cfRule>
    <cfRule type="expression" priority="14640" dxfId="2">
      <formula>AND(IF($Q169=2,1,0),IF($X169&lt;30,1,0))</formula>
    </cfRule>
    <cfRule type="expression" priority="14641" dxfId="1">
      <formula>AND(IF($Q169=3,1,0),IF($X169&lt;30,1,0))</formula>
    </cfRule>
    <cfRule type="expression" priority="14642" dxfId="0">
      <formula>AND(IF($Q169=3,1,IF($Q169=4,1,0)),IF($F169&lt;=85,1,0))</formula>
    </cfRule>
  </conditionalFormatting>
  <conditionalFormatting sqref="AI169">
    <cfRule type="expression" priority="14635" dxfId="3">
      <formula>AND(IF(OR($Q169=1,$Q169=2),1,0),IF($X169&lt;=20,1,0))</formula>
    </cfRule>
    <cfRule type="expression" priority="14636" dxfId="2">
      <formula>AND(IF($Q169=2,1,0),IF($X169&lt;30,1,0))</formula>
    </cfRule>
    <cfRule type="expression" priority="14637" dxfId="1">
      <formula>AND(IF($Q169=3,1,0),IF($X169&lt;30,1,0))</formula>
    </cfRule>
    <cfRule type="expression" priority="14638" dxfId="0">
      <formula>AND(IF($Q169=3,1,IF($Q169=4,1,0)),IF($F169&lt;=85,1,0))</formula>
    </cfRule>
  </conditionalFormatting>
  <conditionalFormatting sqref="AV170">
    <cfRule type="expression" priority="14633" dxfId="23">
      <formula>AV170="X"</formula>
    </cfRule>
    <cfRule type="expression" priority="14634" dxfId="22">
      <formula>AV170="후보"</formula>
    </cfRule>
  </conditionalFormatting>
  <conditionalFormatting sqref="AC170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170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170">
    <cfRule type="expression" priority="14625" dxfId="3">
      <formula>AND(IF(OR($Q170=1,$Q170=2),1,0),IF($X170&lt;=20,1,0))</formula>
    </cfRule>
    <cfRule type="expression" priority="14626" dxfId="2">
      <formula>AND(IF($Q170=2,1,0),IF($X170&lt;30,1,0))</formula>
    </cfRule>
    <cfRule type="expression" priority="14627" dxfId="1">
      <formula>AND(IF($Q170=3,1,0),IF($X170&lt;30,1,0))</formula>
    </cfRule>
    <cfRule type="expression" priority="14628" dxfId="0">
      <formula>AND(IF($Q170=3,1,IF($Q170=4,1,0)),IF($F170&lt;=85,1,0))</formula>
    </cfRule>
  </conditionalFormatting>
  <conditionalFormatting sqref="X170">
    <cfRule type="expression" priority="14621" dxfId="3">
      <formula>AND(IF(OR($Q170=1,$Q170=2),1,0),IF($X170&lt;=20,1,0))</formula>
    </cfRule>
    <cfRule type="expression" priority="14622" dxfId="2">
      <formula>AND(IF($Q170=2,1,0),IF($X170&lt;30,1,0))</formula>
    </cfRule>
    <cfRule type="expression" priority="14623" dxfId="1">
      <formula>AND(IF($Q170=3,1,0),IF($X170&lt;30,1,0))</formula>
    </cfRule>
    <cfRule type="expression" priority="14624" dxfId="0">
      <formula>AND(IF($Q170=3,1,IF($Q170=4,1,0)),IF($F170&lt;=85,1,0))</formula>
    </cfRule>
  </conditionalFormatting>
  <conditionalFormatting sqref="AI170">
    <cfRule type="expression" priority="14617" dxfId="3">
      <formula>AND(IF(OR($Q170=1,$Q170=2),1,0),IF($X170&lt;=20,1,0))</formula>
    </cfRule>
    <cfRule type="expression" priority="14618" dxfId="2">
      <formula>AND(IF($Q170=2,1,0),IF($X170&lt;30,1,0))</formula>
    </cfRule>
    <cfRule type="expression" priority="14619" dxfId="1">
      <formula>AND(IF($Q170=3,1,0),IF($X170&lt;30,1,0))</formula>
    </cfRule>
    <cfRule type="expression" priority="14620" dxfId="0">
      <formula>AND(IF($Q170=3,1,IF($Q170=4,1,0)),IF($F170&lt;=85,1,0))</formula>
    </cfRule>
  </conditionalFormatting>
  <conditionalFormatting sqref="AV171">
    <cfRule type="expression" priority="14615" dxfId="23">
      <formula>AV171="X"</formula>
    </cfRule>
    <cfRule type="expression" priority="14616" dxfId="22">
      <formula>AV171="후보"</formula>
    </cfRule>
  </conditionalFormatting>
  <conditionalFormatting sqref="AC171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171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171">
    <cfRule type="expression" priority="14607" dxfId="3">
      <formula>AND(IF(OR($Q171=1,$Q171=2),1,0),IF($X171&lt;=20,1,0))</formula>
    </cfRule>
    <cfRule type="expression" priority="14608" dxfId="2">
      <formula>AND(IF($Q171=2,1,0),IF($X171&lt;30,1,0))</formula>
    </cfRule>
    <cfRule type="expression" priority="14609" dxfId="1">
      <formula>AND(IF($Q171=3,1,0),IF($X171&lt;30,1,0))</formula>
    </cfRule>
    <cfRule type="expression" priority="14610" dxfId="0">
      <formula>AND(IF($Q171=3,1,IF($Q171=4,1,0)),IF($F171&lt;=85,1,0))</formula>
    </cfRule>
  </conditionalFormatting>
  <conditionalFormatting sqref="X171">
    <cfRule type="expression" priority="14603" dxfId="3">
      <formula>AND(IF(OR($Q171=1,$Q171=2),1,0),IF($X171&lt;=20,1,0))</formula>
    </cfRule>
    <cfRule type="expression" priority="14604" dxfId="2">
      <formula>AND(IF($Q171=2,1,0),IF($X171&lt;30,1,0))</formula>
    </cfRule>
    <cfRule type="expression" priority="14605" dxfId="1">
      <formula>AND(IF($Q171=3,1,0),IF($X171&lt;30,1,0))</formula>
    </cfRule>
    <cfRule type="expression" priority="14606" dxfId="0">
      <formula>AND(IF($Q171=3,1,IF($Q171=4,1,0)),IF($F171&lt;=85,1,0))</formula>
    </cfRule>
  </conditionalFormatting>
  <conditionalFormatting sqref="AI171">
    <cfRule type="expression" priority="14599" dxfId="3">
      <formula>AND(IF(OR($Q171=1,$Q171=2),1,0),IF($X171&lt;=20,1,0))</formula>
    </cfRule>
    <cfRule type="expression" priority="14600" dxfId="2">
      <formula>AND(IF($Q171=2,1,0),IF($X171&lt;30,1,0))</formula>
    </cfRule>
    <cfRule type="expression" priority="14601" dxfId="1">
      <formula>AND(IF($Q171=3,1,0),IF($X171&lt;30,1,0))</formula>
    </cfRule>
    <cfRule type="expression" priority="14602" dxfId="0">
      <formula>AND(IF($Q171=3,1,IF($Q171=4,1,0)),IF($F171&lt;=85,1,0))</formula>
    </cfRule>
  </conditionalFormatting>
  <conditionalFormatting sqref="AV172">
    <cfRule type="expression" priority="14597" dxfId="23">
      <formula>AV172="X"</formula>
    </cfRule>
    <cfRule type="expression" priority="14598" dxfId="22">
      <formula>AV172="후보"</formula>
    </cfRule>
  </conditionalFormatting>
  <conditionalFormatting sqref="AC172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172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172">
    <cfRule type="expression" priority="14589" dxfId="3">
      <formula>AND(IF(OR($Q172=1,$Q172=2),1,0),IF($X172&lt;=20,1,0))</formula>
    </cfRule>
    <cfRule type="expression" priority="14590" dxfId="2">
      <formula>AND(IF($Q172=2,1,0),IF($X172&lt;30,1,0))</formula>
    </cfRule>
    <cfRule type="expression" priority="14591" dxfId="1">
      <formula>AND(IF($Q172=3,1,0),IF($X172&lt;30,1,0))</formula>
    </cfRule>
    <cfRule type="expression" priority="14592" dxfId="0">
      <formula>AND(IF($Q172=3,1,IF($Q172=4,1,0)),IF($F172&lt;=85,1,0))</formula>
    </cfRule>
  </conditionalFormatting>
  <conditionalFormatting sqref="X172">
    <cfRule type="expression" priority="14585" dxfId="3">
      <formula>AND(IF(OR($Q172=1,$Q172=2),1,0),IF($X172&lt;=20,1,0))</formula>
    </cfRule>
    <cfRule type="expression" priority="14586" dxfId="2">
      <formula>AND(IF($Q172=2,1,0),IF($X172&lt;30,1,0))</formula>
    </cfRule>
    <cfRule type="expression" priority="14587" dxfId="1">
      <formula>AND(IF($Q172=3,1,0),IF($X172&lt;30,1,0))</formula>
    </cfRule>
    <cfRule type="expression" priority="14588" dxfId="0">
      <formula>AND(IF($Q172=3,1,IF($Q172=4,1,0)),IF($F172&lt;=85,1,0))</formula>
    </cfRule>
  </conditionalFormatting>
  <conditionalFormatting sqref="AI172">
    <cfRule type="expression" priority="14581" dxfId="3">
      <formula>AND(IF(OR($Q172=1,$Q172=2),1,0),IF($X172&lt;=20,1,0))</formula>
    </cfRule>
    <cfRule type="expression" priority="14582" dxfId="2">
      <formula>AND(IF($Q172=2,1,0),IF($X172&lt;30,1,0))</formula>
    </cfRule>
    <cfRule type="expression" priority="14583" dxfId="1">
      <formula>AND(IF($Q172=3,1,0),IF($X172&lt;30,1,0))</formula>
    </cfRule>
    <cfRule type="expression" priority="14584" dxfId="0">
      <formula>AND(IF($Q172=3,1,IF($Q172=4,1,0)),IF($F172&lt;=85,1,0))</formula>
    </cfRule>
  </conditionalFormatting>
  <conditionalFormatting sqref="AV173">
    <cfRule type="expression" priority="14579" dxfId="23">
      <formula>AV173="X"</formula>
    </cfRule>
    <cfRule type="expression" priority="14580" dxfId="22">
      <formula>AV173="후보"</formula>
    </cfRule>
  </conditionalFormatting>
  <conditionalFormatting sqref="AC173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173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173">
    <cfRule type="expression" priority="14571" dxfId="3">
      <formula>AND(IF(OR($Q173=1,$Q173=2),1,0),IF($X173&lt;=20,1,0))</formula>
    </cfRule>
    <cfRule type="expression" priority="14572" dxfId="2">
      <formula>AND(IF($Q173=2,1,0),IF($X173&lt;30,1,0))</formula>
    </cfRule>
    <cfRule type="expression" priority="14573" dxfId="1">
      <formula>AND(IF($Q173=3,1,0),IF($X173&lt;30,1,0))</formula>
    </cfRule>
    <cfRule type="expression" priority="14574" dxfId="0">
      <formula>AND(IF($Q173=3,1,IF($Q173=4,1,0)),IF($F173&lt;=85,1,0))</formula>
    </cfRule>
  </conditionalFormatting>
  <conditionalFormatting sqref="X173">
    <cfRule type="expression" priority="14567" dxfId="3">
      <formula>AND(IF(OR($Q173=1,$Q173=2),1,0),IF($X173&lt;=20,1,0))</formula>
    </cfRule>
    <cfRule type="expression" priority="14568" dxfId="2">
      <formula>AND(IF($Q173=2,1,0),IF($X173&lt;30,1,0))</formula>
    </cfRule>
    <cfRule type="expression" priority="14569" dxfId="1">
      <formula>AND(IF($Q173=3,1,0),IF($X173&lt;30,1,0))</formula>
    </cfRule>
    <cfRule type="expression" priority="14570" dxfId="0">
      <formula>AND(IF($Q173=3,1,IF($Q173=4,1,0)),IF($F173&lt;=85,1,0))</formula>
    </cfRule>
  </conditionalFormatting>
  <conditionalFormatting sqref="AI173">
    <cfRule type="expression" priority="14563" dxfId="3">
      <formula>AND(IF(OR($Q173=1,$Q173=2),1,0),IF($X173&lt;=20,1,0))</formula>
    </cfRule>
    <cfRule type="expression" priority="14564" dxfId="2">
      <formula>AND(IF($Q173=2,1,0),IF($X173&lt;30,1,0))</formula>
    </cfRule>
    <cfRule type="expression" priority="14565" dxfId="1">
      <formula>AND(IF($Q173=3,1,0),IF($X173&lt;30,1,0))</formula>
    </cfRule>
    <cfRule type="expression" priority="14566" dxfId="0">
      <formula>AND(IF($Q173=3,1,IF($Q173=4,1,0)),IF($F173&lt;=85,1,0))</formula>
    </cfRule>
  </conditionalFormatting>
  <conditionalFormatting sqref="AV174">
    <cfRule type="expression" priority="14561" dxfId="23">
      <formula>AV174="X"</formula>
    </cfRule>
    <cfRule type="expression" priority="14562" dxfId="22">
      <formula>AV174="후보"</formula>
    </cfRule>
  </conditionalFormatting>
  <conditionalFormatting sqref="AC174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174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174">
    <cfRule type="expression" priority="14553" dxfId="3">
      <formula>AND(IF(OR($Q174=1,$Q174=2),1,0),IF($X174&lt;=20,1,0))</formula>
    </cfRule>
    <cfRule type="expression" priority="14554" dxfId="2">
      <formula>AND(IF($Q174=2,1,0),IF($X174&lt;30,1,0))</formula>
    </cfRule>
    <cfRule type="expression" priority="14555" dxfId="1">
      <formula>AND(IF($Q174=3,1,0),IF($X174&lt;30,1,0))</formula>
    </cfRule>
    <cfRule type="expression" priority="14556" dxfId="0">
      <formula>AND(IF($Q174=3,1,IF($Q174=4,1,0)),IF($F174&lt;=85,1,0))</formula>
    </cfRule>
  </conditionalFormatting>
  <conditionalFormatting sqref="X174">
    <cfRule type="expression" priority="14549" dxfId="3">
      <formula>AND(IF(OR($Q174=1,$Q174=2),1,0),IF($X174&lt;=20,1,0))</formula>
    </cfRule>
    <cfRule type="expression" priority="14550" dxfId="2">
      <formula>AND(IF($Q174=2,1,0),IF($X174&lt;30,1,0))</formula>
    </cfRule>
    <cfRule type="expression" priority="14551" dxfId="1">
      <formula>AND(IF($Q174=3,1,0),IF($X174&lt;30,1,0))</formula>
    </cfRule>
    <cfRule type="expression" priority="14552" dxfId="0">
      <formula>AND(IF($Q174=3,1,IF($Q174=4,1,0)),IF($F174&lt;=85,1,0))</formula>
    </cfRule>
  </conditionalFormatting>
  <conditionalFormatting sqref="AI174">
    <cfRule type="expression" priority="14545" dxfId="3">
      <formula>AND(IF(OR($Q174=1,$Q174=2),1,0),IF($X174&lt;=20,1,0))</formula>
    </cfRule>
    <cfRule type="expression" priority="14546" dxfId="2">
      <formula>AND(IF($Q174=2,1,0),IF($X174&lt;30,1,0))</formula>
    </cfRule>
    <cfRule type="expression" priority="14547" dxfId="1">
      <formula>AND(IF($Q174=3,1,0),IF($X174&lt;30,1,0))</formula>
    </cfRule>
    <cfRule type="expression" priority="14548" dxfId="0">
      <formula>AND(IF($Q174=3,1,IF($Q174=4,1,0)),IF($F174&lt;=85,1,0))</formula>
    </cfRule>
  </conditionalFormatting>
  <conditionalFormatting sqref="AV175">
    <cfRule type="expression" priority="14543" dxfId="23">
      <formula>AV175="X"</formula>
    </cfRule>
    <cfRule type="expression" priority="14544" dxfId="22">
      <formula>AV175="후보"</formula>
    </cfRule>
  </conditionalFormatting>
  <conditionalFormatting sqref="AC175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175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175">
    <cfRule type="expression" priority="14535" dxfId="3">
      <formula>AND(IF(OR($Q175=1,$Q175=2),1,0),IF($X175&lt;=20,1,0))</formula>
    </cfRule>
    <cfRule type="expression" priority="14536" dxfId="2">
      <formula>AND(IF($Q175=2,1,0),IF($X175&lt;30,1,0))</formula>
    </cfRule>
    <cfRule type="expression" priority="14537" dxfId="1">
      <formula>AND(IF($Q175=3,1,0),IF($X175&lt;30,1,0))</formula>
    </cfRule>
    <cfRule type="expression" priority="14538" dxfId="0">
      <formula>AND(IF($Q175=3,1,IF($Q175=4,1,0)),IF($F175&lt;=85,1,0))</formula>
    </cfRule>
  </conditionalFormatting>
  <conditionalFormatting sqref="X175">
    <cfRule type="expression" priority="14531" dxfId="3">
      <formula>AND(IF(OR($Q175=1,$Q175=2),1,0),IF($X175&lt;=20,1,0))</formula>
    </cfRule>
    <cfRule type="expression" priority="14532" dxfId="2">
      <formula>AND(IF($Q175=2,1,0),IF($X175&lt;30,1,0))</formula>
    </cfRule>
    <cfRule type="expression" priority="14533" dxfId="1">
      <formula>AND(IF($Q175=3,1,0),IF($X175&lt;30,1,0))</formula>
    </cfRule>
    <cfRule type="expression" priority="14534" dxfId="0">
      <formula>AND(IF($Q175=3,1,IF($Q175=4,1,0)),IF($F175&lt;=85,1,0))</formula>
    </cfRule>
  </conditionalFormatting>
  <conditionalFormatting sqref="AI175">
    <cfRule type="expression" priority="14527" dxfId="3">
      <formula>AND(IF(OR($Q175=1,$Q175=2),1,0),IF($X175&lt;=20,1,0))</formula>
    </cfRule>
    <cfRule type="expression" priority="14528" dxfId="2">
      <formula>AND(IF($Q175=2,1,0),IF($X175&lt;30,1,0))</formula>
    </cfRule>
    <cfRule type="expression" priority="14529" dxfId="1">
      <formula>AND(IF($Q175=3,1,0),IF($X175&lt;30,1,0))</formula>
    </cfRule>
    <cfRule type="expression" priority="14530" dxfId="0">
      <formula>AND(IF($Q175=3,1,IF($Q175=4,1,0)),IF($F175&lt;=85,1,0))</formula>
    </cfRule>
  </conditionalFormatting>
  <conditionalFormatting sqref="AV176">
    <cfRule type="expression" priority="14525" dxfId="23">
      <formula>AV176="X"</formula>
    </cfRule>
    <cfRule type="expression" priority="14526" dxfId="22">
      <formula>AV176="후보"</formula>
    </cfRule>
  </conditionalFormatting>
  <conditionalFormatting sqref="AC176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176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176">
    <cfRule type="expression" priority="14517" dxfId="3">
      <formula>AND(IF(OR($Q176=1,$Q176=2),1,0),IF($X176&lt;=20,1,0))</formula>
    </cfRule>
    <cfRule type="expression" priority="14518" dxfId="2">
      <formula>AND(IF($Q176=2,1,0),IF($X176&lt;30,1,0))</formula>
    </cfRule>
    <cfRule type="expression" priority="14519" dxfId="1">
      <formula>AND(IF($Q176=3,1,0),IF($X176&lt;30,1,0))</formula>
    </cfRule>
    <cfRule type="expression" priority="14520" dxfId="0">
      <formula>AND(IF($Q176=3,1,IF($Q176=4,1,0)),IF($F176&lt;=85,1,0))</formula>
    </cfRule>
  </conditionalFormatting>
  <conditionalFormatting sqref="X176">
    <cfRule type="expression" priority="14513" dxfId="3">
      <formula>AND(IF(OR($Q176=1,$Q176=2),1,0),IF($X176&lt;=20,1,0))</formula>
    </cfRule>
    <cfRule type="expression" priority="14514" dxfId="2">
      <formula>AND(IF($Q176=2,1,0),IF($X176&lt;30,1,0))</formula>
    </cfRule>
    <cfRule type="expression" priority="14515" dxfId="1">
      <formula>AND(IF($Q176=3,1,0),IF($X176&lt;30,1,0))</formula>
    </cfRule>
    <cfRule type="expression" priority="14516" dxfId="0">
      <formula>AND(IF($Q176=3,1,IF($Q176=4,1,0)),IF($F176&lt;=85,1,0))</formula>
    </cfRule>
  </conditionalFormatting>
  <conditionalFormatting sqref="AI176">
    <cfRule type="expression" priority="14509" dxfId="3">
      <formula>AND(IF(OR($Q176=1,$Q176=2),1,0),IF($X176&lt;=20,1,0))</formula>
    </cfRule>
    <cfRule type="expression" priority="14510" dxfId="2">
      <formula>AND(IF($Q176=2,1,0),IF($X176&lt;30,1,0))</formula>
    </cfRule>
    <cfRule type="expression" priority="14511" dxfId="1">
      <formula>AND(IF($Q176=3,1,0),IF($X176&lt;30,1,0))</formula>
    </cfRule>
    <cfRule type="expression" priority="14512" dxfId="0">
      <formula>AND(IF($Q176=3,1,IF($Q176=4,1,0)),IF($F176&lt;=85,1,0))</formula>
    </cfRule>
  </conditionalFormatting>
  <conditionalFormatting sqref="AV177">
    <cfRule type="expression" priority="14507" dxfId="23">
      <formula>AV177="X"</formula>
    </cfRule>
    <cfRule type="expression" priority="14508" dxfId="22">
      <formula>AV177="후보"</formula>
    </cfRule>
  </conditionalFormatting>
  <conditionalFormatting sqref="AC177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177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177">
    <cfRule type="expression" priority="14499" dxfId="3">
      <formula>AND(IF(OR($Q177=1,$Q177=2),1,0),IF($X177&lt;=20,1,0))</formula>
    </cfRule>
    <cfRule type="expression" priority="14500" dxfId="2">
      <formula>AND(IF($Q177=2,1,0),IF($X177&lt;30,1,0))</formula>
    </cfRule>
    <cfRule type="expression" priority="14501" dxfId="1">
      <formula>AND(IF($Q177=3,1,0),IF($X177&lt;30,1,0))</formula>
    </cfRule>
    <cfRule type="expression" priority="14502" dxfId="0">
      <formula>AND(IF($Q177=3,1,IF($Q177=4,1,0)),IF($F177&lt;=85,1,0))</formula>
    </cfRule>
  </conditionalFormatting>
  <conditionalFormatting sqref="X177">
    <cfRule type="expression" priority="14495" dxfId="3">
      <formula>AND(IF(OR($Q177=1,$Q177=2),1,0),IF($X177&lt;=20,1,0))</formula>
    </cfRule>
    <cfRule type="expression" priority="14496" dxfId="2">
      <formula>AND(IF($Q177=2,1,0),IF($X177&lt;30,1,0))</formula>
    </cfRule>
    <cfRule type="expression" priority="14497" dxfId="1">
      <formula>AND(IF($Q177=3,1,0),IF($X177&lt;30,1,0))</formula>
    </cfRule>
    <cfRule type="expression" priority="14498" dxfId="0">
      <formula>AND(IF($Q177=3,1,IF($Q177=4,1,0)),IF($F177&lt;=85,1,0))</formula>
    </cfRule>
  </conditionalFormatting>
  <conditionalFormatting sqref="AI177">
    <cfRule type="expression" priority="14491" dxfId="3">
      <formula>AND(IF(OR($Q177=1,$Q177=2),1,0),IF($X177&lt;=20,1,0))</formula>
    </cfRule>
    <cfRule type="expression" priority="14492" dxfId="2">
      <formula>AND(IF($Q177=2,1,0),IF($X177&lt;30,1,0))</formula>
    </cfRule>
    <cfRule type="expression" priority="14493" dxfId="1">
      <formula>AND(IF($Q177=3,1,0),IF($X177&lt;30,1,0))</formula>
    </cfRule>
    <cfRule type="expression" priority="14494" dxfId="0">
      <formula>AND(IF($Q177=3,1,IF($Q177=4,1,0)),IF($F177&lt;=85,1,0))</formula>
    </cfRule>
  </conditionalFormatting>
  <conditionalFormatting sqref="AV178">
    <cfRule type="expression" priority="14489" dxfId="23">
      <formula>AV178="X"</formula>
    </cfRule>
    <cfRule type="expression" priority="14490" dxfId="22">
      <formula>AV178="후보"</formula>
    </cfRule>
  </conditionalFormatting>
  <conditionalFormatting sqref="AC178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178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178">
    <cfRule type="expression" priority="14481" dxfId="3">
      <formula>AND(IF(OR($Q178=1,$Q178=2),1,0),IF($X178&lt;=20,1,0))</formula>
    </cfRule>
    <cfRule type="expression" priority="14482" dxfId="2">
      <formula>AND(IF($Q178=2,1,0),IF($X178&lt;30,1,0))</formula>
    </cfRule>
    <cfRule type="expression" priority="14483" dxfId="1">
      <formula>AND(IF($Q178=3,1,0),IF($X178&lt;30,1,0))</formula>
    </cfRule>
    <cfRule type="expression" priority="14484" dxfId="0">
      <formula>AND(IF($Q178=3,1,IF($Q178=4,1,0)),IF($F178&lt;=85,1,0))</formula>
    </cfRule>
  </conditionalFormatting>
  <conditionalFormatting sqref="X178">
    <cfRule type="expression" priority="14477" dxfId="3">
      <formula>AND(IF(OR($Q178=1,$Q178=2),1,0),IF($X178&lt;=20,1,0))</formula>
    </cfRule>
    <cfRule type="expression" priority="14478" dxfId="2">
      <formula>AND(IF($Q178=2,1,0),IF($X178&lt;30,1,0))</formula>
    </cfRule>
    <cfRule type="expression" priority="14479" dxfId="1">
      <formula>AND(IF($Q178=3,1,0),IF($X178&lt;30,1,0))</formula>
    </cfRule>
    <cfRule type="expression" priority="14480" dxfId="0">
      <formula>AND(IF($Q178=3,1,IF($Q178=4,1,0)),IF($F178&lt;=85,1,0))</formula>
    </cfRule>
  </conditionalFormatting>
  <conditionalFormatting sqref="AI178">
    <cfRule type="expression" priority="14473" dxfId="3">
      <formula>AND(IF(OR($Q178=1,$Q178=2),1,0),IF($X178&lt;=20,1,0))</formula>
    </cfRule>
    <cfRule type="expression" priority="14474" dxfId="2">
      <formula>AND(IF($Q178=2,1,0),IF($X178&lt;30,1,0))</formula>
    </cfRule>
    <cfRule type="expression" priority="14475" dxfId="1">
      <formula>AND(IF($Q178=3,1,0),IF($X178&lt;30,1,0))</formula>
    </cfRule>
    <cfRule type="expression" priority="14476" dxfId="0">
      <formula>AND(IF($Q178=3,1,IF($Q178=4,1,0)),IF($F178&lt;=85,1,0))</formula>
    </cfRule>
  </conditionalFormatting>
  <conditionalFormatting sqref="AV179">
    <cfRule type="expression" priority="14471" dxfId="23">
      <formula>AV179="X"</formula>
    </cfRule>
    <cfRule type="expression" priority="14472" dxfId="22">
      <formula>AV179="후보"</formula>
    </cfRule>
  </conditionalFormatting>
  <conditionalFormatting sqref="AC179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179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179">
    <cfRule type="expression" priority="14463" dxfId="3">
      <formula>AND(IF(OR($Q179=1,$Q179=2),1,0),IF($X179&lt;=20,1,0))</formula>
    </cfRule>
    <cfRule type="expression" priority="14464" dxfId="2">
      <formula>AND(IF($Q179=2,1,0),IF($X179&lt;30,1,0))</formula>
    </cfRule>
    <cfRule type="expression" priority="14465" dxfId="1">
      <formula>AND(IF($Q179=3,1,0),IF($X179&lt;30,1,0))</formula>
    </cfRule>
    <cfRule type="expression" priority="14466" dxfId="0">
      <formula>AND(IF($Q179=3,1,IF($Q179=4,1,0)),IF($F179&lt;=85,1,0))</formula>
    </cfRule>
  </conditionalFormatting>
  <conditionalFormatting sqref="X179">
    <cfRule type="expression" priority="14459" dxfId="3">
      <formula>AND(IF(OR($Q179=1,$Q179=2),1,0),IF($X179&lt;=20,1,0))</formula>
    </cfRule>
    <cfRule type="expression" priority="14460" dxfId="2">
      <formula>AND(IF($Q179=2,1,0),IF($X179&lt;30,1,0))</formula>
    </cfRule>
    <cfRule type="expression" priority="14461" dxfId="1">
      <formula>AND(IF($Q179=3,1,0),IF($X179&lt;30,1,0))</formula>
    </cfRule>
    <cfRule type="expression" priority="14462" dxfId="0">
      <formula>AND(IF($Q179=3,1,IF($Q179=4,1,0)),IF($F179&lt;=85,1,0))</formula>
    </cfRule>
  </conditionalFormatting>
  <conditionalFormatting sqref="AI179">
    <cfRule type="expression" priority="14455" dxfId="3">
      <formula>AND(IF(OR($Q179=1,$Q179=2),1,0),IF($X179&lt;=20,1,0))</formula>
    </cfRule>
    <cfRule type="expression" priority="14456" dxfId="2">
      <formula>AND(IF($Q179=2,1,0),IF($X179&lt;30,1,0))</formula>
    </cfRule>
    <cfRule type="expression" priority="14457" dxfId="1">
      <formula>AND(IF($Q179=3,1,0),IF($X179&lt;30,1,0))</formula>
    </cfRule>
    <cfRule type="expression" priority="14458" dxfId="0">
      <formula>AND(IF($Q179=3,1,IF($Q179=4,1,0)),IF($F179&lt;=85,1,0))</formula>
    </cfRule>
  </conditionalFormatting>
  <conditionalFormatting sqref="AV180">
    <cfRule type="expression" priority="14453" dxfId="23">
      <formula>AV180="X"</formula>
    </cfRule>
    <cfRule type="expression" priority="14454" dxfId="22">
      <formula>AV180="후보"</formula>
    </cfRule>
  </conditionalFormatting>
  <conditionalFormatting sqref="AC180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180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180">
    <cfRule type="expression" priority="14445" dxfId="3">
      <formula>AND(IF(OR($Q180=1,$Q180=2),1,0),IF($X180&lt;=20,1,0))</formula>
    </cfRule>
    <cfRule type="expression" priority="14446" dxfId="2">
      <formula>AND(IF($Q180=2,1,0),IF($X180&lt;30,1,0))</formula>
    </cfRule>
    <cfRule type="expression" priority="14447" dxfId="1">
      <formula>AND(IF($Q180=3,1,0),IF($X180&lt;30,1,0))</formula>
    </cfRule>
    <cfRule type="expression" priority="14448" dxfId="0">
      <formula>AND(IF($Q180=3,1,IF($Q180=4,1,0)),IF($F180&lt;=85,1,0))</formula>
    </cfRule>
  </conditionalFormatting>
  <conditionalFormatting sqref="X180">
    <cfRule type="expression" priority="14441" dxfId="3">
      <formula>AND(IF(OR($Q180=1,$Q180=2),1,0),IF($X180&lt;=20,1,0))</formula>
    </cfRule>
    <cfRule type="expression" priority="14442" dxfId="2">
      <formula>AND(IF($Q180=2,1,0),IF($X180&lt;30,1,0))</formula>
    </cfRule>
    <cfRule type="expression" priority="14443" dxfId="1">
      <formula>AND(IF($Q180=3,1,0),IF($X180&lt;30,1,0))</formula>
    </cfRule>
    <cfRule type="expression" priority="14444" dxfId="0">
      <formula>AND(IF($Q180=3,1,IF($Q180=4,1,0)),IF($F180&lt;=85,1,0))</formula>
    </cfRule>
  </conditionalFormatting>
  <conditionalFormatting sqref="AI180">
    <cfRule type="expression" priority="14437" dxfId="3">
      <formula>AND(IF(OR($Q180=1,$Q180=2),1,0),IF($X180&lt;=20,1,0))</formula>
    </cfRule>
    <cfRule type="expression" priority="14438" dxfId="2">
      <formula>AND(IF($Q180=2,1,0),IF($X180&lt;30,1,0))</formula>
    </cfRule>
    <cfRule type="expression" priority="14439" dxfId="1">
      <formula>AND(IF($Q180=3,1,0),IF($X180&lt;30,1,0))</formula>
    </cfRule>
    <cfRule type="expression" priority="14440" dxfId="0">
      <formula>AND(IF($Q180=3,1,IF($Q180=4,1,0)),IF($F180&lt;=85,1,0))</formula>
    </cfRule>
  </conditionalFormatting>
  <conditionalFormatting sqref="AV181">
    <cfRule type="expression" priority="14435" dxfId="23">
      <formula>AV181="X"</formula>
    </cfRule>
    <cfRule type="expression" priority="14436" dxfId="22">
      <formula>AV181="후보"</formula>
    </cfRule>
  </conditionalFormatting>
  <conditionalFormatting sqref="AC181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181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181">
    <cfRule type="expression" priority="14427" dxfId="3">
      <formula>AND(IF(OR($Q181=1,$Q181=2),1,0),IF($X181&lt;=20,1,0))</formula>
    </cfRule>
    <cfRule type="expression" priority="14428" dxfId="2">
      <formula>AND(IF($Q181=2,1,0),IF($X181&lt;30,1,0))</formula>
    </cfRule>
    <cfRule type="expression" priority="14429" dxfId="1">
      <formula>AND(IF($Q181=3,1,0),IF($X181&lt;30,1,0))</formula>
    </cfRule>
    <cfRule type="expression" priority="14430" dxfId="0">
      <formula>AND(IF($Q181=3,1,IF($Q181=4,1,0)),IF($F181&lt;=85,1,0))</formula>
    </cfRule>
  </conditionalFormatting>
  <conditionalFormatting sqref="X181">
    <cfRule type="expression" priority="14423" dxfId="3">
      <formula>AND(IF(OR($Q181=1,$Q181=2),1,0),IF($X181&lt;=20,1,0))</formula>
    </cfRule>
    <cfRule type="expression" priority="14424" dxfId="2">
      <formula>AND(IF($Q181=2,1,0),IF($X181&lt;30,1,0))</formula>
    </cfRule>
    <cfRule type="expression" priority="14425" dxfId="1">
      <formula>AND(IF($Q181=3,1,0),IF($X181&lt;30,1,0))</formula>
    </cfRule>
    <cfRule type="expression" priority="14426" dxfId="0">
      <formula>AND(IF($Q181=3,1,IF($Q181=4,1,0)),IF($F181&lt;=85,1,0))</formula>
    </cfRule>
  </conditionalFormatting>
  <conditionalFormatting sqref="AI181">
    <cfRule type="expression" priority="14419" dxfId="3">
      <formula>AND(IF(OR($Q181=1,$Q181=2),1,0),IF($X181&lt;=20,1,0))</formula>
    </cfRule>
    <cfRule type="expression" priority="14420" dxfId="2">
      <formula>AND(IF($Q181=2,1,0),IF($X181&lt;30,1,0))</formula>
    </cfRule>
    <cfRule type="expression" priority="14421" dxfId="1">
      <formula>AND(IF($Q181=3,1,0),IF($X181&lt;30,1,0))</formula>
    </cfRule>
    <cfRule type="expression" priority="14422" dxfId="0">
      <formula>AND(IF($Q181=3,1,IF($Q181=4,1,0)),IF($F181&lt;=85,1,0))</formula>
    </cfRule>
  </conditionalFormatting>
  <conditionalFormatting sqref="AV182">
    <cfRule type="expression" priority="14417" dxfId="23">
      <formula>AV182="X"</formula>
    </cfRule>
    <cfRule type="expression" priority="14418" dxfId="22">
      <formula>AV182="후보"</formula>
    </cfRule>
  </conditionalFormatting>
  <conditionalFormatting sqref="AC182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182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182">
    <cfRule type="expression" priority="14409" dxfId="3">
      <formula>AND(IF(OR($Q182=1,$Q182=2),1,0),IF($X182&lt;=20,1,0))</formula>
    </cfRule>
    <cfRule type="expression" priority="14410" dxfId="2">
      <formula>AND(IF($Q182=2,1,0),IF($X182&lt;30,1,0))</formula>
    </cfRule>
    <cfRule type="expression" priority="14411" dxfId="1">
      <formula>AND(IF($Q182=3,1,0),IF($X182&lt;30,1,0))</formula>
    </cfRule>
    <cfRule type="expression" priority="14412" dxfId="0">
      <formula>AND(IF($Q182=3,1,IF($Q182=4,1,0)),IF($F182&lt;=85,1,0))</formula>
    </cfRule>
  </conditionalFormatting>
  <conditionalFormatting sqref="X182">
    <cfRule type="expression" priority="14405" dxfId="3">
      <formula>AND(IF(OR($Q182=1,$Q182=2),1,0),IF($X182&lt;=20,1,0))</formula>
    </cfRule>
    <cfRule type="expression" priority="14406" dxfId="2">
      <formula>AND(IF($Q182=2,1,0),IF($X182&lt;30,1,0))</formula>
    </cfRule>
    <cfRule type="expression" priority="14407" dxfId="1">
      <formula>AND(IF($Q182=3,1,0),IF($X182&lt;30,1,0))</formula>
    </cfRule>
    <cfRule type="expression" priority="14408" dxfId="0">
      <formula>AND(IF($Q182=3,1,IF($Q182=4,1,0)),IF($F182&lt;=85,1,0))</formula>
    </cfRule>
  </conditionalFormatting>
  <conditionalFormatting sqref="AI182">
    <cfRule type="expression" priority="14401" dxfId="3">
      <formula>AND(IF(OR($Q182=1,$Q182=2),1,0),IF($X182&lt;=20,1,0))</formula>
    </cfRule>
    <cfRule type="expression" priority="14402" dxfId="2">
      <formula>AND(IF($Q182=2,1,0),IF($X182&lt;30,1,0))</formula>
    </cfRule>
    <cfRule type="expression" priority="14403" dxfId="1">
      <formula>AND(IF($Q182=3,1,0),IF($X182&lt;30,1,0))</formula>
    </cfRule>
    <cfRule type="expression" priority="14404" dxfId="0">
      <formula>AND(IF($Q182=3,1,IF($Q182=4,1,0)),IF($F182&lt;=85,1,0))</formula>
    </cfRule>
  </conditionalFormatting>
  <conditionalFormatting sqref="AV183">
    <cfRule type="expression" priority="14399" dxfId="23">
      <formula>AV183="X"</formula>
    </cfRule>
    <cfRule type="expression" priority="14400" dxfId="22">
      <formula>AV183="후보"</formula>
    </cfRule>
  </conditionalFormatting>
  <conditionalFormatting sqref="AC183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183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183">
    <cfRule type="expression" priority="14391" dxfId="3">
      <formula>AND(IF(OR($Q183=1,$Q183=2),1,0),IF($X183&lt;=20,1,0))</formula>
    </cfRule>
    <cfRule type="expression" priority="14392" dxfId="2">
      <formula>AND(IF($Q183=2,1,0),IF($X183&lt;30,1,0))</formula>
    </cfRule>
    <cfRule type="expression" priority="14393" dxfId="1">
      <formula>AND(IF($Q183=3,1,0),IF($X183&lt;30,1,0))</formula>
    </cfRule>
    <cfRule type="expression" priority="14394" dxfId="0">
      <formula>AND(IF($Q183=3,1,IF($Q183=4,1,0)),IF($F183&lt;=85,1,0))</formula>
    </cfRule>
  </conditionalFormatting>
  <conditionalFormatting sqref="X183">
    <cfRule type="expression" priority="14387" dxfId="3">
      <formula>AND(IF(OR($Q183=1,$Q183=2),1,0),IF($X183&lt;=20,1,0))</formula>
    </cfRule>
    <cfRule type="expression" priority="14388" dxfId="2">
      <formula>AND(IF($Q183=2,1,0),IF($X183&lt;30,1,0))</formula>
    </cfRule>
    <cfRule type="expression" priority="14389" dxfId="1">
      <formula>AND(IF($Q183=3,1,0),IF($X183&lt;30,1,0))</formula>
    </cfRule>
    <cfRule type="expression" priority="14390" dxfId="0">
      <formula>AND(IF($Q183=3,1,IF($Q183=4,1,0)),IF($F183&lt;=85,1,0))</formula>
    </cfRule>
  </conditionalFormatting>
  <conditionalFormatting sqref="AI183">
    <cfRule type="expression" priority="14383" dxfId="3">
      <formula>AND(IF(OR($Q183=1,$Q183=2),1,0),IF($X183&lt;=20,1,0))</formula>
    </cfRule>
    <cfRule type="expression" priority="14384" dxfId="2">
      <formula>AND(IF($Q183=2,1,0),IF($X183&lt;30,1,0))</formula>
    </cfRule>
    <cfRule type="expression" priority="14385" dxfId="1">
      <formula>AND(IF($Q183=3,1,0),IF($X183&lt;30,1,0))</formula>
    </cfRule>
    <cfRule type="expression" priority="14386" dxfId="0">
      <formula>AND(IF($Q183=3,1,IF($Q183=4,1,0)),IF($F183&lt;=85,1,0))</formula>
    </cfRule>
  </conditionalFormatting>
  <conditionalFormatting sqref="AV184">
    <cfRule type="expression" priority="14381" dxfId="23">
      <formula>AV184="X"</formula>
    </cfRule>
    <cfRule type="expression" priority="14382" dxfId="22">
      <formula>AV184="후보"</formula>
    </cfRule>
  </conditionalFormatting>
  <conditionalFormatting sqref="AC184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184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184">
    <cfRule type="expression" priority="14373" dxfId="3">
      <formula>AND(IF(OR($Q184=1,$Q184=2),1,0),IF($X184&lt;=20,1,0))</formula>
    </cfRule>
    <cfRule type="expression" priority="14374" dxfId="2">
      <formula>AND(IF($Q184=2,1,0),IF($X184&lt;30,1,0))</formula>
    </cfRule>
    <cfRule type="expression" priority="14375" dxfId="1">
      <formula>AND(IF($Q184=3,1,0),IF($X184&lt;30,1,0))</formula>
    </cfRule>
    <cfRule type="expression" priority="14376" dxfId="0">
      <formula>AND(IF($Q184=3,1,IF($Q184=4,1,0)),IF($F184&lt;=85,1,0))</formula>
    </cfRule>
  </conditionalFormatting>
  <conditionalFormatting sqref="X184">
    <cfRule type="expression" priority="14369" dxfId="3">
      <formula>AND(IF(OR($Q184=1,$Q184=2),1,0),IF($X184&lt;=20,1,0))</formula>
    </cfRule>
    <cfRule type="expression" priority="14370" dxfId="2">
      <formula>AND(IF($Q184=2,1,0),IF($X184&lt;30,1,0))</formula>
    </cfRule>
    <cfRule type="expression" priority="14371" dxfId="1">
      <formula>AND(IF($Q184=3,1,0),IF($X184&lt;30,1,0))</formula>
    </cfRule>
    <cfRule type="expression" priority="14372" dxfId="0">
      <formula>AND(IF($Q184=3,1,IF($Q184=4,1,0)),IF($F184&lt;=85,1,0))</formula>
    </cfRule>
  </conditionalFormatting>
  <conditionalFormatting sqref="AI184">
    <cfRule type="expression" priority="14365" dxfId="3">
      <formula>AND(IF(OR($Q184=1,$Q184=2),1,0),IF($X184&lt;=20,1,0))</formula>
    </cfRule>
    <cfRule type="expression" priority="14366" dxfId="2">
      <formula>AND(IF($Q184=2,1,0),IF($X184&lt;30,1,0))</formula>
    </cfRule>
    <cfRule type="expression" priority="14367" dxfId="1">
      <formula>AND(IF($Q184=3,1,0),IF($X184&lt;30,1,0))</formula>
    </cfRule>
    <cfRule type="expression" priority="14368" dxfId="0">
      <formula>AND(IF($Q184=3,1,IF($Q184=4,1,0)),IF($F184&lt;=85,1,0))</formula>
    </cfRule>
  </conditionalFormatting>
  <conditionalFormatting sqref="AV185">
    <cfRule type="expression" priority="14363" dxfId="23">
      <formula>AV185="X"</formula>
    </cfRule>
    <cfRule type="expression" priority="14364" dxfId="22">
      <formula>AV185="후보"</formula>
    </cfRule>
  </conditionalFormatting>
  <conditionalFormatting sqref="AC185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185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185">
    <cfRule type="expression" priority="14355" dxfId="3">
      <formula>AND(IF(OR($Q185=1,$Q185=2),1,0),IF($X185&lt;=20,1,0))</formula>
    </cfRule>
    <cfRule type="expression" priority="14356" dxfId="2">
      <formula>AND(IF($Q185=2,1,0),IF($X185&lt;30,1,0))</formula>
    </cfRule>
    <cfRule type="expression" priority="14357" dxfId="1">
      <formula>AND(IF($Q185=3,1,0),IF($X185&lt;30,1,0))</formula>
    </cfRule>
    <cfRule type="expression" priority="14358" dxfId="0">
      <formula>AND(IF($Q185=3,1,IF($Q185=4,1,0)),IF($F185&lt;=85,1,0))</formula>
    </cfRule>
  </conditionalFormatting>
  <conditionalFormatting sqref="X185">
    <cfRule type="expression" priority="14351" dxfId="3">
      <formula>AND(IF(OR($Q185=1,$Q185=2),1,0),IF($X185&lt;=20,1,0))</formula>
    </cfRule>
    <cfRule type="expression" priority="14352" dxfId="2">
      <formula>AND(IF($Q185=2,1,0),IF($X185&lt;30,1,0))</formula>
    </cfRule>
    <cfRule type="expression" priority="14353" dxfId="1">
      <formula>AND(IF($Q185=3,1,0),IF($X185&lt;30,1,0))</formula>
    </cfRule>
    <cfRule type="expression" priority="14354" dxfId="0">
      <formula>AND(IF($Q185=3,1,IF($Q185=4,1,0)),IF($F185&lt;=85,1,0))</formula>
    </cfRule>
  </conditionalFormatting>
  <conditionalFormatting sqref="AI185">
    <cfRule type="expression" priority="14347" dxfId="3">
      <formula>AND(IF(OR($Q185=1,$Q185=2),1,0),IF($X185&lt;=20,1,0))</formula>
    </cfRule>
    <cfRule type="expression" priority="14348" dxfId="2">
      <formula>AND(IF($Q185=2,1,0),IF($X185&lt;30,1,0))</formula>
    </cfRule>
    <cfRule type="expression" priority="14349" dxfId="1">
      <formula>AND(IF($Q185=3,1,0),IF($X185&lt;30,1,0))</formula>
    </cfRule>
    <cfRule type="expression" priority="14350" dxfId="0">
      <formula>AND(IF($Q185=3,1,IF($Q185=4,1,0)),IF($F185&lt;=85,1,0))</formula>
    </cfRule>
  </conditionalFormatting>
  <conditionalFormatting sqref="AV186">
    <cfRule type="expression" priority="14345" dxfId="23">
      <formula>AV186="X"</formula>
    </cfRule>
    <cfRule type="expression" priority="14346" dxfId="22">
      <formula>AV186="후보"</formula>
    </cfRule>
  </conditionalFormatting>
  <conditionalFormatting sqref="AC186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186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186">
    <cfRule type="expression" priority="14337" dxfId="3">
      <formula>AND(IF(OR($Q186=1,$Q186=2),1,0),IF($X186&lt;=20,1,0))</formula>
    </cfRule>
    <cfRule type="expression" priority="14338" dxfId="2">
      <formula>AND(IF($Q186=2,1,0),IF($X186&lt;30,1,0))</formula>
    </cfRule>
    <cfRule type="expression" priority="14339" dxfId="1">
      <formula>AND(IF($Q186=3,1,0),IF($X186&lt;30,1,0))</formula>
    </cfRule>
    <cfRule type="expression" priority="14340" dxfId="0">
      <formula>AND(IF($Q186=3,1,IF($Q186=4,1,0)),IF($F186&lt;=85,1,0))</formula>
    </cfRule>
  </conditionalFormatting>
  <conditionalFormatting sqref="X186">
    <cfRule type="expression" priority="14333" dxfId="3">
      <formula>AND(IF(OR($Q186=1,$Q186=2),1,0),IF($X186&lt;=20,1,0))</formula>
    </cfRule>
    <cfRule type="expression" priority="14334" dxfId="2">
      <formula>AND(IF($Q186=2,1,0),IF($X186&lt;30,1,0))</formula>
    </cfRule>
    <cfRule type="expression" priority="14335" dxfId="1">
      <formula>AND(IF($Q186=3,1,0),IF($X186&lt;30,1,0))</formula>
    </cfRule>
    <cfRule type="expression" priority="14336" dxfId="0">
      <formula>AND(IF($Q186=3,1,IF($Q186=4,1,0)),IF($F186&lt;=85,1,0))</formula>
    </cfRule>
  </conditionalFormatting>
  <conditionalFormatting sqref="AI186">
    <cfRule type="expression" priority="14329" dxfId="3">
      <formula>AND(IF(OR($Q186=1,$Q186=2),1,0),IF($X186&lt;=20,1,0))</formula>
    </cfRule>
    <cfRule type="expression" priority="14330" dxfId="2">
      <formula>AND(IF($Q186=2,1,0),IF($X186&lt;30,1,0))</formula>
    </cfRule>
    <cfRule type="expression" priority="14331" dxfId="1">
      <formula>AND(IF($Q186=3,1,0),IF($X186&lt;30,1,0))</formula>
    </cfRule>
    <cfRule type="expression" priority="14332" dxfId="0">
      <formula>AND(IF($Q186=3,1,IF($Q186=4,1,0)),IF($F186&lt;=85,1,0))</formula>
    </cfRule>
  </conditionalFormatting>
  <conditionalFormatting sqref="AV187">
    <cfRule type="expression" priority="14327" dxfId="23">
      <formula>AV187="X"</formula>
    </cfRule>
    <cfRule type="expression" priority="14328" dxfId="22">
      <formula>AV187="후보"</formula>
    </cfRule>
  </conditionalFormatting>
  <conditionalFormatting sqref="AC187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187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187">
    <cfRule type="expression" priority="14319" dxfId="3">
      <formula>AND(IF(OR($Q187=1,$Q187=2),1,0),IF($X187&lt;=20,1,0))</formula>
    </cfRule>
    <cfRule type="expression" priority="14320" dxfId="2">
      <formula>AND(IF($Q187=2,1,0),IF($X187&lt;30,1,0))</formula>
    </cfRule>
    <cfRule type="expression" priority="14321" dxfId="1">
      <formula>AND(IF($Q187=3,1,0),IF($X187&lt;30,1,0))</formula>
    </cfRule>
    <cfRule type="expression" priority="14322" dxfId="0">
      <formula>AND(IF($Q187=3,1,IF($Q187=4,1,0)),IF($F187&lt;=85,1,0))</formula>
    </cfRule>
  </conditionalFormatting>
  <conditionalFormatting sqref="X187">
    <cfRule type="expression" priority="14315" dxfId="3">
      <formula>AND(IF(OR($Q187=1,$Q187=2),1,0),IF($X187&lt;=20,1,0))</formula>
    </cfRule>
    <cfRule type="expression" priority="14316" dxfId="2">
      <formula>AND(IF($Q187=2,1,0),IF($X187&lt;30,1,0))</formula>
    </cfRule>
    <cfRule type="expression" priority="14317" dxfId="1">
      <formula>AND(IF($Q187=3,1,0),IF($X187&lt;30,1,0))</formula>
    </cfRule>
    <cfRule type="expression" priority="14318" dxfId="0">
      <formula>AND(IF($Q187=3,1,IF($Q187=4,1,0)),IF($F187&lt;=85,1,0))</formula>
    </cfRule>
  </conditionalFormatting>
  <conditionalFormatting sqref="AI187">
    <cfRule type="expression" priority="14311" dxfId="3">
      <formula>AND(IF(OR($Q187=1,$Q187=2),1,0),IF($X187&lt;=20,1,0))</formula>
    </cfRule>
    <cfRule type="expression" priority="14312" dxfId="2">
      <formula>AND(IF($Q187=2,1,0),IF($X187&lt;30,1,0))</formula>
    </cfRule>
    <cfRule type="expression" priority="14313" dxfId="1">
      <formula>AND(IF($Q187=3,1,0),IF($X187&lt;30,1,0))</formula>
    </cfRule>
    <cfRule type="expression" priority="14314" dxfId="0">
      <formula>AND(IF($Q187=3,1,IF($Q187=4,1,0)),IF($F187&lt;=85,1,0))</formula>
    </cfRule>
  </conditionalFormatting>
  <conditionalFormatting sqref="AV188">
    <cfRule type="expression" priority="14309" dxfId="23">
      <formula>AV188="X"</formula>
    </cfRule>
    <cfRule type="expression" priority="14310" dxfId="22">
      <formula>AV188="후보"</formula>
    </cfRule>
  </conditionalFormatting>
  <conditionalFormatting sqref="AC188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188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188">
    <cfRule type="expression" priority="14301" dxfId="3">
      <formula>AND(IF(OR($Q188=1,$Q188=2),1,0),IF($X188&lt;=20,1,0))</formula>
    </cfRule>
    <cfRule type="expression" priority="14302" dxfId="2">
      <formula>AND(IF($Q188=2,1,0),IF($X188&lt;30,1,0))</formula>
    </cfRule>
    <cfRule type="expression" priority="14303" dxfId="1">
      <formula>AND(IF($Q188=3,1,0),IF($X188&lt;30,1,0))</formula>
    </cfRule>
    <cfRule type="expression" priority="14304" dxfId="0">
      <formula>AND(IF($Q188=3,1,IF($Q188=4,1,0)),IF($F188&lt;=85,1,0))</formula>
    </cfRule>
  </conditionalFormatting>
  <conditionalFormatting sqref="X188">
    <cfRule type="expression" priority="14297" dxfId="3">
      <formula>AND(IF(OR($Q188=1,$Q188=2),1,0),IF($X188&lt;=20,1,0))</formula>
    </cfRule>
    <cfRule type="expression" priority="14298" dxfId="2">
      <formula>AND(IF($Q188=2,1,0),IF($X188&lt;30,1,0))</formula>
    </cfRule>
    <cfRule type="expression" priority="14299" dxfId="1">
      <formula>AND(IF($Q188=3,1,0),IF($X188&lt;30,1,0))</formula>
    </cfRule>
    <cfRule type="expression" priority="14300" dxfId="0">
      <formula>AND(IF($Q188=3,1,IF($Q188=4,1,0)),IF($F188&lt;=85,1,0))</formula>
    </cfRule>
  </conditionalFormatting>
  <conditionalFormatting sqref="AI188">
    <cfRule type="expression" priority="14293" dxfId="3">
      <formula>AND(IF(OR($Q188=1,$Q188=2),1,0),IF($X188&lt;=20,1,0))</formula>
    </cfRule>
    <cfRule type="expression" priority="14294" dxfId="2">
      <formula>AND(IF($Q188=2,1,0),IF($X188&lt;30,1,0))</formula>
    </cfRule>
    <cfRule type="expression" priority="14295" dxfId="1">
      <formula>AND(IF($Q188=3,1,0),IF($X188&lt;30,1,0))</formula>
    </cfRule>
    <cfRule type="expression" priority="14296" dxfId="0">
      <formula>AND(IF($Q188=3,1,IF($Q188=4,1,0)),IF($F188&lt;=85,1,0))</formula>
    </cfRule>
  </conditionalFormatting>
  <conditionalFormatting sqref="AV189">
    <cfRule type="expression" priority="14291" dxfId="23">
      <formula>AV189="X"</formula>
    </cfRule>
    <cfRule type="expression" priority="14292" dxfId="22">
      <formula>AV189="후보"</formula>
    </cfRule>
  </conditionalFormatting>
  <conditionalFormatting sqref="AC189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189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189">
    <cfRule type="expression" priority="14283" dxfId="3">
      <formula>AND(IF(OR($Q189=1,$Q189=2),1,0),IF($X189&lt;=20,1,0))</formula>
    </cfRule>
    <cfRule type="expression" priority="14284" dxfId="2">
      <formula>AND(IF($Q189=2,1,0),IF($X189&lt;30,1,0))</formula>
    </cfRule>
    <cfRule type="expression" priority="14285" dxfId="1">
      <formula>AND(IF($Q189=3,1,0),IF($X189&lt;30,1,0))</formula>
    </cfRule>
    <cfRule type="expression" priority="14286" dxfId="0">
      <formula>AND(IF($Q189=3,1,IF($Q189=4,1,0)),IF($F189&lt;=85,1,0))</formula>
    </cfRule>
  </conditionalFormatting>
  <conditionalFormatting sqref="X189">
    <cfRule type="expression" priority="14279" dxfId="3">
      <formula>AND(IF(OR($Q189=1,$Q189=2),1,0),IF($X189&lt;=20,1,0))</formula>
    </cfRule>
    <cfRule type="expression" priority="14280" dxfId="2">
      <formula>AND(IF($Q189=2,1,0),IF($X189&lt;30,1,0))</formula>
    </cfRule>
    <cfRule type="expression" priority="14281" dxfId="1">
      <formula>AND(IF($Q189=3,1,0),IF($X189&lt;30,1,0))</formula>
    </cfRule>
    <cfRule type="expression" priority="14282" dxfId="0">
      <formula>AND(IF($Q189=3,1,IF($Q189=4,1,0)),IF($F189&lt;=85,1,0))</formula>
    </cfRule>
  </conditionalFormatting>
  <conditionalFormatting sqref="AI189">
    <cfRule type="expression" priority="14275" dxfId="3">
      <formula>AND(IF(OR($Q189=1,$Q189=2),1,0),IF($X189&lt;=20,1,0))</formula>
    </cfRule>
    <cfRule type="expression" priority="14276" dxfId="2">
      <formula>AND(IF($Q189=2,1,0),IF($X189&lt;30,1,0))</formula>
    </cfRule>
    <cfRule type="expression" priority="14277" dxfId="1">
      <formula>AND(IF($Q189=3,1,0),IF($X189&lt;30,1,0))</formula>
    </cfRule>
    <cfRule type="expression" priority="14278" dxfId="0">
      <formula>AND(IF($Q189=3,1,IF($Q189=4,1,0)),IF($F189&lt;=85,1,0))</formula>
    </cfRule>
  </conditionalFormatting>
  <conditionalFormatting sqref="AV190">
    <cfRule type="expression" priority="14273" dxfId="23">
      <formula>AV190="X"</formula>
    </cfRule>
    <cfRule type="expression" priority="14274" dxfId="22">
      <formula>AV190="후보"</formula>
    </cfRule>
  </conditionalFormatting>
  <conditionalFormatting sqref="AC190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190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190">
    <cfRule type="expression" priority="14265" dxfId="3">
      <formula>AND(IF(OR($Q190=1,$Q190=2),1,0),IF($X190&lt;=20,1,0))</formula>
    </cfRule>
    <cfRule type="expression" priority="14266" dxfId="2">
      <formula>AND(IF($Q190=2,1,0),IF($X190&lt;30,1,0))</formula>
    </cfRule>
    <cfRule type="expression" priority="14267" dxfId="1">
      <formula>AND(IF($Q190=3,1,0),IF($X190&lt;30,1,0))</formula>
    </cfRule>
    <cfRule type="expression" priority="14268" dxfId="0">
      <formula>AND(IF($Q190=3,1,IF($Q190=4,1,0)),IF($F190&lt;=85,1,0))</formula>
    </cfRule>
  </conditionalFormatting>
  <conditionalFormatting sqref="X190">
    <cfRule type="expression" priority="14261" dxfId="3">
      <formula>AND(IF(OR($Q190=1,$Q190=2),1,0),IF($X190&lt;=20,1,0))</formula>
    </cfRule>
    <cfRule type="expression" priority="14262" dxfId="2">
      <formula>AND(IF($Q190=2,1,0),IF($X190&lt;30,1,0))</formula>
    </cfRule>
    <cfRule type="expression" priority="14263" dxfId="1">
      <formula>AND(IF($Q190=3,1,0),IF($X190&lt;30,1,0))</formula>
    </cfRule>
    <cfRule type="expression" priority="14264" dxfId="0">
      <formula>AND(IF($Q190=3,1,IF($Q190=4,1,0)),IF($F190&lt;=85,1,0))</formula>
    </cfRule>
  </conditionalFormatting>
  <conditionalFormatting sqref="AI190">
    <cfRule type="expression" priority="14257" dxfId="3">
      <formula>AND(IF(OR($Q190=1,$Q190=2),1,0),IF($X190&lt;=20,1,0))</formula>
    </cfRule>
    <cfRule type="expression" priority="14258" dxfId="2">
      <formula>AND(IF($Q190=2,1,0),IF($X190&lt;30,1,0))</formula>
    </cfRule>
    <cfRule type="expression" priority="14259" dxfId="1">
      <formula>AND(IF($Q190=3,1,0),IF($X190&lt;30,1,0))</formula>
    </cfRule>
    <cfRule type="expression" priority="14260" dxfId="0">
      <formula>AND(IF($Q190=3,1,IF($Q190=4,1,0)),IF($F190&lt;=85,1,0))</formula>
    </cfRule>
  </conditionalFormatting>
  <conditionalFormatting sqref="AV191">
    <cfRule type="expression" priority="14255" dxfId="23">
      <formula>AV191="X"</formula>
    </cfRule>
    <cfRule type="expression" priority="14256" dxfId="22">
      <formula>AV191="후보"</formula>
    </cfRule>
  </conditionalFormatting>
  <conditionalFormatting sqref="AC191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191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191">
    <cfRule type="expression" priority="14247" dxfId="3">
      <formula>AND(IF(OR($Q191=1,$Q191=2),1,0),IF($X191&lt;=20,1,0))</formula>
    </cfRule>
    <cfRule type="expression" priority="14248" dxfId="2">
      <formula>AND(IF($Q191=2,1,0),IF($X191&lt;30,1,0))</formula>
    </cfRule>
    <cfRule type="expression" priority="14249" dxfId="1">
      <formula>AND(IF($Q191=3,1,0),IF($X191&lt;30,1,0))</formula>
    </cfRule>
    <cfRule type="expression" priority="14250" dxfId="0">
      <formula>AND(IF($Q191=3,1,IF($Q191=4,1,0)),IF($F191&lt;=85,1,0))</formula>
    </cfRule>
  </conditionalFormatting>
  <conditionalFormatting sqref="X191">
    <cfRule type="expression" priority="14243" dxfId="3">
      <formula>AND(IF(OR($Q191=1,$Q191=2),1,0),IF($X191&lt;=20,1,0))</formula>
    </cfRule>
    <cfRule type="expression" priority="14244" dxfId="2">
      <formula>AND(IF($Q191=2,1,0),IF($X191&lt;30,1,0))</formula>
    </cfRule>
    <cfRule type="expression" priority="14245" dxfId="1">
      <formula>AND(IF($Q191=3,1,0),IF($X191&lt;30,1,0))</formula>
    </cfRule>
    <cfRule type="expression" priority="14246" dxfId="0">
      <formula>AND(IF($Q191=3,1,IF($Q191=4,1,0)),IF($F191&lt;=85,1,0))</formula>
    </cfRule>
  </conditionalFormatting>
  <conditionalFormatting sqref="AI191">
    <cfRule type="expression" priority="14239" dxfId="3">
      <formula>AND(IF(OR($Q191=1,$Q191=2),1,0),IF($X191&lt;=20,1,0))</formula>
    </cfRule>
    <cfRule type="expression" priority="14240" dxfId="2">
      <formula>AND(IF($Q191=2,1,0),IF($X191&lt;30,1,0))</formula>
    </cfRule>
    <cfRule type="expression" priority="14241" dxfId="1">
      <formula>AND(IF($Q191=3,1,0),IF($X191&lt;30,1,0))</formula>
    </cfRule>
    <cfRule type="expression" priority="14242" dxfId="0">
      <formula>AND(IF($Q191=3,1,IF($Q191=4,1,0)),IF($F191&lt;=85,1,0))</formula>
    </cfRule>
  </conditionalFormatting>
  <conditionalFormatting sqref="AV192">
    <cfRule type="expression" priority="14237" dxfId="23">
      <formula>AV192="X"</formula>
    </cfRule>
    <cfRule type="expression" priority="14238" dxfId="22">
      <formula>AV192="후보"</formula>
    </cfRule>
  </conditionalFormatting>
  <conditionalFormatting sqref="AC192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192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192">
    <cfRule type="expression" priority="14229" dxfId="3">
      <formula>AND(IF(OR($Q192=1,$Q192=2),1,0),IF($X192&lt;=20,1,0))</formula>
    </cfRule>
    <cfRule type="expression" priority="14230" dxfId="2">
      <formula>AND(IF($Q192=2,1,0),IF($X192&lt;30,1,0))</formula>
    </cfRule>
    <cfRule type="expression" priority="14231" dxfId="1">
      <formula>AND(IF($Q192=3,1,0),IF($X192&lt;30,1,0))</formula>
    </cfRule>
    <cfRule type="expression" priority="14232" dxfId="0">
      <formula>AND(IF($Q192=3,1,IF($Q192=4,1,0)),IF($F192&lt;=85,1,0))</formula>
    </cfRule>
  </conditionalFormatting>
  <conditionalFormatting sqref="X192">
    <cfRule type="expression" priority="14225" dxfId="3">
      <formula>AND(IF(OR($Q192=1,$Q192=2),1,0),IF($X192&lt;=20,1,0))</formula>
    </cfRule>
    <cfRule type="expression" priority="14226" dxfId="2">
      <formula>AND(IF($Q192=2,1,0),IF($X192&lt;30,1,0))</formula>
    </cfRule>
    <cfRule type="expression" priority="14227" dxfId="1">
      <formula>AND(IF($Q192=3,1,0),IF($X192&lt;30,1,0))</formula>
    </cfRule>
    <cfRule type="expression" priority="14228" dxfId="0">
      <formula>AND(IF($Q192=3,1,IF($Q192=4,1,0)),IF($F192&lt;=85,1,0))</formula>
    </cfRule>
  </conditionalFormatting>
  <conditionalFormatting sqref="AI192">
    <cfRule type="expression" priority="14221" dxfId="3">
      <formula>AND(IF(OR($Q192=1,$Q192=2),1,0),IF($X192&lt;=20,1,0))</formula>
    </cfRule>
    <cfRule type="expression" priority="14222" dxfId="2">
      <formula>AND(IF($Q192=2,1,0),IF($X192&lt;30,1,0))</formula>
    </cfRule>
    <cfRule type="expression" priority="14223" dxfId="1">
      <formula>AND(IF($Q192=3,1,0),IF($X192&lt;30,1,0))</formula>
    </cfRule>
    <cfRule type="expression" priority="14224" dxfId="0">
      <formula>AND(IF($Q192=3,1,IF($Q192=4,1,0)),IF($F192&lt;=85,1,0))</formula>
    </cfRule>
  </conditionalFormatting>
  <conditionalFormatting sqref="AV193">
    <cfRule type="expression" priority="14219" dxfId="23">
      <formula>AV193="X"</formula>
    </cfRule>
    <cfRule type="expression" priority="14220" dxfId="22">
      <formula>AV193="후보"</formula>
    </cfRule>
  </conditionalFormatting>
  <conditionalFormatting sqref="AC193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193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193">
    <cfRule type="expression" priority="14211" dxfId="3">
      <formula>AND(IF(OR($Q193=1,$Q193=2),1,0),IF($X193&lt;=20,1,0))</formula>
    </cfRule>
    <cfRule type="expression" priority="14212" dxfId="2">
      <formula>AND(IF($Q193=2,1,0),IF($X193&lt;30,1,0))</formula>
    </cfRule>
    <cfRule type="expression" priority="14213" dxfId="1">
      <formula>AND(IF($Q193=3,1,0),IF($X193&lt;30,1,0))</formula>
    </cfRule>
    <cfRule type="expression" priority="14214" dxfId="0">
      <formula>AND(IF($Q193=3,1,IF($Q193=4,1,0)),IF($F193&lt;=85,1,0))</formula>
    </cfRule>
  </conditionalFormatting>
  <conditionalFormatting sqref="X193">
    <cfRule type="expression" priority="14207" dxfId="3">
      <formula>AND(IF(OR($Q193=1,$Q193=2),1,0),IF($X193&lt;=20,1,0))</formula>
    </cfRule>
    <cfRule type="expression" priority="14208" dxfId="2">
      <formula>AND(IF($Q193=2,1,0),IF($X193&lt;30,1,0))</formula>
    </cfRule>
    <cfRule type="expression" priority="14209" dxfId="1">
      <formula>AND(IF($Q193=3,1,0),IF($X193&lt;30,1,0))</formula>
    </cfRule>
    <cfRule type="expression" priority="14210" dxfId="0">
      <formula>AND(IF($Q193=3,1,IF($Q193=4,1,0)),IF($F193&lt;=85,1,0))</formula>
    </cfRule>
  </conditionalFormatting>
  <conditionalFormatting sqref="AI193">
    <cfRule type="expression" priority="14203" dxfId="3">
      <formula>AND(IF(OR($Q193=1,$Q193=2),1,0),IF($X193&lt;=20,1,0))</formula>
    </cfRule>
    <cfRule type="expression" priority="14204" dxfId="2">
      <formula>AND(IF($Q193=2,1,0),IF($X193&lt;30,1,0))</formula>
    </cfRule>
    <cfRule type="expression" priority="14205" dxfId="1">
      <formula>AND(IF($Q193=3,1,0),IF($X193&lt;30,1,0))</formula>
    </cfRule>
    <cfRule type="expression" priority="14206" dxfId="0">
      <formula>AND(IF($Q193=3,1,IF($Q193=4,1,0)),IF($F193&lt;=85,1,0))</formula>
    </cfRule>
  </conditionalFormatting>
  <conditionalFormatting sqref="AV194">
    <cfRule type="expression" priority="14201" dxfId="23">
      <formula>AV194="X"</formula>
    </cfRule>
    <cfRule type="expression" priority="14202" dxfId="22">
      <formula>AV194="후보"</formula>
    </cfRule>
  </conditionalFormatting>
  <conditionalFormatting sqref="AC194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194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194">
    <cfRule type="expression" priority="14193" dxfId="3">
      <formula>AND(IF(OR($Q194=1,$Q194=2),1,0),IF($X194&lt;=20,1,0))</formula>
    </cfRule>
    <cfRule type="expression" priority="14194" dxfId="2">
      <formula>AND(IF($Q194=2,1,0),IF($X194&lt;30,1,0))</formula>
    </cfRule>
    <cfRule type="expression" priority="14195" dxfId="1">
      <formula>AND(IF($Q194=3,1,0),IF($X194&lt;30,1,0))</formula>
    </cfRule>
    <cfRule type="expression" priority="14196" dxfId="0">
      <formula>AND(IF($Q194=3,1,IF($Q194=4,1,0)),IF($F194&lt;=85,1,0))</formula>
    </cfRule>
  </conditionalFormatting>
  <conditionalFormatting sqref="X194">
    <cfRule type="expression" priority="14189" dxfId="3">
      <formula>AND(IF(OR($Q194=1,$Q194=2),1,0),IF($X194&lt;=20,1,0))</formula>
    </cfRule>
    <cfRule type="expression" priority="14190" dxfId="2">
      <formula>AND(IF($Q194=2,1,0),IF($X194&lt;30,1,0))</formula>
    </cfRule>
    <cfRule type="expression" priority="14191" dxfId="1">
      <formula>AND(IF($Q194=3,1,0),IF($X194&lt;30,1,0))</formula>
    </cfRule>
    <cfRule type="expression" priority="14192" dxfId="0">
      <formula>AND(IF($Q194=3,1,IF($Q194=4,1,0)),IF($F194&lt;=85,1,0))</formula>
    </cfRule>
  </conditionalFormatting>
  <conditionalFormatting sqref="AI194">
    <cfRule type="expression" priority="14185" dxfId="3">
      <formula>AND(IF(OR($Q194=1,$Q194=2),1,0),IF($X194&lt;=20,1,0))</formula>
    </cfRule>
    <cfRule type="expression" priority="14186" dxfId="2">
      <formula>AND(IF($Q194=2,1,0),IF($X194&lt;30,1,0))</formula>
    </cfRule>
    <cfRule type="expression" priority="14187" dxfId="1">
      <formula>AND(IF($Q194=3,1,0),IF($X194&lt;30,1,0))</formula>
    </cfRule>
    <cfRule type="expression" priority="14188" dxfId="0">
      <formula>AND(IF($Q194=3,1,IF($Q194=4,1,0)),IF($F194&lt;=85,1,0))</formula>
    </cfRule>
  </conditionalFormatting>
  <conditionalFormatting sqref="AV195">
    <cfRule type="expression" priority="14183" dxfId="23">
      <formula>AV195="X"</formula>
    </cfRule>
    <cfRule type="expression" priority="14184" dxfId="22">
      <formula>AV195="후보"</formula>
    </cfRule>
  </conditionalFormatting>
  <conditionalFormatting sqref="AC195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195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195">
    <cfRule type="expression" priority="14175" dxfId="3">
      <formula>AND(IF(OR($Q195=1,$Q195=2),1,0),IF($X195&lt;=20,1,0))</formula>
    </cfRule>
    <cfRule type="expression" priority="14176" dxfId="2">
      <formula>AND(IF($Q195=2,1,0),IF($X195&lt;30,1,0))</formula>
    </cfRule>
    <cfRule type="expression" priority="14177" dxfId="1">
      <formula>AND(IF($Q195=3,1,0),IF($X195&lt;30,1,0))</formula>
    </cfRule>
    <cfRule type="expression" priority="14178" dxfId="0">
      <formula>AND(IF($Q195=3,1,IF($Q195=4,1,0)),IF($F195&lt;=85,1,0))</formula>
    </cfRule>
  </conditionalFormatting>
  <conditionalFormatting sqref="X195">
    <cfRule type="expression" priority="14171" dxfId="3">
      <formula>AND(IF(OR($Q195=1,$Q195=2),1,0),IF($X195&lt;=20,1,0))</formula>
    </cfRule>
    <cfRule type="expression" priority="14172" dxfId="2">
      <formula>AND(IF($Q195=2,1,0),IF($X195&lt;30,1,0))</formula>
    </cfRule>
    <cfRule type="expression" priority="14173" dxfId="1">
      <formula>AND(IF($Q195=3,1,0),IF($X195&lt;30,1,0))</formula>
    </cfRule>
    <cfRule type="expression" priority="14174" dxfId="0">
      <formula>AND(IF($Q195=3,1,IF($Q195=4,1,0)),IF($F195&lt;=85,1,0))</formula>
    </cfRule>
  </conditionalFormatting>
  <conditionalFormatting sqref="AI195">
    <cfRule type="expression" priority="14167" dxfId="3">
      <formula>AND(IF(OR($Q195=1,$Q195=2),1,0),IF($X195&lt;=20,1,0))</formula>
    </cfRule>
    <cfRule type="expression" priority="14168" dxfId="2">
      <formula>AND(IF($Q195=2,1,0),IF($X195&lt;30,1,0))</formula>
    </cfRule>
    <cfRule type="expression" priority="14169" dxfId="1">
      <formula>AND(IF($Q195=3,1,0),IF($X195&lt;30,1,0))</formula>
    </cfRule>
    <cfRule type="expression" priority="14170" dxfId="0">
      <formula>AND(IF($Q195=3,1,IF($Q195=4,1,0)),IF($F195&lt;=85,1,0))</formula>
    </cfRule>
  </conditionalFormatting>
  <conditionalFormatting sqref="AV196">
    <cfRule type="expression" priority="14165" dxfId="23">
      <formula>AV196="X"</formula>
    </cfRule>
    <cfRule type="expression" priority="14166" dxfId="22">
      <formula>AV196="후보"</formula>
    </cfRule>
  </conditionalFormatting>
  <conditionalFormatting sqref="AC196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196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196">
    <cfRule type="expression" priority="14157" dxfId="3">
      <formula>AND(IF(OR($Q196=1,$Q196=2),1,0),IF($X196&lt;=20,1,0))</formula>
    </cfRule>
    <cfRule type="expression" priority="14158" dxfId="2">
      <formula>AND(IF($Q196=2,1,0),IF($X196&lt;30,1,0))</formula>
    </cfRule>
    <cfRule type="expression" priority="14159" dxfId="1">
      <formula>AND(IF($Q196=3,1,0),IF($X196&lt;30,1,0))</formula>
    </cfRule>
    <cfRule type="expression" priority="14160" dxfId="0">
      <formula>AND(IF($Q196=3,1,IF($Q196=4,1,0)),IF($F196&lt;=85,1,0))</formula>
    </cfRule>
  </conditionalFormatting>
  <conditionalFormatting sqref="X196">
    <cfRule type="expression" priority="14153" dxfId="3">
      <formula>AND(IF(OR($Q196=1,$Q196=2),1,0),IF($X196&lt;=20,1,0))</formula>
    </cfRule>
    <cfRule type="expression" priority="14154" dxfId="2">
      <formula>AND(IF($Q196=2,1,0),IF($X196&lt;30,1,0))</formula>
    </cfRule>
    <cfRule type="expression" priority="14155" dxfId="1">
      <formula>AND(IF($Q196=3,1,0),IF($X196&lt;30,1,0))</formula>
    </cfRule>
    <cfRule type="expression" priority="14156" dxfId="0">
      <formula>AND(IF($Q196=3,1,IF($Q196=4,1,0)),IF($F196&lt;=85,1,0))</formula>
    </cfRule>
  </conditionalFormatting>
  <conditionalFormatting sqref="AI196">
    <cfRule type="expression" priority="14149" dxfId="3">
      <formula>AND(IF(OR($Q196=1,$Q196=2),1,0),IF($X196&lt;=20,1,0))</formula>
    </cfRule>
    <cfRule type="expression" priority="14150" dxfId="2">
      <formula>AND(IF($Q196=2,1,0),IF($X196&lt;30,1,0))</formula>
    </cfRule>
    <cfRule type="expression" priority="14151" dxfId="1">
      <formula>AND(IF($Q196=3,1,0),IF($X196&lt;30,1,0))</formula>
    </cfRule>
    <cfRule type="expression" priority="14152" dxfId="0">
      <formula>AND(IF($Q196=3,1,IF($Q196=4,1,0)),IF($F196&lt;=85,1,0))</formula>
    </cfRule>
  </conditionalFormatting>
  <conditionalFormatting sqref="AV197">
    <cfRule type="expression" priority="14147" dxfId="23">
      <formula>AV197="X"</formula>
    </cfRule>
    <cfRule type="expression" priority="14148" dxfId="22">
      <formula>AV197="후보"</formula>
    </cfRule>
  </conditionalFormatting>
  <conditionalFormatting sqref="AC197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197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197">
    <cfRule type="expression" priority="14139" dxfId="3">
      <formula>AND(IF(OR($Q197=1,$Q197=2),1,0),IF($X197&lt;=20,1,0))</formula>
    </cfRule>
    <cfRule type="expression" priority="14140" dxfId="2">
      <formula>AND(IF($Q197=2,1,0),IF($X197&lt;30,1,0))</formula>
    </cfRule>
    <cfRule type="expression" priority="14141" dxfId="1">
      <formula>AND(IF($Q197=3,1,0),IF($X197&lt;30,1,0))</formula>
    </cfRule>
    <cfRule type="expression" priority="14142" dxfId="0">
      <formula>AND(IF($Q197=3,1,IF($Q197=4,1,0)),IF($F197&lt;=85,1,0))</formula>
    </cfRule>
  </conditionalFormatting>
  <conditionalFormatting sqref="X197">
    <cfRule type="expression" priority="14135" dxfId="3">
      <formula>AND(IF(OR($Q197=1,$Q197=2),1,0),IF($X197&lt;=20,1,0))</formula>
    </cfRule>
    <cfRule type="expression" priority="14136" dxfId="2">
      <formula>AND(IF($Q197=2,1,0),IF($X197&lt;30,1,0))</formula>
    </cfRule>
    <cfRule type="expression" priority="14137" dxfId="1">
      <formula>AND(IF($Q197=3,1,0),IF($X197&lt;30,1,0))</formula>
    </cfRule>
    <cfRule type="expression" priority="14138" dxfId="0">
      <formula>AND(IF($Q197=3,1,IF($Q197=4,1,0)),IF($F197&lt;=85,1,0))</formula>
    </cfRule>
  </conditionalFormatting>
  <conditionalFormatting sqref="AI197">
    <cfRule type="expression" priority="14131" dxfId="3">
      <formula>AND(IF(OR($Q197=1,$Q197=2),1,0),IF($X197&lt;=20,1,0))</formula>
    </cfRule>
    <cfRule type="expression" priority="14132" dxfId="2">
      <formula>AND(IF($Q197=2,1,0),IF($X197&lt;30,1,0))</formula>
    </cfRule>
    <cfRule type="expression" priority="14133" dxfId="1">
      <formula>AND(IF($Q197=3,1,0),IF($X197&lt;30,1,0))</formula>
    </cfRule>
    <cfRule type="expression" priority="14134" dxfId="0">
      <formula>AND(IF($Q197=3,1,IF($Q197=4,1,0)),IF($F197&lt;=85,1,0))</formula>
    </cfRule>
  </conditionalFormatting>
  <conditionalFormatting sqref="AV198">
    <cfRule type="expression" priority="14129" dxfId="23">
      <formula>AV198="X"</formula>
    </cfRule>
    <cfRule type="expression" priority="14130" dxfId="22">
      <formula>AV198="후보"</formula>
    </cfRule>
  </conditionalFormatting>
  <conditionalFormatting sqref="AC198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198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198">
    <cfRule type="expression" priority="14121" dxfId="3">
      <formula>AND(IF(OR($Q198=1,$Q198=2),1,0),IF($X198&lt;=20,1,0))</formula>
    </cfRule>
    <cfRule type="expression" priority="14122" dxfId="2">
      <formula>AND(IF($Q198=2,1,0),IF($X198&lt;30,1,0))</formula>
    </cfRule>
    <cfRule type="expression" priority="14123" dxfId="1">
      <formula>AND(IF($Q198=3,1,0),IF($X198&lt;30,1,0))</formula>
    </cfRule>
    <cfRule type="expression" priority="14124" dxfId="0">
      <formula>AND(IF($Q198=3,1,IF($Q198=4,1,0)),IF($F198&lt;=85,1,0))</formula>
    </cfRule>
  </conditionalFormatting>
  <conditionalFormatting sqref="X198">
    <cfRule type="expression" priority="14117" dxfId="3">
      <formula>AND(IF(OR($Q198=1,$Q198=2),1,0),IF($X198&lt;=20,1,0))</formula>
    </cfRule>
    <cfRule type="expression" priority="14118" dxfId="2">
      <formula>AND(IF($Q198=2,1,0),IF($X198&lt;30,1,0))</formula>
    </cfRule>
    <cfRule type="expression" priority="14119" dxfId="1">
      <formula>AND(IF($Q198=3,1,0),IF($X198&lt;30,1,0))</formula>
    </cfRule>
    <cfRule type="expression" priority="14120" dxfId="0">
      <formula>AND(IF($Q198=3,1,IF($Q198=4,1,0)),IF($F198&lt;=85,1,0))</formula>
    </cfRule>
  </conditionalFormatting>
  <conditionalFormatting sqref="AI198">
    <cfRule type="expression" priority="14113" dxfId="3">
      <formula>AND(IF(OR($Q198=1,$Q198=2),1,0),IF($X198&lt;=20,1,0))</formula>
    </cfRule>
    <cfRule type="expression" priority="14114" dxfId="2">
      <formula>AND(IF($Q198=2,1,0),IF($X198&lt;30,1,0))</formula>
    </cfRule>
    <cfRule type="expression" priority="14115" dxfId="1">
      <formula>AND(IF($Q198=3,1,0),IF($X198&lt;30,1,0))</formula>
    </cfRule>
    <cfRule type="expression" priority="14116" dxfId="0">
      <formula>AND(IF($Q198=3,1,IF($Q198=4,1,0)),IF($F198&lt;=85,1,0))</formula>
    </cfRule>
  </conditionalFormatting>
  <conditionalFormatting sqref="AV199">
    <cfRule type="expression" priority="14111" dxfId="23">
      <formula>AV199="X"</formula>
    </cfRule>
    <cfRule type="expression" priority="14112" dxfId="22">
      <formula>AV199="후보"</formula>
    </cfRule>
  </conditionalFormatting>
  <conditionalFormatting sqref="AC199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199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199">
    <cfRule type="expression" priority="14103" dxfId="3">
      <formula>AND(IF(OR($Q199=1,$Q199=2),1,0),IF($X199&lt;=20,1,0))</formula>
    </cfRule>
    <cfRule type="expression" priority="14104" dxfId="2">
      <formula>AND(IF($Q199=2,1,0),IF($X199&lt;30,1,0))</formula>
    </cfRule>
    <cfRule type="expression" priority="14105" dxfId="1">
      <formula>AND(IF($Q199=3,1,0),IF($X199&lt;30,1,0))</formula>
    </cfRule>
    <cfRule type="expression" priority="14106" dxfId="0">
      <formula>AND(IF($Q199=3,1,IF($Q199=4,1,0)),IF($F199&lt;=85,1,0))</formula>
    </cfRule>
  </conditionalFormatting>
  <conditionalFormatting sqref="X199">
    <cfRule type="expression" priority="14099" dxfId="3">
      <formula>AND(IF(OR($Q199=1,$Q199=2),1,0),IF($X199&lt;=20,1,0))</formula>
    </cfRule>
    <cfRule type="expression" priority="14100" dxfId="2">
      <formula>AND(IF($Q199=2,1,0),IF($X199&lt;30,1,0))</formula>
    </cfRule>
    <cfRule type="expression" priority="14101" dxfId="1">
      <formula>AND(IF($Q199=3,1,0),IF($X199&lt;30,1,0))</formula>
    </cfRule>
    <cfRule type="expression" priority="14102" dxfId="0">
      <formula>AND(IF($Q199=3,1,IF($Q199=4,1,0)),IF($F199&lt;=85,1,0))</formula>
    </cfRule>
  </conditionalFormatting>
  <conditionalFormatting sqref="AI199">
    <cfRule type="expression" priority="14095" dxfId="3">
      <formula>AND(IF(OR($Q199=1,$Q199=2),1,0),IF($X199&lt;=20,1,0))</formula>
    </cfRule>
    <cfRule type="expression" priority="14096" dxfId="2">
      <formula>AND(IF($Q199=2,1,0),IF($X199&lt;30,1,0))</formula>
    </cfRule>
    <cfRule type="expression" priority="14097" dxfId="1">
      <formula>AND(IF($Q199=3,1,0),IF($X199&lt;30,1,0))</formula>
    </cfRule>
    <cfRule type="expression" priority="14098" dxfId="0">
      <formula>AND(IF($Q199=3,1,IF($Q199=4,1,0)),IF($F199&lt;=85,1,0))</formula>
    </cfRule>
  </conditionalFormatting>
  <conditionalFormatting sqref="AV200">
    <cfRule type="expression" priority="14093" dxfId="23">
      <formula>AV200="X"</formula>
    </cfRule>
    <cfRule type="expression" priority="14094" dxfId="22">
      <formula>AV200="후보"</formula>
    </cfRule>
  </conditionalFormatting>
  <conditionalFormatting sqref="AC200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00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00">
    <cfRule type="expression" priority="14085" dxfId="3">
      <formula>AND(IF(OR($Q200=1,$Q200=2),1,0),IF($X200&lt;=20,1,0))</formula>
    </cfRule>
    <cfRule type="expression" priority="14086" dxfId="2">
      <formula>AND(IF($Q200=2,1,0),IF($X200&lt;30,1,0))</formula>
    </cfRule>
    <cfRule type="expression" priority="14087" dxfId="1">
      <formula>AND(IF($Q200=3,1,0),IF($X200&lt;30,1,0))</formula>
    </cfRule>
    <cfRule type="expression" priority="14088" dxfId="0">
      <formula>AND(IF($Q200=3,1,IF($Q200=4,1,0)),IF($F200&lt;=85,1,0))</formula>
    </cfRule>
  </conditionalFormatting>
  <conditionalFormatting sqref="X200">
    <cfRule type="expression" priority="14081" dxfId="3">
      <formula>AND(IF(OR($Q200=1,$Q200=2),1,0),IF($X200&lt;=20,1,0))</formula>
    </cfRule>
    <cfRule type="expression" priority="14082" dxfId="2">
      <formula>AND(IF($Q200=2,1,0),IF($X200&lt;30,1,0))</formula>
    </cfRule>
    <cfRule type="expression" priority="14083" dxfId="1">
      <formula>AND(IF($Q200=3,1,0),IF($X200&lt;30,1,0))</formula>
    </cfRule>
    <cfRule type="expression" priority="14084" dxfId="0">
      <formula>AND(IF($Q200=3,1,IF($Q200=4,1,0)),IF($F200&lt;=85,1,0))</formula>
    </cfRule>
  </conditionalFormatting>
  <conditionalFormatting sqref="AI200">
    <cfRule type="expression" priority="14077" dxfId="3">
      <formula>AND(IF(OR($Q200=1,$Q200=2),1,0),IF($X200&lt;=20,1,0))</formula>
    </cfRule>
    <cfRule type="expression" priority="14078" dxfId="2">
      <formula>AND(IF($Q200=2,1,0),IF($X200&lt;30,1,0))</formula>
    </cfRule>
    <cfRule type="expression" priority="14079" dxfId="1">
      <formula>AND(IF($Q200=3,1,0),IF($X200&lt;30,1,0))</formula>
    </cfRule>
    <cfRule type="expression" priority="14080" dxfId="0">
      <formula>AND(IF($Q200=3,1,IF($Q200=4,1,0)),IF($F200&lt;=85,1,0))</formula>
    </cfRule>
  </conditionalFormatting>
  <conditionalFormatting sqref="AV201">
    <cfRule type="expression" priority="14075" dxfId="23">
      <formula>AV201="X"</formula>
    </cfRule>
    <cfRule type="expression" priority="14076" dxfId="22">
      <formula>AV201="후보"</formula>
    </cfRule>
  </conditionalFormatting>
  <conditionalFormatting sqref="AC201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01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01">
    <cfRule type="expression" priority="14067" dxfId="3">
      <formula>AND(IF(OR($Q201=1,$Q201=2),1,0),IF($X201&lt;=20,1,0))</formula>
    </cfRule>
    <cfRule type="expression" priority="14068" dxfId="2">
      <formula>AND(IF($Q201=2,1,0),IF($X201&lt;30,1,0))</formula>
    </cfRule>
    <cfRule type="expression" priority="14069" dxfId="1">
      <formula>AND(IF($Q201=3,1,0),IF($X201&lt;30,1,0))</formula>
    </cfRule>
    <cfRule type="expression" priority="14070" dxfId="0">
      <formula>AND(IF($Q201=3,1,IF($Q201=4,1,0)),IF($F201&lt;=85,1,0))</formula>
    </cfRule>
  </conditionalFormatting>
  <conditionalFormatting sqref="X201">
    <cfRule type="expression" priority="14063" dxfId="3">
      <formula>AND(IF(OR($Q201=1,$Q201=2),1,0),IF($X201&lt;=20,1,0))</formula>
    </cfRule>
    <cfRule type="expression" priority="14064" dxfId="2">
      <formula>AND(IF($Q201=2,1,0),IF($X201&lt;30,1,0))</formula>
    </cfRule>
    <cfRule type="expression" priority="14065" dxfId="1">
      <formula>AND(IF($Q201=3,1,0),IF($X201&lt;30,1,0))</formula>
    </cfRule>
    <cfRule type="expression" priority="14066" dxfId="0">
      <formula>AND(IF($Q201=3,1,IF($Q201=4,1,0)),IF($F201&lt;=85,1,0))</formula>
    </cfRule>
  </conditionalFormatting>
  <conditionalFormatting sqref="AI201">
    <cfRule type="expression" priority="14059" dxfId="3">
      <formula>AND(IF(OR($Q201=1,$Q201=2),1,0),IF($X201&lt;=20,1,0))</formula>
    </cfRule>
    <cfRule type="expression" priority="14060" dxfId="2">
      <formula>AND(IF($Q201=2,1,0),IF($X201&lt;30,1,0))</formula>
    </cfRule>
    <cfRule type="expression" priority="14061" dxfId="1">
      <formula>AND(IF($Q201=3,1,0),IF($X201&lt;30,1,0))</formula>
    </cfRule>
    <cfRule type="expression" priority="14062" dxfId="0">
      <formula>AND(IF($Q201=3,1,IF($Q201=4,1,0)),IF($F201&lt;=85,1,0))</formula>
    </cfRule>
  </conditionalFormatting>
  <conditionalFormatting sqref="AV202">
    <cfRule type="expression" priority="14057" dxfId="23">
      <formula>AV202="X"</formula>
    </cfRule>
    <cfRule type="expression" priority="14058" dxfId="22">
      <formula>AV202="후보"</formula>
    </cfRule>
  </conditionalFormatting>
  <conditionalFormatting sqref="AC202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02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02">
    <cfRule type="expression" priority="14049" dxfId="3">
      <formula>AND(IF(OR($Q202=1,$Q202=2),1,0),IF($X202&lt;=20,1,0))</formula>
    </cfRule>
    <cfRule type="expression" priority="14050" dxfId="2">
      <formula>AND(IF($Q202=2,1,0),IF($X202&lt;30,1,0))</formula>
    </cfRule>
    <cfRule type="expression" priority="14051" dxfId="1">
      <formula>AND(IF($Q202=3,1,0),IF($X202&lt;30,1,0))</formula>
    </cfRule>
    <cfRule type="expression" priority="14052" dxfId="0">
      <formula>AND(IF($Q202=3,1,IF($Q202=4,1,0)),IF($F202&lt;=85,1,0))</formula>
    </cfRule>
  </conditionalFormatting>
  <conditionalFormatting sqref="X202">
    <cfRule type="expression" priority="14045" dxfId="3">
      <formula>AND(IF(OR($Q202=1,$Q202=2),1,0),IF($X202&lt;=20,1,0))</formula>
    </cfRule>
    <cfRule type="expression" priority="14046" dxfId="2">
      <formula>AND(IF($Q202=2,1,0),IF($X202&lt;30,1,0))</formula>
    </cfRule>
    <cfRule type="expression" priority="14047" dxfId="1">
      <formula>AND(IF($Q202=3,1,0),IF($X202&lt;30,1,0))</formula>
    </cfRule>
    <cfRule type="expression" priority="14048" dxfId="0">
      <formula>AND(IF($Q202=3,1,IF($Q202=4,1,0)),IF($F202&lt;=85,1,0))</formula>
    </cfRule>
  </conditionalFormatting>
  <conditionalFormatting sqref="AI202">
    <cfRule type="expression" priority="14041" dxfId="3">
      <formula>AND(IF(OR($Q202=1,$Q202=2),1,0),IF($X202&lt;=20,1,0))</formula>
    </cfRule>
    <cfRule type="expression" priority="14042" dxfId="2">
      <formula>AND(IF($Q202=2,1,0),IF($X202&lt;30,1,0))</formula>
    </cfRule>
    <cfRule type="expression" priority="14043" dxfId="1">
      <formula>AND(IF($Q202=3,1,0),IF($X202&lt;30,1,0))</formula>
    </cfRule>
    <cfRule type="expression" priority="14044" dxfId="0">
      <formula>AND(IF($Q202=3,1,IF($Q202=4,1,0)),IF($F202&lt;=85,1,0))</formula>
    </cfRule>
  </conditionalFormatting>
  <conditionalFormatting sqref="AV203">
    <cfRule type="expression" priority="14039" dxfId="23">
      <formula>AV203="X"</formula>
    </cfRule>
    <cfRule type="expression" priority="14040" dxfId="22">
      <formula>AV203="후보"</formula>
    </cfRule>
  </conditionalFormatting>
  <conditionalFormatting sqref="AC203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03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03">
    <cfRule type="expression" priority="14031" dxfId="3">
      <formula>AND(IF(OR($Q203=1,$Q203=2),1,0),IF($X203&lt;=20,1,0))</formula>
    </cfRule>
    <cfRule type="expression" priority="14032" dxfId="2">
      <formula>AND(IF($Q203=2,1,0),IF($X203&lt;30,1,0))</formula>
    </cfRule>
    <cfRule type="expression" priority="14033" dxfId="1">
      <formula>AND(IF($Q203=3,1,0),IF($X203&lt;30,1,0))</formula>
    </cfRule>
    <cfRule type="expression" priority="14034" dxfId="0">
      <formula>AND(IF($Q203=3,1,IF($Q203=4,1,0)),IF($F203&lt;=85,1,0))</formula>
    </cfRule>
  </conditionalFormatting>
  <conditionalFormatting sqref="X203">
    <cfRule type="expression" priority="14027" dxfId="3">
      <formula>AND(IF(OR($Q203=1,$Q203=2),1,0),IF($X203&lt;=20,1,0))</formula>
    </cfRule>
    <cfRule type="expression" priority="14028" dxfId="2">
      <formula>AND(IF($Q203=2,1,0),IF($X203&lt;30,1,0))</formula>
    </cfRule>
    <cfRule type="expression" priority="14029" dxfId="1">
      <formula>AND(IF($Q203=3,1,0),IF($X203&lt;30,1,0))</formula>
    </cfRule>
    <cfRule type="expression" priority="14030" dxfId="0">
      <formula>AND(IF($Q203=3,1,IF($Q203=4,1,0)),IF($F203&lt;=85,1,0))</formula>
    </cfRule>
  </conditionalFormatting>
  <conditionalFormatting sqref="AI203">
    <cfRule type="expression" priority="14023" dxfId="3">
      <formula>AND(IF(OR($Q203=1,$Q203=2),1,0),IF($X203&lt;=20,1,0))</formula>
    </cfRule>
    <cfRule type="expression" priority="14024" dxfId="2">
      <formula>AND(IF($Q203=2,1,0),IF($X203&lt;30,1,0))</formula>
    </cfRule>
    <cfRule type="expression" priority="14025" dxfId="1">
      <formula>AND(IF($Q203=3,1,0),IF($X203&lt;30,1,0))</formula>
    </cfRule>
    <cfRule type="expression" priority="14026" dxfId="0">
      <formula>AND(IF($Q203=3,1,IF($Q203=4,1,0)),IF($F203&lt;=85,1,0))</formula>
    </cfRule>
  </conditionalFormatting>
  <conditionalFormatting sqref="AV204">
    <cfRule type="expression" priority="14021" dxfId="23">
      <formula>AV204="X"</formula>
    </cfRule>
    <cfRule type="expression" priority="14022" dxfId="22">
      <formula>AV204="후보"</formula>
    </cfRule>
  </conditionalFormatting>
  <conditionalFormatting sqref="AC204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04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04">
    <cfRule type="expression" priority="14013" dxfId="3">
      <formula>AND(IF(OR($Q204=1,$Q204=2),1,0),IF($X204&lt;=20,1,0))</formula>
    </cfRule>
    <cfRule type="expression" priority="14014" dxfId="2">
      <formula>AND(IF($Q204=2,1,0),IF($X204&lt;30,1,0))</formula>
    </cfRule>
    <cfRule type="expression" priority="14015" dxfId="1">
      <formula>AND(IF($Q204=3,1,0),IF($X204&lt;30,1,0))</formula>
    </cfRule>
    <cfRule type="expression" priority="14016" dxfId="0">
      <formula>AND(IF($Q204=3,1,IF($Q204=4,1,0)),IF($F204&lt;=85,1,0))</formula>
    </cfRule>
  </conditionalFormatting>
  <conditionalFormatting sqref="X204">
    <cfRule type="expression" priority="14009" dxfId="3">
      <formula>AND(IF(OR($Q204=1,$Q204=2),1,0),IF($X204&lt;=20,1,0))</formula>
    </cfRule>
    <cfRule type="expression" priority="14010" dxfId="2">
      <formula>AND(IF($Q204=2,1,0),IF($X204&lt;30,1,0))</formula>
    </cfRule>
    <cfRule type="expression" priority="14011" dxfId="1">
      <formula>AND(IF($Q204=3,1,0),IF($X204&lt;30,1,0))</formula>
    </cfRule>
    <cfRule type="expression" priority="14012" dxfId="0">
      <formula>AND(IF($Q204=3,1,IF($Q204=4,1,0)),IF($F204&lt;=85,1,0))</formula>
    </cfRule>
  </conditionalFormatting>
  <conditionalFormatting sqref="AI204">
    <cfRule type="expression" priority="14005" dxfId="3">
      <formula>AND(IF(OR($Q204=1,$Q204=2),1,0),IF($X204&lt;=20,1,0))</formula>
    </cfRule>
    <cfRule type="expression" priority="14006" dxfId="2">
      <formula>AND(IF($Q204=2,1,0),IF($X204&lt;30,1,0))</formula>
    </cfRule>
    <cfRule type="expression" priority="14007" dxfId="1">
      <formula>AND(IF($Q204=3,1,0),IF($X204&lt;30,1,0))</formula>
    </cfRule>
    <cfRule type="expression" priority="14008" dxfId="0">
      <formula>AND(IF($Q204=3,1,IF($Q204=4,1,0)),IF($F204&lt;=85,1,0))</formula>
    </cfRule>
  </conditionalFormatting>
  <conditionalFormatting sqref="AV205">
    <cfRule type="expression" priority="14003" dxfId="23">
      <formula>AV205="X"</formula>
    </cfRule>
    <cfRule type="expression" priority="14004" dxfId="22">
      <formula>AV205="후보"</formula>
    </cfRule>
  </conditionalFormatting>
  <conditionalFormatting sqref="AC205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05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05">
    <cfRule type="expression" priority="13995" dxfId="3">
      <formula>AND(IF(OR($Q205=1,$Q205=2),1,0),IF($X205&lt;=20,1,0))</formula>
    </cfRule>
    <cfRule type="expression" priority="13996" dxfId="2">
      <formula>AND(IF($Q205=2,1,0),IF($X205&lt;30,1,0))</formula>
    </cfRule>
    <cfRule type="expression" priority="13997" dxfId="1">
      <formula>AND(IF($Q205=3,1,0),IF($X205&lt;30,1,0))</formula>
    </cfRule>
    <cfRule type="expression" priority="13998" dxfId="0">
      <formula>AND(IF($Q205=3,1,IF($Q205=4,1,0)),IF($F205&lt;=85,1,0))</formula>
    </cfRule>
  </conditionalFormatting>
  <conditionalFormatting sqref="X205">
    <cfRule type="expression" priority="13991" dxfId="3">
      <formula>AND(IF(OR($Q205=1,$Q205=2),1,0),IF($X205&lt;=20,1,0))</formula>
    </cfRule>
    <cfRule type="expression" priority="13992" dxfId="2">
      <formula>AND(IF($Q205=2,1,0),IF($X205&lt;30,1,0))</formula>
    </cfRule>
    <cfRule type="expression" priority="13993" dxfId="1">
      <formula>AND(IF($Q205=3,1,0),IF($X205&lt;30,1,0))</formula>
    </cfRule>
    <cfRule type="expression" priority="13994" dxfId="0">
      <formula>AND(IF($Q205=3,1,IF($Q205=4,1,0)),IF($F205&lt;=85,1,0))</formula>
    </cfRule>
  </conditionalFormatting>
  <conditionalFormatting sqref="AI205">
    <cfRule type="expression" priority="13987" dxfId="3">
      <formula>AND(IF(OR($Q205=1,$Q205=2),1,0),IF($X205&lt;=20,1,0))</formula>
    </cfRule>
    <cfRule type="expression" priority="13988" dxfId="2">
      <formula>AND(IF($Q205=2,1,0),IF($X205&lt;30,1,0))</formula>
    </cfRule>
    <cfRule type="expression" priority="13989" dxfId="1">
      <formula>AND(IF($Q205=3,1,0),IF($X205&lt;30,1,0))</formula>
    </cfRule>
    <cfRule type="expression" priority="13990" dxfId="0">
      <formula>AND(IF($Q205=3,1,IF($Q205=4,1,0)),IF($F205&lt;=85,1,0))</formula>
    </cfRule>
  </conditionalFormatting>
  <conditionalFormatting sqref="AV206">
    <cfRule type="expression" priority="13985" dxfId="23">
      <formula>AV206="X"</formula>
    </cfRule>
    <cfRule type="expression" priority="13986" dxfId="22">
      <formula>AV206="후보"</formula>
    </cfRule>
  </conditionalFormatting>
  <conditionalFormatting sqref="AC206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06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06">
    <cfRule type="expression" priority="13977" dxfId="3">
      <formula>AND(IF(OR($Q206=1,$Q206=2),1,0),IF($X206&lt;=20,1,0))</formula>
    </cfRule>
    <cfRule type="expression" priority="13978" dxfId="2">
      <formula>AND(IF($Q206=2,1,0),IF($X206&lt;30,1,0))</formula>
    </cfRule>
    <cfRule type="expression" priority="13979" dxfId="1">
      <formula>AND(IF($Q206=3,1,0),IF($X206&lt;30,1,0))</formula>
    </cfRule>
    <cfRule type="expression" priority="13980" dxfId="0">
      <formula>AND(IF($Q206=3,1,IF($Q206=4,1,0)),IF($F206&lt;=85,1,0))</formula>
    </cfRule>
  </conditionalFormatting>
  <conditionalFormatting sqref="X206">
    <cfRule type="expression" priority="13973" dxfId="3">
      <formula>AND(IF(OR($Q206=1,$Q206=2),1,0),IF($X206&lt;=20,1,0))</formula>
    </cfRule>
    <cfRule type="expression" priority="13974" dxfId="2">
      <formula>AND(IF($Q206=2,1,0),IF($X206&lt;30,1,0))</formula>
    </cfRule>
    <cfRule type="expression" priority="13975" dxfId="1">
      <formula>AND(IF($Q206=3,1,0),IF($X206&lt;30,1,0))</formula>
    </cfRule>
    <cfRule type="expression" priority="13976" dxfId="0">
      <formula>AND(IF($Q206=3,1,IF($Q206=4,1,0)),IF($F206&lt;=85,1,0))</formula>
    </cfRule>
  </conditionalFormatting>
  <conditionalFormatting sqref="AI206">
    <cfRule type="expression" priority="13969" dxfId="3">
      <formula>AND(IF(OR($Q206=1,$Q206=2),1,0),IF($X206&lt;=20,1,0))</formula>
    </cfRule>
    <cfRule type="expression" priority="13970" dxfId="2">
      <formula>AND(IF($Q206=2,1,0),IF($X206&lt;30,1,0))</formula>
    </cfRule>
    <cfRule type="expression" priority="13971" dxfId="1">
      <formula>AND(IF($Q206=3,1,0),IF($X206&lt;30,1,0))</formula>
    </cfRule>
    <cfRule type="expression" priority="13972" dxfId="0">
      <formula>AND(IF($Q206=3,1,IF($Q206=4,1,0)),IF($F206&lt;=85,1,0))</formula>
    </cfRule>
  </conditionalFormatting>
  <conditionalFormatting sqref="AV207">
    <cfRule type="expression" priority="13967" dxfId="23">
      <formula>AV207="X"</formula>
    </cfRule>
    <cfRule type="expression" priority="13968" dxfId="22">
      <formula>AV207="후보"</formula>
    </cfRule>
  </conditionalFormatting>
  <conditionalFormatting sqref="AC207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07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07">
    <cfRule type="expression" priority="13959" dxfId="3">
      <formula>AND(IF(OR($Q207=1,$Q207=2),1,0),IF($X207&lt;=20,1,0))</formula>
    </cfRule>
    <cfRule type="expression" priority="13960" dxfId="2">
      <formula>AND(IF($Q207=2,1,0),IF($X207&lt;30,1,0))</formula>
    </cfRule>
    <cfRule type="expression" priority="13961" dxfId="1">
      <formula>AND(IF($Q207=3,1,0),IF($X207&lt;30,1,0))</formula>
    </cfRule>
    <cfRule type="expression" priority="13962" dxfId="0">
      <formula>AND(IF($Q207=3,1,IF($Q207=4,1,0)),IF($F207&lt;=85,1,0))</formula>
    </cfRule>
  </conditionalFormatting>
  <conditionalFormatting sqref="X207">
    <cfRule type="expression" priority="13955" dxfId="3">
      <formula>AND(IF(OR($Q207=1,$Q207=2),1,0),IF($X207&lt;=20,1,0))</formula>
    </cfRule>
    <cfRule type="expression" priority="13956" dxfId="2">
      <formula>AND(IF($Q207=2,1,0),IF($X207&lt;30,1,0))</formula>
    </cfRule>
    <cfRule type="expression" priority="13957" dxfId="1">
      <formula>AND(IF($Q207=3,1,0),IF($X207&lt;30,1,0))</formula>
    </cfRule>
    <cfRule type="expression" priority="13958" dxfId="0">
      <formula>AND(IF($Q207=3,1,IF($Q207=4,1,0)),IF($F207&lt;=85,1,0))</formula>
    </cfRule>
  </conditionalFormatting>
  <conditionalFormatting sqref="AI207">
    <cfRule type="expression" priority="13951" dxfId="3">
      <formula>AND(IF(OR($Q207=1,$Q207=2),1,0),IF($X207&lt;=20,1,0))</formula>
    </cfRule>
    <cfRule type="expression" priority="13952" dxfId="2">
      <formula>AND(IF($Q207=2,1,0),IF($X207&lt;30,1,0))</formula>
    </cfRule>
    <cfRule type="expression" priority="13953" dxfId="1">
      <formula>AND(IF($Q207=3,1,0),IF($X207&lt;30,1,0))</formula>
    </cfRule>
    <cfRule type="expression" priority="13954" dxfId="0">
      <formula>AND(IF($Q207=3,1,IF($Q207=4,1,0)),IF($F207&lt;=85,1,0))</formula>
    </cfRule>
  </conditionalFormatting>
  <conditionalFormatting sqref="AV208">
    <cfRule type="expression" priority="13949" dxfId="23">
      <formula>AV208="X"</formula>
    </cfRule>
    <cfRule type="expression" priority="13950" dxfId="22">
      <formula>AV208="후보"</formula>
    </cfRule>
  </conditionalFormatting>
  <conditionalFormatting sqref="AC208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08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08">
    <cfRule type="expression" priority="13941" dxfId="3">
      <formula>AND(IF(OR($Q208=1,$Q208=2),1,0),IF($X208&lt;=20,1,0))</formula>
    </cfRule>
    <cfRule type="expression" priority="13942" dxfId="2">
      <formula>AND(IF($Q208=2,1,0),IF($X208&lt;30,1,0))</formula>
    </cfRule>
    <cfRule type="expression" priority="13943" dxfId="1">
      <formula>AND(IF($Q208=3,1,0),IF($X208&lt;30,1,0))</formula>
    </cfRule>
    <cfRule type="expression" priority="13944" dxfId="0">
      <formula>AND(IF($Q208=3,1,IF($Q208=4,1,0)),IF($F208&lt;=85,1,0))</formula>
    </cfRule>
  </conditionalFormatting>
  <conditionalFormatting sqref="X208">
    <cfRule type="expression" priority="13937" dxfId="3">
      <formula>AND(IF(OR($Q208=1,$Q208=2),1,0),IF($X208&lt;=20,1,0))</formula>
    </cfRule>
    <cfRule type="expression" priority="13938" dxfId="2">
      <formula>AND(IF($Q208=2,1,0),IF($X208&lt;30,1,0))</formula>
    </cfRule>
    <cfRule type="expression" priority="13939" dxfId="1">
      <formula>AND(IF($Q208=3,1,0),IF($X208&lt;30,1,0))</formula>
    </cfRule>
    <cfRule type="expression" priority="13940" dxfId="0">
      <formula>AND(IF($Q208=3,1,IF($Q208=4,1,0)),IF($F208&lt;=85,1,0))</formula>
    </cfRule>
  </conditionalFormatting>
  <conditionalFormatting sqref="AI208">
    <cfRule type="expression" priority="13933" dxfId="3">
      <formula>AND(IF(OR($Q208=1,$Q208=2),1,0),IF($X208&lt;=20,1,0))</formula>
    </cfRule>
    <cfRule type="expression" priority="13934" dxfId="2">
      <formula>AND(IF($Q208=2,1,0),IF($X208&lt;30,1,0))</formula>
    </cfRule>
    <cfRule type="expression" priority="13935" dxfId="1">
      <formula>AND(IF($Q208=3,1,0),IF($X208&lt;30,1,0))</formula>
    </cfRule>
    <cfRule type="expression" priority="13936" dxfId="0">
      <formula>AND(IF($Q208=3,1,IF($Q208=4,1,0)),IF($F208&lt;=85,1,0))</formula>
    </cfRule>
  </conditionalFormatting>
  <conditionalFormatting sqref="AV209">
    <cfRule type="expression" priority="13931" dxfId="23">
      <formula>AV209="X"</formula>
    </cfRule>
    <cfRule type="expression" priority="13932" dxfId="22">
      <formula>AV209="후보"</formula>
    </cfRule>
  </conditionalFormatting>
  <conditionalFormatting sqref="AC209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09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09">
    <cfRule type="expression" priority="13923" dxfId="3">
      <formula>AND(IF(OR($Q209=1,$Q209=2),1,0),IF($X209&lt;=20,1,0))</formula>
    </cfRule>
    <cfRule type="expression" priority="13924" dxfId="2">
      <formula>AND(IF($Q209=2,1,0),IF($X209&lt;30,1,0))</formula>
    </cfRule>
    <cfRule type="expression" priority="13925" dxfId="1">
      <formula>AND(IF($Q209=3,1,0),IF($X209&lt;30,1,0))</formula>
    </cfRule>
    <cfRule type="expression" priority="13926" dxfId="0">
      <formula>AND(IF($Q209=3,1,IF($Q209=4,1,0)),IF($F209&lt;=85,1,0))</formula>
    </cfRule>
  </conditionalFormatting>
  <conditionalFormatting sqref="X209">
    <cfRule type="expression" priority="13919" dxfId="3">
      <formula>AND(IF(OR($Q209=1,$Q209=2),1,0),IF($X209&lt;=20,1,0))</formula>
    </cfRule>
    <cfRule type="expression" priority="13920" dxfId="2">
      <formula>AND(IF($Q209=2,1,0),IF($X209&lt;30,1,0))</formula>
    </cfRule>
    <cfRule type="expression" priority="13921" dxfId="1">
      <formula>AND(IF($Q209=3,1,0),IF($X209&lt;30,1,0))</formula>
    </cfRule>
    <cfRule type="expression" priority="13922" dxfId="0">
      <formula>AND(IF($Q209=3,1,IF($Q209=4,1,0)),IF($F209&lt;=85,1,0))</formula>
    </cfRule>
  </conditionalFormatting>
  <conditionalFormatting sqref="AI209">
    <cfRule type="expression" priority="13915" dxfId="3">
      <formula>AND(IF(OR($Q209=1,$Q209=2),1,0),IF($X209&lt;=20,1,0))</formula>
    </cfRule>
    <cfRule type="expression" priority="13916" dxfId="2">
      <formula>AND(IF($Q209=2,1,0),IF($X209&lt;30,1,0))</formula>
    </cfRule>
    <cfRule type="expression" priority="13917" dxfId="1">
      <formula>AND(IF($Q209=3,1,0),IF($X209&lt;30,1,0))</formula>
    </cfRule>
    <cfRule type="expression" priority="13918" dxfId="0">
      <formula>AND(IF($Q209=3,1,IF($Q209=4,1,0)),IF($F209&lt;=85,1,0))</formula>
    </cfRule>
  </conditionalFormatting>
  <conditionalFormatting sqref="AV210">
    <cfRule type="expression" priority="13913" dxfId="23">
      <formula>AV210="X"</formula>
    </cfRule>
    <cfRule type="expression" priority="13914" dxfId="22">
      <formula>AV210="후보"</formula>
    </cfRule>
  </conditionalFormatting>
  <conditionalFormatting sqref="AC210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10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10">
    <cfRule type="expression" priority="13905" dxfId="3">
      <formula>AND(IF(OR($Q210=1,$Q210=2),1,0),IF($X210&lt;=20,1,0))</formula>
    </cfRule>
    <cfRule type="expression" priority="13906" dxfId="2">
      <formula>AND(IF($Q210=2,1,0),IF($X210&lt;30,1,0))</formula>
    </cfRule>
    <cfRule type="expression" priority="13907" dxfId="1">
      <formula>AND(IF($Q210=3,1,0),IF($X210&lt;30,1,0))</formula>
    </cfRule>
    <cfRule type="expression" priority="13908" dxfId="0">
      <formula>AND(IF($Q210=3,1,IF($Q210=4,1,0)),IF($F210&lt;=85,1,0))</formula>
    </cfRule>
  </conditionalFormatting>
  <conditionalFormatting sqref="X210">
    <cfRule type="expression" priority="13901" dxfId="3">
      <formula>AND(IF(OR($Q210=1,$Q210=2),1,0),IF($X210&lt;=20,1,0))</formula>
    </cfRule>
    <cfRule type="expression" priority="13902" dxfId="2">
      <formula>AND(IF($Q210=2,1,0),IF($X210&lt;30,1,0))</formula>
    </cfRule>
    <cfRule type="expression" priority="13903" dxfId="1">
      <formula>AND(IF($Q210=3,1,0),IF($X210&lt;30,1,0))</formula>
    </cfRule>
    <cfRule type="expression" priority="13904" dxfId="0">
      <formula>AND(IF($Q210=3,1,IF($Q210=4,1,0)),IF($F210&lt;=85,1,0))</formula>
    </cfRule>
  </conditionalFormatting>
  <conditionalFormatting sqref="AI210">
    <cfRule type="expression" priority="13897" dxfId="3">
      <formula>AND(IF(OR($Q210=1,$Q210=2),1,0),IF($X210&lt;=20,1,0))</formula>
    </cfRule>
    <cfRule type="expression" priority="13898" dxfId="2">
      <formula>AND(IF($Q210=2,1,0),IF($X210&lt;30,1,0))</formula>
    </cfRule>
    <cfRule type="expression" priority="13899" dxfId="1">
      <formula>AND(IF($Q210=3,1,0),IF($X210&lt;30,1,0))</formula>
    </cfRule>
    <cfRule type="expression" priority="13900" dxfId="0">
      <formula>AND(IF($Q210=3,1,IF($Q210=4,1,0)),IF($F210&lt;=85,1,0))</formula>
    </cfRule>
  </conditionalFormatting>
  <conditionalFormatting sqref="AV211">
    <cfRule type="expression" priority="13895" dxfId="23">
      <formula>AV211="X"</formula>
    </cfRule>
    <cfRule type="expression" priority="13896" dxfId="22">
      <formula>AV211="후보"</formula>
    </cfRule>
  </conditionalFormatting>
  <conditionalFormatting sqref="AC211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11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11">
    <cfRule type="expression" priority="13887" dxfId="3">
      <formula>AND(IF(OR($Q211=1,$Q211=2),1,0),IF($X211&lt;=20,1,0))</formula>
    </cfRule>
    <cfRule type="expression" priority="13888" dxfId="2">
      <formula>AND(IF($Q211=2,1,0),IF($X211&lt;30,1,0))</formula>
    </cfRule>
    <cfRule type="expression" priority="13889" dxfId="1">
      <formula>AND(IF($Q211=3,1,0),IF($X211&lt;30,1,0))</formula>
    </cfRule>
    <cfRule type="expression" priority="13890" dxfId="0">
      <formula>AND(IF($Q211=3,1,IF($Q211=4,1,0)),IF($F211&lt;=85,1,0))</formula>
    </cfRule>
  </conditionalFormatting>
  <conditionalFormatting sqref="X211">
    <cfRule type="expression" priority="13883" dxfId="3">
      <formula>AND(IF(OR($Q211=1,$Q211=2),1,0),IF($X211&lt;=20,1,0))</formula>
    </cfRule>
    <cfRule type="expression" priority="13884" dxfId="2">
      <formula>AND(IF($Q211=2,1,0),IF($X211&lt;30,1,0))</formula>
    </cfRule>
    <cfRule type="expression" priority="13885" dxfId="1">
      <formula>AND(IF($Q211=3,1,0),IF($X211&lt;30,1,0))</formula>
    </cfRule>
    <cfRule type="expression" priority="13886" dxfId="0">
      <formula>AND(IF($Q211=3,1,IF($Q211=4,1,0)),IF($F211&lt;=85,1,0))</formula>
    </cfRule>
  </conditionalFormatting>
  <conditionalFormatting sqref="AI211">
    <cfRule type="expression" priority="13879" dxfId="3">
      <formula>AND(IF(OR($Q211=1,$Q211=2),1,0),IF($X211&lt;=20,1,0))</formula>
    </cfRule>
    <cfRule type="expression" priority="13880" dxfId="2">
      <formula>AND(IF($Q211=2,1,0),IF($X211&lt;30,1,0))</formula>
    </cfRule>
    <cfRule type="expression" priority="13881" dxfId="1">
      <formula>AND(IF($Q211=3,1,0),IF($X211&lt;30,1,0))</formula>
    </cfRule>
    <cfRule type="expression" priority="13882" dxfId="0">
      <formula>AND(IF($Q211=3,1,IF($Q211=4,1,0)),IF($F211&lt;=85,1,0))</formula>
    </cfRule>
  </conditionalFormatting>
  <conditionalFormatting sqref="AV212">
    <cfRule type="expression" priority="13877" dxfId="23">
      <formula>AV212="X"</formula>
    </cfRule>
    <cfRule type="expression" priority="13878" dxfId="22">
      <formula>AV212="후보"</formula>
    </cfRule>
  </conditionalFormatting>
  <conditionalFormatting sqref="AC212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12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12">
    <cfRule type="expression" priority="13869" dxfId="3">
      <formula>AND(IF(OR($Q212=1,$Q212=2),1,0),IF($X212&lt;=20,1,0))</formula>
    </cfRule>
    <cfRule type="expression" priority="13870" dxfId="2">
      <formula>AND(IF($Q212=2,1,0),IF($X212&lt;30,1,0))</formula>
    </cfRule>
    <cfRule type="expression" priority="13871" dxfId="1">
      <formula>AND(IF($Q212=3,1,0),IF($X212&lt;30,1,0))</formula>
    </cfRule>
    <cfRule type="expression" priority="13872" dxfId="0">
      <formula>AND(IF($Q212=3,1,IF($Q212=4,1,0)),IF($F212&lt;=85,1,0))</formula>
    </cfRule>
  </conditionalFormatting>
  <conditionalFormatting sqref="X212">
    <cfRule type="expression" priority="13865" dxfId="3">
      <formula>AND(IF(OR($Q212=1,$Q212=2),1,0),IF($X212&lt;=20,1,0))</formula>
    </cfRule>
    <cfRule type="expression" priority="13866" dxfId="2">
      <formula>AND(IF($Q212=2,1,0),IF($X212&lt;30,1,0))</formula>
    </cfRule>
    <cfRule type="expression" priority="13867" dxfId="1">
      <formula>AND(IF($Q212=3,1,0),IF($X212&lt;30,1,0))</formula>
    </cfRule>
    <cfRule type="expression" priority="13868" dxfId="0">
      <formula>AND(IF($Q212=3,1,IF($Q212=4,1,0)),IF($F212&lt;=85,1,0))</formula>
    </cfRule>
  </conditionalFormatting>
  <conditionalFormatting sqref="AI212">
    <cfRule type="expression" priority="13861" dxfId="3">
      <formula>AND(IF(OR($Q212=1,$Q212=2),1,0),IF($X212&lt;=20,1,0))</formula>
    </cfRule>
    <cfRule type="expression" priority="13862" dxfId="2">
      <formula>AND(IF($Q212=2,1,0),IF($X212&lt;30,1,0))</formula>
    </cfRule>
    <cfRule type="expression" priority="13863" dxfId="1">
      <formula>AND(IF($Q212=3,1,0),IF($X212&lt;30,1,0))</formula>
    </cfRule>
    <cfRule type="expression" priority="13864" dxfId="0">
      <formula>AND(IF($Q212=3,1,IF($Q212=4,1,0)),IF($F212&lt;=85,1,0))</formula>
    </cfRule>
  </conditionalFormatting>
  <conditionalFormatting sqref="AV213">
    <cfRule type="expression" priority="13859" dxfId="23">
      <formula>AV213="X"</formula>
    </cfRule>
    <cfRule type="expression" priority="13860" dxfId="22">
      <formula>AV213="후보"</formula>
    </cfRule>
  </conditionalFormatting>
  <conditionalFormatting sqref="AC213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13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13">
    <cfRule type="expression" priority="13851" dxfId="3">
      <formula>AND(IF(OR($Q213=1,$Q213=2),1,0),IF($X213&lt;=20,1,0))</formula>
    </cfRule>
    <cfRule type="expression" priority="13852" dxfId="2">
      <formula>AND(IF($Q213=2,1,0),IF($X213&lt;30,1,0))</formula>
    </cfRule>
    <cfRule type="expression" priority="13853" dxfId="1">
      <formula>AND(IF($Q213=3,1,0),IF($X213&lt;30,1,0))</formula>
    </cfRule>
    <cfRule type="expression" priority="13854" dxfId="0">
      <formula>AND(IF($Q213=3,1,IF($Q213=4,1,0)),IF($F213&lt;=85,1,0))</formula>
    </cfRule>
  </conditionalFormatting>
  <conditionalFormatting sqref="X213">
    <cfRule type="expression" priority="13847" dxfId="3">
      <formula>AND(IF(OR($Q213=1,$Q213=2),1,0),IF($X213&lt;=20,1,0))</formula>
    </cfRule>
    <cfRule type="expression" priority="13848" dxfId="2">
      <formula>AND(IF($Q213=2,1,0),IF($X213&lt;30,1,0))</formula>
    </cfRule>
    <cfRule type="expression" priority="13849" dxfId="1">
      <formula>AND(IF($Q213=3,1,0),IF($X213&lt;30,1,0))</formula>
    </cfRule>
    <cfRule type="expression" priority="13850" dxfId="0">
      <formula>AND(IF($Q213=3,1,IF($Q213=4,1,0)),IF($F213&lt;=85,1,0))</formula>
    </cfRule>
  </conditionalFormatting>
  <conditionalFormatting sqref="AI213">
    <cfRule type="expression" priority="13843" dxfId="3">
      <formula>AND(IF(OR($Q213=1,$Q213=2),1,0),IF($X213&lt;=20,1,0))</formula>
    </cfRule>
    <cfRule type="expression" priority="13844" dxfId="2">
      <formula>AND(IF($Q213=2,1,0),IF($X213&lt;30,1,0))</formula>
    </cfRule>
    <cfRule type="expression" priority="13845" dxfId="1">
      <formula>AND(IF($Q213=3,1,0),IF($X213&lt;30,1,0))</formula>
    </cfRule>
    <cfRule type="expression" priority="13846" dxfId="0">
      <formula>AND(IF($Q213=3,1,IF($Q213=4,1,0)),IF($F213&lt;=85,1,0))</formula>
    </cfRule>
  </conditionalFormatting>
  <conditionalFormatting sqref="AV214">
    <cfRule type="expression" priority="13841" dxfId="23">
      <formula>AV214="X"</formula>
    </cfRule>
    <cfRule type="expression" priority="13842" dxfId="22">
      <formula>AV214="후보"</formula>
    </cfRule>
  </conditionalFormatting>
  <conditionalFormatting sqref="AC214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14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14">
    <cfRule type="expression" priority="13833" dxfId="3">
      <formula>AND(IF(OR($Q214=1,$Q214=2),1,0),IF($X214&lt;=20,1,0))</formula>
    </cfRule>
    <cfRule type="expression" priority="13834" dxfId="2">
      <formula>AND(IF($Q214=2,1,0),IF($X214&lt;30,1,0))</formula>
    </cfRule>
    <cfRule type="expression" priority="13835" dxfId="1">
      <formula>AND(IF($Q214=3,1,0),IF($X214&lt;30,1,0))</formula>
    </cfRule>
    <cfRule type="expression" priority="13836" dxfId="0">
      <formula>AND(IF($Q214=3,1,IF($Q214=4,1,0)),IF($F214&lt;=85,1,0))</formula>
    </cfRule>
  </conditionalFormatting>
  <conditionalFormatting sqref="X214">
    <cfRule type="expression" priority="13829" dxfId="3">
      <formula>AND(IF(OR($Q214=1,$Q214=2),1,0),IF($X214&lt;=20,1,0))</formula>
    </cfRule>
    <cfRule type="expression" priority="13830" dxfId="2">
      <formula>AND(IF($Q214=2,1,0),IF($X214&lt;30,1,0))</formula>
    </cfRule>
    <cfRule type="expression" priority="13831" dxfId="1">
      <formula>AND(IF($Q214=3,1,0),IF($X214&lt;30,1,0))</formula>
    </cfRule>
    <cfRule type="expression" priority="13832" dxfId="0">
      <formula>AND(IF($Q214=3,1,IF($Q214=4,1,0)),IF($F214&lt;=85,1,0))</formula>
    </cfRule>
  </conditionalFormatting>
  <conditionalFormatting sqref="AI214">
    <cfRule type="expression" priority="13825" dxfId="3">
      <formula>AND(IF(OR($Q214=1,$Q214=2),1,0),IF($X214&lt;=20,1,0))</formula>
    </cfRule>
    <cfRule type="expression" priority="13826" dxfId="2">
      <formula>AND(IF($Q214=2,1,0),IF($X214&lt;30,1,0))</formula>
    </cfRule>
    <cfRule type="expression" priority="13827" dxfId="1">
      <formula>AND(IF($Q214=3,1,0),IF($X214&lt;30,1,0))</formula>
    </cfRule>
    <cfRule type="expression" priority="13828" dxfId="0">
      <formula>AND(IF($Q214=3,1,IF($Q214=4,1,0)),IF($F214&lt;=85,1,0))</formula>
    </cfRule>
  </conditionalFormatting>
  <conditionalFormatting sqref="AV215">
    <cfRule type="expression" priority="13823" dxfId="23">
      <formula>AV215="X"</formula>
    </cfRule>
    <cfRule type="expression" priority="13824" dxfId="22">
      <formula>AV215="후보"</formula>
    </cfRule>
  </conditionalFormatting>
  <conditionalFormatting sqref="AC215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15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15">
    <cfRule type="expression" priority="13815" dxfId="3">
      <formula>AND(IF(OR($Q215=1,$Q215=2),1,0),IF($X215&lt;=20,1,0))</formula>
    </cfRule>
    <cfRule type="expression" priority="13816" dxfId="2">
      <formula>AND(IF($Q215=2,1,0),IF($X215&lt;30,1,0))</formula>
    </cfRule>
    <cfRule type="expression" priority="13817" dxfId="1">
      <formula>AND(IF($Q215=3,1,0),IF($X215&lt;30,1,0))</formula>
    </cfRule>
    <cfRule type="expression" priority="13818" dxfId="0">
      <formula>AND(IF($Q215=3,1,IF($Q215=4,1,0)),IF($F215&lt;=85,1,0))</formula>
    </cfRule>
  </conditionalFormatting>
  <conditionalFormatting sqref="X215">
    <cfRule type="expression" priority="13811" dxfId="3">
      <formula>AND(IF(OR($Q215=1,$Q215=2),1,0),IF($X215&lt;=20,1,0))</formula>
    </cfRule>
    <cfRule type="expression" priority="13812" dxfId="2">
      <formula>AND(IF($Q215=2,1,0),IF($X215&lt;30,1,0))</formula>
    </cfRule>
    <cfRule type="expression" priority="13813" dxfId="1">
      <formula>AND(IF($Q215=3,1,0),IF($X215&lt;30,1,0))</formula>
    </cfRule>
    <cfRule type="expression" priority="13814" dxfId="0">
      <formula>AND(IF($Q215=3,1,IF($Q215=4,1,0)),IF($F215&lt;=85,1,0))</formula>
    </cfRule>
  </conditionalFormatting>
  <conditionalFormatting sqref="AI215">
    <cfRule type="expression" priority="13807" dxfId="3">
      <formula>AND(IF(OR($Q215=1,$Q215=2),1,0),IF($X215&lt;=20,1,0))</formula>
    </cfRule>
    <cfRule type="expression" priority="13808" dxfId="2">
      <formula>AND(IF($Q215=2,1,0),IF($X215&lt;30,1,0))</formula>
    </cfRule>
    <cfRule type="expression" priority="13809" dxfId="1">
      <formula>AND(IF($Q215=3,1,0),IF($X215&lt;30,1,0))</formula>
    </cfRule>
    <cfRule type="expression" priority="13810" dxfId="0">
      <formula>AND(IF($Q215=3,1,IF($Q215=4,1,0)),IF($F215&lt;=85,1,0))</formula>
    </cfRule>
  </conditionalFormatting>
  <conditionalFormatting sqref="AV216">
    <cfRule type="expression" priority="13805" dxfId="23">
      <formula>AV216="X"</formula>
    </cfRule>
    <cfRule type="expression" priority="13806" dxfId="22">
      <formula>AV216="후보"</formula>
    </cfRule>
  </conditionalFormatting>
  <conditionalFormatting sqref="AC216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16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16">
    <cfRule type="expression" priority="13797" dxfId="3">
      <formula>AND(IF(OR($Q216=1,$Q216=2),1,0),IF($X216&lt;=20,1,0))</formula>
    </cfRule>
    <cfRule type="expression" priority="13798" dxfId="2">
      <formula>AND(IF($Q216=2,1,0),IF($X216&lt;30,1,0))</formula>
    </cfRule>
    <cfRule type="expression" priority="13799" dxfId="1">
      <formula>AND(IF($Q216=3,1,0),IF($X216&lt;30,1,0))</formula>
    </cfRule>
    <cfRule type="expression" priority="13800" dxfId="0">
      <formula>AND(IF($Q216=3,1,IF($Q216=4,1,0)),IF($F216&lt;=85,1,0))</formula>
    </cfRule>
  </conditionalFormatting>
  <conditionalFormatting sqref="X216">
    <cfRule type="expression" priority="13793" dxfId="3">
      <formula>AND(IF(OR($Q216=1,$Q216=2),1,0),IF($X216&lt;=20,1,0))</formula>
    </cfRule>
    <cfRule type="expression" priority="13794" dxfId="2">
      <formula>AND(IF($Q216=2,1,0),IF($X216&lt;30,1,0))</formula>
    </cfRule>
    <cfRule type="expression" priority="13795" dxfId="1">
      <formula>AND(IF($Q216=3,1,0),IF($X216&lt;30,1,0))</formula>
    </cfRule>
    <cfRule type="expression" priority="13796" dxfId="0">
      <formula>AND(IF($Q216=3,1,IF($Q216=4,1,0)),IF($F216&lt;=85,1,0))</formula>
    </cfRule>
  </conditionalFormatting>
  <conditionalFormatting sqref="AI216">
    <cfRule type="expression" priority="13789" dxfId="3">
      <formula>AND(IF(OR($Q216=1,$Q216=2),1,0),IF($X216&lt;=20,1,0))</formula>
    </cfRule>
    <cfRule type="expression" priority="13790" dxfId="2">
      <formula>AND(IF($Q216=2,1,0),IF($X216&lt;30,1,0))</formula>
    </cfRule>
    <cfRule type="expression" priority="13791" dxfId="1">
      <formula>AND(IF($Q216=3,1,0),IF($X216&lt;30,1,0))</formula>
    </cfRule>
    <cfRule type="expression" priority="13792" dxfId="0">
      <formula>AND(IF($Q216=3,1,IF($Q216=4,1,0)),IF($F216&lt;=85,1,0))</formula>
    </cfRule>
  </conditionalFormatting>
  <conditionalFormatting sqref="AV217">
    <cfRule type="expression" priority="13787" dxfId="23">
      <formula>AV217="X"</formula>
    </cfRule>
    <cfRule type="expression" priority="13788" dxfId="22">
      <formula>AV217="후보"</formula>
    </cfRule>
  </conditionalFormatting>
  <conditionalFormatting sqref="AC217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17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17">
    <cfRule type="expression" priority="13779" dxfId="3">
      <formula>AND(IF(OR($Q217=1,$Q217=2),1,0),IF($X217&lt;=20,1,0))</formula>
    </cfRule>
    <cfRule type="expression" priority="13780" dxfId="2">
      <formula>AND(IF($Q217=2,1,0),IF($X217&lt;30,1,0))</formula>
    </cfRule>
    <cfRule type="expression" priority="13781" dxfId="1">
      <formula>AND(IF($Q217=3,1,0),IF($X217&lt;30,1,0))</formula>
    </cfRule>
    <cfRule type="expression" priority="13782" dxfId="0">
      <formula>AND(IF($Q217=3,1,IF($Q217=4,1,0)),IF($F217&lt;=85,1,0))</formula>
    </cfRule>
  </conditionalFormatting>
  <conditionalFormatting sqref="X217">
    <cfRule type="expression" priority="13775" dxfId="3">
      <formula>AND(IF(OR($Q217=1,$Q217=2),1,0),IF($X217&lt;=20,1,0))</formula>
    </cfRule>
    <cfRule type="expression" priority="13776" dxfId="2">
      <formula>AND(IF($Q217=2,1,0),IF($X217&lt;30,1,0))</formula>
    </cfRule>
    <cfRule type="expression" priority="13777" dxfId="1">
      <formula>AND(IF($Q217=3,1,0),IF($X217&lt;30,1,0))</formula>
    </cfRule>
    <cfRule type="expression" priority="13778" dxfId="0">
      <formula>AND(IF($Q217=3,1,IF($Q217=4,1,0)),IF($F217&lt;=85,1,0))</formula>
    </cfRule>
  </conditionalFormatting>
  <conditionalFormatting sqref="AI217">
    <cfRule type="expression" priority="13771" dxfId="3">
      <formula>AND(IF(OR($Q217=1,$Q217=2),1,0),IF($X217&lt;=20,1,0))</formula>
    </cfRule>
    <cfRule type="expression" priority="13772" dxfId="2">
      <formula>AND(IF($Q217=2,1,0),IF($X217&lt;30,1,0))</formula>
    </cfRule>
    <cfRule type="expression" priority="13773" dxfId="1">
      <formula>AND(IF($Q217=3,1,0),IF($X217&lt;30,1,0))</formula>
    </cfRule>
    <cfRule type="expression" priority="13774" dxfId="0">
      <formula>AND(IF($Q217=3,1,IF($Q217=4,1,0)),IF($F217&lt;=85,1,0))</formula>
    </cfRule>
  </conditionalFormatting>
  <conditionalFormatting sqref="AV218">
    <cfRule type="expression" priority="13769" dxfId="23">
      <formula>AV218="X"</formula>
    </cfRule>
    <cfRule type="expression" priority="13770" dxfId="22">
      <formula>AV218="후보"</formula>
    </cfRule>
  </conditionalFormatting>
  <conditionalFormatting sqref="AC218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18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18">
    <cfRule type="expression" priority="13761" dxfId="3">
      <formula>AND(IF(OR($Q218=1,$Q218=2),1,0),IF($X218&lt;=20,1,0))</formula>
    </cfRule>
    <cfRule type="expression" priority="13762" dxfId="2">
      <formula>AND(IF($Q218=2,1,0),IF($X218&lt;30,1,0))</formula>
    </cfRule>
    <cfRule type="expression" priority="13763" dxfId="1">
      <formula>AND(IF($Q218=3,1,0),IF($X218&lt;30,1,0))</formula>
    </cfRule>
    <cfRule type="expression" priority="13764" dxfId="0">
      <formula>AND(IF($Q218=3,1,IF($Q218=4,1,0)),IF($F218&lt;=85,1,0))</formula>
    </cfRule>
  </conditionalFormatting>
  <conditionalFormatting sqref="X218">
    <cfRule type="expression" priority="13757" dxfId="3">
      <formula>AND(IF(OR($Q218=1,$Q218=2),1,0),IF($X218&lt;=20,1,0))</formula>
    </cfRule>
    <cfRule type="expression" priority="13758" dxfId="2">
      <formula>AND(IF($Q218=2,1,0),IF($X218&lt;30,1,0))</formula>
    </cfRule>
    <cfRule type="expression" priority="13759" dxfId="1">
      <formula>AND(IF($Q218=3,1,0),IF($X218&lt;30,1,0))</formula>
    </cfRule>
    <cfRule type="expression" priority="13760" dxfId="0">
      <formula>AND(IF($Q218=3,1,IF($Q218=4,1,0)),IF($F218&lt;=85,1,0))</formula>
    </cfRule>
  </conditionalFormatting>
  <conditionalFormatting sqref="AI218">
    <cfRule type="expression" priority="13753" dxfId="3">
      <formula>AND(IF(OR($Q218=1,$Q218=2),1,0),IF($X218&lt;=20,1,0))</formula>
    </cfRule>
    <cfRule type="expression" priority="13754" dxfId="2">
      <formula>AND(IF($Q218=2,1,0),IF($X218&lt;30,1,0))</formula>
    </cfRule>
    <cfRule type="expression" priority="13755" dxfId="1">
      <formula>AND(IF($Q218=3,1,0),IF($X218&lt;30,1,0))</formula>
    </cfRule>
    <cfRule type="expression" priority="13756" dxfId="0">
      <formula>AND(IF($Q218=3,1,IF($Q218=4,1,0)),IF($F218&lt;=85,1,0))</formula>
    </cfRule>
  </conditionalFormatting>
  <conditionalFormatting sqref="AV219">
    <cfRule type="expression" priority="13751" dxfId="23">
      <formula>AV219="X"</formula>
    </cfRule>
    <cfRule type="expression" priority="13752" dxfId="22">
      <formula>AV219="후보"</formula>
    </cfRule>
  </conditionalFormatting>
  <conditionalFormatting sqref="AC219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19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19">
    <cfRule type="expression" priority="13743" dxfId="3">
      <formula>AND(IF(OR($Q219=1,$Q219=2),1,0),IF($X219&lt;=20,1,0))</formula>
    </cfRule>
    <cfRule type="expression" priority="13744" dxfId="2">
      <formula>AND(IF($Q219=2,1,0),IF($X219&lt;30,1,0))</formula>
    </cfRule>
    <cfRule type="expression" priority="13745" dxfId="1">
      <formula>AND(IF($Q219=3,1,0),IF($X219&lt;30,1,0))</formula>
    </cfRule>
    <cfRule type="expression" priority="13746" dxfId="0">
      <formula>AND(IF($Q219=3,1,IF($Q219=4,1,0)),IF($F219&lt;=85,1,0))</formula>
    </cfRule>
  </conditionalFormatting>
  <conditionalFormatting sqref="X219">
    <cfRule type="expression" priority="13739" dxfId="3">
      <formula>AND(IF(OR($Q219=1,$Q219=2),1,0),IF($X219&lt;=20,1,0))</formula>
    </cfRule>
    <cfRule type="expression" priority="13740" dxfId="2">
      <formula>AND(IF($Q219=2,1,0),IF($X219&lt;30,1,0))</formula>
    </cfRule>
    <cfRule type="expression" priority="13741" dxfId="1">
      <formula>AND(IF($Q219=3,1,0),IF($X219&lt;30,1,0))</formula>
    </cfRule>
    <cfRule type="expression" priority="13742" dxfId="0">
      <formula>AND(IF($Q219=3,1,IF($Q219=4,1,0)),IF($F219&lt;=85,1,0))</formula>
    </cfRule>
  </conditionalFormatting>
  <conditionalFormatting sqref="AI219">
    <cfRule type="expression" priority="13735" dxfId="3">
      <formula>AND(IF(OR($Q219=1,$Q219=2),1,0),IF($X219&lt;=20,1,0))</formula>
    </cfRule>
    <cfRule type="expression" priority="13736" dxfId="2">
      <formula>AND(IF($Q219=2,1,0),IF($X219&lt;30,1,0))</formula>
    </cfRule>
    <cfRule type="expression" priority="13737" dxfId="1">
      <formula>AND(IF($Q219=3,1,0),IF($X219&lt;30,1,0))</formula>
    </cfRule>
    <cfRule type="expression" priority="13738" dxfId="0">
      <formula>AND(IF($Q219=3,1,IF($Q219=4,1,0)),IF($F219&lt;=85,1,0))</formula>
    </cfRule>
  </conditionalFormatting>
  <conditionalFormatting sqref="AV220">
    <cfRule type="expression" priority="13733" dxfId="23">
      <formula>AV220="X"</formula>
    </cfRule>
    <cfRule type="expression" priority="13734" dxfId="22">
      <formula>AV220="후보"</formula>
    </cfRule>
  </conditionalFormatting>
  <conditionalFormatting sqref="AC220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20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20">
    <cfRule type="expression" priority="13725" dxfId="3">
      <formula>AND(IF(OR($Q220=1,$Q220=2),1,0),IF($X220&lt;=20,1,0))</formula>
    </cfRule>
    <cfRule type="expression" priority="13726" dxfId="2">
      <formula>AND(IF($Q220=2,1,0),IF($X220&lt;30,1,0))</formula>
    </cfRule>
    <cfRule type="expression" priority="13727" dxfId="1">
      <formula>AND(IF($Q220=3,1,0),IF($X220&lt;30,1,0))</formula>
    </cfRule>
    <cfRule type="expression" priority="13728" dxfId="0">
      <formula>AND(IF($Q220=3,1,IF($Q220=4,1,0)),IF($F220&lt;=85,1,0))</formula>
    </cfRule>
  </conditionalFormatting>
  <conditionalFormatting sqref="X220">
    <cfRule type="expression" priority="13721" dxfId="3">
      <formula>AND(IF(OR($Q220=1,$Q220=2),1,0),IF($X220&lt;=20,1,0))</formula>
    </cfRule>
    <cfRule type="expression" priority="13722" dxfId="2">
      <formula>AND(IF($Q220=2,1,0),IF($X220&lt;30,1,0))</formula>
    </cfRule>
    <cfRule type="expression" priority="13723" dxfId="1">
      <formula>AND(IF($Q220=3,1,0),IF($X220&lt;30,1,0))</formula>
    </cfRule>
    <cfRule type="expression" priority="13724" dxfId="0">
      <formula>AND(IF($Q220=3,1,IF($Q220=4,1,0)),IF($F220&lt;=85,1,0))</formula>
    </cfRule>
  </conditionalFormatting>
  <conditionalFormatting sqref="AI220">
    <cfRule type="expression" priority="13717" dxfId="3">
      <formula>AND(IF(OR($Q220=1,$Q220=2),1,0),IF($X220&lt;=20,1,0))</formula>
    </cfRule>
    <cfRule type="expression" priority="13718" dxfId="2">
      <formula>AND(IF($Q220=2,1,0),IF($X220&lt;30,1,0))</formula>
    </cfRule>
    <cfRule type="expression" priority="13719" dxfId="1">
      <formula>AND(IF($Q220=3,1,0),IF($X220&lt;30,1,0))</formula>
    </cfRule>
    <cfRule type="expression" priority="13720" dxfId="0">
      <formula>AND(IF($Q220=3,1,IF($Q220=4,1,0)),IF($F220&lt;=85,1,0))</formula>
    </cfRule>
  </conditionalFormatting>
  <conditionalFormatting sqref="AV221">
    <cfRule type="expression" priority="13715" dxfId="23">
      <formula>AV221="X"</formula>
    </cfRule>
    <cfRule type="expression" priority="13716" dxfId="22">
      <formula>AV221="후보"</formula>
    </cfRule>
  </conditionalFormatting>
  <conditionalFormatting sqref="AC221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21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21">
    <cfRule type="expression" priority="13707" dxfId="3">
      <formula>AND(IF(OR($Q221=1,$Q221=2),1,0),IF($X221&lt;=20,1,0))</formula>
    </cfRule>
    <cfRule type="expression" priority="13708" dxfId="2">
      <formula>AND(IF($Q221=2,1,0),IF($X221&lt;30,1,0))</formula>
    </cfRule>
    <cfRule type="expression" priority="13709" dxfId="1">
      <formula>AND(IF($Q221=3,1,0),IF($X221&lt;30,1,0))</formula>
    </cfRule>
    <cfRule type="expression" priority="13710" dxfId="0">
      <formula>AND(IF($Q221=3,1,IF($Q221=4,1,0)),IF($F221&lt;=85,1,0))</formula>
    </cfRule>
  </conditionalFormatting>
  <conditionalFormatting sqref="X221">
    <cfRule type="expression" priority="13703" dxfId="3">
      <formula>AND(IF(OR($Q221=1,$Q221=2),1,0),IF($X221&lt;=20,1,0))</formula>
    </cfRule>
    <cfRule type="expression" priority="13704" dxfId="2">
      <formula>AND(IF($Q221=2,1,0),IF($X221&lt;30,1,0))</formula>
    </cfRule>
    <cfRule type="expression" priority="13705" dxfId="1">
      <formula>AND(IF($Q221=3,1,0),IF($X221&lt;30,1,0))</formula>
    </cfRule>
    <cfRule type="expression" priority="13706" dxfId="0">
      <formula>AND(IF($Q221=3,1,IF($Q221=4,1,0)),IF($F221&lt;=85,1,0))</formula>
    </cfRule>
  </conditionalFormatting>
  <conditionalFormatting sqref="AI221">
    <cfRule type="expression" priority="13699" dxfId="3">
      <formula>AND(IF(OR($Q221=1,$Q221=2),1,0),IF($X221&lt;=20,1,0))</formula>
    </cfRule>
    <cfRule type="expression" priority="13700" dxfId="2">
      <formula>AND(IF($Q221=2,1,0),IF($X221&lt;30,1,0))</formula>
    </cfRule>
    <cfRule type="expression" priority="13701" dxfId="1">
      <formula>AND(IF($Q221=3,1,0),IF($X221&lt;30,1,0))</formula>
    </cfRule>
    <cfRule type="expression" priority="13702" dxfId="0">
      <formula>AND(IF($Q221=3,1,IF($Q221=4,1,0)),IF($F221&lt;=85,1,0))</formula>
    </cfRule>
  </conditionalFormatting>
  <conditionalFormatting sqref="AV222">
    <cfRule type="expression" priority="13697" dxfId="23">
      <formula>AV222="X"</formula>
    </cfRule>
    <cfRule type="expression" priority="13698" dxfId="22">
      <formula>AV222="후보"</formula>
    </cfRule>
  </conditionalFormatting>
  <conditionalFormatting sqref="AC222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22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22">
    <cfRule type="expression" priority="13689" dxfId="3">
      <formula>AND(IF(OR($Q222=1,$Q222=2),1,0),IF($X222&lt;=20,1,0))</formula>
    </cfRule>
    <cfRule type="expression" priority="13690" dxfId="2">
      <formula>AND(IF($Q222=2,1,0),IF($X222&lt;30,1,0))</formula>
    </cfRule>
    <cfRule type="expression" priority="13691" dxfId="1">
      <formula>AND(IF($Q222=3,1,0),IF($X222&lt;30,1,0))</formula>
    </cfRule>
    <cfRule type="expression" priority="13692" dxfId="0">
      <formula>AND(IF($Q222=3,1,IF($Q222=4,1,0)),IF($F222&lt;=85,1,0))</formula>
    </cfRule>
  </conditionalFormatting>
  <conditionalFormatting sqref="X222">
    <cfRule type="expression" priority="13685" dxfId="3">
      <formula>AND(IF(OR($Q222=1,$Q222=2),1,0),IF($X222&lt;=20,1,0))</formula>
    </cfRule>
    <cfRule type="expression" priority="13686" dxfId="2">
      <formula>AND(IF($Q222=2,1,0),IF($X222&lt;30,1,0))</formula>
    </cfRule>
    <cfRule type="expression" priority="13687" dxfId="1">
      <formula>AND(IF($Q222=3,1,0),IF($X222&lt;30,1,0))</formula>
    </cfRule>
    <cfRule type="expression" priority="13688" dxfId="0">
      <formula>AND(IF($Q222=3,1,IF($Q222=4,1,0)),IF($F222&lt;=85,1,0))</formula>
    </cfRule>
  </conditionalFormatting>
  <conditionalFormatting sqref="AI222">
    <cfRule type="expression" priority="13681" dxfId="3">
      <formula>AND(IF(OR($Q222=1,$Q222=2),1,0),IF($X222&lt;=20,1,0))</formula>
    </cfRule>
    <cfRule type="expression" priority="13682" dxfId="2">
      <formula>AND(IF($Q222=2,1,0),IF($X222&lt;30,1,0))</formula>
    </cfRule>
    <cfRule type="expression" priority="13683" dxfId="1">
      <formula>AND(IF($Q222=3,1,0),IF($X222&lt;30,1,0))</formula>
    </cfRule>
    <cfRule type="expression" priority="13684" dxfId="0">
      <formula>AND(IF($Q222=3,1,IF($Q222=4,1,0)),IF($F222&lt;=85,1,0))</formula>
    </cfRule>
  </conditionalFormatting>
  <conditionalFormatting sqref="AV223">
    <cfRule type="expression" priority="13679" dxfId="23">
      <formula>AV223="X"</formula>
    </cfRule>
    <cfRule type="expression" priority="13680" dxfId="22">
      <formula>AV223="후보"</formula>
    </cfRule>
  </conditionalFormatting>
  <conditionalFormatting sqref="AC223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223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223">
    <cfRule type="expression" priority="13671" dxfId="3">
      <formula>AND(IF(OR($Q223=1,$Q223=2),1,0),IF($X223&lt;=20,1,0))</formula>
    </cfRule>
    <cfRule type="expression" priority="13672" dxfId="2">
      <formula>AND(IF($Q223=2,1,0),IF($X223&lt;30,1,0))</formula>
    </cfRule>
    <cfRule type="expression" priority="13673" dxfId="1">
      <formula>AND(IF($Q223=3,1,0),IF($X223&lt;30,1,0))</formula>
    </cfRule>
    <cfRule type="expression" priority="13674" dxfId="0">
      <formula>AND(IF($Q223=3,1,IF($Q223=4,1,0)),IF($F223&lt;=85,1,0))</formula>
    </cfRule>
  </conditionalFormatting>
  <conditionalFormatting sqref="X223">
    <cfRule type="expression" priority="13667" dxfId="3">
      <formula>AND(IF(OR($Q223=1,$Q223=2),1,0),IF($X223&lt;=20,1,0))</formula>
    </cfRule>
    <cfRule type="expression" priority="13668" dxfId="2">
      <formula>AND(IF($Q223=2,1,0),IF($X223&lt;30,1,0))</formula>
    </cfRule>
    <cfRule type="expression" priority="13669" dxfId="1">
      <formula>AND(IF($Q223=3,1,0),IF($X223&lt;30,1,0))</formula>
    </cfRule>
    <cfRule type="expression" priority="13670" dxfId="0">
      <formula>AND(IF($Q223=3,1,IF($Q223=4,1,0)),IF($F223&lt;=85,1,0))</formula>
    </cfRule>
  </conditionalFormatting>
  <conditionalFormatting sqref="AI223">
    <cfRule type="expression" priority="13663" dxfId="3">
      <formula>AND(IF(OR($Q223=1,$Q223=2),1,0),IF($X223&lt;=20,1,0))</formula>
    </cfRule>
    <cfRule type="expression" priority="13664" dxfId="2">
      <formula>AND(IF($Q223=2,1,0),IF($X223&lt;30,1,0))</formula>
    </cfRule>
    <cfRule type="expression" priority="13665" dxfId="1">
      <formula>AND(IF($Q223=3,1,0),IF($X223&lt;30,1,0))</formula>
    </cfRule>
    <cfRule type="expression" priority="13666" dxfId="0">
      <formula>AND(IF($Q223=3,1,IF($Q223=4,1,0)),IF($F223&lt;=85,1,0))</formula>
    </cfRule>
  </conditionalFormatting>
  <conditionalFormatting sqref="AV224">
    <cfRule type="expression" priority="13661" dxfId="23">
      <formula>AV224="X"</formula>
    </cfRule>
    <cfRule type="expression" priority="13662" dxfId="22">
      <formula>AV224="후보"</formula>
    </cfRule>
  </conditionalFormatting>
  <conditionalFormatting sqref="AC224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224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224">
    <cfRule type="expression" priority="13653" dxfId="3">
      <formula>AND(IF(OR($Q224=1,$Q224=2),1,0),IF($X224&lt;=20,1,0))</formula>
    </cfRule>
    <cfRule type="expression" priority="13654" dxfId="2">
      <formula>AND(IF($Q224=2,1,0),IF($X224&lt;30,1,0))</formula>
    </cfRule>
    <cfRule type="expression" priority="13655" dxfId="1">
      <formula>AND(IF($Q224=3,1,0),IF($X224&lt;30,1,0))</formula>
    </cfRule>
    <cfRule type="expression" priority="13656" dxfId="0">
      <formula>AND(IF($Q224=3,1,IF($Q224=4,1,0)),IF($F224&lt;=85,1,0))</formula>
    </cfRule>
  </conditionalFormatting>
  <conditionalFormatting sqref="X224">
    <cfRule type="expression" priority="13649" dxfId="3">
      <formula>AND(IF(OR($Q224=1,$Q224=2),1,0),IF($X224&lt;=20,1,0))</formula>
    </cfRule>
    <cfRule type="expression" priority="13650" dxfId="2">
      <formula>AND(IF($Q224=2,1,0),IF($X224&lt;30,1,0))</formula>
    </cfRule>
    <cfRule type="expression" priority="13651" dxfId="1">
      <formula>AND(IF($Q224=3,1,0),IF($X224&lt;30,1,0))</formula>
    </cfRule>
    <cfRule type="expression" priority="13652" dxfId="0">
      <formula>AND(IF($Q224=3,1,IF($Q224=4,1,0)),IF($F224&lt;=85,1,0))</formula>
    </cfRule>
  </conditionalFormatting>
  <conditionalFormatting sqref="AI224">
    <cfRule type="expression" priority="13645" dxfId="3">
      <formula>AND(IF(OR($Q224=1,$Q224=2),1,0),IF($X224&lt;=20,1,0))</formula>
    </cfRule>
    <cfRule type="expression" priority="13646" dxfId="2">
      <formula>AND(IF($Q224=2,1,0),IF($X224&lt;30,1,0))</formula>
    </cfRule>
    <cfRule type="expression" priority="13647" dxfId="1">
      <formula>AND(IF($Q224=3,1,0),IF($X224&lt;30,1,0))</formula>
    </cfRule>
    <cfRule type="expression" priority="13648" dxfId="0">
      <formula>AND(IF($Q224=3,1,IF($Q224=4,1,0)),IF($F224&lt;=85,1,0))</formula>
    </cfRule>
  </conditionalFormatting>
  <conditionalFormatting sqref="AV225">
    <cfRule type="expression" priority="13643" dxfId="23">
      <formula>AV225="X"</formula>
    </cfRule>
    <cfRule type="expression" priority="13644" dxfId="22">
      <formula>AV225="후보"</formula>
    </cfRule>
  </conditionalFormatting>
  <conditionalFormatting sqref="AC225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225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225">
    <cfRule type="expression" priority="13635" dxfId="3">
      <formula>AND(IF(OR($Q225=1,$Q225=2),1,0),IF($X225&lt;=20,1,0))</formula>
    </cfRule>
    <cfRule type="expression" priority="13636" dxfId="2">
      <formula>AND(IF($Q225=2,1,0),IF($X225&lt;30,1,0))</formula>
    </cfRule>
    <cfRule type="expression" priority="13637" dxfId="1">
      <formula>AND(IF($Q225=3,1,0),IF($X225&lt;30,1,0))</formula>
    </cfRule>
    <cfRule type="expression" priority="13638" dxfId="0">
      <formula>AND(IF($Q225=3,1,IF($Q225=4,1,0)),IF($F225&lt;=85,1,0))</formula>
    </cfRule>
  </conditionalFormatting>
  <conditionalFormatting sqref="X225">
    <cfRule type="expression" priority="13631" dxfId="3">
      <formula>AND(IF(OR($Q225=1,$Q225=2),1,0),IF($X225&lt;=20,1,0))</formula>
    </cfRule>
    <cfRule type="expression" priority="13632" dxfId="2">
      <formula>AND(IF($Q225=2,1,0),IF($X225&lt;30,1,0))</formula>
    </cfRule>
    <cfRule type="expression" priority="13633" dxfId="1">
      <formula>AND(IF($Q225=3,1,0),IF($X225&lt;30,1,0))</formula>
    </cfRule>
    <cfRule type="expression" priority="13634" dxfId="0">
      <formula>AND(IF($Q225=3,1,IF($Q225=4,1,0)),IF($F225&lt;=85,1,0))</formula>
    </cfRule>
  </conditionalFormatting>
  <conditionalFormatting sqref="AI225">
    <cfRule type="expression" priority="13627" dxfId="3">
      <formula>AND(IF(OR($Q225=1,$Q225=2),1,0),IF($X225&lt;=20,1,0))</formula>
    </cfRule>
    <cfRule type="expression" priority="13628" dxfId="2">
      <formula>AND(IF($Q225=2,1,0),IF($X225&lt;30,1,0))</formula>
    </cfRule>
    <cfRule type="expression" priority="13629" dxfId="1">
      <formula>AND(IF($Q225=3,1,0),IF($X225&lt;30,1,0))</formula>
    </cfRule>
    <cfRule type="expression" priority="13630" dxfId="0">
      <formula>AND(IF($Q225=3,1,IF($Q225=4,1,0)),IF($F225&lt;=85,1,0))</formula>
    </cfRule>
  </conditionalFormatting>
  <conditionalFormatting sqref="AV226">
    <cfRule type="expression" priority="13625" dxfId="23">
      <formula>AV226="X"</formula>
    </cfRule>
    <cfRule type="expression" priority="13626" dxfId="22">
      <formula>AV226="후보"</formula>
    </cfRule>
  </conditionalFormatting>
  <conditionalFormatting sqref="AC226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226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226">
    <cfRule type="expression" priority="13617" dxfId="3">
      <formula>AND(IF(OR($Q226=1,$Q226=2),1,0),IF($X226&lt;=20,1,0))</formula>
    </cfRule>
    <cfRule type="expression" priority="13618" dxfId="2">
      <formula>AND(IF($Q226=2,1,0),IF($X226&lt;30,1,0))</formula>
    </cfRule>
    <cfRule type="expression" priority="13619" dxfId="1">
      <formula>AND(IF($Q226=3,1,0),IF($X226&lt;30,1,0))</formula>
    </cfRule>
    <cfRule type="expression" priority="13620" dxfId="0">
      <formula>AND(IF($Q226=3,1,IF($Q226=4,1,0)),IF($F226&lt;=85,1,0))</formula>
    </cfRule>
  </conditionalFormatting>
  <conditionalFormatting sqref="X226">
    <cfRule type="expression" priority="13613" dxfId="3">
      <formula>AND(IF(OR($Q226=1,$Q226=2),1,0),IF($X226&lt;=20,1,0))</formula>
    </cfRule>
    <cfRule type="expression" priority="13614" dxfId="2">
      <formula>AND(IF($Q226=2,1,0),IF($X226&lt;30,1,0))</formula>
    </cfRule>
    <cfRule type="expression" priority="13615" dxfId="1">
      <formula>AND(IF($Q226=3,1,0),IF($X226&lt;30,1,0))</formula>
    </cfRule>
    <cfRule type="expression" priority="13616" dxfId="0">
      <formula>AND(IF($Q226=3,1,IF($Q226=4,1,0)),IF($F226&lt;=85,1,0))</formula>
    </cfRule>
  </conditionalFormatting>
  <conditionalFormatting sqref="AI226">
    <cfRule type="expression" priority="13609" dxfId="3">
      <formula>AND(IF(OR($Q226=1,$Q226=2),1,0),IF($X226&lt;=20,1,0))</formula>
    </cfRule>
    <cfRule type="expression" priority="13610" dxfId="2">
      <formula>AND(IF($Q226=2,1,0),IF($X226&lt;30,1,0))</formula>
    </cfRule>
    <cfRule type="expression" priority="13611" dxfId="1">
      <formula>AND(IF($Q226=3,1,0),IF($X226&lt;30,1,0))</formula>
    </cfRule>
    <cfRule type="expression" priority="13612" dxfId="0">
      <formula>AND(IF($Q226=3,1,IF($Q226=4,1,0)),IF($F226&lt;=85,1,0))</formula>
    </cfRule>
  </conditionalFormatting>
  <conditionalFormatting sqref="AV227">
    <cfRule type="expression" priority="13607" dxfId="23">
      <formula>AV227="X"</formula>
    </cfRule>
    <cfRule type="expression" priority="13608" dxfId="22">
      <formula>AV227="후보"</formula>
    </cfRule>
  </conditionalFormatting>
  <conditionalFormatting sqref="AC227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227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227">
    <cfRule type="expression" priority="13599" dxfId="3">
      <formula>AND(IF(OR($Q227=1,$Q227=2),1,0),IF($X227&lt;=20,1,0))</formula>
    </cfRule>
    <cfRule type="expression" priority="13600" dxfId="2">
      <formula>AND(IF($Q227=2,1,0),IF($X227&lt;30,1,0))</formula>
    </cfRule>
    <cfRule type="expression" priority="13601" dxfId="1">
      <formula>AND(IF($Q227=3,1,0),IF($X227&lt;30,1,0))</formula>
    </cfRule>
    <cfRule type="expression" priority="13602" dxfId="0">
      <formula>AND(IF($Q227=3,1,IF($Q227=4,1,0)),IF($F227&lt;=85,1,0))</formula>
    </cfRule>
  </conditionalFormatting>
  <conditionalFormatting sqref="X227">
    <cfRule type="expression" priority="13595" dxfId="3">
      <formula>AND(IF(OR($Q227=1,$Q227=2),1,0),IF($X227&lt;=20,1,0))</formula>
    </cfRule>
    <cfRule type="expression" priority="13596" dxfId="2">
      <formula>AND(IF($Q227=2,1,0),IF($X227&lt;30,1,0))</formula>
    </cfRule>
    <cfRule type="expression" priority="13597" dxfId="1">
      <formula>AND(IF($Q227=3,1,0),IF($X227&lt;30,1,0))</formula>
    </cfRule>
    <cfRule type="expression" priority="13598" dxfId="0">
      <formula>AND(IF($Q227=3,1,IF($Q227=4,1,0)),IF($F227&lt;=85,1,0))</formula>
    </cfRule>
  </conditionalFormatting>
  <conditionalFormatting sqref="AI227">
    <cfRule type="expression" priority="13591" dxfId="3">
      <formula>AND(IF(OR($Q227=1,$Q227=2),1,0),IF($X227&lt;=20,1,0))</formula>
    </cfRule>
    <cfRule type="expression" priority="13592" dxfId="2">
      <formula>AND(IF($Q227=2,1,0),IF($X227&lt;30,1,0))</formula>
    </cfRule>
    <cfRule type="expression" priority="13593" dxfId="1">
      <formula>AND(IF($Q227=3,1,0),IF($X227&lt;30,1,0))</formula>
    </cfRule>
    <cfRule type="expression" priority="13594" dxfId="0">
      <formula>AND(IF($Q227=3,1,IF($Q227=4,1,0)),IF($F227&lt;=85,1,0))</formula>
    </cfRule>
  </conditionalFormatting>
  <conditionalFormatting sqref="AV228">
    <cfRule type="expression" priority="13589" dxfId="23">
      <formula>AV228="X"</formula>
    </cfRule>
    <cfRule type="expression" priority="13590" dxfId="22">
      <formula>AV228="후보"</formula>
    </cfRule>
  </conditionalFormatting>
  <conditionalFormatting sqref="AC228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228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228">
    <cfRule type="expression" priority="13581" dxfId="3">
      <formula>AND(IF(OR($Q228=1,$Q228=2),1,0),IF($X228&lt;=20,1,0))</formula>
    </cfRule>
    <cfRule type="expression" priority="13582" dxfId="2">
      <formula>AND(IF($Q228=2,1,0),IF($X228&lt;30,1,0))</formula>
    </cfRule>
    <cfRule type="expression" priority="13583" dxfId="1">
      <formula>AND(IF($Q228=3,1,0),IF($X228&lt;30,1,0))</formula>
    </cfRule>
    <cfRule type="expression" priority="13584" dxfId="0">
      <formula>AND(IF($Q228=3,1,IF($Q228=4,1,0)),IF($F228&lt;=85,1,0))</formula>
    </cfRule>
  </conditionalFormatting>
  <conditionalFormatting sqref="X228">
    <cfRule type="expression" priority="13577" dxfId="3">
      <formula>AND(IF(OR($Q228=1,$Q228=2),1,0),IF($X228&lt;=20,1,0))</formula>
    </cfRule>
    <cfRule type="expression" priority="13578" dxfId="2">
      <formula>AND(IF($Q228=2,1,0),IF($X228&lt;30,1,0))</formula>
    </cfRule>
    <cfRule type="expression" priority="13579" dxfId="1">
      <formula>AND(IF($Q228=3,1,0),IF($X228&lt;30,1,0))</formula>
    </cfRule>
    <cfRule type="expression" priority="13580" dxfId="0">
      <formula>AND(IF($Q228=3,1,IF($Q228=4,1,0)),IF($F228&lt;=85,1,0))</formula>
    </cfRule>
  </conditionalFormatting>
  <conditionalFormatting sqref="AI228">
    <cfRule type="expression" priority="13573" dxfId="3">
      <formula>AND(IF(OR($Q228=1,$Q228=2),1,0),IF($X228&lt;=20,1,0))</formula>
    </cfRule>
    <cfRule type="expression" priority="13574" dxfId="2">
      <formula>AND(IF($Q228=2,1,0),IF($X228&lt;30,1,0))</formula>
    </cfRule>
    <cfRule type="expression" priority="13575" dxfId="1">
      <formula>AND(IF($Q228=3,1,0),IF($X228&lt;30,1,0))</formula>
    </cfRule>
    <cfRule type="expression" priority="13576" dxfId="0">
      <formula>AND(IF($Q228=3,1,IF($Q228=4,1,0)),IF($F228&lt;=85,1,0))</formula>
    </cfRule>
  </conditionalFormatting>
  <conditionalFormatting sqref="AV229">
    <cfRule type="expression" priority="13571" dxfId="23">
      <formula>AV229="X"</formula>
    </cfRule>
    <cfRule type="expression" priority="13572" dxfId="22">
      <formula>AV229="후보"</formula>
    </cfRule>
  </conditionalFormatting>
  <conditionalFormatting sqref="AC229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229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229">
    <cfRule type="expression" priority="13563" dxfId="3">
      <formula>AND(IF(OR($Q229=1,$Q229=2),1,0),IF($X229&lt;=20,1,0))</formula>
    </cfRule>
    <cfRule type="expression" priority="13564" dxfId="2">
      <formula>AND(IF($Q229=2,1,0),IF($X229&lt;30,1,0))</formula>
    </cfRule>
    <cfRule type="expression" priority="13565" dxfId="1">
      <formula>AND(IF($Q229=3,1,0),IF($X229&lt;30,1,0))</formula>
    </cfRule>
    <cfRule type="expression" priority="13566" dxfId="0">
      <formula>AND(IF($Q229=3,1,IF($Q229=4,1,0)),IF($F229&lt;=85,1,0))</formula>
    </cfRule>
  </conditionalFormatting>
  <conditionalFormatting sqref="X229">
    <cfRule type="expression" priority="13559" dxfId="3">
      <formula>AND(IF(OR($Q229=1,$Q229=2),1,0),IF($X229&lt;=20,1,0))</formula>
    </cfRule>
    <cfRule type="expression" priority="13560" dxfId="2">
      <formula>AND(IF($Q229=2,1,0),IF($X229&lt;30,1,0))</formula>
    </cfRule>
    <cfRule type="expression" priority="13561" dxfId="1">
      <formula>AND(IF($Q229=3,1,0),IF($X229&lt;30,1,0))</formula>
    </cfRule>
    <cfRule type="expression" priority="13562" dxfId="0">
      <formula>AND(IF($Q229=3,1,IF($Q229=4,1,0)),IF($F229&lt;=85,1,0))</formula>
    </cfRule>
  </conditionalFormatting>
  <conditionalFormatting sqref="AI229">
    <cfRule type="expression" priority="13555" dxfId="3">
      <formula>AND(IF(OR($Q229=1,$Q229=2),1,0),IF($X229&lt;=20,1,0))</formula>
    </cfRule>
    <cfRule type="expression" priority="13556" dxfId="2">
      <formula>AND(IF($Q229=2,1,0),IF($X229&lt;30,1,0))</formula>
    </cfRule>
    <cfRule type="expression" priority="13557" dxfId="1">
      <formula>AND(IF($Q229=3,1,0),IF($X229&lt;30,1,0))</formula>
    </cfRule>
    <cfRule type="expression" priority="13558" dxfId="0">
      <formula>AND(IF($Q229=3,1,IF($Q229=4,1,0)),IF($F229&lt;=85,1,0))</formula>
    </cfRule>
  </conditionalFormatting>
  <conditionalFormatting sqref="AV230">
    <cfRule type="expression" priority="13553" dxfId="23">
      <formula>AV230="X"</formula>
    </cfRule>
    <cfRule type="expression" priority="13554" dxfId="22">
      <formula>AV230="후보"</formula>
    </cfRule>
  </conditionalFormatting>
  <conditionalFormatting sqref="AC230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230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230">
    <cfRule type="expression" priority="13545" dxfId="3">
      <formula>AND(IF(OR($Q230=1,$Q230=2),1,0),IF($X230&lt;=20,1,0))</formula>
    </cfRule>
    <cfRule type="expression" priority="13546" dxfId="2">
      <formula>AND(IF($Q230=2,1,0),IF($X230&lt;30,1,0))</formula>
    </cfRule>
    <cfRule type="expression" priority="13547" dxfId="1">
      <formula>AND(IF($Q230=3,1,0),IF($X230&lt;30,1,0))</formula>
    </cfRule>
    <cfRule type="expression" priority="13548" dxfId="0">
      <formula>AND(IF($Q230=3,1,IF($Q230=4,1,0)),IF($F230&lt;=85,1,0))</formula>
    </cfRule>
  </conditionalFormatting>
  <conditionalFormatting sqref="X230">
    <cfRule type="expression" priority="13541" dxfId="3">
      <formula>AND(IF(OR($Q230=1,$Q230=2),1,0),IF($X230&lt;=20,1,0))</formula>
    </cfRule>
    <cfRule type="expression" priority="13542" dxfId="2">
      <formula>AND(IF($Q230=2,1,0),IF($X230&lt;30,1,0))</formula>
    </cfRule>
    <cfRule type="expression" priority="13543" dxfId="1">
      <formula>AND(IF($Q230=3,1,0),IF($X230&lt;30,1,0))</formula>
    </cfRule>
    <cfRule type="expression" priority="13544" dxfId="0">
      <formula>AND(IF($Q230=3,1,IF($Q230=4,1,0)),IF($F230&lt;=85,1,0))</formula>
    </cfRule>
  </conditionalFormatting>
  <conditionalFormatting sqref="AI230">
    <cfRule type="expression" priority="13537" dxfId="3">
      <formula>AND(IF(OR($Q230=1,$Q230=2),1,0),IF($X230&lt;=20,1,0))</formula>
    </cfRule>
    <cfRule type="expression" priority="13538" dxfId="2">
      <formula>AND(IF($Q230=2,1,0),IF($X230&lt;30,1,0))</formula>
    </cfRule>
    <cfRule type="expression" priority="13539" dxfId="1">
      <formula>AND(IF($Q230=3,1,0),IF($X230&lt;30,1,0))</formula>
    </cfRule>
    <cfRule type="expression" priority="13540" dxfId="0">
      <formula>AND(IF($Q230=3,1,IF($Q230=4,1,0)),IF($F230&lt;=85,1,0))</formula>
    </cfRule>
  </conditionalFormatting>
  <conditionalFormatting sqref="AV231">
    <cfRule type="expression" priority="13535" dxfId="23">
      <formula>AV231="X"</formula>
    </cfRule>
    <cfRule type="expression" priority="13536" dxfId="22">
      <formula>AV231="후보"</formula>
    </cfRule>
  </conditionalFormatting>
  <conditionalFormatting sqref="AC231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231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231">
    <cfRule type="expression" priority="13527" dxfId="3">
      <formula>AND(IF(OR($Q231=1,$Q231=2),1,0),IF($X231&lt;=20,1,0))</formula>
    </cfRule>
    <cfRule type="expression" priority="13528" dxfId="2">
      <formula>AND(IF($Q231=2,1,0),IF($X231&lt;30,1,0))</formula>
    </cfRule>
    <cfRule type="expression" priority="13529" dxfId="1">
      <formula>AND(IF($Q231=3,1,0),IF($X231&lt;30,1,0))</formula>
    </cfRule>
    <cfRule type="expression" priority="13530" dxfId="0">
      <formula>AND(IF($Q231=3,1,IF($Q231=4,1,0)),IF($F231&lt;=85,1,0))</formula>
    </cfRule>
  </conditionalFormatting>
  <conditionalFormatting sqref="X231">
    <cfRule type="expression" priority="13523" dxfId="3">
      <formula>AND(IF(OR($Q231=1,$Q231=2),1,0),IF($X231&lt;=20,1,0))</formula>
    </cfRule>
    <cfRule type="expression" priority="13524" dxfId="2">
      <formula>AND(IF($Q231=2,1,0),IF($X231&lt;30,1,0))</formula>
    </cfRule>
    <cfRule type="expression" priority="13525" dxfId="1">
      <formula>AND(IF($Q231=3,1,0),IF($X231&lt;30,1,0))</formula>
    </cfRule>
    <cfRule type="expression" priority="13526" dxfId="0">
      <formula>AND(IF($Q231=3,1,IF($Q231=4,1,0)),IF($F231&lt;=85,1,0))</formula>
    </cfRule>
  </conditionalFormatting>
  <conditionalFormatting sqref="AI231">
    <cfRule type="expression" priority="13519" dxfId="3">
      <formula>AND(IF(OR($Q231=1,$Q231=2),1,0),IF($X231&lt;=20,1,0))</formula>
    </cfRule>
    <cfRule type="expression" priority="13520" dxfId="2">
      <formula>AND(IF($Q231=2,1,0),IF($X231&lt;30,1,0))</formula>
    </cfRule>
    <cfRule type="expression" priority="13521" dxfId="1">
      <formula>AND(IF($Q231=3,1,0),IF($X231&lt;30,1,0))</formula>
    </cfRule>
    <cfRule type="expression" priority="13522" dxfId="0">
      <formula>AND(IF($Q231=3,1,IF($Q231=4,1,0)),IF($F231&lt;=85,1,0))</formula>
    </cfRule>
  </conditionalFormatting>
  <conditionalFormatting sqref="AV232">
    <cfRule type="expression" priority="13517" dxfId="23">
      <formula>AV232="X"</formula>
    </cfRule>
    <cfRule type="expression" priority="13518" dxfId="22">
      <formula>AV232="후보"</formula>
    </cfRule>
  </conditionalFormatting>
  <conditionalFormatting sqref="AC232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232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232">
    <cfRule type="expression" priority="13509" dxfId="3">
      <formula>AND(IF(OR($Q232=1,$Q232=2),1,0),IF($X232&lt;=20,1,0))</formula>
    </cfRule>
    <cfRule type="expression" priority="13510" dxfId="2">
      <formula>AND(IF($Q232=2,1,0),IF($X232&lt;30,1,0))</formula>
    </cfRule>
    <cfRule type="expression" priority="13511" dxfId="1">
      <formula>AND(IF($Q232=3,1,0),IF($X232&lt;30,1,0))</formula>
    </cfRule>
    <cfRule type="expression" priority="13512" dxfId="0">
      <formula>AND(IF($Q232=3,1,IF($Q232=4,1,0)),IF($F232&lt;=85,1,0))</formula>
    </cfRule>
  </conditionalFormatting>
  <conditionalFormatting sqref="X232">
    <cfRule type="expression" priority="13505" dxfId="3">
      <formula>AND(IF(OR($Q232=1,$Q232=2),1,0),IF($X232&lt;=20,1,0))</formula>
    </cfRule>
    <cfRule type="expression" priority="13506" dxfId="2">
      <formula>AND(IF($Q232=2,1,0),IF($X232&lt;30,1,0))</formula>
    </cfRule>
    <cfRule type="expression" priority="13507" dxfId="1">
      <formula>AND(IF($Q232=3,1,0),IF($X232&lt;30,1,0))</formula>
    </cfRule>
    <cfRule type="expression" priority="13508" dxfId="0">
      <formula>AND(IF($Q232=3,1,IF($Q232=4,1,0)),IF($F232&lt;=85,1,0))</formula>
    </cfRule>
  </conditionalFormatting>
  <conditionalFormatting sqref="AI232">
    <cfRule type="expression" priority="13501" dxfId="3">
      <formula>AND(IF(OR($Q232=1,$Q232=2),1,0),IF($X232&lt;=20,1,0))</formula>
    </cfRule>
    <cfRule type="expression" priority="13502" dxfId="2">
      <formula>AND(IF($Q232=2,1,0),IF($X232&lt;30,1,0))</formula>
    </cfRule>
    <cfRule type="expression" priority="13503" dxfId="1">
      <formula>AND(IF($Q232=3,1,0),IF($X232&lt;30,1,0))</formula>
    </cfRule>
    <cfRule type="expression" priority="13504" dxfId="0">
      <formula>AND(IF($Q232=3,1,IF($Q232=4,1,0)),IF($F232&lt;=85,1,0))</formula>
    </cfRule>
  </conditionalFormatting>
  <conditionalFormatting sqref="AV233">
    <cfRule type="expression" priority="13499" dxfId="23">
      <formula>AV233="X"</formula>
    </cfRule>
    <cfRule type="expression" priority="13500" dxfId="22">
      <formula>AV233="후보"</formula>
    </cfRule>
  </conditionalFormatting>
  <conditionalFormatting sqref="AC233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233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233">
    <cfRule type="expression" priority="13491" dxfId="3">
      <formula>AND(IF(OR($Q233=1,$Q233=2),1,0),IF($X233&lt;=20,1,0))</formula>
    </cfRule>
    <cfRule type="expression" priority="13492" dxfId="2">
      <formula>AND(IF($Q233=2,1,0),IF($X233&lt;30,1,0))</formula>
    </cfRule>
    <cfRule type="expression" priority="13493" dxfId="1">
      <formula>AND(IF($Q233=3,1,0),IF($X233&lt;30,1,0))</formula>
    </cfRule>
    <cfRule type="expression" priority="13494" dxfId="0">
      <formula>AND(IF($Q233=3,1,IF($Q233=4,1,0)),IF($F233&lt;=85,1,0))</formula>
    </cfRule>
  </conditionalFormatting>
  <conditionalFormatting sqref="X233">
    <cfRule type="expression" priority="13487" dxfId="3">
      <formula>AND(IF(OR($Q233=1,$Q233=2),1,0),IF($X233&lt;=20,1,0))</formula>
    </cfRule>
    <cfRule type="expression" priority="13488" dxfId="2">
      <formula>AND(IF($Q233=2,1,0),IF($X233&lt;30,1,0))</formula>
    </cfRule>
    <cfRule type="expression" priority="13489" dxfId="1">
      <formula>AND(IF($Q233=3,1,0),IF($X233&lt;30,1,0))</formula>
    </cfRule>
    <cfRule type="expression" priority="13490" dxfId="0">
      <formula>AND(IF($Q233=3,1,IF($Q233=4,1,0)),IF($F233&lt;=85,1,0))</formula>
    </cfRule>
  </conditionalFormatting>
  <conditionalFormatting sqref="AI233">
    <cfRule type="expression" priority="13483" dxfId="3">
      <formula>AND(IF(OR($Q233=1,$Q233=2),1,0),IF($X233&lt;=20,1,0))</formula>
    </cfRule>
    <cfRule type="expression" priority="13484" dxfId="2">
      <formula>AND(IF($Q233=2,1,0),IF($X233&lt;30,1,0))</formula>
    </cfRule>
    <cfRule type="expression" priority="13485" dxfId="1">
      <formula>AND(IF($Q233=3,1,0),IF($X233&lt;30,1,0))</formula>
    </cfRule>
    <cfRule type="expression" priority="13486" dxfId="0">
      <formula>AND(IF($Q233=3,1,IF($Q233=4,1,0)),IF($F233&lt;=85,1,0))</formula>
    </cfRule>
  </conditionalFormatting>
  <conditionalFormatting sqref="AV234">
    <cfRule type="expression" priority="13481" dxfId="23">
      <formula>AV234="X"</formula>
    </cfRule>
    <cfRule type="expression" priority="13482" dxfId="22">
      <formula>AV234="후보"</formula>
    </cfRule>
  </conditionalFormatting>
  <conditionalFormatting sqref="AC23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23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234">
    <cfRule type="expression" priority="13473" dxfId="3">
      <formula>AND(IF(OR($Q234=1,$Q234=2),1,0),IF($X234&lt;=20,1,0))</formula>
    </cfRule>
    <cfRule type="expression" priority="13474" dxfId="2">
      <formula>AND(IF($Q234=2,1,0),IF($X234&lt;30,1,0))</formula>
    </cfRule>
    <cfRule type="expression" priority="13475" dxfId="1">
      <formula>AND(IF($Q234=3,1,0),IF($X234&lt;30,1,0))</formula>
    </cfRule>
    <cfRule type="expression" priority="13476" dxfId="0">
      <formula>AND(IF($Q234=3,1,IF($Q234=4,1,0)),IF($F234&lt;=85,1,0))</formula>
    </cfRule>
  </conditionalFormatting>
  <conditionalFormatting sqref="X234">
    <cfRule type="expression" priority="13469" dxfId="3">
      <formula>AND(IF(OR($Q234=1,$Q234=2),1,0),IF($X234&lt;=20,1,0))</formula>
    </cfRule>
    <cfRule type="expression" priority="13470" dxfId="2">
      <formula>AND(IF($Q234=2,1,0),IF($X234&lt;30,1,0))</formula>
    </cfRule>
    <cfRule type="expression" priority="13471" dxfId="1">
      <formula>AND(IF($Q234=3,1,0),IF($X234&lt;30,1,0))</formula>
    </cfRule>
    <cfRule type="expression" priority="13472" dxfId="0">
      <formula>AND(IF($Q234=3,1,IF($Q234=4,1,0)),IF($F234&lt;=85,1,0))</formula>
    </cfRule>
  </conditionalFormatting>
  <conditionalFormatting sqref="AI234">
    <cfRule type="expression" priority="13465" dxfId="3">
      <formula>AND(IF(OR($Q234=1,$Q234=2),1,0),IF($X234&lt;=20,1,0))</formula>
    </cfRule>
    <cfRule type="expression" priority="13466" dxfId="2">
      <formula>AND(IF($Q234=2,1,0),IF($X234&lt;30,1,0))</formula>
    </cfRule>
    <cfRule type="expression" priority="13467" dxfId="1">
      <formula>AND(IF($Q234=3,1,0),IF($X234&lt;30,1,0))</formula>
    </cfRule>
    <cfRule type="expression" priority="13468" dxfId="0">
      <formula>AND(IF($Q234=3,1,IF($Q234=4,1,0)),IF($F234&lt;=85,1,0))</formula>
    </cfRule>
  </conditionalFormatting>
  <conditionalFormatting sqref="AV235">
    <cfRule type="expression" priority="13463" dxfId="23">
      <formula>AV235="X"</formula>
    </cfRule>
    <cfRule type="expression" priority="13464" dxfId="22">
      <formula>AV235="후보"</formula>
    </cfRule>
  </conditionalFormatting>
  <conditionalFormatting sqref="AC23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23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235">
    <cfRule type="expression" priority="13455" dxfId="3">
      <formula>AND(IF(OR($Q235=1,$Q235=2),1,0),IF($X235&lt;=20,1,0))</formula>
    </cfRule>
    <cfRule type="expression" priority="13456" dxfId="2">
      <formula>AND(IF($Q235=2,1,0),IF($X235&lt;30,1,0))</formula>
    </cfRule>
    <cfRule type="expression" priority="13457" dxfId="1">
      <formula>AND(IF($Q235=3,1,0),IF($X235&lt;30,1,0))</formula>
    </cfRule>
    <cfRule type="expression" priority="13458" dxfId="0">
      <formula>AND(IF($Q235=3,1,IF($Q235=4,1,0)),IF($F235&lt;=85,1,0))</formula>
    </cfRule>
  </conditionalFormatting>
  <conditionalFormatting sqref="X235">
    <cfRule type="expression" priority="13451" dxfId="3">
      <formula>AND(IF(OR($Q235=1,$Q235=2),1,0),IF($X235&lt;=20,1,0))</formula>
    </cfRule>
    <cfRule type="expression" priority="13452" dxfId="2">
      <formula>AND(IF($Q235=2,1,0),IF($X235&lt;30,1,0))</formula>
    </cfRule>
    <cfRule type="expression" priority="13453" dxfId="1">
      <formula>AND(IF($Q235=3,1,0),IF($X235&lt;30,1,0))</formula>
    </cfRule>
    <cfRule type="expression" priority="13454" dxfId="0">
      <formula>AND(IF($Q235=3,1,IF($Q235=4,1,0)),IF($F235&lt;=85,1,0))</formula>
    </cfRule>
  </conditionalFormatting>
  <conditionalFormatting sqref="AI235">
    <cfRule type="expression" priority="13447" dxfId="3">
      <formula>AND(IF(OR($Q235=1,$Q235=2),1,0),IF($X235&lt;=20,1,0))</formula>
    </cfRule>
    <cfRule type="expression" priority="13448" dxfId="2">
      <formula>AND(IF($Q235=2,1,0),IF($X235&lt;30,1,0))</formula>
    </cfRule>
    <cfRule type="expression" priority="13449" dxfId="1">
      <formula>AND(IF($Q235=3,1,0),IF($X235&lt;30,1,0))</formula>
    </cfRule>
    <cfRule type="expression" priority="13450" dxfId="0">
      <formula>AND(IF($Q235=3,1,IF($Q235=4,1,0)),IF($F235&lt;=85,1,0))</formula>
    </cfRule>
  </conditionalFormatting>
  <conditionalFormatting sqref="AV236">
    <cfRule type="expression" priority="13445" dxfId="23">
      <formula>AV236="X"</formula>
    </cfRule>
    <cfRule type="expression" priority="13446" dxfId="22">
      <formula>AV236="후보"</formula>
    </cfRule>
  </conditionalFormatting>
  <conditionalFormatting sqref="AC23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23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236">
    <cfRule type="expression" priority="13437" dxfId="3">
      <formula>AND(IF(OR($Q236=1,$Q236=2),1,0),IF($X236&lt;=20,1,0))</formula>
    </cfRule>
    <cfRule type="expression" priority="13438" dxfId="2">
      <formula>AND(IF($Q236=2,1,0),IF($X236&lt;30,1,0))</formula>
    </cfRule>
    <cfRule type="expression" priority="13439" dxfId="1">
      <formula>AND(IF($Q236=3,1,0),IF($X236&lt;30,1,0))</formula>
    </cfRule>
    <cfRule type="expression" priority="13440" dxfId="0">
      <formula>AND(IF($Q236=3,1,IF($Q236=4,1,0)),IF($F236&lt;=85,1,0))</formula>
    </cfRule>
  </conditionalFormatting>
  <conditionalFormatting sqref="X236">
    <cfRule type="expression" priority="13433" dxfId="3">
      <formula>AND(IF(OR($Q236=1,$Q236=2),1,0),IF($X236&lt;=20,1,0))</formula>
    </cfRule>
    <cfRule type="expression" priority="13434" dxfId="2">
      <formula>AND(IF($Q236=2,1,0),IF($X236&lt;30,1,0))</formula>
    </cfRule>
    <cfRule type="expression" priority="13435" dxfId="1">
      <formula>AND(IF($Q236=3,1,0),IF($X236&lt;30,1,0))</formula>
    </cfRule>
    <cfRule type="expression" priority="13436" dxfId="0">
      <formula>AND(IF($Q236=3,1,IF($Q236=4,1,0)),IF($F236&lt;=85,1,0))</formula>
    </cfRule>
  </conditionalFormatting>
  <conditionalFormatting sqref="AI236">
    <cfRule type="expression" priority="13429" dxfId="3">
      <formula>AND(IF(OR($Q236=1,$Q236=2),1,0),IF($X236&lt;=20,1,0))</formula>
    </cfRule>
    <cfRule type="expression" priority="13430" dxfId="2">
      <formula>AND(IF($Q236=2,1,0),IF($X236&lt;30,1,0))</formula>
    </cfRule>
    <cfRule type="expression" priority="13431" dxfId="1">
      <formula>AND(IF($Q236=3,1,0),IF($X236&lt;30,1,0))</formula>
    </cfRule>
    <cfRule type="expression" priority="13432" dxfId="0">
      <formula>AND(IF($Q236=3,1,IF($Q236=4,1,0)),IF($F236&lt;=85,1,0))</formula>
    </cfRule>
  </conditionalFormatting>
  <conditionalFormatting sqref="AV237">
    <cfRule type="expression" priority="13427" dxfId="23">
      <formula>AV237="X"</formula>
    </cfRule>
    <cfRule type="expression" priority="13428" dxfId="22">
      <formula>AV237="후보"</formula>
    </cfRule>
  </conditionalFormatting>
  <conditionalFormatting sqref="AC23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23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237">
    <cfRule type="expression" priority="13419" dxfId="3">
      <formula>AND(IF(OR($Q237=1,$Q237=2),1,0),IF($X237&lt;=20,1,0))</formula>
    </cfRule>
    <cfRule type="expression" priority="13420" dxfId="2">
      <formula>AND(IF($Q237=2,1,0),IF($X237&lt;30,1,0))</formula>
    </cfRule>
    <cfRule type="expression" priority="13421" dxfId="1">
      <formula>AND(IF($Q237=3,1,0),IF($X237&lt;30,1,0))</formula>
    </cfRule>
    <cfRule type="expression" priority="13422" dxfId="0">
      <formula>AND(IF($Q237=3,1,IF($Q237=4,1,0)),IF($F237&lt;=85,1,0))</formula>
    </cfRule>
  </conditionalFormatting>
  <conditionalFormatting sqref="X237">
    <cfRule type="expression" priority="13415" dxfId="3">
      <formula>AND(IF(OR($Q237=1,$Q237=2),1,0),IF($X237&lt;=20,1,0))</formula>
    </cfRule>
    <cfRule type="expression" priority="13416" dxfId="2">
      <formula>AND(IF($Q237=2,1,0),IF($X237&lt;30,1,0))</formula>
    </cfRule>
    <cfRule type="expression" priority="13417" dxfId="1">
      <formula>AND(IF($Q237=3,1,0),IF($X237&lt;30,1,0))</formula>
    </cfRule>
    <cfRule type="expression" priority="13418" dxfId="0">
      <formula>AND(IF($Q237=3,1,IF($Q237=4,1,0)),IF($F237&lt;=85,1,0))</formula>
    </cfRule>
  </conditionalFormatting>
  <conditionalFormatting sqref="AI237">
    <cfRule type="expression" priority="13411" dxfId="3">
      <formula>AND(IF(OR($Q237=1,$Q237=2),1,0),IF($X237&lt;=20,1,0))</formula>
    </cfRule>
    <cfRule type="expression" priority="13412" dxfId="2">
      <formula>AND(IF($Q237=2,1,0),IF($X237&lt;30,1,0))</formula>
    </cfRule>
    <cfRule type="expression" priority="13413" dxfId="1">
      <formula>AND(IF($Q237=3,1,0),IF($X237&lt;30,1,0))</formula>
    </cfRule>
    <cfRule type="expression" priority="13414" dxfId="0">
      <formula>AND(IF($Q237=3,1,IF($Q237=4,1,0)),IF($F237&lt;=85,1,0))</formula>
    </cfRule>
  </conditionalFormatting>
  <conditionalFormatting sqref="AV238">
    <cfRule type="expression" priority="13409" dxfId="23">
      <formula>AV238="X"</formula>
    </cfRule>
    <cfRule type="expression" priority="13410" dxfId="22">
      <formula>AV238="후보"</formula>
    </cfRule>
  </conditionalFormatting>
  <conditionalFormatting sqref="AC23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23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238">
    <cfRule type="expression" priority="13401" dxfId="3">
      <formula>AND(IF(OR($Q238=1,$Q238=2),1,0),IF($X238&lt;=20,1,0))</formula>
    </cfRule>
    <cfRule type="expression" priority="13402" dxfId="2">
      <formula>AND(IF($Q238=2,1,0),IF($X238&lt;30,1,0))</formula>
    </cfRule>
    <cfRule type="expression" priority="13403" dxfId="1">
      <formula>AND(IF($Q238=3,1,0),IF($X238&lt;30,1,0))</formula>
    </cfRule>
    <cfRule type="expression" priority="13404" dxfId="0">
      <formula>AND(IF($Q238=3,1,IF($Q238=4,1,0)),IF($F238&lt;=85,1,0))</formula>
    </cfRule>
  </conditionalFormatting>
  <conditionalFormatting sqref="X238">
    <cfRule type="expression" priority="13397" dxfId="3">
      <formula>AND(IF(OR($Q238=1,$Q238=2),1,0),IF($X238&lt;=20,1,0))</formula>
    </cfRule>
    <cfRule type="expression" priority="13398" dxfId="2">
      <formula>AND(IF($Q238=2,1,0),IF($X238&lt;30,1,0))</formula>
    </cfRule>
    <cfRule type="expression" priority="13399" dxfId="1">
      <formula>AND(IF($Q238=3,1,0),IF($X238&lt;30,1,0))</formula>
    </cfRule>
    <cfRule type="expression" priority="13400" dxfId="0">
      <formula>AND(IF($Q238=3,1,IF($Q238=4,1,0)),IF($F238&lt;=85,1,0))</formula>
    </cfRule>
  </conditionalFormatting>
  <conditionalFormatting sqref="AI238">
    <cfRule type="expression" priority="13393" dxfId="3">
      <formula>AND(IF(OR($Q238=1,$Q238=2),1,0),IF($X238&lt;=20,1,0))</formula>
    </cfRule>
    <cfRule type="expression" priority="13394" dxfId="2">
      <formula>AND(IF($Q238=2,1,0),IF($X238&lt;30,1,0))</formula>
    </cfRule>
    <cfRule type="expression" priority="13395" dxfId="1">
      <formula>AND(IF($Q238=3,1,0),IF($X238&lt;30,1,0))</formula>
    </cfRule>
    <cfRule type="expression" priority="13396" dxfId="0">
      <formula>AND(IF($Q238=3,1,IF($Q238=4,1,0)),IF($F238&lt;=85,1,0))</formula>
    </cfRule>
  </conditionalFormatting>
  <conditionalFormatting sqref="AV239">
    <cfRule type="expression" priority="13391" dxfId="23">
      <formula>AV239="X"</formula>
    </cfRule>
    <cfRule type="expression" priority="13392" dxfId="22">
      <formula>AV239="후보"</formula>
    </cfRule>
  </conditionalFormatting>
  <conditionalFormatting sqref="AC23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23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239">
    <cfRule type="expression" priority="13383" dxfId="3">
      <formula>AND(IF(OR($Q239=1,$Q239=2),1,0),IF($X239&lt;=20,1,0))</formula>
    </cfRule>
    <cfRule type="expression" priority="13384" dxfId="2">
      <formula>AND(IF($Q239=2,1,0),IF($X239&lt;30,1,0))</formula>
    </cfRule>
    <cfRule type="expression" priority="13385" dxfId="1">
      <formula>AND(IF($Q239=3,1,0),IF($X239&lt;30,1,0))</formula>
    </cfRule>
    <cfRule type="expression" priority="13386" dxfId="0">
      <formula>AND(IF($Q239=3,1,IF($Q239=4,1,0)),IF($F239&lt;=85,1,0))</formula>
    </cfRule>
  </conditionalFormatting>
  <conditionalFormatting sqref="X239">
    <cfRule type="expression" priority="13379" dxfId="3">
      <formula>AND(IF(OR($Q239=1,$Q239=2),1,0),IF($X239&lt;=20,1,0))</formula>
    </cfRule>
    <cfRule type="expression" priority="13380" dxfId="2">
      <formula>AND(IF($Q239=2,1,0),IF($X239&lt;30,1,0))</formula>
    </cfRule>
    <cfRule type="expression" priority="13381" dxfId="1">
      <formula>AND(IF($Q239=3,1,0),IF($X239&lt;30,1,0))</formula>
    </cfRule>
    <cfRule type="expression" priority="13382" dxfId="0">
      <formula>AND(IF($Q239=3,1,IF($Q239=4,1,0)),IF($F239&lt;=85,1,0))</formula>
    </cfRule>
  </conditionalFormatting>
  <conditionalFormatting sqref="AI239">
    <cfRule type="expression" priority="13375" dxfId="3">
      <formula>AND(IF(OR($Q239=1,$Q239=2),1,0),IF($X239&lt;=20,1,0))</formula>
    </cfRule>
    <cfRule type="expression" priority="13376" dxfId="2">
      <formula>AND(IF($Q239=2,1,0),IF($X239&lt;30,1,0))</formula>
    </cfRule>
    <cfRule type="expression" priority="13377" dxfId="1">
      <formula>AND(IF($Q239=3,1,0),IF($X239&lt;30,1,0))</formula>
    </cfRule>
    <cfRule type="expression" priority="13378" dxfId="0">
      <formula>AND(IF($Q239=3,1,IF($Q239=4,1,0)),IF($F239&lt;=85,1,0))</formula>
    </cfRule>
  </conditionalFormatting>
  <conditionalFormatting sqref="AV240">
    <cfRule type="expression" priority="13373" dxfId="23">
      <formula>AV240="X"</formula>
    </cfRule>
    <cfRule type="expression" priority="13374" dxfId="22">
      <formula>AV240="후보"</formula>
    </cfRule>
  </conditionalFormatting>
  <conditionalFormatting sqref="AC24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24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240">
    <cfRule type="expression" priority="13365" dxfId="3">
      <formula>AND(IF(OR($Q240=1,$Q240=2),1,0),IF($X240&lt;=20,1,0))</formula>
    </cfRule>
    <cfRule type="expression" priority="13366" dxfId="2">
      <formula>AND(IF($Q240=2,1,0),IF($X240&lt;30,1,0))</formula>
    </cfRule>
    <cfRule type="expression" priority="13367" dxfId="1">
      <formula>AND(IF($Q240=3,1,0),IF($X240&lt;30,1,0))</formula>
    </cfRule>
    <cfRule type="expression" priority="13368" dxfId="0">
      <formula>AND(IF($Q240=3,1,IF($Q240=4,1,0)),IF($F240&lt;=85,1,0))</formula>
    </cfRule>
  </conditionalFormatting>
  <conditionalFormatting sqref="X240">
    <cfRule type="expression" priority="13361" dxfId="3">
      <formula>AND(IF(OR($Q240=1,$Q240=2),1,0),IF($X240&lt;=20,1,0))</formula>
    </cfRule>
    <cfRule type="expression" priority="13362" dxfId="2">
      <formula>AND(IF($Q240=2,1,0),IF($X240&lt;30,1,0))</formula>
    </cfRule>
    <cfRule type="expression" priority="13363" dxfId="1">
      <formula>AND(IF($Q240=3,1,0),IF($X240&lt;30,1,0))</formula>
    </cfRule>
    <cfRule type="expression" priority="13364" dxfId="0">
      <formula>AND(IF($Q240=3,1,IF($Q240=4,1,0)),IF($F240&lt;=85,1,0))</formula>
    </cfRule>
  </conditionalFormatting>
  <conditionalFormatting sqref="AI240">
    <cfRule type="expression" priority="13357" dxfId="3">
      <formula>AND(IF(OR($Q240=1,$Q240=2),1,0),IF($X240&lt;=20,1,0))</formula>
    </cfRule>
    <cfRule type="expression" priority="13358" dxfId="2">
      <formula>AND(IF($Q240=2,1,0),IF($X240&lt;30,1,0))</formula>
    </cfRule>
    <cfRule type="expression" priority="13359" dxfId="1">
      <formula>AND(IF($Q240=3,1,0),IF($X240&lt;30,1,0))</formula>
    </cfRule>
    <cfRule type="expression" priority="13360" dxfId="0">
      <formula>AND(IF($Q240=3,1,IF($Q240=4,1,0)),IF($F240&lt;=85,1,0))</formula>
    </cfRule>
  </conditionalFormatting>
  <conditionalFormatting sqref="AV241">
    <cfRule type="expression" priority="13355" dxfId="23">
      <formula>AV241="X"</formula>
    </cfRule>
    <cfRule type="expression" priority="13356" dxfId="22">
      <formula>AV241="후보"</formula>
    </cfRule>
  </conditionalFormatting>
  <conditionalFormatting sqref="AC24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24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241">
    <cfRule type="expression" priority="13347" dxfId="3">
      <formula>AND(IF(OR($Q241=1,$Q241=2),1,0),IF($X241&lt;=20,1,0))</formula>
    </cfRule>
    <cfRule type="expression" priority="13348" dxfId="2">
      <formula>AND(IF($Q241=2,1,0),IF($X241&lt;30,1,0))</formula>
    </cfRule>
    <cfRule type="expression" priority="13349" dxfId="1">
      <formula>AND(IF($Q241=3,1,0),IF($X241&lt;30,1,0))</formula>
    </cfRule>
    <cfRule type="expression" priority="13350" dxfId="0">
      <formula>AND(IF($Q241=3,1,IF($Q241=4,1,0)),IF($F241&lt;=85,1,0))</formula>
    </cfRule>
  </conditionalFormatting>
  <conditionalFormatting sqref="X241">
    <cfRule type="expression" priority="13343" dxfId="3">
      <formula>AND(IF(OR($Q241=1,$Q241=2),1,0),IF($X241&lt;=20,1,0))</formula>
    </cfRule>
    <cfRule type="expression" priority="13344" dxfId="2">
      <formula>AND(IF($Q241=2,1,0),IF($X241&lt;30,1,0))</formula>
    </cfRule>
    <cfRule type="expression" priority="13345" dxfId="1">
      <formula>AND(IF($Q241=3,1,0),IF($X241&lt;30,1,0))</formula>
    </cfRule>
    <cfRule type="expression" priority="13346" dxfId="0">
      <formula>AND(IF($Q241=3,1,IF($Q241=4,1,0)),IF($F241&lt;=85,1,0))</formula>
    </cfRule>
  </conditionalFormatting>
  <conditionalFormatting sqref="AI241">
    <cfRule type="expression" priority="13339" dxfId="3">
      <formula>AND(IF(OR($Q241=1,$Q241=2),1,0),IF($X241&lt;=20,1,0))</formula>
    </cfRule>
    <cfRule type="expression" priority="13340" dxfId="2">
      <formula>AND(IF($Q241=2,1,0),IF($X241&lt;30,1,0))</formula>
    </cfRule>
    <cfRule type="expression" priority="13341" dxfId="1">
      <formula>AND(IF($Q241=3,1,0),IF($X241&lt;30,1,0))</formula>
    </cfRule>
    <cfRule type="expression" priority="13342" dxfId="0">
      <formula>AND(IF($Q241=3,1,IF($Q241=4,1,0)),IF($F241&lt;=85,1,0))</formula>
    </cfRule>
  </conditionalFormatting>
  <conditionalFormatting sqref="AV242">
    <cfRule type="expression" priority="13337" dxfId="23">
      <formula>AV242="X"</formula>
    </cfRule>
    <cfRule type="expression" priority="13338" dxfId="22">
      <formula>AV242="후보"</formula>
    </cfRule>
  </conditionalFormatting>
  <conditionalFormatting sqref="AC24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24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242">
    <cfRule type="expression" priority="13329" dxfId="3">
      <formula>AND(IF(OR($Q242=1,$Q242=2),1,0),IF($X242&lt;=20,1,0))</formula>
    </cfRule>
    <cfRule type="expression" priority="13330" dxfId="2">
      <formula>AND(IF($Q242=2,1,0),IF($X242&lt;30,1,0))</formula>
    </cfRule>
    <cfRule type="expression" priority="13331" dxfId="1">
      <formula>AND(IF($Q242=3,1,0),IF($X242&lt;30,1,0))</formula>
    </cfRule>
    <cfRule type="expression" priority="13332" dxfId="0">
      <formula>AND(IF($Q242=3,1,IF($Q242=4,1,0)),IF($F242&lt;=85,1,0))</formula>
    </cfRule>
  </conditionalFormatting>
  <conditionalFormatting sqref="X242">
    <cfRule type="expression" priority="13325" dxfId="3">
      <formula>AND(IF(OR($Q242=1,$Q242=2),1,0),IF($X242&lt;=20,1,0))</formula>
    </cfRule>
    <cfRule type="expression" priority="13326" dxfId="2">
      <formula>AND(IF($Q242=2,1,0),IF($X242&lt;30,1,0))</formula>
    </cfRule>
    <cfRule type="expression" priority="13327" dxfId="1">
      <formula>AND(IF($Q242=3,1,0),IF($X242&lt;30,1,0))</formula>
    </cfRule>
    <cfRule type="expression" priority="13328" dxfId="0">
      <formula>AND(IF($Q242=3,1,IF($Q242=4,1,0)),IF($F242&lt;=85,1,0))</formula>
    </cfRule>
  </conditionalFormatting>
  <conditionalFormatting sqref="AI242">
    <cfRule type="expression" priority="13321" dxfId="3">
      <formula>AND(IF(OR($Q242=1,$Q242=2),1,0),IF($X242&lt;=20,1,0))</formula>
    </cfRule>
    <cfRule type="expression" priority="13322" dxfId="2">
      <formula>AND(IF($Q242=2,1,0),IF($X242&lt;30,1,0))</formula>
    </cfRule>
    <cfRule type="expression" priority="13323" dxfId="1">
      <formula>AND(IF($Q242=3,1,0),IF($X242&lt;30,1,0))</formula>
    </cfRule>
    <cfRule type="expression" priority="13324" dxfId="0">
      <formula>AND(IF($Q242=3,1,IF($Q242=4,1,0)),IF($F242&lt;=85,1,0))</formula>
    </cfRule>
  </conditionalFormatting>
  <conditionalFormatting sqref="AV243">
    <cfRule type="expression" priority="13319" dxfId="23">
      <formula>AV243="X"</formula>
    </cfRule>
    <cfRule type="expression" priority="13320" dxfId="22">
      <formula>AV243="후보"</formula>
    </cfRule>
  </conditionalFormatting>
  <conditionalFormatting sqref="AC24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24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243">
    <cfRule type="expression" priority="13311" dxfId="3">
      <formula>AND(IF(OR($Q243=1,$Q243=2),1,0),IF($X243&lt;=20,1,0))</formula>
    </cfRule>
    <cfRule type="expression" priority="13312" dxfId="2">
      <formula>AND(IF($Q243=2,1,0),IF($X243&lt;30,1,0))</formula>
    </cfRule>
    <cfRule type="expression" priority="13313" dxfId="1">
      <formula>AND(IF($Q243=3,1,0),IF($X243&lt;30,1,0))</formula>
    </cfRule>
    <cfRule type="expression" priority="13314" dxfId="0">
      <formula>AND(IF($Q243=3,1,IF($Q243=4,1,0)),IF($F243&lt;=85,1,0))</formula>
    </cfRule>
  </conditionalFormatting>
  <conditionalFormatting sqref="X243">
    <cfRule type="expression" priority="13307" dxfId="3">
      <formula>AND(IF(OR($Q243=1,$Q243=2),1,0),IF($X243&lt;=20,1,0))</formula>
    </cfRule>
    <cfRule type="expression" priority="13308" dxfId="2">
      <formula>AND(IF($Q243=2,1,0),IF($X243&lt;30,1,0))</formula>
    </cfRule>
    <cfRule type="expression" priority="13309" dxfId="1">
      <formula>AND(IF($Q243=3,1,0),IF($X243&lt;30,1,0))</formula>
    </cfRule>
    <cfRule type="expression" priority="13310" dxfId="0">
      <formula>AND(IF($Q243=3,1,IF($Q243=4,1,0)),IF($F243&lt;=85,1,0))</formula>
    </cfRule>
  </conditionalFormatting>
  <conditionalFormatting sqref="AI243">
    <cfRule type="expression" priority="13303" dxfId="3">
      <formula>AND(IF(OR($Q243=1,$Q243=2),1,0),IF($X243&lt;=20,1,0))</formula>
    </cfRule>
    <cfRule type="expression" priority="13304" dxfId="2">
      <formula>AND(IF($Q243=2,1,0),IF($X243&lt;30,1,0))</formula>
    </cfRule>
    <cfRule type="expression" priority="13305" dxfId="1">
      <formula>AND(IF($Q243=3,1,0),IF($X243&lt;30,1,0))</formula>
    </cfRule>
    <cfRule type="expression" priority="13306" dxfId="0">
      <formula>AND(IF($Q243=3,1,IF($Q243=4,1,0)),IF($F243&lt;=85,1,0))</formula>
    </cfRule>
  </conditionalFormatting>
  <conditionalFormatting sqref="AV244">
    <cfRule type="expression" priority="13301" dxfId="23">
      <formula>AV244="X"</formula>
    </cfRule>
    <cfRule type="expression" priority="13302" dxfId="22">
      <formula>AV244="후보"</formula>
    </cfRule>
  </conditionalFormatting>
  <conditionalFormatting sqref="AC24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24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244">
    <cfRule type="expression" priority="13293" dxfId="3">
      <formula>AND(IF(OR($Q244=1,$Q244=2),1,0),IF($X244&lt;=20,1,0))</formula>
    </cfRule>
    <cfRule type="expression" priority="13294" dxfId="2">
      <formula>AND(IF($Q244=2,1,0),IF($X244&lt;30,1,0))</formula>
    </cfRule>
    <cfRule type="expression" priority="13295" dxfId="1">
      <formula>AND(IF($Q244=3,1,0),IF($X244&lt;30,1,0))</formula>
    </cfRule>
    <cfRule type="expression" priority="13296" dxfId="0">
      <formula>AND(IF($Q244=3,1,IF($Q244=4,1,0)),IF($F244&lt;=85,1,0))</formula>
    </cfRule>
  </conditionalFormatting>
  <conditionalFormatting sqref="X244">
    <cfRule type="expression" priority="13289" dxfId="3">
      <formula>AND(IF(OR($Q244=1,$Q244=2),1,0),IF($X244&lt;=20,1,0))</formula>
    </cfRule>
    <cfRule type="expression" priority="13290" dxfId="2">
      <formula>AND(IF($Q244=2,1,0),IF($X244&lt;30,1,0))</formula>
    </cfRule>
    <cfRule type="expression" priority="13291" dxfId="1">
      <formula>AND(IF($Q244=3,1,0),IF($X244&lt;30,1,0))</formula>
    </cfRule>
    <cfRule type="expression" priority="13292" dxfId="0">
      <formula>AND(IF($Q244=3,1,IF($Q244=4,1,0)),IF($F244&lt;=85,1,0))</formula>
    </cfRule>
  </conditionalFormatting>
  <conditionalFormatting sqref="AI244">
    <cfRule type="expression" priority="13285" dxfId="3">
      <formula>AND(IF(OR($Q244=1,$Q244=2),1,0),IF($X244&lt;=20,1,0))</formula>
    </cfRule>
    <cfRule type="expression" priority="13286" dxfId="2">
      <formula>AND(IF($Q244=2,1,0),IF($X244&lt;30,1,0))</formula>
    </cfRule>
    <cfRule type="expression" priority="13287" dxfId="1">
      <formula>AND(IF($Q244=3,1,0),IF($X244&lt;30,1,0))</formula>
    </cfRule>
    <cfRule type="expression" priority="13288" dxfId="0">
      <formula>AND(IF($Q244=3,1,IF($Q244=4,1,0)),IF($F244&lt;=85,1,0))</formula>
    </cfRule>
  </conditionalFormatting>
  <conditionalFormatting sqref="AV245">
    <cfRule type="expression" priority="13283" dxfId="23">
      <formula>AV245="X"</formula>
    </cfRule>
    <cfRule type="expression" priority="13284" dxfId="22">
      <formula>AV245="후보"</formula>
    </cfRule>
  </conditionalFormatting>
  <conditionalFormatting sqref="AC24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24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245">
    <cfRule type="expression" priority="13275" dxfId="3">
      <formula>AND(IF(OR($Q245=1,$Q245=2),1,0),IF($X245&lt;=20,1,0))</formula>
    </cfRule>
    <cfRule type="expression" priority="13276" dxfId="2">
      <formula>AND(IF($Q245=2,1,0),IF($X245&lt;30,1,0))</formula>
    </cfRule>
    <cfRule type="expression" priority="13277" dxfId="1">
      <formula>AND(IF($Q245=3,1,0),IF($X245&lt;30,1,0))</formula>
    </cfRule>
    <cfRule type="expression" priority="13278" dxfId="0">
      <formula>AND(IF($Q245=3,1,IF($Q245=4,1,0)),IF($F245&lt;=85,1,0))</formula>
    </cfRule>
  </conditionalFormatting>
  <conditionalFormatting sqref="X245">
    <cfRule type="expression" priority="13271" dxfId="3">
      <formula>AND(IF(OR($Q245=1,$Q245=2),1,0),IF($X245&lt;=20,1,0))</formula>
    </cfRule>
    <cfRule type="expression" priority="13272" dxfId="2">
      <formula>AND(IF($Q245=2,1,0),IF($X245&lt;30,1,0))</formula>
    </cfRule>
    <cfRule type="expression" priority="13273" dxfId="1">
      <formula>AND(IF($Q245=3,1,0),IF($X245&lt;30,1,0))</formula>
    </cfRule>
    <cfRule type="expression" priority="13274" dxfId="0">
      <formula>AND(IF($Q245=3,1,IF($Q245=4,1,0)),IF($F245&lt;=85,1,0))</formula>
    </cfRule>
  </conditionalFormatting>
  <conditionalFormatting sqref="AI245">
    <cfRule type="expression" priority="13267" dxfId="3">
      <formula>AND(IF(OR($Q245=1,$Q245=2),1,0),IF($X245&lt;=20,1,0))</formula>
    </cfRule>
    <cfRule type="expression" priority="13268" dxfId="2">
      <formula>AND(IF($Q245=2,1,0),IF($X245&lt;30,1,0))</formula>
    </cfRule>
    <cfRule type="expression" priority="13269" dxfId="1">
      <formula>AND(IF($Q245=3,1,0),IF($X245&lt;30,1,0))</formula>
    </cfRule>
    <cfRule type="expression" priority="13270" dxfId="0">
      <formula>AND(IF($Q245=3,1,IF($Q245=4,1,0)),IF($F245&lt;=85,1,0))</formula>
    </cfRule>
  </conditionalFormatting>
  <conditionalFormatting sqref="AV246">
    <cfRule type="expression" priority="13265" dxfId="23">
      <formula>AV246="X"</formula>
    </cfRule>
    <cfRule type="expression" priority="13266" dxfId="22">
      <formula>AV246="후보"</formula>
    </cfRule>
  </conditionalFormatting>
  <conditionalFormatting sqref="AC24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24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246">
    <cfRule type="expression" priority="13257" dxfId="3">
      <formula>AND(IF(OR($Q246=1,$Q246=2),1,0),IF($X246&lt;=20,1,0))</formula>
    </cfRule>
    <cfRule type="expression" priority="13258" dxfId="2">
      <formula>AND(IF($Q246=2,1,0),IF($X246&lt;30,1,0))</formula>
    </cfRule>
    <cfRule type="expression" priority="13259" dxfId="1">
      <formula>AND(IF($Q246=3,1,0),IF($X246&lt;30,1,0))</formula>
    </cfRule>
    <cfRule type="expression" priority="13260" dxfId="0">
      <formula>AND(IF($Q246=3,1,IF($Q246=4,1,0)),IF($F246&lt;=85,1,0))</formula>
    </cfRule>
  </conditionalFormatting>
  <conditionalFormatting sqref="X246">
    <cfRule type="expression" priority="13253" dxfId="3">
      <formula>AND(IF(OR($Q246=1,$Q246=2),1,0),IF($X246&lt;=20,1,0))</formula>
    </cfRule>
    <cfRule type="expression" priority="13254" dxfId="2">
      <formula>AND(IF($Q246=2,1,0),IF($X246&lt;30,1,0))</formula>
    </cfRule>
    <cfRule type="expression" priority="13255" dxfId="1">
      <formula>AND(IF($Q246=3,1,0),IF($X246&lt;30,1,0))</formula>
    </cfRule>
    <cfRule type="expression" priority="13256" dxfId="0">
      <formula>AND(IF($Q246=3,1,IF($Q246=4,1,0)),IF($F246&lt;=85,1,0))</formula>
    </cfRule>
  </conditionalFormatting>
  <conditionalFormatting sqref="AI246">
    <cfRule type="expression" priority="13249" dxfId="3">
      <formula>AND(IF(OR($Q246=1,$Q246=2),1,0),IF($X246&lt;=20,1,0))</formula>
    </cfRule>
    <cfRule type="expression" priority="13250" dxfId="2">
      <formula>AND(IF($Q246=2,1,0),IF($X246&lt;30,1,0))</formula>
    </cfRule>
    <cfRule type="expression" priority="13251" dxfId="1">
      <formula>AND(IF($Q246=3,1,0),IF($X246&lt;30,1,0))</formula>
    </cfRule>
    <cfRule type="expression" priority="13252" dxfId="0">
      <formula>AND(IF($Q246=3,1,IF($Q246=4,1,0)),IF($F246&lt;=85,1,0))</formula>
    </cfRule>
  </conditionalFormatting>
  <conditionalFormatting sqref="AV247">
    <cfRule type="expression" priority="13247" dxfId="23">
      <formula>AV247="X"</formula>
    </cfRule>
    <cfRule type="expression" priority="13248" dxfId="22">
      <formula>AV247="후보"</formula>
    </cfRule>
  </conditionalFormatting>
  <conditionalFormatting sqref="AC24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24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247">
    <cfRule type="expression" priority="13239" dxfId="3">
      <formula>AND(IF(OR($Q247=1,$Q247=2),1,0),IF($X247&lt;=20,1,0))</formula>
    </cfRule>
    <cfRule type="expression" priority="13240" dxfId="2">
      <formula>AND(IF($Q247=2,1,0),IF($X247&lt;30,1,0))</formula>
    </cfRule>
    <cfRule type="expression" priority="13241" dxfId="1">
      <formula>AND(IF($Q247=3,1,0),IF($X247&lt;30,1,0))</formula>
    </cfRule>
    <cfRule type="expression" priority="13242" dxfId="0">
      <formula>AND(IF($Q247=3,1,IF($Q247=4,1,0)),IF($F247&lt;=85,1,0))</formula>
    </cfRule>
  </conditionalFormatting>
  <conditionalFormatting sqref="X247">
    <cfRule type="expression" priority="13235" dxfId="3">
      <formula>AND(IF(OR($Q247=1,$Q247=2),1,0),IF($X247&lt;=20,1,0))</formula>
    </cfRule>
    <cfRule type="expression" priority="13236" dxfId="2">
      <formula>AND(IF($Q247=2,1,0),IF($X247&lt;30,1,0))</formula>
    </cfRule>
    <cfRule type="expression" priority="13237" dxfId="1">
      <formula>AND(IF($Q247=3,1,0),IF($X247&lt;30,1,0))</formula>
    </cfRule>
    <cfRule type="expression" priority="13238" dxfId="0">
      <formula>AND(IF($Q247=3,1,IF($Q247=4,1,0)),IF($F247&lt;=85,1,0))</formula>
    </cfRule>
  </conditionalFormatting>
  <conditionalFormatting sqref="AI247">
    <cfRule type="expression" priority="13231" dxfId="3">
      <formula>AND(IF(OR($Q247=1,$Q247=2),1,0),IF($X247&lt;=20,1,0))</formula>
    </cfRule>
    <cfRule type="expression" priority="13232" dxfId="2">
      <formula>AND(IF($Q247=2,1,0),IF($X247&lt;30,1,0))</formula>
    </cfRule>
    <cfRule type="expression" priority="13233" dxfId="1">
      <formula>AND(IF($Q247=3,1,0),IF($X247&lt;30,1,0))</formula>
    </cfRule>
    <cfRule type="expression" priority="13234" dxfId="0">
      <formula>AND(IF($Q247=3,1,IF($Q247=4,1,0)),IF($F247&lt;=85,1,0))</formula>
    </cfRule>
  </conditionalFormatting>
  <conditionalFormatting sqref="AV248">
    <cfRule type="expression" priority="13229" dxfId="23">
      <formula>AV248="X"</formula>
    </cfRule>
    <cfRule type="expression" priority="13230" dxfId="22">
      <formula>AV248="후보"</formula>
    </cfRule>
  </conditionalFormatting>
  <conditionalFormatting sqref="AC24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24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248">
    <cfRule type="expression" priority="13221" dxfId="3">
      <formula>AND(IF(OR($Q248=1,$Q248=2),1,0),IF($X248&lt;=20,1,0))</formula>
    </cfRule>
    <cfRule type="expression" priority="13222" dxfId="2">
      <formula>AND(IF($Q248=2,1,0),IF($X248&lt;30,1,0))</formula>
    </cfRule>
    <cfRule type="expression" priority="13223" dxfId="1">
      <formula>AND(IF($Q248=3,1,0),IF($X248&lt;30,1,0))</formula>
    </cfRule>
    <cfRule type="expression" priority="13224" dxfId="0">
      <formula>AND(IF($Q248=3,1,IF($Q248=4,1,0)),IF($F248&lt;=85,1,0))</formula>
    </cfRule>
  </conditionalFormatting>
  <conditionalFormatting sqref="X248">
    <cfRule type="expression" priority="13217" dxfId="3">
      <formula>AND(IF(OR($Q248=1,$Q248=2),1,0),IF($X248&lt;=20,1,0))</formula>
    </cfRule>
    <cfRule type="expression" priority="13218" dxfId="2">
      <formula>AND(IF($Q248=2,1,0),IF($X248&lt;30,1,0))</formula>
    </cfRule>
    <cfRule type="expression" priority="13219" dxfId="1">
      <formula>AND(IF($Q248=3,1,0),IF($X248&lt;30,1,0))</formula>
    </cfRule>
    <cfRule type="expression" priority="13220" dxfId="0">
      <formula>AND(IF($Q248=3,1,IF($Q248=4,1,0)),IF($F248&lt;=85,1,0))</formula>
    </cfRule>
  </conditionalFormatting>
  <conditionalFormatting sqref="AI248">
    <cfRule type="expression" priority="13213" dxfId="3">
      <formula>AND(IF(OR($Q248=1,$Q248=2),1,0),IF($X248&lt;=20,1,0))</formula>
    </cfRule>
    <cfRule type="expression" priority="13214" dxfId="2">
      <formula>AND(IF($Q248=2,1,0),IF($X248&lt;30,1,0))</formula>
    </cfRule>
    <cfRule type="expression" priority="13215" dxfId="1">
      <formula>AND(IF($Q248=3,1,0),IF($X248&lt;30,1,0))</formula>
    </cfRule>
    <cfRule type="expression" priority="13216" dxfId="0">
      <formula>AND(IF($Q248=3,1,IF($Q248=4,1,0)),IF($F248&lt;=85,1,0))</formula>
    </cfRule>
  </conditionalFormatting>
  <conditionalFormatting sqref="AV249">
    <cfRule type="expression" priority="13211" dxfId="23">
      <formula>AV249="X"</formula>
    </cfRule>
    <cfRule type="expression" priority="13212" dxfId="22">
      <formula>AV249="후보"</formula>
    </cfRule>
  </conditionalFormatting>
  <conditionalFormatting sqref="AC24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24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249">
    <cfRule type="expression" priority="13203" dxfId="3">
      <formula>AND(IF(OR($Q249=1,$Q249=2),1,0),IF($X249&lt;=20,1,0))</formula>
    </cfRule>
    <cfRule type="expression" priority="13204" dxfId="2">
      <formula>AND(IF($Q249=2,1,0),IF($X249&lt;30,1,0))</formula>
    </cfRule>
    <cfRule type="expression" priority="13205" dxfId="1">
      <formula>AND(IF($Q249=3,1,0),IF($X249&lt;30,1,0))</formula>
    </cfRule>
    <cfRule type="expression" priority="13206" dxfId="0">
      <formula>AND(IF($Q249=3,1,IF($Q249=4,1,0)),IF($F249&lt;=85,1,0))</formula>
    </cfRule>
  </conditionalFormatting>
  <conditionalFormatting sqref="X249">
    <cfRule type="expression" priority="13199" dxfId="3">
      <formula>AND(IF(OR($Q249=1,$Q249=2),1,0),IF($X249&lt;=20,1,0))</formula>
    </cfRule>
    <cfRule type="expression" priority="13200" dxfId="2">
      <formula>AND(IF($Q249=2,1,0),IF($X249&lt;30,1,0))</formula>
    </cfRule>
    <cfRule type="expression" priority="13201" dxfId="1">
      <formula>AND(IF($Q249=3,1,0),IF($X249&lt;30,1,0))</formula>
    </cfRule>
    <cfRule type="expression" priority="13202" dxfId="0">
      <formula>AND(IF($Q249=3,1,IF($Q249=4,1,0)),IF($F249&lt;=85,1,0))</formula>
    </cfRule>
  </conditionalFormatting>
  <conditionalFormatting sqref="AI249">
    <cfRule type="expression" priority="13195" dxfId="3">
      <formula>AND(IF(OR($Q249=1,$Q249=2),1,0),IF($X249&lt;=20,1,0))</formula>
    </cfRule>
    <cfRule type="expression" priority="13196" dxfId="2">
      <formula>AND(IF($Q249=2,1,0),IF($X249&lt;30,1,0))</formula>
    </cfRule>
    <cfRule type="expression" priority="13197" dxfId="1">
      <formula>AND(IF($Q249=3,1,0),IF($X249&lt;30,1,0))</formula>
    </cfRule>
    <cfRule type="expression" priority="13198" dxfId="0">
      <formula>AND(IF($Q249=3,1,IF($Q249=4,1,0)),IF($F249&lt;=85,1,0))</formula>
    </cfRule>
  </conditionalFormatting>
  <conditionalFormatting sqref="AV250">
    <cfRule type="expression" priority="13193" dxfId="23">
      <formula>AV250="X"</formula>
    </cfRule>
    <cfRule type="expression" priority="13194" dxfId="22">
      <formula>AV250="후보"</formula>
    </cfRule>
  </conditionalFormatting>
  <conditionalFormatting sqref="AC25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5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50">
    <cfRule type="expression" priority="13185" dxfId="3">
      <formula>AND(IF(OR($Q250=1,$Q250=2),1,0),IF($X250&lt;=20,1,0))</formula>
    </cfRule>
    <cfRule type="expression" priority="13186" dxfId="2">
      <formula>AND(IF($Q250=2,1,0),IF($X250&lt;30,1,0))</formula>
    </cfRule>
    <cfRule type="expression" priority="13187" dxfId="1">
      <formula>AND(IF($Q250=3,1,0),IF($X250&lt;30,1,0))</formula>
    </cfRule>
    <cfRule type="expression" priority="13188" dxfId="0">
      <formula>AND(IF($Q250=3,1,IF($Q250=4,1,0)),IF($F250&lt;=85,1,0))</formula>
    </cfRule>
  </conditionalFormatting>
  <conditionalFormatting sqref="X250">
    <cfRule type="expression" priority="13181" dxfId="3">
      <formula>AND(IF(OR($Q250=1,$Q250=2),1,0),IF($X250&lt;=20,1,0))</formula>
    </cfRule>
    <cfRule type="expression" priority="13182" dxfId="2">
      <formula>AND(IF($Q250=2,1,0),IF($X250&lt;30,1,0))</formula>
    </cfRule>
    <cfRule type="expression" priority="13183" dxfId="1">
      <formula>AND(IF($Q250=3,1,0),IF($X250&lt;30,1,0))</formula>
    </cfRule>
    <cfRule type="expression" priority="13184" dxfId="0">
      <formula>AND(IF($Q250=3,1,IF($Q250=4,1,0)),IF($F250&lt;=85,1,0))</formula>
    </cfRule>
  </conditionalFormatting>
  <conditionalFormatting sqref="AI250">
    <cfRule type="expression" priority="13177" dxfId="3">
      <formula>AND(IF(OR($Q250=1,$Q250=2),1,0),IF($X250&lt;=20,1,0))</formula>
    </cfRule>
    <cfRule type="expression" priority="13178" dxfId="2">
      <formula>AND(IF($Q250=2,1,0),IF($X250&lt;30,1,0))</formula>
    </cfRule>
    <cfRule type="expression" priority="13179" dxfId="1">
      <formula>AND(IF($Q250=3,1,0),IF($X250&lt;30,1,0))</formula>
    </cfRule>
    <cfRule type="expression" priority="13180" dxfId="0">
      <formula>AND(IF($Q250=3,1,IF($Q250=4,1,0)),IF($F250&lt;=85,1,0))</formula>
    </cfRule>
  </conditionalFormatting>
  <conditionalFormatting sqref="AV251">
    <cfRule type="expression" priority="13175" dxfId="23">
      <formula>AV251="X"</formula>
    </cfRule>
    <cfRule type="expression" priority="13176" dxfId="22">
      <formula>AV251="후보"</formula>
    </cfRule>
  </conditionalFormatting>
  <conditionalFormatting sqref="AC25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5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51">
    <cfRule type="expression" priority="13167" dxfId="3">
      <formula>AND(IF(OR($Q251=1,$Q251=2),1,0),IF($X251&lt;=20,1,0))</formula>
    </cfRule>
    <cfRule type="expression" priority="13168" dxfId="2">
      <formula>AND(IF($Q251=2,1,0),IF($X251&lt;30,1,0))</formula>
    </cfRule>
    <cfRule type="expression" priority="13169" dxfId="1">
      <formula>AND(IF($Q251=3,1,0),IF($X251&lt;30,1,0))</formula>
    </cfRule>
    <cfRule type="expression" priority="13170" dxfId="0">
      <formula>AND(IF($Q251=3,1,IF($Q251=4,1,0)),IF($F251&lt;=85,1,0))</formula>
    </cfRule>
  </conditionalFormatting>
  <conditionalFormatting sqref="X251">
    <cfRule type="expression" priority="13163" dxfId="3">
      <formula>AND(IF(OR($Q251=1,$Q251=2),1,0),IF($X251&lt;=20,1,0))</formula>
    </cfRule>
    <cfRule type="expression" priority="13164" dxfId="2">
      <formula>AND(IF($Q251=2,1,0),IF($X251&lt;30,1,0))</formula>
    </cfRule>
    <cfRule type="expression" priority="13165" dxfId="1">
      <formula>AND(IF($Q251=3,1,0),IF($X251&lt;30,1,0))</formula>
    </cfRule>
    <cfRule type="expression" priority="13166" dxfId="0">
      <formula>AND(IF($Q251=3,1,IF($Q251=4,1,0)),IF($F251&lt;=85,1,0))</formula>
    </cfRule>
  </conditionalFormatting>
  <conditionalFormatting sqref="AI251">
    <cfRule type="expression" priority="13159" dxfId="3">
      <formula>AND(IF(OR($Q251=1,$Q251=2),1,0),IF($X251&lt;=20,1,0))</formula>
    </cfRule>
    <cfRule type="expression" priority="13160" dxfId="2">
      <formula>AND(IF($Q251=2,1,0),IF($X251&lt;30,1,0))</formula>
    </cfRule>
    <cfRule type="expression" priority="13161" dxfId="1">
      <formula>AND(IF($Q251=3,1,0),IF($X251&lt;30,1,0))</formula>
    </cfRule>
    <cfRule type="expression" priority="13162" dxfId="0">
      <formula>AND(IF($Q251=3,1,IF($Q251=4,1,0)),IF($F251&lt;=85,1,0))</formula>
    </cfRule>
  </conditionalFormatting>
  <conditionalFormatting sqref="AV252">
    <cfRule type="expression" priority="13157" dxfId="23">
      <formula>AV252="X"</formula>
    </cfRule>
    <cfRule type="expression" priority="13158" dxfId="22">
      <formula>AV252="후보"</formula>
    </cfRule>
  </conditionalFormatting>
  <conditionalFormatting sqref="AC25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5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252">
    <cfRule type="expression" priority="13149" dxfId="3">
      <formula>AND(IF(OR($Q252=1,$Q252=2),1,0),IF($X252&lt;=20,1,0))</formula>
    </cfRule>
    <cfRule type="expression" priority="13150" dxfId="2">
      <formula>AND(IF($Q252=2,1,0),IF($X252&lt;30,1,0))</formula>
    </cfRule>
    <cfRule type="expression" priority="13151" dxfId="1">
      <formula>AND(IF($Q252=3,1,0),IF($X252&lt;30,1,0))</formula>
    </cfRule>
    <cfRule type="expression" priority="13152" dxfId="0">
      <formula>AND(IF($Q252=3,1,IF($Q252=4,1,0)),IF($F252&lt;=85,1,0))</formula>
    </cfRule>
  </conditionalFormatting>
  <conditionalFormatting sqref="X252">
    <cfRule type="expression" priority="13145" dxfId="3">
      <formula>AND(IF(OR($Q252=1,$Q252=2),1,0),IF($X252&lt;=20,1,0))</formula>
    </cfRule>
    <cfRule type="expression" priority="13146" dxfId="2">
      <formula>AND(IF($Q252=2,1,0),IF($X252&lt;30,1,0))</formula>
    </cfRule>
    <cfRule type="expression" priority="13147" dxfId="1">
      <formula>AND(IF($Q252=3,1,0),IF($X252&lt;30,1,0))</formula>
    </cfRule>
    <cfRule type="expression" priority="13148" dxfId="0">
      <formula>AND(IF($Q252=3,1,IF($Q252=4,1,0)),IF($F252&lt;=85,1,0))</formula>
    </cfRule>
  </conditionalFormatting>
  <conditionalFormatting sqref="AI252">
    <cfRule type="expression" priority="13141" dxfId="3">
      <formula>AND(IF(OR($Q252=1,$Q252=2),1,0),IF($X252&lt;=20,1,0))</formula>
    </cfRule>
    <cfRule type="expression" priority="13142" dxfId="2">
      <formula>AND(IF($Q252=2,1,0),IF($X252&lt;30,1,0))</formula>
    </cfRule>
    <cfRule type="expression" priority="13143" dxfId="1">
      <formula>AND(IF($Q252=3,1,0),IF($X252&lt;30,1,0))</formula>
    </cfRule>
    <cfRule type="expression" priority="13144" dxfId="0">
      <formula>AND(IF($Q252=3,1,IF($Q252=4,1,0)),IF($F252&lt;=85,1,0))</formula>
    </cfRule>
  </conditionalFormatting>
  <conditionalFormatting sqref="AV253">
    <cfRule type="expression" priority="13139" dxfId="23">
      <formula>AV253="X"</formula>
    </cfRule>
    <cfRule type="expression" priority="13140" dxfId="22">
      <formula>AV253="후보"</formula>
    </cfRule>
  </conditionalFormatting>
  <conditionalFormatting sqref="AC25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5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53">
    <cfRule type="expression" priority="13131" dxfId="3">
      <formula>AND(IF(OR($Q253=1,$Q253=2),1,0),IF($X253&lt;=20,1,0))</formula>
    </cfRule>
    <cfRule type="expression" priority="13132" dxfId="2">
      <formula>AND(IF($Q253=2,1,0),IF($X253&lt;30,1,0))</formula>
    </cfRule>
    <cfRule type="expression" priority="13133" dxfId="1">
      <formula>AND(IF($Q253=3,1,0),IF($X253&lt;30,1,0))</formula>
    </cfRule>
    <cfRule type="expression" priority="13134" dxfId="0">
      <formula>AND(IF($Q253=3,1,IF($Q253=4,1,0)),IF($F253&lt;=85,1,0))</formula>
    </cfRule>
  </conditionalFormatting>
  <conditionalFormatting sqref="X253">
    <cfRule type="expression" priority="13127" dxfId="3">
      <formula>AND(IF(OR($Q253=1,$Q253=2),1,0),IF($X253&lt;=20,1,0))</formula>
    </cfRule>
    <cfRule type="expression" priority="13128" dxfId="2">
      <formula>AND(IF($Q253=2,1,0),IF($X253&lt;30,1,0))</formula>
    </cfRule>
    <cfRule type="expression" priority="13129" dxfId="1">
      <formula>AND(IF($Q253=3,1,0),IF($X253&lt;30,1,0))</formula>
    </cfRule>
    <cfRule type="expression" priority="13130" dxfId="0">
      <formula>AND(IF($Q253=3,1,IF($Q253=4,1,0)),IF($F253&lt;=85,1,0))</formula>
    </cfRule>
  </conditionalFormatting>
  <conditionalFormatting sqref="AI253">
    <cfRule type="expression" priority="13123" dxfId="3">
      <formula>AND(IF(OR($Q253=1,$Q253=2),1,0),IF($X253&lt;=20,1,0))</formula>
    </cfRule>
    <cfRule type="expression" priority="13124" dxfId="2">
      <formula>AND(IF($Q253=2,1,0),IF($X253&lt;30,1,0))</formula>
    </cfRule>
    <cfRule type="expression" priority="13125" dxfId="1">
      <formula>AND(IF($Q253=3,1,0),IF($X253&lt;30,1,0))</formula>
    </cfRule>
    <cfRule type="expression" priority="13126" dxfId="0">
      <formula>AND(IF($Q253=3,1,IF($Q253=4,1,0)),IF($F253&lt;=85,1,0))</formula>
    </cfRule>
  </conditionalFormatting>
  <conditionalFormatting sqref="AV254">
    <cfRule type="expression" priority="13121" dxfId="23">
      <formula>AV254="X"</formula>
    </cfRule>
    <cfRule type="expression" priority="13122" dxfId="22">
      <formula>AV254="후보"</formula>
    </cfRule>
  </conditionalFormatting>
  <conditionalFormatting sqref="AC25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5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54">
    <cfRule type="expression" priority="13113" dxfId="3">
      <formula>AND(IF(OR($Q254=1,$Q254=2),1,0),IF($X254&lt;=20,1,0))</formula>
    </cfRule>
    <cfRule type="expression" priority="13114" dxfId="2">
      <formula>AND(IF($Q254=2,1,0),IF($X254&lt;30,1,0))</formula>
    </cfRule>
    <cfRule type="expression" priority="13115" dxfId="1">
      <formula>AND(IF($Q254=3,1,0),IF($X254&lt;30,1,0))</formula>
    </cfRule>
    <cfRule type="expression" priority="13116" dxfId="0">
      <formula>AND(IF($Q254=3,1,IF($Q254=4,1,0)),IF($F254&lt;=85,1,0))</formula>
    </cfRule>
  </conditionalFormatting>
  <conditionalFormatting sqref="X254">
    <cfRule type="expression" priority="13109" dxfId="3">
      <formula>AND(IF(OR($Q254=1,$Q254=2),1,0),IF($X254&lt;=20,1,0))</formula>
    </cfRule>
    <cfRule type="expression" priority="13110" dxfId="2">
      <formula>AND(IF($Q254=2,1,0),IF($X254&lt;30,1,0))</formula>
    </cfRule>
    <cfRule type="expression" priority="13111" dxfId="1">
      <formula>AND(IF($Q254=3,1,0),IF($X254&lt;30,1,0))</formula>
    </cfRule>
    <cfRule type="expression" priority="13112" dxfId="0">
      <formula>AND(IF($Q254=3,1,IF($Q254=4,1,0)),IF($F254&lt;=85,1,0))</formula>
    </cfRule>
  </conditionalFormatting>
  <conditionalFormatting sqref="AI254">
    <cfRule type="expression" priority="13105" dxfId="3">
      <formula>AND(IF(OR($Q254=1,$Q254=2),1,0),IF($X254&lt;=20,1,0))</formula>
    </cfRule>
    <cfRule type="expression" priority="13106" dxfId="2">
      <formula>AND(IF($Q254=2,1,0),IF($X254&lt;30,1,0))</formula>
    </cfRule>
    <cfRule type="expression" priority="13107" dxfId="1">
      <formula>AND(IF($Q254=3,1,0),IF($X254&lt;30,1,0))</formula>
    </cfRule>
    <cfRule type="expression" priority="13108" dxfId="0">
      <formula>AND(IF($Q254=3,1,IF($Q254=4,1,0)),IF($F254&lt;=85,1,0))</formula>
    </cfRule>
  </conditionalFormatting>
  <conditionalFormatting sqref="AV255">
    <cfRule type="expression" priority="13103" dxfId="23">
      <formula>AV255="X"</formula>
    </cfRule>
    <cfRule type="expression" priority="13104" dxfId="22">
      <formula>AV255="후보"</formula>
    </cfRule>
  </conditionalFormatting>
  <conditionalFormatting sqref="AC25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5">
    <cfRule type="expression" priority="13095" dxfId="3">
      <formula>AND(IF(OR($Q255=1,$Q255=2),1,0),IF($X255&lt;=20,1,0))</formula>
    </cfRule>
    <cfRule type="expression" priority="13096" dxfId="2">
      <formula>AND(IF($Q255=2,1,0),IF($X255&lt;30,1,0))</formula>
    </cfRule>
    <cfRule type="expression" priority="13097" dxfId="1">
      <formula>AND(IF($Q255=3,1,0),IF($X255&lt;30,1,0))</formula>
    </cfRule>
    <cfRule type="expression" priority="13098" dxfId="0">
      <formula>AND(IF($Q255=3,1,IF($Q255=4,1,0)),IF($F255&lt;=85,1,0))</formula>
    </cfRule>
  </conditionalFormatting>
  <conditionalFormatting sqref="X255">
    <cfRule type="expression" priority="13091" dxfId="3">
      <formula>AND(IF(OR($Q255=1,$Q255=2),1,0),IF($X255&lt;=20,1,0))</formula>
    </cfRule>
    <cfRule type="expression" priority="13092" dxfId="2">
      <formula>AND(IF($Q255=2,1,0),IF($X255&lt;30,1,0))</formula>
    </cfRule>
    <cfRule type="expression" priority="13093" dxfId="1">
      <formula>AND(IF($Q255=3,1,0),IF($X255&lt;30,1,0))</formula>
    </cfRule>
    <cfRule type="expression" priority="13094" dxfId="0">
      <formula>AND(IF($Q255=3,1,IF($Q255=4,1,0)),IF($F255&lt;=85,1,0))</formula>
    </cfRule>
  </conditionalFormatting>
  <conditionalFormatting sqref="AI255">
    <cfRule type="expression" priority="13087" dxfId="3">
      <formula>AND(IF(OR($Q255=1,$Q255=2),1,0),IF($X255&lt;=20,1,0))</formula>
    </cfRule>
    <cfRule type="expression" priority="13088" dxfId="2">
      <formula>AND(IF($Q255=2,1,0),IF($X255&lt;30,1,0))</formula>
    </cfRule>
    <cfRule type="expression" priority="13089" dxfId="1">
      <formula>AND(IF($Q255=3,1,0),IF($X255&lt;30,1,0))</formula>
    </cfRule>
    <cfRule type="expression" priority="13090" dxfId="0">
      <formula>AND(IF($Q255=3,1,IF($Q255=4,1,0)),IF($F255&lt;=85,1,0))</formula>
    </cfRule>
  </conditionalFormatting>
  <conditionalFormatting sqref="AV256">
    <cfRule type="expression" priority="13085" dxfId="23">
      <formula>AV256="X"</formula>
    </cfRule>
    <cfRule type="expression" priority="13086" dxfId="22">
      <formula>AV256="후보"</formula>
    </cfRule>
  </conditionalFormatting>
  <conditionalFormatting sqref="AC25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5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256">
    <cfRule type="expression" priority="13077" dxfId="3">
      <formula>AND(IF(OR($Q256=1,$Q256=2),1,0),IF($X256&lt;=20,1,0))</formula>
    </cfRule>
    <cfRule type="expression" priority="13078" dxfId="2">
      <formula>AND(IF($Q256=2,1,0),IF($X256&lt;30,1,0))</formula>
    </cfRule>
    <cfRule type="expression" priority="13079" dxfId="1">
      <formula>AND(IF($Q256=3,1,0),IF($X256&lt;30,1,0))</formula>
    </cfRule>
    <cfRule type="expression" priority="13080" dxfId="0">
      <formula>AND(IF($Q256=3,1,IF($Q256=4,1,0)),IF($F256&lt;=85,1,0))</formula>
    </cfRule>
  </conditionalFormatting>
  <conditionalFormatting sqref="X256">
    <cfRule type="expression" priority="13073" dxfId="3">
      <formula>AND(IF(OR($Q256=1,$Q256=2),1,0),IF($X256&lt;=20,1,0))</formula>
    </cfRule>
    <cfRule type="expression" priority="13074" dxfId="2">
      <formula>AND(IF($Q256=2,1,0),IF($X256&lt;30,1,0))</formula>
    </cfRule>
    <cfRule type="expression" priority="13075" dxfId="1">
      <formula>AND(IF($Q256=3,1,0),IF($X256&lt;30,1,0))</formula>
    </cfRule>
    <cfRule type="expression" priority="13076" dxfId="0">
      <formula>AND(IF($Q256=3,1,IF($Q256=4,1,0)),IF($F256&lt;=85,1,0))</formula>
    </cfRule>
  </conditionalFormatting>
  <conditionalFormatting sqref="AI256">
    <cfRule type="expression" priority="13069" dxfId="3">
      <formula>AND(IF(OR($Q256=1,$Q256=2),1,0),IF($X256&lt;=20,1,0))</formula>
    </cfRule>
    <cfRule type="expression" priority="13070" dxfId="2">
      <formula>AND(IF($Q256=2,1,0),IF($X256&lt;30,1,0))</formula>
    </cfRule>
    <cfRule type="expression" priority="13071" dxfId="1">
      <formula>AND(IF($Q256=3,1,0),IF($X256&lt;30,1,0))</formula>
    </cfRule>
    <cfRule type="expression" priority="13072" dxfId="0">
      <formula>AND(IF($Q256=3,1,IF($Q256=4,1,0)),IF($F256&lt;=85,1,0))</formula>
    </cfRule>
  </conditionalFormatting>
  <conditionalFormatting sqref="AV257">
    <cfRule type="expression" priority="13067" dxfId="23">
      <formula>AV257="X"</formula>
    </cfRule>
    <cfRule type="expression" priority="13068" dxfId="22">
      <formula>AV257="후보"</formula>
    </cfRule>
  </conditionalFormatting>
  <conditionalFormatting sqref="AC25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5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57">
    <cfRule type="expression" priority="13059" dxfId="3">
      <formula>AND(IF(OR($Q257=1,$Q257=2),1,0),IF($X257&lt;=20,1,0))</formula>
    </cfRule>
    <cfRule type="expression" priority="13060" dxfId="2">
      <formula>AND(IF($Q257=2,1,0),IF($X257&lt;30,1,0))</formula>
    </cfRule>
    <cfRule type="expression" priority="13061" dxfId="1">
      <formula>AND(IF($Q257=3,1,0),IF($X257&lt;30,1,0))</formula>
    </cfRule>
    <cfRule type="expression" priority="13062" dxfId="0">
      <formula>AND(IF($Q257=3,1,IF($Q257=4,1,0)),IF($F257&lt;=85,1,0))</formula>
    </cfRule>
  </conditionalFormatting>
  <conditionalFormatting sqref="X257">
    <cfRule type="expression" priority="13055" dxfId="3">
      <formula>AND(IF(OR($Q257=1,$Q257=2),1,0),IF($X257&lt;=20,1,0))</formula>
    </cfRule>
    <cfRule type="expression" priority="13056" dxfId="2">
      <formula>AND(IF($Q257=2,1,0),IF($X257&lt;30,1,0))</formula>
    </cfRule>
    <cfRule type="expression" priority="13057" dxfId="1">
      <formula>AND(IF($Q257=3,1,0),IF($X257&lt;30,1,0))</formula>
    </cfRule>
    <cfRule type="expression" priority="13058" dxfId="0">
      <formula>AND(IF($Q257=3,1,IF($Q257=4,1,0)),IF($F257&lt;=85,1,0))</formula>
    </cfRule>
  </conditionalFormatting>
  <conditionalFormatting sqref="AI257">
    <cfRule type="expression" priority="13051" dxfId="3">
      <formula>AND(IF(OR($Q257=1,$Q257=2),1,0),IF($X257&lt;=20,1,0))</formula>
    </cfRule>
    <cfRule type="expression" priority="13052" dxfId="2">
      <formula>AND(IF($Q257=2,1,0),IF($X257&lt;30,1,0))</formula>
    </cfRule>
    <cfRule type="expression" priority="13053" dxfId="1">
      <formula>AND(IF($Q257=3,1,0),IF($X257&lt;30,1,0))</formula>
    </cfRule>
    <cfRule type="expression" priority="13054" dxfId="0">
      <formula>AND(IF($Q257=3,1,IF($Q257=4,1,0)),IF($F257&lt;=85,1,0))</formula>
    </cfRule>
  </conditionalFormatting>
  <conditionalFormatting sqref="AV258">
    <cfRule type="expression" priority="13049" dxfId="23">
      <formula>AV258="X"</formula>
    </cfRule>
    <cfRule type="expression" priority="13050" dxfId="22">
      <formula>AV258="후보"</formula>
    </cfRule>
  </conditionalFormatting>
  <conditionalFormatting sqref="AC25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25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58">
    <cfRule type="expression" priority="13041" dxfId="3">
      <formula>AND(IF(OR($Q258=1,$Q258=2),1,0),IF($X258&lt;=20,1,0))</formula>
    </cfRule>
    <cfRule type="expression" priority="13042" dxfId="2">
      <formula>AND(IF($Q258=2,1,0),IF($X258&lt;30,1,0))</formula>
    </cfRule>
    <cfRule type="expression" priority="13043" dxfId="1">
      <formula>AND(IF($Q258=3,1,0),IF($X258&lt;30,1,0))</formula>
    </cfRule>
    <cfRule type="expression" priority="13044" dxfId="0">
      <formula>AND(IF($Q258=3,1,IF($Q258=4,1,0)),IF($F258&lt;=85,1,0))</formula>
    </cfRule>
  </conditionalFormatting>
  <conditionalFormatting sqref="X258">
    <cfRule type="expression" priority="13037" dxfId="3">
      <formula>AND(IF(OR($Q258=1,$Q258=2),1,0),IF($X258&lt;=20,1,0))</formula>
    </cfRule>
    <cfRule type="expression" priority="13038" dxfId="2">
      <formula>AND(IF($Q258=2,1,0),IF($X258&lt;30,1,0))</formula>
    </cfRule>
    <cfRule type="expression" priority="13039" dxfId="1">
      <formula>AND(IF($Q258=3,1,0),IF($X258&lt;30,1,0))</formula>
    </cfRule>
    <cfRule type="expression" priority="13040" dxfId="0">
      <formula>AND(IF($Q258=3,1,IF($Q258=4,1,0)),IF($F258&lt;=85,1,0))</formula>
    </cfRule>
  </conditionalFormatting>
  <conditionalFormatting sqref="AI258">
    <cfRule type="expression" priority="13033" dxfId="3">
      <formula>AND(IF(OR($Q258=1,$Q258=2),1,0),IF($X258&lt;=20,1,0))</formula>
    </cfRule>
    <cfRule type="expression" priority="13034" dxfId="2">
      <formula>AND(IF($Q258=2,1,0),IF($X258&lt;30,1,0))</formula>
    </cfRule>
    <cfRule type="expression" priority="13035" dxfId="1">
      <formula>AND(IF($Q258=3,1,0),IF($X258&lt;30,1,0))</formula>
    </cfRule>
    <cfRule type="expression" priority="13036" dxfId="0">
      <formula>AND(IF($Q258=3,1,IF($Q258=4,1,0)),IF($F258&lt;=85,1,0))</formula>
    </cfRule>
  </conditionalFormatting>
  <conditionalFormatting sqref="AV259">
    <cfRule type="expression" priority="13031" dxfId="23">
      <formula>AV259="X"</formula>
    </cfRule>
    <cfRule type="expression" priority="13032" dxfId="22">
      <formula>AV259="후보"</formula>
    </cfRule>
  </conditionalFormatting>
  <conditionalFormatting sqref="AC25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5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59">
    <cfRule type="expression" priority="13023" dxfId="3">
      <formula>AND(IF(OR($Q259=1,$Q259=2),1,0),IF($X259&lt;=20,1,0))</formula>
    </cfRule>
    <cfRule type="expression" priority="13024" dxfId="2">
      <formula>AND(IF($Q259=2,1,0),IF($X259&lt;30,1,0))</formula>
    </cfRule>
    <cfRule type="expression" priority="13025" dxfId="1">
      <formula>AND(IF($Q259=3,1,0),IF($X259&lt;30,1,0))</formula>
    </cfRule>
    <cfRule type="expression" priority="13026" dxfId="0">
      <formula>AND(IF($Q259=3,1,IF($Q259=4,1,0)),IF($F259&lt;=85,1,0))</formula>
    </cfRule>
  </conditionalFormatting>
  <conditionalFormatting sqref="X259">
    <cfRule type="expression" priority="13019" dxfId="3">
      <formula>AND(IF(OR($Q259=1,$Q259=2),1,0),IF($X259&lt;=20,1,0))</formula>
    </cfRule>
    <cfRule type="expression" priority="13020" dxfId="2">
      <formula>AND(IF($Q259=2,1,0),IF($X259&lt;30,1,0))</formula>
    </cfRule>
    <cfRule type="expression" priority="13021" dxfId="1">
      <formula>AND(IF($Q259=3,1,0),IF($X259&lt;30,1,0))</formula>
    </cfRule>
    <cfRule type="expression" priority="13022" dxfId="0">
      <formula>AND(IF($Q259=3,1,IF($Q259=4,1,0)),IF($F259&lt;=85,1,0))</formula>
    </cfRule>
  </conditionalFormatting>
  <conditionalFormatting sqref="AI259">
    <cfRule type="expression" priority="13015" dxfId="3">
      <formula>AND(IF(OR($Q259=1,$Q259=2),1,0),IF($X259&lt;=20,1,0))</formula>
    </cfRule>
    <cfRule type="expression" priority="13016" dxfId="2">
      <formula>AND(IF($Q259=2,1,0),IF($X259&lt;30,1,0))</formula>
    </cfRule>
    <cfRule type="expression" priority="13017" dxfId="1">
      <formula>AND(IF($Q259=3,1,0),IF($X259&lt;30,1,0))</formula>
    </cfRule>
    <cfRule type="expression" priority="13018" dxfId="0">
      <formula>AND(IF($Q259=3,1,IF($Q259=4,1,0)),IF($F259&lt;=85,1,0))</formula>
    </cfRule>
  </conditionalFormatting>
  <conditionalFormatting sqref="AV260">
    <cfRule type="expression" priority="13013" dxfId="23">
      <formula>AV260="X"</formula>
    </cfRule>
    <cfRule type="expression" priority="13014" dxfId="22">
      <formula>AV260="후보"</formula>
    </cfRule>
  </conditionalFormatting>
  <conditionalFormatting sqref="AC26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6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60">
    <cfRule type="expression" priority="13005" dxfId="3">
      <formula>AND(IF(OR($Q260=1,$Q260=2),1,0),IF($X260&lt;=20,1,0))</formula>
    </cfRule>
    <cfRule type="expression" priority="13006" dxfId="2">
      <formula>AND(IF($Q260=2,1,0),IF($X260&lt;30,1,0))</formula>
    </cfRule>
    <cfRule type="expression" priority="13007" dxfId="1">
      <formula>AND(IF($Q260=3,1,0),IF($X260&lt;30,1,0))</formula>
    </cfRule>
    <cfRule type="expression" priority="13008" dxfId="0">
      <formula>AND(IF($Q260=3,1,IF($Q260=4,1,0)),IF($F260&lt;=85,1,0))</formula>
    </cfRule>
  </conditionalFormatting>
  <conditionalFormatting sqref="X260">
    <cfRule type="expression" priority="13001" dxfId="3">
      <formula>AND(IF(OR($Q260=1,$Q260=2),1,0),IF($X260&lt;=20,1,0))</formula>
    </cfRule>
    <cfRule type="expression" priority="13002" dxfId="2">
      <formula>AND(IF($Q260=2,1,0),IF($X260&lt;30,1,0))</formula>
    </cfRule>
    <cfRule type="expression" priority="13003" dxfId="1">
      <formula>AND(IF($Q260=3,1,0),IF($X260&lt;30,1,0))</formula>
    </cfRule>
    <cfRule type="expression" priority="13004" dxfId="0">
      <formula>AND(IF($Q260=3,1,IF($Q260=4,1,0)),IF($F260&lt;=85,1,0))</formula>
    </cfRule>
  </conditionalFormatting>
  <conditionalFormatting sqref="AI260">
    <cfRule type="expression" priority="12997" dxfId="3">
      <formula>AND(IF(OR($Q260=1,$Q260=2),1,0),IF($X260&lt;=20,1,0))</formula>
    </cfRule>
    <cfRule type="expression" priority="12998" dxfId="2">
      <formula>AND(IF($Q260=2,1,0),IF($X260&lt;30,1,0))</formula>
    </cfRule>
    <cfRule type="expression" priority="12999" dxfId="1">
      <formula>AND(IF($Q260=3,1,0),IF($X260&lt;30,1,0))</formula>
    </cfRule>
    <cfRule type="expression" priority="13000" dxfId="0">
      <formula>AND(IF($Q260=3,1,IF($Q260=4,1,0)),IF($F260&lt;=85,1,0))</formula>
    </cfRule>
  </conditionalFormatting>
  <conditionalFormatting sqref="AV261">
    <cfRule type="expression" priority="12995" dxfId="23">
      <formula>AV261="X"</formula>
    </cfRule>
    <cfRule type="expression" priority="12996" dxfId="22">
      <formula>AV261="후보"</formula>
    </cfRule>
  </conditionalFormatting>
  <conditionalFormatting sqref="AC26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6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61">
    <cfRule type="expression" priority="12987" dxfId="3">
      <formula>AND(IF(OR($Q261=1,$Q261=2),1,0),IF($X261&lt;=20,1,0))</formula>
    </cfRule>
    <cfRule type="expression" priority="12988" dxfId="2">
      <formula>AND(IF($Q261=2,1,0),IF($X261&lt;30,1,0))</formula>
    </cfRule>
    <cfRule type="expression" priority="12989" dxfId="1">
      <formula>AND(IF($Q261=3,1,0),IF($X261&lt;30,1,0))</formula>
    </cfRule>
    <cfRule type="expression" priority="12990" dxfId="0">
      <formula>AND(IF($Q261=3,1,IF($Q261=4,1,0)),IF($F261&lt;=85,1,0))</formula>
    </cfRule>
  </conditionalFormatting>
  <conditionalFormatting sqref="X261">
    <cfRule type="expression" priority="12983" dxfId="3">
      <formula>AND(IF(OR($Q261=1,$Q261=2),1,0),IF($X261&lt;=20,1,0))</formula>
    </cfRule>
    <cfRule type="expression" priority="12984" dxfId="2">
      <formula>AND(IF($Q261=2,1,0),IF($X261&lt;30,1,0))</formula>
    </cfRule>
    <cfRule type="expression" priority="12985" dxfId="1">
      <formula>AND(IF($Q261=3,1,0),IF($X261&lt;30,1,0))</formula>
    </cfRule>
    <cfRule type="expression" priority="12986" dxfId="0">
      <formula>AND(IF($Q261=3,1,IF($Q261=4,1,0)),IF($F261&lt;=85,1,0))</formula>
    </cfRule>
  </conditionalFormatting>
  <conditionalFormatting sqref="AI261">
    <cfRule type="expression" priority="12979" dxfId="3">
      <formula>AND(IF(OR($Q261=1,$Q261=2),1,0),IF($X261&lt;=20,1,0))</formula>
    </cfRule>
    <cfRule type="expression" priority="12980" dxfId="2">
      <formula>AND(IF($Q261=2,1,0),IF($X261&lt;30,1,0))</formula>
    </cfRule>
    <cfRule type="expression" priority="12981" dxfId="1">
      <formula>AND(IF($Q261=3,1,0),IF($X261&lt;30,1,0))</formula>
    </cfRule>
    <cfRule type="expression" priority="12982" dxfId="0">
      <formula>AND(IF($Q261=3,1,IF($Q261=4,1,0)),IF($F261&lt;=85,1,0))</formula>
    </cfRule>
  </conditionalFormatting>
  <conditionalFormatting sqref="AV262">
    <cfRule type="expression" priority="12977" dxfId="23">
      <formula>AV262="X"</formula>
    </cfRule>
    <cfRule type="expression" priority="12978" dxfId="22">
      <formula>AV262="후보"</formula>
    </cfRule>
  </conditionalFormatting>
  <conditionalFormatting sqref="AC26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6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62">
    <cfRule type="expression" priority="12969" dxfId="3">
      <formula>AND(IF(OR($Q262=1,$Q262=2),1,0),IF($X262&lt;=20,1,0))</formula>
    </cfRule>
    <cfRule type="expression" priority="12970" dxfId="2">
      <formula>AND(IF($Q262=2,1,0),IF($X262&lt;30,1,0))</formula>
    </cfRule>
    <cfRule type="expression" priority="12971" dxfId="1">
      <formula>AND(IF($Q262=3,1,0),IF($X262&lt;30,1,0))</formula>
    </cfRule>
    <cfRule type="expression" priority="12972" dxfId="0">
      <formula>AND(IF($Q262=3,1,IF($Q262=4,1,0)),IF($F262&lt;=85,1,0))</formula>
    </cfRule>
  </conditionalFormatting>
  <conditionalFormatting sqref="X262">
    <cfRule type="expression" priority="12965" dxfId="3">
      <formula>AND(IF(OR($Q262=1,$Q262=2),1,0),IF($X262&lt;=20,1,0))</formula>
    </cfRule>
    <cfRule type="expression" priority="12966" dxfId="2">
      <formula>AND(IF($Q262=2,1,0),IF($X262&lt;30,1,0))</formula>
    </cfRule>
    <cfRule type="expression" priority="12967" dxfId="1">
      <formula>AND(IF($Q262=3,1,0),IF($X262&lt;30,1,0))</formula>
    </cfRule>
    <cfRule type="expression" priority="12968" dxfId="0">
      <formula>AND(IF($Q262=3,1,IF($Q262=4,1,0)),IF($F262&lt;=85,1,0))</formula>
    </cfRule>
  </conditionalFormatting>
  <conditionalFormatting sqref="AI262">
    <cfRule type="expression" priority="12961" dxfId="3">
      <formula>AND(IF(OR($Q262=1,$Q262=2),1,0),IF($X262&lt;=20,1,0))</formula>
    </cfRule>
    <cfRule type="expression" priority="12962" dxfId="2">
      <formula>AND(IF($Q262=2,1,0),IF($X262&lt;30,1,0))</formula>
    </cfRule>
    <cfRule type="expression" priority="12963" dxfId="1">
      <formula>AND(IF($Q262=3,1,0),IF($X262&lt;30,1,0))</formula>
    </cfRule>
    <cfRule type="expression" priority="12964" dxfId="0">
      <formula>AND(IF($Q262=3,1,IF($Q262=4,1,0)),IF($F262&lt;=85,1,0))</formula>
    </cfRule>
  </conditionalFormatting>
  <conditionalFormatting sqref="AV263">
    <cfRule type="expression" priority="12959" dxfId="23">
      <formula>AV263="X"</formula>
    </cfRule>
    <cfRule type="expression" priority="12960" dxfId="22">
      <formula>AV263="후보"</formula>
    </cfRule>
  </conditionalFormatting>
  <conditionalFormatting sqref="AC26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6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63">
    <cfRule type="expression" priority="12951" dxfId="3">
      <formula>AND(IF(OR($Q263=1,$Q263=2),1,0),IF($X263&lt;=20,1,0))</formula>
    </cfRule>
    <cfRule type="expression" priority="12952" dxfId="2">
      <formula>AND(IF($Q263=2,1,0),IF($X263&lt;30,1,0))</formula>
    </cfRule>
    <cfRule type="expression" priority="12953" dxfId="1">
      <formula>AND(IF($Q263=3,1,0),IF($X263&lt;30,1,0))</formula>
    </cfRule>
    <cfRule type="expression" priority="12954" dxfId="0">
      <formula>AND(IF($Q263=3,1,IF($Q263=4,1,0)),IF($F263&lt;=85,1,0))</formula>
    </cfRule>
  </conditionalFormatting>
  <conditionalFormatting sqref="X263">
    <cfRule type="expression" priority="12947" dxfId="3">
      <formula>AND(IF(OR($Q263=1,$Q263=2),1,0),IF($X263&lt;=20,1,0))</formula>
    </cfRule>
    <cfRule type="expression" priority="12948" dxfId="2">
      <formula>AND(IF($Q263=2,1,0),IF($X263&lt;30,1,0))</formula>
    </cfRule>
    <cfRule type="expression" priority="12949" dxfId="1">
      <formula>AND(IF($Q263=3,1,0),IF($X263&lt;30,1,0))</formula>
    </cfRule>
    <cfRule type="expression" priority="12950" dxfId="0">
      <formula>AND(IF($Q263=3,1,IF($Q263=4,1,0)),IF($F263&lt;=85,1,0))</formula>
    </cfRule>
  </conditionalFormatting>
  <conditionalFormatting sqref="AI263">
    <cfRule type="expression" priority="12943" dxfId="3">
      <formula>AND(IF(OR($Q263=1,$Q263=2),1,0),IF($X263&lt;=20,1,0))</formula>
    </cfRule>
    <cfRule type="expression" priority="12944" dxfId="2">
      <formula>AND(IF($Q263=2,1,0),IF($X263&lt;30,1,0))</formula>
    </cfRule>
    <cfRule type="expression" priority="12945" dxfId="1">
      <formula>AND(IF($Q263=3,1,0),IF($X263&lt;30,1,0))</formula>
    </cfRule>
    <cfRule type="expression" priority="12946" dxfId="0">
      <formula>AND(IF($Q263=3,1,IF($Q263=4,1,0)),IF($F263&lt;=85,1,0))</formula>
    </cfRule>
  </conditionalFormatting>
  <conditionalFormatting sqref="AV264">
    <cfRule type="expression" priority="12941" dxfId="23">
      <formula>AV264="X"</formula>
    </cfRule>
    <cfRule type="expression" priority="12942" dxfId="22">
      <formula>AV264="후보"</formula>
    </cfRule>
  </conditionalFormatting>
  <conditionalFormatting sqref="AC26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6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64">
    <cfRule type="expression" priority="12933" dxfId="3">
      <formula>AND(IF(OR($Q264=1,$Q264=2),1,0),IF($X264&lt;=20,1,0))</formula>
    </cfRule>
    <cfRule type="expression" priority="12934" dxfId="2">
      <formula>AND(IF($Q264=2,1,0),IF($X264&lt;30,1,0))</formula>
    </cfRule>
    <cfRule type="expression" priority="12935" dxfId="1">
      <formula>AND(IF($Q264=3,1,0),IF($X264&lt;30,1,0))</formula>
    </cfRule>
    <cfRule type="expression" priority="12936" dxfId="0">
      <formula>AND(IF($Q264=3,1,IF($Q264=4,1,0)),IF($F264&lt;=85,1,0))</formula>
    </cfRule>
  </conditionalFormatting>
  <conditionalFormatting sqref="X264">
    <cfRule type="expression" priority="12929" dxfId="3">
      <formula>AND(IF(OR($Q264=1,$Q264=2),1,0),IF($X264&lt;=20,1,0))</formula>
    </cfRule>
    <cfRule type="expression" priority="12930" dxfId="2">
      <formula>AND(IF($Q264=2,1,0),IF($X264&lt;30,1,0))</formula>
    </cfRule>
    <cfRule type="expression" priority="12931" dxfId="1">
      <formula>AND(IF($Q264=3,1,0),IF($X264&lt;30,1,0))</formula>
    </cfRule>
    <cfRule type="expression" priority="12932" dxfId="0">
      <formula>AND(IF($Q264=3,1,IF($Q264=4,1,0)),IF($F264&lt;=85,1,0))</formula>
    </cfRule>
  </conditionalFormatting>
  <conditionalFormatting sqref="AI264">
    <cfRule type="expression" priority="12925" dxfId="3">
      <formula>AND(IF(OR($Q264=1,$Q264=2),1,0),IF($X264&lt;=20,1,0))</formula>
    </cfRule>
    <cfRule type="expression" priority="12926" dxfId="2">
      <formula>AND(IF($Q264=2,1,0),IF($X264&lt;30,1,0))</formula>
    </cfRule>
    <cfRule type="expression" priority="12927" dxfId="1">
      <formula>AND(IF($Q264=3,1,0),IF($X264&lt;30,1,0))</formula>
    </cfRule>
    <cfRule type="expression" priority="12928" dxfId="0">
      <formula>AND(IF($Q264=3,1,IF($Q264=4,1,0)),IF($F264&lt;=85,1,0))</formula>
    </cfRule>
  </conditionalFormatting>
  <conditionalFormatting sqref="AV265">
    <cfRule type="expression" priority="12923" dxfId="23">
      <formula>AV265="X"</formula>
    </cfRule>
    <cfRule type="expression" priority="12924" dxfId="22">
      <formula>AV265="후보"</formula>
    </cfRule>
  </conditionalFormatting>
  <conditionalFormatting sqref="AC26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5">
    <cfRule type="expression" priority="12915" dxfId="3">
      <formula>AND(IF(OR($Q265=1,$Q265=2),1,0),IF($X265&lt;=20,1,0))</formula>
    </cfRule>
    <cfRule type="expression" priority="12916" dxfId="2">
      <formula>AND(IF($Q265=2,1,0),IF($X265&lt;30,1,0))</formula>
    </cfRule>
    <cfRule type="expression" priority="12917" dxfId="1">
      <formula>AND(IF($Q265=3,1,0),IF($X265&lt;30,1,0))</formula>
    </cfRule>
    <cfRule type="expression" priority="12918" dxfId="0">
      <formula>AND(IF($Q265=3,1,IF($Q265=4,1,0)),IF($F265&lt;=85,1,0))</formula>
    </cfRule>
  </conditionalFormatting>
  <conditionalFormatting sqref="X265">
    <cfRule type="expression" priority="12911" dxfId="3">
      <formula>AND(IF(OR($Q265=1,$Q265=2),1,0),IF($X265&lt;=20,1,0))</formula>
    </cfRule>
    <cfRule type="expression" priority="12912" dxfId="2">
      <formula>AND(IF($Q265=2,1,0),IF($X265&lt;30,1,0))</formula>
    </cfRule>
    <cfRule type="expression" priority="12913" dxfId="1">
      <formula>AND(IF($Q265=3,1,0),IF($X265&lt;30,1,0))</formula>
    </cfRule>
    <cfRule type="expression" priority="12914" dxfId="0">
      <formula>AND(IF($Q265=3,1,IF($Q265=4,1,0)),IF($F265&lt;=85,1,0))</formula>
    </cfRule>
  </conditionalFormatting>
  <conditionalFormatting sqref="AI265">
    <cfRule type="expression" priority="12907" dxfId="3">
      <formula>AND(IF(OR($Q265=1,$Q265=2),1,0),IF($X265&lt;=20,1,0))</formula>
    </cfRule>
    <cfRule type="expression" priority="12908" dxfId="2">
      <formula>AND(IF($Q265=2,1,0),IF($X265&lt;30,1,0))</formula>
    </cfRule>
    <cfRule type="expression" priority="12909" dxfId="1">
      <formula>AND(IF($Q265=3,1,0),IF($X265&lt;30,1,0))</formula>
    </cfRule>
    <cfRule type="expression" priority="12910" dxfId="0">
      <formula>AND(IF($Q265=3,1,IF($Q265=4,1,0)),IF($F265&lt;=85,1,0))</formula>
    </cfRule>
  </conditionalFormatting>
  <conditionalFormatting sqref="AV266">
    <cfRule type="expression" priority="12905" dxfId="23">
      <formula>AV266="X"</formula>
    </cfRule>
    <cfRule type="expression" priority="12906" dxfId="22">
      <formula>AV266="후보"</formula>
    </cfRule>
  </conditionalFormatting>
  <conditionalFormatting sqref="AC26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6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66">
    <cfRule type="expression" priority="12897" dxfId="3">
      <formula>AND(IF(OR($Q266=1,$Q266=2),1,0),IF($X266&lt;=20,1,0))</formula>
    </cfRule>
    <cfRule type="expression" priority="12898" dxfId="2">
      <formula>AND(IF($Q266=2,1,0),IF($X266&lt;30,1,0))</formula>
    </cfRule>
    <cfRule type="expression" priority="12899" dxfId="1">
      <formula>AND(IF($Q266=3,1,0),IF($X266&lt;30,1,0))</formula>
    </cfRule>
    <cfRule type="expression" priority="12900" dxfId="0">
      <formula>AND(IF($Q266=3,1,IF($Q266=4,1,0)),IF($F266&lt;=85,1,0))</formula>
    </cfRule>
  </conditionalFormatting>
  <conditionalFormatting sqref="X266">
    <cfRule type="expression" priority="12893" dxfId="3">
      <formula>AND(IF(OR($Q266=1,$Q266=2),1,0),IF($X266&lt;=20,1,0))</formula>
    </cfRule>
    <cfRule type="expression" priority="12894" dxfId="2">
      <formula>AND(IF($Q266=2,1,0),IF($X266&lt;30,1,0))</formula>
    </cfRule>
    <cfRule type="expression" priority="12895" dxfId="1">
      <formula>AND(IF($Q266=3,1,0),IF($X266&lt;30,1,0))</formula>
    </cfRule>
    <cfRule type="expression" priority="12896" dxfId="0">
      <formula>AND(IF($Q266=3,1,IF($Q266=4,1,0)),IF($F266&lt;=85,1,0))</formula>
    </cfRule>
  </conditionalFormatting>
  <conditionalFormatting sqref="AI266">
    <cfRule type="expression" priority="12889" dxfId="3">
      <formula>AND(IF(OR($Q266=1,$Q266=2),1,0),IF($X266&lt;=20,1,0))</formula>
    </cfRule>
    <cfRule type="expression" priority="12890" dxfId="2">
      <formula>AND(IF($Q266=2,1,0),IF($X266&lt;30,1,0))</formula>
    </cfRule>
    <cfRule type="expression" priority="12891" dxfId="1">
      <formula>AND(IF($Q266=3,1,0),IF($X266&lt;30,1,0))</formula>
    </cfRule>
    <cfRule type="expression" priority="12892" dxfId="0">
      <formula>AND(IF($Q266=3,1,IF($Q266=4,1,0)),IF($F266&lt;=85,1,0))</formula>
    </cfRule>
  </conditionalFormatting>
  <conditionalFormatting sqref="AV267">
    <cfRule type="expression" priority="12887" dxfId="23">
      <formula>AV267="X"</formula>
    </cfRule>
    <cfRule type="expression" priority="12888" dxfId="22">
      <formula>AV267="후보"</formula>
    </cfRule>
  </conditionalFormatting>
  <conditionalFormatting sqref="AC26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6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67">
    <cfRule type="expression" priority="12879" dxfId="3">
      <formula>AND(IF(OR($Q267=1,$Q267=2),1,0),IF($X267&lt;=20,1,0))</formula>
    </cfRule>
    <cfRule type="expression" priority="12880" dxfId="2">
      <formula>AND(IF($Q267=2,1,0),IF($X267&lt;30,1,0))</formula>
    </cfRule>
    <cfRule type="expression" priority="12881" dxfId="1">
      <formula>AND(IF($Q267=3,1,0),IF($X267&lt;30,1,0))</formula>
    </cfRule>
    <cfRule type="expression" priority="12882" dxfId="0">
      <formula>AND(IF($Q267=3,1,IF($Q267=4,1,0)),IF($F267&lt;=85,1,0))</formula>
    </cfRule>
  </conditionalFormatting>
  <conditionalFormatting sqref="X267">
    <cfRule type="expression" priority="12875" dxfId="3">
      <formula>AND(IF(OR($Q267=1,$Q267=2),1,0),IF($X267&lt;=20,1,0))</formula>
    </cfRule>
    <cfRule type="expression" priority="12876" dxfId="2">
      <formula>AND(IF($Q267=2,1,0),IF($X267&lt;30,1,0))</formula>
    </cfRule>
    <cfRule type="expression" priority="12877" dxfId="1">
      <formula>AND(IF($Q267=3,1,0),IF($X267&lt;30,1,0))</formula>
    </cfRule>
    <cfRule type="expression" priority="12878" dxfId="0">
      <formula>AND(IF($Q267=3,1,IF($Q267=4,1,0)),IF($F267&lt;=85,1,0))</formula>
    </cfRule>
  </conditionalFormatting>
  <conditionalFormatting sqref="AI267">
    <cfRule type="expression" priority="12871" dxfId="3">
      <formula>AND(IF(OR($Q267=1,$Q267=2),1,0),IF($X267&lt;=20,1,0))</formula>
    </cfRule>
    <cfRule type="expression" priority="12872" dxfId="2">
      <formula>AND(IF($Q267=2,1,0),IF($X267&lt;30,1,0))</formula>
    </cfRule>
    <cfRule type="expression" priority="12873" dxfId="1">
      <formula>AND(IF($Q267=3,1,0),IF($X267&lt;30,1,0))</formula>
    </cfRule>
    <cfRule type="expression" priority="12874" dxfId="0">
      <formula>AND(IF($Q267=3,1,IF($Q267=4,1,0)),IF($F267&lt;=85,1,0))</formula>
    </cfRule>
  </conditionalFormatting>
  <conditionalFormatting sqref="AV268">
    <cfRule type="expression" priority="12869" dxfId="23">
      <formula>AV268="X"</formula>
    </cfRule>
    <cfRule type="expression" priority="12870" dxfId="22">
      <formula>AV268="후보"</formula>
    </cfRule>
  </conditionalFormatting>
  <conditionalFormatting sqref="AC26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6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68">
    <cfRule type="expression" priority="12861" dxfId="3">
      <formula>AND(IF(OR($Q268=1,$Q268=2),1,0),IF($X268&lt;=20,1,0))</formula>
    </cfRule>
    <cfRule type="expression" priority="12862" dxfId="2">
      <formula>AND(IF($Q268=2,1,0),IF($X268&lt;30,1,0))</formula>
    </cfRule>
    <cfRule type="expression" priority="12863" dxfId="1">
      <formula>AND(IF($Q268=3,1,0),IF($X268&lt;30,1,0))</formula>
    </cfRule>
    <cfRule type="expression" priority="12864" dxfId="0">
      <formula>AND(IF($Q268=3,1,IF($Q268=4,1,0)),IF($F268&lt;=85,1,0))</formula>
    </cfRule>
  </conditionalFormatting>
  <conditionalFormatting sqref="X268">
    <cfRule type="expression" priority="12857" dxfId="3">
      <formula>AND(IF(OR($Q268=1,$Q268=2),1,0),IF($X268&lt;=20,1,0))</formula>
    </cfRule>
    <cfRule type="expression" priority="12858" dxfId="2">
      <formula>AND(IF($Q268=2,1,0),IF($X268&lt;30,1,0))</formula>
    </cfRule>
    <cfRule type="expression" priority="12859" dxfId="1">
      <formula>AND(IF($Q268=3,1,0),IF($X268&lt;30,1,0))</formula>
    </cfRule>
    <cfRule type="expression" priority="12860" dxfId="0">
      <formula>AND(IF($Q268=3,1,IF($Q268=4,1,0)),IF($F268&lt;=85,1,0))</formula>
    </cfRule>
  </conditionalFormatting>
  <conditionalFormatting sqref="AI268">
    <cfRule type="expression" priority="12853" dxfId="3">
      <formula>AND(IF(OR($Q268=1,$Q268=2),1,0),IF($X268&lt;=20,1,0))</formula>
    </cfRule>
    <cfRule type="expression" priority="12854" dxfId="2">
      <formula>AND(IF($Q268=2,1,0),IF($X268&lt;30,1,0))</formula>
    </cfRule>
    <cfRule type="expression" priority="12855" dxfId="1">
      <formula>AND(IF($Q268=3,1,0),IF($X268&lt;30,1,0))</formula>
    </cfRule>
    <cfRule type="expression" priority="12856" dxfId="0">
      <formula>AND(IF($Q268=3,1,IF($Q268=4,1,0)),IF($F268&lt;=85,1,0))</formula>
    </cfRule>
  </conditionalFormatting>
  <conditionalFormatting sqref="AV269">
    <cfRule type="expression" priority="12851" dxfId="23">
      <formula>AV269="X"</formula>
    </cfRule>
    <cfRule type="expression" priority="12852" dxfId="22">
      <formula>AV269="후보"</formula>
    </cfRule>
  </conditionalFormatting>
  <conditionalFormatting sqref="AC26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26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269">
    <cfRule type="expression" priority="12843" dxfId="3">
      <formula>AND(IF(OR($Q269=1,$Q269=2),1,0),IF($X269&lt;=20,1,0))</formula>
    </cfRule>
    <cfRule type="expression" priority="12844" dxfId="2">
      <formula>AND(IF($Q269=2,1,0),IF($X269&lt;30,1,0))</formula>
    </cfRule>
    <cfRule type="expression" priority="12845" dxfId="1">
      <formula>AND(IF($Q269=3,1,0),IF($X269&lt;30,1,0))</formula>
    </cfRule>
    <cfRule type="expression" priority="12846" dxfId="0">
      <formula>AND(IF($Q269=3,1,IF($Q269=4,1,0)),IF($F269&lt;=85,1,0))</formula>
    </cfRule>
  </conditionalFormatting>
  <conditionalFormatting sqref="X269">
    <cfRule type="expression" priority="12839" dxfId="3">
      <formula>AND(IF(OR($Q269=1,$Q269=2),1,0),IF($X269&lt;=20,1,0))</formula>
    </cfRule>
    <cfRule type="expression" priority="12840" dxfId="2">
      <formula>AND(IF($Q269=2,1,0),IF($X269&lt;30,1,0))</formula>
    </cfRule>
    <cfRule type="expression" priority="12841" dxfId="1">
      <formula>AND(IF($Q269=3,1,0),IF($X269&lt;30,1,0))</formula>
    </cfRule>
    <cfRule type="expression" priority="12842" dxfId="0">
      <formula>AND(IF($Q269=3,1,IF($Q269=4,1,0)),IF($F269&lt;=85,1,0))</formula>
    </cfRule>
  </conditionalFormatting>
  <conditionalFormatting sqref="AI269">
    <cfRule type="expression" priority="12835" dxfId="3">
      <formula>AND(IF(OR($Q269=1,$Q269=2),1,0),IF($X269&lt;=20,1,0))</formula>
    </cfRule>
    <cfRule type="expression" priority="12836" dxfId="2">
      <formula>AND(IF($Q269=2,1,0),IF($X269&lt;30,1,0))</formula>
    </cfRule>
    <cfRule type="expression" priority="12837" dxfId="1">
      <formula>AND(IF($Q269=3,1,0),IF($X269&lt;30,1,0))</formula>
    </cfRule>
    <cfRule type="expression" priority="12838" dxfId="0">
      <formula>AND(IF($Q269=3,1,IF($Q269=4,1,0)),IF($F269&lt;=85,1,0))</formula>
    </cfRule>
  </conditionalFormatting>
  <conditionalFormatting sqref="AV270">
    <cfRule type="expression" priority="12833" dxfId="23">
      <formula>AV270="X"</formula>
    </cfRule>
    <cfRule type="expression" priority="12834" dxfId="22">
      <formula>AV270="후보"</formula>
    </cfRule>
  </conditionalFormatting>
  <conditionalFormatting sqref="AC27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27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270">
    <cfRule type="expression" priority="12825" dxfId="3">
      <formula>AND(IF(OR($Q270=1,$Q270=2),1,0),IF($X270&lt;=20,1,0))</formula>
    </cfRule>
    <cfRule type="expression" priority="12826" dxfId="2">
      <formula>AND(IF($Q270=2,1,0),IF($X270&lt;30,1,0))</formula>
    </cfRule>
    <cfRule type="expression" priority="12827" dxfId="1">
      <formula>AND(IF($Q270=3,1,0),IF($X270&lt;30,1,0))</formula>
    </cfRule>
    <cfRule type="expression" priority="12828" dxfId="0">
      <formula>AND(IF($Q270=3,1,IF($Q270=4,1,0)),IF($F270&lt;=85,1,0))</formula>
    </cfRule>
  </conditionalFormatting>
  <conditionalFormatting sqref="X270">
    <cfRule type="expression" priority="12821" dxfId="3">
      <formula>AND(IF(OR($Q270=1,$Q270=2),1,0),IF($X270&lt;=20,1,0))</formula>
    </cfRule>
    <cfRule type="expression" priority="12822" dxfId="2">
      <formula>AND(IF($Q270=2,1,0),IF($X270&lt;30,1,0))</formula>
    </cfRule>
    <cfRule type="expression" priority="12823" dxfId="1">
      <formula>AND(IF($Q270=3,1,0),IF($X270&lt;30,1,0))</formula>
    </cfRule>
    <cfRule type="expression" priority="12824" dxfId="0">
      <formula>AND(IF($Q270=3,1,IF($Q270=4,1,0)),IF($F270&lt;=85,1,0))</formula>
    </cfRule>
  </conditionalFormatting>
  <conditionalFormatting sqref="AI270">
    <cfRule type="expression" priority="12817" dxfId="3">
      <formula>AND(IF(OR($Q270=1,$Q270=2),1,0),IF($X270&lt;=20,1,0))</formula>
    </cfRule>
    <cfRule type="expression" priority="12818" dxfId="2">
      <formula>AND(IF($Q270=2,1,0),IF($X270&lt;30,1,0))</formula>
    </cfRule>
    <cfRule type="expression" priority="12819" dxfId="1">
      <formula>AND(IF($Q270=3,1,0),IF($X270&lt;30,1,0))</formula>
    </cfRule>
    <cfRule type="expression" priority="12820" dxfId="0">
      <formula>AND(IF($Q270=3,1,IF($Q270=4,1,0)),IF($F270&lt;=85,1,0))</formula>
    </cfRule>
  </conditionalFormatting>
  <conditionalFormatting sqref="AV271">
    <cfRule type="expression" priority="12815" dxfId="23">
      <formula>AV271="X"</formula>
    </cfRule>
    <cfRule type="expression" priority="12816" dxfId="22">
      <formula>AV271="후보"</formula>
    </cfRule>
  </conditionalFormatting>
  <conditionalFormatting sqref="AC27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27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271">
    <cfRule type="expression" priority="12807" dxfId="3">
      <formula>AND(IF(OR($Q271=1,$Q271=2),1,0),IF($X271&lt;=20,1,0))</formula>
    </cfRule>
    <cfRule type="expression" priority="12808" dxfId="2">
      <formula>AND(IF($Q271=2,1,0),IF($X271&lt;30,1,0))</formula>
    </cfRule>
    <cfRule type="expression" priority="12809" dxfId="1">
      <formula>AND(IF($Q271=3,1,0),IF($X271&lt;30,1,0))</formula>
    </cfRule>
    <cfRule type="expression" priority="12810" dxfId="0">
      <formula>AND(IF($Q271=3,1,IF($Q271=4,1,0)),IF($F271&lt;=85,1,0))</formula>
    </cfRule>
  </conditionalFormatting>
  <conditionalFormatting sqref="X271">
    <cfRule type="expression" priority="12803" dxfId="3">
      <formula>AND(IF(OR($Q271=1,$Q271=2),1,0),IF($X271&lt;=20,1,0))</formula>
    </cfRule>
    <cfRule type="expression" priority="12804" dxfId="2">
      <formula>AND(IF($Q271=2,1,0),IF($X271&lt;30,1,0))</formula>
    </cfRule>
    <cfRule type="expression" priority="12805" dxfId="1">
      <formula>AND(IF($Q271=3,1,0),IF($X271&lt;30,1,0))</formula>
    </cfRule>
    <cfRule type="expression" priority="12806" dxfId="0">
      <formula>AND(IF($Q271=3,1,IF($Q271=4,1,0)),IF($F271&lt;=85,1,0))</formula>
    </cfRule>
  </conditionalFormatting>
  <conditionalFormatting sqref="AI271">
    <cfRule type="expression" priority="12799" dxfId="3">
      <formula>AND(IF(OR($Q271=1,$Q271=2),1,0),IF($X271&lt;=20,1,0))</formula>
    </cfRule>
    <cfRule type="expression" priority="12800" dxfId="2">
      <formula>AND(IF($Q271=2,1,0),IF($X271&lt;30,1,0))</formula>
    </cfRule>
    <cfRule type="expression" priority="12801" dxfId="1">
      <formula>AND(IF($Q271=3,1,0),IF($X271&lt;30,1,0))</formula>
    </cfRule>
    <cfRule type="expression" priority="12802" dxfId="0">
      <formula>AND(IF($Q271=3,1,IF($Q271=4,1,0)),IF($F271&lt;=85,1,0))</formula>
    </cfRule>
  </conditionalFormatting>
  <conditionalFormatting sqref="AV272">
    <cfRule type="expression" priority="12797" dxfId="23">
      <formula>AV272="X"</formula>
    </cfRule>
    <cfRule type="expression" priority="12798" dxfId="22">
      <formula>AV272="후보"</formula>
    </cfRule>
  </conditionalFormatting>
  <conditionalFormatting sqref="AC27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27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272">
    <cfRule type="expression" priority="12789" dxfId="3">
      <formula>AND(IF(OR($Q272=1,$Q272=2),1,0),IF($X272&lt;=20,1,0))</formula>
    </cfRule>
    <cfRule type="expression" priority="12790" dxfId="2">
      <formula>AND(IF($Q272=2,1,0),IF($X272&lt;30,1,0))</formula>
    </cfRule>
    <cfRule type="expression" priority="12791" dxfId="1">
      <formula>AND(IF($Q272=3,1,0),IF($X272&lt;30,1,0))</formula>
    </cfRule>
    <cfRule type="expression" priority="12792" dxfId="0">
      <formula>AND(IF($Q272=3,1,IF($Q272=4,1,0)),IF($F272&lt;=85,1,0))</formula>
    </cfRule>
  </conditionalFormatting>
  <conditionalFormatting sqref="X272">
    <cfRule type="expression" priority="12785" dxfId="3">
      <formula>AND(IF(OR($Q272=1,$Q272=2),1,0),IF($X272&lt;=20,1,0))</formula>
    </cfRule>
    <cfRule type="expression" priority="12786" dxfId="2">
      <formula>AND(IF($Q272=2,1,0),IF($X272&lt;30,1,0))</formula>
    </cfRule>
    <cfRule type="expression" priority="12787" dxfId="1">
      <formula>AND(IF($Q272=3,1,0),IF($X272&lt;30,1,0))</formula>
    </cfRule>
    <cfRule type="expression" priority="12788" dxfId="0">
      <formula>AND(IF($Q272=3,1,IF($Q272=4,1,0)),IF($F272&lt;=85,1,0))</formula>
    </cfRule>
  </conditionalFormatting>
  <conditionalFormatting sqref="AI272">
    <cfRule type="expression" priority="12781" dxfId="3">
      <formula>AND(IF(OR($Q272=1,$Q272=2),1,0),IF($X272&lt;=20,1,0))</formula>
    </cfRule>
    <cfRule type="expression" priority="12782" dxfId="2">
      <formula>AND(IF($Q272=2,1,0),IF($X272&lt;30,1,0))</formula>
    </cfRule>
    <cfRule type="expression" priority="12783" dxfId="1">
      <formula>AND(IF($Q272=3,1,0),IF($X272&lt;30,1,0))</formula>
    </cfRule>
    <cfRule type="expression" priority="12784" dxfId="0">
      <formula>AND(IF($Q272=3,1,IF($Q272=4,1,0)),IF($F272&lt;=85,1,0))</formula>
    </cfRule>
  </conditionalFormatting>
  <conditionalFormatting sqref="AV273">
    <cfRule type="expression" priority="12779" dxfId="23">
      <formula>AV273="X"</formula>
    </cfRule>
    <cfRule type="expression" priority="12780" dxfId="22">
      <formula>AV273="후보"</formula>
    </cfRule>
  </conditionalFormatting>
  <conditionalFormatting sqref="AC27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27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273">
    <cfRule type="expression" priority="12771" dxfId="3">
      <formula>AND(IF(OR($Q273=1,$Q273=2),1,0),IF($X273&lt;=20,1,0))</formula>
    </cfRule>
    <cfRule type="expression" priority="12772" dxfId="2">
      <formula>AND(IF($Q273=2,1,0),IF($X273&lt;30,1,0))</formula>
    </cfRule>
    <cfRule type="expression" priority="12773" dxfId="1">
      <formula>AND(IF($Q273=3,1,0),IF($X273&lt;30,1,0))</formula>
    </cfRule>
    <cfRule type="expression" priority="12774" dxfId="0">
      <formula>AND(IF($Q273=3,1,IF($Q273=4,1,0)),IF($F273&lt;=85,1,0))</formula>
    </cfRule>
  </conditionalFormatting>
  <conditionalFormatting sqref="X273">
    <cfRule type="expression" priority="12767" dxfId="3">
      <formula>AND(IF(OR($Q273=1,$Q273=2),1,0),IF($X273&lt;=20,1,0))</formula>
    </cfRule>
    <cfRule type="expression" priority="12768" dxfId="2">
      <formula>AND(IF($Q273=2,1,0),IF($X273&lt;30,1,0))</formula>
    </cfRule>
    <cfRule type="expression" priority="12769" dxfId="1">
      <formula>AND(IF($Q273=3,1,0),IF($X273&lt;30,1,0))</formula>
    </cfRule>
    <cfRule type="expression" priority="12770" dxfId="0">
      <formula>AND(IF($Q273=3,1,IF($Q273=4,1,0)),IF($F273&lt;=85,1,0))</formula>
    </cfRule>
  </conditionalFormatting>
  <conditionalFormatting sqref="AI273">
    <cfRule type="expression" priority="12763" dxfId="3">
      <formula>AND(IF(OR($Q273=1,$Q273=2),1,0),IF($X273&lt;=20,1,0))</formula>
    </cfRule>
    <cfRule type="expression" priority="12764" dxfId="2">
      <formula>AND(IF($Q273=2,1,0),IF($X273&lt;30,1,0))</formula>
    </cfRule>
    <cfRule type="expression" priority="12765" dxfId="1">
      <formula>AND(IF($Q273=3,1,0),IF($X273&lt;30,1,0))</formula>
    </cfRule>
    <cfRule type="expression" priority="12766" dxfId="0">
      <formula>AND(IF($Q273=3,1,IF($Q273=4,1,0)),IF($F273&lt;=85,1,0))</formula>
    </cfRule>
  </conditionalFormatting>
  <conditionalFormatting sqref="AV274">
    <cfRule type="expression" priority="12761" dxfId="23">
      <formula>AV274="X"</formula>
    </cfRule>
    <cfRule type="expression" priority="12762" dxfId="22">
      <formula>AV274="후보"</formula>
    </cfRule>
  </conditionalFormatting>
  <conditionalFormatting sqref="AC27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7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74">
    <cfRule type="expression" priority="12753" dxfId="3">
      <formula>AND(IF(OR($Q274=1,$Q274=2),1,0),IF($X274&lt;=20,1,0))</formula>
    </cfRule>
    <cfRule type="expression" priority="12754" dxfId="2">
      <formula>AND(IF($Q274=2,1,0),IF($X274&lt;30,1,0))</formula>
    </cfRule>
    <cfRule type="expression" priority="12755" dxfId="1">
      <formula>AND(IF($Q274=3,1,0),IF($X274&lt;30,1,0))</formula>
    </cfRule>
    <cfRule type="expression" priority="12756" dxfId="0">
      <formula>AND(IF($Q274=3,1,IF($Q274=4,1,0)),IF($F274&lt;=85,1,0))</formula>
    </cfRule>
  </conditionalFormatting>
  <conditionalFormatting sqref="X274">
    <cfRule type="expression" priority="12749" dxfId="3">
      <formula>AND(IF(OR($Q274=1,$Q274=2),1,0),IF($X274&lt;=20,1,0))</formula>
    </cfRule>
    <cfRule type="expression" priority="12750" dxfId="2">
      <formula>AND(IF($Q274=2,1,0),IF($X274&lt;30,1,0))</formula>
    </cfRule>
    <cfRule type="expression" priority="12751" dxfId="1">
      <formula>AND(IF($Q274=3,1,0),IF($X274&lt;30,1,0))</formula>
    </cfRule>
    <cfRule type="expression" priority="12752" dxfId="0">
      <formula>AND(IF($Q274=3,1,IF($Q274=4,1,0)),IF($F274&lt;=85,1,0))</formula>
    </cfRule>
  </conditionalFormatting>
  <conditionalFormatting sqref="AI274">
    <cfRule type="expression" priority="12745" dxfId="3">
      <formula>AND(IF(OR($Q274=1,$Q274=2),1,0),IF($X274&lt;=20,1,0))</formula>
    </cfRule>
    <cfRule type="expression" priority="12746" dxfId="2">
      <formula>AND(IF($Q274=2,1,0),IF($X274&lt;30,1,0))</formula>
    </cfRule>
    <cfRule type="expression" priority="12747" dxfId="1">
      <formula>AND(IF($Q274=3,1,0),IF($X274&lt;30,1,0))</formula>
    </cfRule>
    <cfRule type="expression" priority="12748" dxfId="0">
      <formula>AND(IF($Q274=3,1,IF($Q274=4,1,0)),IF($F274&lt;=85,1,0))</formula>
    </cfRule>
  </conditionalFormatting>
  <conditionalFormatting sqref="AV275">
    <cfRule type="expression" priority="12743" dxfId="23">
      <formula>AV275="X"</formula>
    </cfRule>
    <cfRule type="expression" priority="12744" dxfId="22">
      <formula>AV275="후보"</formula>
    </cfRule>
  </conditionalFormatting>
  <conditionalFormatting sqref="AC27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7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75">
    <cfRule type="expression" priority="12735" dxfId="3">
      <formula>AND(IF(OR($Q275=1,$Q275=2),1,0),IF($X275&lt;=20,1,0))</formula>
    </cfRule>
    <cfRule type="expression" priority="12736" dxfId="2">
      <formula>AND(IF($Q275=2,1,0),IF($X275&lt;30,1,0))</formula>
    </cfRule>
    <cfRule type="expression" priority="12737" dxfId="1">
      <formula>AND(IF($Q275=3,1,0),IF($X275&lt;30,1,0))</formula>
    </cfRule>
    <cfRule type="expression" priority="12738" dxfId="0">
      <formula>AND(IF($Q275=3,1,IF($Q275=4,1,0)),IF($F275&lt;=85,1,0))</formula>
    </cfRule>
  </conditionalFormatting>
  <conditionalFormatting sqref="X275">
    <cfRule type="expression" priority="12731" dxfId="3">
      <formula>AND(IF(OR($Q275=1,$Q275=2),1,0),IF($X275&lt;=20,1,0))</formula>
    </cfRule>
    <cfRule type="expression" priority="12732" dxfId="2">
      <formula>AND(IF($Q275=2,1,0),IF($X275&lt;30,1,0))</formula>
    </cfRule>
    <cfRule type="expression" priority="12733" dxfId="1">
      <formula>AND(IF($Q275=3,1,0),IF($X275&lt;30,1,0))</formula>
    </cfRule>
    <cfRule type="expression" priority="12734" dxfId="0">
      <formula>AND(IF($Q275=3,1,IF($Q275=4,1,0)),IF($F275&lt;=85,1,0))</formula>
    </cfRule>
  </conditionalFormatting>
  <conditionalFormatting sqref="AI275">
    <cfRule type="expression" priority="12727" dxfId="3">
      <formula>AND(IF(OR($Q275=1,$Q275=2),1,0),IF($X275&lt;=20,1,0))</formula>
    </cfRule>
    <cfRule type="expression" priority="12728" dxfId="2">
      <formula>AND(IF($Q275=2,1,0),IF($X275&lt;30,1,0))</formula>
    </cfRule>
    <cfRule type="expression" priority="12729" dxfId="1">
      <formula>AND(IF($Q275=3,1,0),IF($X275&lt;30,1,0))</formula>
    </cfRule>
    <cfRule type="expression" priority="12730" dxfId="0">
      <formula>AND(IF($Q275=3,1,IF($Q275=4,1,0)),IF($F275&lt;=85,1,0))</formula>
    </cfRule>
  </conditionalFormatting>
  <conditionalFormatting sqref="AV276">
    <cfRule type="expression" priority="12725" dxfId="23">
      <formula>AV276="X"</formula>
    </cfRule>
    <cfRule type="expression" priority="12726" dxfId="22">
      <formula>AV276="후보"</formula>
    </cfRule>
  </conditionalFormatting>
  <conditionalFormatting sqref="AC27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7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76">
    <cfRule type="expression" priority="12717" dxfId="3">
      <formula>AND(IF(OR($Q276=1,$Q276=2),1,0),IF($X276&lt;=20,1,0))</formula>
    </cfRule>
    <cfRule type="expression" priority="12718" dxfId="2">
      <formula>AND(IF($Q276=2,1,0),IF($X276&lt;30,1,0))</formula>
    </cfRule>
    <cfRule type="expression" priority="12719" dxfId="1">
      <formula>AND(IF($Q276=3,1,0),IF($X276&lt;30,1,0))</formula>
    </cfRule>
    <cfRule type="expression" priority="12720" dxfId="0">
      <formula>AND(IF($Q276=3,1,IF($Q276=4,1,0)),IF($F276&lt;=85,1,0))</formula>
    </cfRule>
  </conditionalFormatting>
  <conditionalFormatting sqref="X276">
    <cfRule type="expression" priority="12713" dxfId="3">
      <formula>AND(IF(OR($Q276=1,$Q276=2),1,0),IF($X276&lt;=20,1,0))</formula>
    </cfRule>
    <cfRule type="expression" priority="12714" dxfId="2">
      <formula>AND(IF($Q276=2,1,0),IF($X276&lt;30,1,0))</formula>
    </cfRule>
    <cfRule type="expression" priority="12715" dxfId="1">
      <formula>AND(IF($Q276=3,1,0),IF($X276&lt;30,1,0))</formula>
    </cfRule>
    <cfRule type="expression" priority="12716" dxfId="0">
      <formula>AND(IF($Q276=3,1,IF($Q276=4,1,0)),IF($F276&lt;=85,1,0))</formula>
    </cfRule>
  </conditionalFormatting>
  <conditionalFormatting sqref="AI276">
    <cfRule type="expression" priority="12709" dxfId="3">
      <formula>AND(IF(OR($Q276=1,$Q276=2),1,0),IF($X276&lt;=20,1,0))</formula>
    </cfRule>
    <cfRule type="expression" priority="12710" dxfId="2">
      <formula>AND(IF($Q276=2,1,0),IF($X276&lt;30,1,0))</formula>
    </cfRule>
    <cfRule type="expression" priority="12711" dxfId="1">
      <formula>AND(IF($Q276=3,1,0),IF($X276&lt;30,1,0))</formula>
    </cfRule>
    <cfRule type="expression" priority="12712" dxfId="0">
      <formula>AND(IF($Q276=3,1,IF($Q276=4,1,0)),IF($F276&lt;=85,1,0))</formula>
    </cfRule>
  </conditionalFormatting>
  <conditionalFormatting sqref="AV277">
    <cfRule type="expression" priority="12707" dxfId="23">
      <formula>AV277="X"</formula>
    </cfRule>
    <cfRule type="expression" priority="12708" dxfId="22">
      <formula>AV277="후보"</formula>
    </cfRule>
  </conditionalFormatting>
  <conditionalFormatting sqref="AC27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7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77">
    <cfRule type="expression" priority="12699" dxfId="3">
      <formula>AND(IF(OR($Q277=1,$Q277=2),1,0),IF($X277&lt;=20,1,0))</formula>
    </cfRule>
    <cfRule type="expression" priority="12700" dxfId="2">
      <formula>AND(IF($Q277=2,1,0),IF($X277&lt;30,1,0))</formula>
    </cfRule>
    <cfRule type="expression" priority="12701" dxfId="1">
      <formula>AND(IF($Q277=3,1,0),IF($X277&lt;30,1,0))</formula>
    </cfRule>
    <cfRule type="expression" priority="12702" dxfId="0">
      <formula>AND(IF($Q277=3,1,IF($Q277=4,1,0)),IF($F277&lt;=85,1,0))</formula>
    </cfRule>
  </conditionalFormatting>
  <conditionalFormatting sqref="X277">
    <cfRule type="expression" priority="12695" dxfId="3">
      <formula>AND(IF(OR($Q277=1,$Q277=2),1,0),IF($X277&lt;=20,1,0))</formula>
    </cfRule>
    <cfRule type="expression" priority="12696" dxfId="2">
      <formula>AND(IF($Q277=2,1,0),IF($X277&lt;30,1,0))</formula>
    </cfRule>
    <cfRule type="expression" priority="12697" dxfId="1">
      <formula>AND(IF($Q277=3,1,0),IF($X277&lt;30,1,0))</formula>
    </cfRule>
    <cfRule type="expression" priority="12698" dxfId="0">
      <formula>AND(IF($Q277=3,1,IF($Q277=4,1,0)),IF($F277&lt;=85,1,0))</formula>
    </cfRule>
  </conditionalFormatting>
  <conditionalFormatting sqref="AI277">
    <cfRule type="expression" priority="12691" dxfId="3">
      <formula>AND(IF(OR($Q277=1,$Q277=2),1,0),IF($X277&lt;=20,1,0))</formula>
    </cfRule>
    <cfRule type="expression" priority="12692" dxfId="2">
      <formula>AND(IF($Q277=2,1,0),IF($X277&lt;30,1,0))</formula>
    </cfRule>
    <cfRule type="expression" priority="12693" dxfId="1">
      <formula>AND(IF($Q277=3,1,0),IF($X277&lt;30,1,0))</formula>
    </cfRule>
    <cfRule type="expression" priority="12694" dxfId="0">
      <formula>AND(IF($Q277=3,1,IF($Q277=4,1,0)),IF($F277&lt;=85,1,0))</formula>
    </cfRule>
  </conditionalFormatting>
  <conditionalFormatting sqref="AV278">
    <cfRule type="expression" priority="12689" dxfId="23">
      <formula>AV278="X"</formula>
    </cfRule>
    <cfRule type="expression" priority="12690" dxfId="22">
      <formula>AV278="후보"</formula>
    </cfRule>
  </conditionalFormatting>
  <conditionalFormatting sqref="AC27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7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78">
    <cfRule type="expression" priority="12681" dxfId="3">
      <formula>AND(IF(OR($Q278=1,$Q278=2),1,0),IF($X278&lt;=20,1,0))</formula>
    </cfRule>
    <cfRule type="expression" priority="12682" dxfId="2">
      <formula>AND(IF($Q278=2,1,0),IF($X278&lt;30,1,0))</formula>
    </cfRule>
    <cfRule type="expression" priority="12683" dxfId="1">
      <formula>AND(IF($Q278=3,1,0),IF($X278&lt;30,1,0))</formula>
    </cfRule>
    <cfRule type="expression" priority="12684" dxfId="0">
      <formula>AND(IF($Q278=3,1,IF($Q278=4,1,0)),IF($F278&lt;=85,1,0))</formula>
    </cfRule>
  </conditionalFormatting>
  <conditionalFormatting sqref="X278">
    <cfRule type="expression" priority="12677" dxfId="3">
      <formula>AND(IF(OR($Q278=1,$Q278=2),1,0),IF($X278&lt;=20,1,0))</formula>
    </cfRule>
    <cfRule type="expression" priority="12678" dxfId="2">
      <formula>AND(IF($Q278=2,1,0),IF($X278&lt;30,1,0))</formula>
    </cfRule>
    <cfRule type="expression" priority="12679" dxfId="1">
      <formula>AND(IF($Q278=3,1,0),IF($X278&lt;30,1,0))</formula>
    </cfRule>
    <cfRule type="expression" priority="12680" dxfId="0">
      <formula>AND(IF($Q278=3,1,IF($Q278=4,1,0)),IF($F278&lt;=85,1,0))</formula>
    </cfRule>
  </conditionalFormatting>
  <conditionalFormatting sqref="AI278">
    <cfRule type="expression" priority="12673" dxfId="3">
      <formula>AND(IF(OR($Q278=1,$Q278=2),1,0),IF($X278&lt;=20,1,0))</formula>
    </cfRule>
    <cfRule type="expression" priority="12674" dxfId="2">
      <formula>AND(IF($Q278=2,1,0),IF($X278&lt;30,1,0))</formula>
    </cfRule>
    <cfRule type="expression" priority="12675" dxfId="1">
      <formula>AND(IF($Q278=3,1,0),IF($X278&lt;30,1,0))</formula>
    </cfRule>
    <cfRule type="expression" priority="12676" dxfId="0">
      <formula>AND(IF($Q278=3,1,IF($Q278=4,1,0)),IF($F278&lt;=85,1,0))</formula>
    </cfRule>
  </conditionalFormatting>
  <conditionalFormatting sqref="AV279">
    <cfRule type="expression" priority="12671" dxfId="23">
      <formula>AV279="X"</formula>
    </cfRule>
    <cfRule type="expression" priority="12672" dxfId="22">
      <formula>AV279="후보"</formula>
    </cfRule>
  </conditionalFormatting>
  <conditionalFormatting sqref="AC27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7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79">
    <cfRule type="expression" priority="12663" dxfId="3">
      <formula>AND(IF(OR($Q279=1,$Q279=2),1,0),IF($X279&lt;=20,1,0))</formula>
    </cfRule>
    <cfRule type="expression" priority="12664" dxfId="2">
      <formula>AND(IF($Q279=2,1,0),IF($X279&lt;30,1,0))</formula>
    </cfRule>
    <cfRule type="expression" priority="12665" dxfId="1">
      <formula>AND(IF($Q279=3,1,0),IF($X279&lt;30,1,0))</formula>
    </cfRule>
    <cfRule type="expression" priority="12666" dxfId="0">
      <formula>AND(IF($Q279=3,1,IF($Q279=4,1,0)),IF($F279&lt;=85,1,0))</formula>
    </cfRule>
  </conditionalFormatting>
  <conditionalFormatting sqref="X279">
    <cfRule type="expression" priority="12659" dxfId="3">
      <formula>AND(IF(OR($Q279=1,$Q279=2),1,0),IF($X279&lt;=20,1,0))</formula>
    </cfRule>
    <cfRule type="expression" priority="12660" dxfId="2">
      <formula>AND(IF($Q279=2,1,0),IF($X279&lt;30,1,0))</formula>
    </cfRule>
    <cfRule type="expression" priority="12661" dxfId="1">
      <formula>AND(IF($Q279=3,1,0),IF($X279&lt;30,1,0))</formula>
    </cfRule>
    <cfRule type="expression" priority="12662" dxfId="0">
      <formula>AND(IF($Q279=3,1,IF($Q279=4,1,0)),IF($F279&lt;=85,1,0))</formula>
    </cfRule>
  </conditionalFormatting>
  <conditionalFormatting sqref="AI279">
    <cfRule type="expression" priority="12655" dxfId="3">
      <formula>AND(IF(OR($Q279=1,$Q279=2),1,0),IF($X279&lt;=20,1,0))</formula>
    </cfRule>
    <cfRule type="expression" priority="12656" dxfId="2">
      <formula>AND(IF($Q279=2,1,0),IF($X279&lt;30,1,0))</formula>
    </cfRule>
    <cfRule type="expression" priority="12657" dxfId="1">
      <formula>AND(IF($Q279=3,1,0),IF($X279&lt;30,1,0))</formula>
    </cfRule>
    <cfRule type="expression" priority="12658" dxfId="0">
      <formula>AND(IF($Q279=3,1,IF($Q279=4,1,0)),IF($F279&lt;=85,1,0))</formula>
    </cfRule>
  </conditionalFormatting>
  <conditionalFormatting sqref="AV280">
    <cfRule type="expression" priority="12653" dxfId="23">
      <formula>AV280="X"</formula>
    </cfRule>
    <cfRule type="expression" priority="12654" dxfId="22">
      <formula>AV280="후보"</formula>
    </cfRule>
  </conditionalFormatting>
  <conditionalFormatting sqref="AC28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8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80">
    <cfRule type="expression" priority="12645" dxfId="3">
      <formula>AND(IF(OR($Q280=1,$Q280=2),1,0),IF($X280&lt;=20,1,0))</formula>
    </cfRule>
    <cfRule type="expression" priority="12646" dxfId="2">
      <formula>AND(IF($Q280=2,1,0),IF($X280&lt;30,1,0))</formula>
    </cfRule>
    <cfRule type="expression" priority="12647" dxfId="1">
      <formula>AND(IF($Q280=3,1,0),IF($X280&lt;30,1,0))</formula>
    </cfRule>
    <cfRule type="expression" priority="12648" dxfId="0">
      <formula>AND(IF($Q280=3,1,IF($Q280=4,1,0)),IF($F280&lt;=85,1,0))</formula>
    </cfRule>
  </conditionalFormatting>
  <conditionalFormatting sqref="X280">
    <cfRule type="expression" priority="12641" dxfId="3">
      <formula>AND(IF(OR($Q280=1,$Q280=2),1,0),IF($X280&lt;=20,1,0))</formula>
    </cfRule>
    <cfRule type="expression" priority="12642" dxfId="2">
      <formula>AND(IF($Q280=2,1,0),IF($X280&lt;30,1,0))</formula>
    </cfRule>
    <cfRule type="expression" priority="12643" dxfId="1">
      <formula>AND(IF($Q280=3,1,0),IF($X280&lt;30,1,0))</formula>
    </cfRule>
    <cfRule type="expression" priority="12644" dxfId="0">
      <formula>AND(IF($Q280=3,1,IF($Q280=4,1,0)),IF($F280&lt;=85,1,0))</formula>
    </cfRule>
  </conditionalFormatting>
  <conditionalFormatting sqref="AI280">
    <cfRule type="expression" priority="12637" dxfId="3">
      <formula>AND(IF(OR($Q280=1,$Q280=2),1,0),IF($X280&lt;=20,1,0))</formula>
    </cfRule>
    <cfRule type="expression" priority="12638" dxfId="2">
      <formula>AND(IF($Q280=2,1,0),IF($X280&lt;30,1,0))</formula>
    </cfRule>
    <cfRule type="expression" priority="12639" dxfId="1">
      <formula>AND(IF($Q280=3,1,0),IF($X280&lt;30,1,0))</formula>
    </cfRule>
    <cfRule type="expression" priority="12640" dxfId="0">
      <formula>AND(IF($Q280=3,1,IF($Q280=4,1,0)),IF($F280&lt;=85,1,0))</formula>
    </cfRule>
  </conditionalFormatting>
  <conditionalFormatting sqref="AV281">
    <cfRule type="expression" priority="12635" dxfId="23">
      <formula>AV281="X"</formula>
    </cfRule>
    <cfRule type="expression" priority="12636" dxfId="22">
      <formula>AV281="후보"</formula>
    </cfRule>
  </conditionalFormatting>
  <conditionalFormatting sqref="AC28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8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81">
    <cfRule type="expression" priority="12627" dxfId="3">
      <formula>AND(IF(OR($Q281=1,$Q281=2),1,0),IF($X281&lt;=20,1,0))</formula>
    </cfRule>
    <cfRule type="expression" priority="12628" dxfId="2">
      <formula>AND(IF($Q281=2,1,0),IF($X281&lt;30,1,0))</formula>
    </cfRule>
    <cfRule type="expression" priority="12629" dxfId="1">
      <formula>AND(IF($Q281=3,1,0),IF($X281&lt;30,1,0))</formula>
    </cfRule>
    <cfRule type="expression" priority="12630" dxfId="0">
      <formula>AND(IF($Q281=3,1,IF($Q281=4,1,0)),IF($F281&lt;=85,1,0))</formula>
    </cfRule>
  </conditionalFormatting>
  <conditionalFormatting sqref="X281">
    <cfRule type="expression" priority="12623" dxfId="3">
      <formula>AND(IF(OR($Q281=1,$Q281=2),1,0),IF($X281&lt;=20,1,0))</formula>
    </cfRule>
    <cfRule type="expression" priority="12624" dxfId="2">
      <formula>AND(IF($Q281=2,1,0),IF($X281&lt;30,1,0))</formula>
    </cfRule>
    <cfRule type="expression" priority="12625" dxfId="1">
      <formula>AND(IF($Q281=3,1,0),IF($X281&lt;30,1,0))</formula>
    </cfRule>
    <cfRule type="expression" priority="12626" dxfId="0">
      <formula>AND(IF($Q281=3,1,IF($Q281=4,1,0)),IF($F281&lt;=85,1,0))</formula>
    </cfRule>
  </conditionalFormatting>
  <conditionalFormatting sqref="AI281">
    <cfRule type="expression" priority="12619" dxfId="3">
      <formula>AND(IF(OR($Q281=1,$Q281=2),1,0),IF($X281&lt;=20,1,0))</formula>
    </cfRule>
    <cfRule type="expression" priority="12620" dxfId="2">
      <formula>AND(IF($Q281=2,1,0),IF($X281&lt;30,1,0))</formula>
    </cfRule>
    <cfRule type="expression" priority="12621" dxfId="1">
      <formula>AND(IF($Q281=3,1,0),IF($X281&lt;30,1,0))</formula>
    </cfRule>
    <cfRule type="expression" priority="12622" dxfId="0">
      <formula>AND(IF($Q281=3,1,IF($Q281=4,1,0)),IF($F281&lt;=85,1,0))</formula>
    </cfRule>
  </conditionalFormatting>
  <conditionalFormatting sqref="AV282">
    <cfRule type="expression" priority="12617" dxfId="23">
      <formula>AV282="X"</formula>
    </cfRule>
    <cfRule type="expression" priority="12618" dxfId="22">
      <formula>AV282="후보"</formula>
    </cfRule>
  </conditionalFormatting>
  <conditionalFormatting sqref="AC28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2">
    <cfRule type="expression" priority="12609" dxfId="3">
      <formula>AND(IF(OR($Q282=1,$Q282=2),1,0),IF($X282&lt;=20,1,0))</formula>
    </cfRule>
    <cfRule type="expression" priority="12610" dxfId="2">
      <formula>AND(IF($Q282=2,1,0),IF($X282&lt;30,1,0))</formula>
    </cfRule>
    <cfRule type="expression" priority="12611" dxfId="1">
      <formula>AND(IF($Q282=3,1,0),IF($X282&lt;30,1,0))</formula>
    </cfRule>
    <cfRule type="expression" priority="12612" dxfId="0">
      <formula>AND(IF($Q282=3,1,IF($Q282=4,1,0)),IF($F282&lt;=85,1,0))</formula>
    </cfRule>
  </conditionalFormatting>
  <conditionalFormatting sqref="X282">
    <cfRule type="expression" priority="12605" dxfId="3">
      <formula>AND(IF(OR($Q282=1,$Q282=2),1,0),IF($X282&lt;=20,1,0))</formula>
    </cfRule>
    <cfRule type="expression" priority="12606" dxfId="2">
      <formula>AND(IF($Q282=2,1,0),IF($X282&lt;30,1,0))</formula>
    </cfRule>
    <cfRule type="expression" priority="12607" dxfId="1">
      <formula>AND(IF($Q282=3,1,0),IF($X282&lt;30,1,0))</formula>
    </cfRule>
    <cfRule type="expression" priority="12608" dxfId="0">
      <formula>AND(IF($Q282=3,1,IF($Q282=4,1,0)),IF($F282&lt;=85,1,0))</formula>
    </cfRule>
  </conditionalFormatting>
  <conditionalFormatting sqref="AI282">
    <cfRule type="expression" priority="12601" dxfId="3">
      <formula>AND(IF(OR($Q282=1,$Q282=2),1,0),IF($X282&lt;=20,1,0))</formula>
    </cfRule>
    <cfRule type="expression" priority="12602" dxfId="2">
      <formula>AND(IF($Q282=2,1,0),IF($X282&lt;30,1,0))</formula>
    </cfRule>
    <cfRule type="expression" priority="12603" dxfId="1">
      <formula>AND(IF($Q282=3,1,0),IF($X282&lt;30,1,0))</formula>
    </cfRule>
    <cfRule type="expression" priority="12604" dxfId="0">
      <formula>AND(IF($Q282=3,1,IF($Q282=4,1,0)),IF($F282&lt;=85,1,0))</formula>
    </cfRule>
  </conditionalFormatting>
  <conditionalFormatting sqref="AV283">
    <cfRule type="expression" priority="12599" dxfId="23">
      <formula>AV283="X"</formula>
    </cfRule>
    <cfRule type="expression" priority="12600" dxfId="22">
      <formula>AV283="후보"</formula>
    </cfRule>
  </conditionalFormatting>
  <conditionalFormatting sqref="AC28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8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83">
    <cfRule type="expression" priority="12591" dxfId="3">
      <formula>AND(IF(OR($Q283=1,$Q283=2),1,0),IF($X283&lt;=20,1,0))</formula>
    </cfRule>
    <cfRule type="expression" priority="12592" dxfId="2">
      <formula>AND(IF($Q283=2,1,0),IF($X283&lt;30,1,0))</formula>
    </cfRule>
    <cfRule type="expression" priority="12593" dxfId="1">
      <formula>AND(IF($Q283=3,1,0),IF($X283&lt;30,1,0))</formula>
    </cfRule>
    <cfRule type="expression" priority="12594" dxfId="0">
      <formula>AND(IF($Q283=3,1,IF($Q283=4,1,0)),IF($F283&lt;=85,1,0))</formula>
    </cfRule>
  </conditionalFormatting>
  <conditionalFormatting sqref="X283">
    <cfRule type="expression" priority="12587" dxfId="3">
      <formula>AND(IF(OR($Q283=1,$Q283=2),1,0),IF($X283&lt;=20,1,0))</formula>
    </cfRule>
    <cfRule type="expression" priority="12588" dxfId="2">
      <formula>AND(IF($Q283=2,1,0),IF($X283&lt;30,1,0))</formula>
    </cfRule>
    <cfRule type="expression" priority="12589" dxfId="1">
      <formula>AND(IF($Q283=3,1,0),IF($X283&lt;30,1,0))</formula>
    </cfRule>
    <cfRule type="expression" priority="12590" dxfId="0">
      <formula>AND(IF($Q283=3,1,IF($Q283=4,1,0)),IF($F283&lt;=85,1,0))</formula>
    </cfRule>
  </conditionalFormatting>
  <conditionalFormatting sqref="AI283">
    <cfRule type="expression" priority="12583" dxfId="3">
      <formula>AND(IF(OR($Q283=1,$Q283=2),1,0),IF($X283&lt;=20,1,0))</formula>
    </cfRule>
    <cfRule type="expression" priority="12584" dxfId="2">
      <formula>AND(IF($Q283=2,1,0),IF($X283&lt;30,1,0))</formula>
    </cfRule>
    <cfRule type="expression" priority="12585" dxfId="1">
      <formula>AND(IF($Q283=3,1,0),IF($X283&lt;30,1,0))</formula>
    </cfRule>
    <cfRule type="expression" priority="12586" dxfId="0">
      <formula>AND(IF($Q283=3,1,IF($Q283=4,1,0)),IF($F283&lt;=85,1,0))</formula>
    </cfRule>
  </conditionalFormatting>
  <conditionalFormatting sqref="AV284">
    <cfRule type="expression" priority="12581" dxfId="23">
      <formula>AV284="X"</formula>
    </cfRule>
    <cfRule type="expression" priority="12582" dxfId="22">
      <formula>AV284="후보"</formula>
    </cfRule>
  </conditionalFormatting>
  <conditionalFormatting sqref="AC28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28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284">
    <cfRule type="expression" priority="12573" dxfId="3">
      <formula>AND(IF(OR($Q284=1,$Q284=2),1,0),IF($X284&lt;=20,1,0))</formula>
    </cfRule>
    <cfRule type="expression" priority="12574" dxfId="2">
      <formula>AND(IF($Q284=2,1,0),IF($X284&lt;30,1,0))</formula>
    </cfRule>
    <cfRule type="expression" priority="12575" dxfId="1">
      <formula>AND(IF($Q284=3,1,0),IF($X284&lt;30,1,0))</formula>
    </cfRule>
    <cfRule type="expression" priority="12576" dxfId="0">
      <formula>AND(IF($Q284=3,1,IF($Q284=4,1,0)),IF($F284&lt;=85,1,0))</formula>
    </cfRule>
  </conditionalFormatting>
  <conditionalFormatting sqref="X284">
    <cfRule type="expression" priority="12569" dxfId="3">
      <formula>AND(IF(OR($Q284=1,$Q284=2),1,0),IF($X284&lt;=20,1,0))</formula>
    </cfRule>
    <cfRule type="expression" priority="12570" dxfId="2">
      <formula>AND(IF($Q284=2,1,0),IF($X284&lt;30,1,0))</formula>
    </cfRule>
    <cfRule type="expression" priority="12571" dxfId="1">
      <formula>AND(IF($Q284=3,1,0),IF($X284&lt;30,1,0))</formula>
    </cfRule>
    <cfRule type="expression" priority="12572" dxfId="0">
      <formula>AND(IF($Q284=3,1,IF($Q284=4,1,0)),IF($F284&lt;=85,1,0))</formula>
    </cfRule>
  </conditionalFormatting>
  <conditionalFormatting sqref="AI284">
    <cfRule type="expression" priority="12565" dxfId="3">
      <formula>AND(IF(OR($Q284=1,$Q284=2),1,0),IF($X284&lt;=20,1,0))</formula>
    </cfRule>
    <cfRule type="expression" priority="12566" dxfId="2">
      <formula>AND(IF($Q284=2,1,0),IF($X284&lt;30,1,0))</formula>
    </cfRule>
    <cfRule type="expression" priority="12567" dxfId="1">
      <formula>AND(IF($Q284=3,1,0),IF($X284&lt;30,1,0))</formula>
    </cfRule>
    <cfRule type="expression" priority="12568" dxfId="0">
      <formula>AND(IF($Q284=3,1,IF($Q284=4,1,0)),IF($F284&lt;=85,1,0))</formula>
    </cfRule>
  </conditionalFormatting>
  <conditionalFormatting sqref="AV285">
    <cfRule type="expression" priority="12563" dxfId="23">
      <formula>AV285="X"</formula>
    </cfRule>
    <cfRule type="expression" priority="12564" dxfId="22">
      <formula>AV285="후보"</formula>
    </cfRule>
  </conditionalFormatting>
  <conditionalFormatting sqref="AC28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28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285">
    <cfRule type="expression" priority="12555" dxfId="3">
      <formula>AND(IF(OR($Q285=1,$Q285=2),1,0),IF($X285&lt;=20,1,0))</formula>
    </cfRule>
    <cfRule type="expression" priority="12556" dxfId="2">
      <formula>AND(IF($Q285=2,1,0),IF($X285&lt;30,1,0))</formula>
    </cfRule>
    <cfRule type="expression" priority="12557" dxfId="1">
      <formula>AND(IF($Q285=3,1,0),IF($X285&lt;30,1,0))</formula>
    </cfRule>
    <cfRule type="expression" priority="12558" dxfId="0">
      <formula>AND(IF($Q285=3,1,IF($Q285=4,1,0)),IF($F285&lt;=85,1,0))</formula>
    </cfRule>
  </conditionalFormatting>
  <conditionalFormatting sqref="X285">
    <cfRule type="expression" priority="12551" dxfId="3">
      <formula>AND(IF(OR($Q285=1,$Q285=2),1,0),IF($X285&lt;=20,1,0))</formula>
    </cfRule>
    <cfRule type="expression" priority="12552" dxfId="2">
      <formula>AND(IF($Q285=2,1,0),IF($X285&lt;30,1,0))</formula>
    </cfRule>
    <cfRule type="expression" priority="12553" dxfId="1">
      <formula>AND(IF($Q285=3,1,0),IF($X285&lt;30,1,0))</formula>
    </cfRule>
    <cfRule type="expression" priority="12554" dxfId="0">
      <formula>AND(IF($Q285=3,1,IF($Q285=4,1,0)),IF($F285&lt;=85,1,0))</formula>
    </cfRule>
  </conditionalFormatting>
  <conditionalFormatting sqref="AI285">
    <cfRule type="expression" priority="12547" dxfId="3">
      <formula>AND(IF(OR($Q285=1,$Q285=2),1,0),IF($X285&lt;=20,1,0))</formula>
    </cfRule>
    <cfRule type="expression" priority="12548" dxfId="2">
      <formula>AND(IF($Q285=2,1,0),IF($X285&lt;30,1,0))</formula>
    </cfRule>
    <cfRule type="expression" priority="12549" dxfId="1">
      <formula>AND(IF($Q285=3,1,0),IF($X285&lt;30,1,0))</formula>
    </cfRule>
    <cfRule type="expression" priority="12550" dxfId="0">
      <formula>AND(IF($Q285=3,1,IF($Q285=4,1,0)),IF($F285&lt;=85,1,0))</formula>
    </cfRule>
  </conditionalFormatting>
  <conditionalFormatting sqref="AV286">
    <cfRule type="expression" priority="12545" dxfId="23">
      <formula>AV286="X"</formula>
    </cfRule>
    <cfRule type="expression" priority="12546" dxfId="22">
      <formula>AV286="후보"</formula>
    </cfRule>
  </conditionalFormatting>
  <conditionalFormatting sqref="AC28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28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286">
    <cfRule type="expression" priority="12537" dxfId="3">
      <formula>AND(IF(OR($Q286=1,$Q286=2),1,0),IF($X286&lt;=20,1,0))</formula>
    </cfRule>
    <cfRule type="expression" priority="12538" dxfId="2">
      <formula>AND(IF($Q286=2,1,0),IF($X286&lt;30,1,0))</formula>
    </cfRule>
    <cfRule type="expression" priority="12539" dxfId="1">
      <formula>AND(IF($Q286=3,1,0),IF($X286&lt;30,1,0))</formula>
    </cfRule>
    <cfRule type="expression" priority="12540" dxfId="0">
      <formula>AND(IF($Q286=3,1,IF($Q286=4,1,0)),IF($F286&lt;=85,1,0))</formula>
    </cfRule>
  </conditionalFormatting>
  <conditionalFormatting sqref="X286">
    <cfRule type="expression" priority="12533" dxfId="3">
      <formula>AND(IF(OR($Q286=1,$Q286=2),1,0),IF($X286&lt;=20,1,0))</formula>
    </cfRule>
    <cfRule type="expression" priority="12534" dxfId="2">
      <formula>AND(IF($Q286=2,1,0),IF($X286&lt;30,1,0))</formula>
    </cfRule>
    <cfRule type="expression" priority="12535" dxfId="1">
      <formula>AND(IF($Q286=3,1,0),IF($X286&lt;30,1,0))</formula>
    </cfRule>
    <cfRule type="expression" priority="12536" dxfId="0">
      <formula>AND(IF($Q286=3,1,IF($Q286=4,1,0)),IF($F286&lt;=85,1,0))</formula>
    </cfRule>
  </conditionalFormatting>
  <conditionalFormatting sqref="AI286">
    <cfRule type="expression" priority="12529" dxfId="3">
      <formula>AND(IF(OR($Q286=1,$Q286=2),1,0),IF($X286&lt;=20,1,0))</formula>
    </cfRule>
    <cfRule type="expression" priority="12530" dxfId="2">
      <formula>AND(IF($Q286=2,1,0),IF($X286&lt;30,1,0))</formula>
    </cfRule>
    <cfRule type="expression" priority="12531" dxfId="1">
      <formula>AND(IF($Q286=3,1,0),IF($X286&lt;30,1,0))</formula>
    </cfRule>
    <cfRule type="expression" priority="12532" dxfId="0">
      <formula>AND(IF($Q286=3,1,IF($Q286=4,1,0)),IF($F286&lt;=85,1,0))</formula>
    </cfRule>
  </conditionalFormatting>
  <conditionalFormatting sqref="AV287">
    <cfRule type="expression" priority="12527" dxfId="23">
      <formula>AV287="X"</formula>
    </cfRule>
    <cfRule type="expression" priority="12528" dxfId="22">
      <formula>AV287="후보"</formula>
    </cfRule>
  </conditionalFormatting>
  <conditionalFormatting sqref="AC28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28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287">
    <cfRule type="expression" priority="12519" dxfId="3">
      <formula>AND(IF(OR($Q287=1,$Q287=2),1,0),IF($X287&lt;=20,1,0))</formula>
    </cfRule>
    <cfRule type="expression" priority="12520" dxfId="2">
      <formula>AND(IF($Q287=2,1,0),IF($X287&lt;30,1,0))</formula>
    </cfRule>
    <cfRule type="expression" priority="12521" dxfId="1">
      <formula>AND(IF($Q287=3,1,0),IF($X287&lt;30,1,0))</formula>
    </cfRule>
    <cfRule type="expression" priority="12522" dxfId="0">
      <formula>AND(IF($Q287=3,1,IF($Q287=4,1,0)),IF($F287&lt;=85,1,0))</formula>
    </cfRule>
  </conditionalFormatting>
  <conditionalFormatting sqref="X287">
    <cfRule type="expression" priority="12515" dxfId="3">
      <formula>AND(IF(OR($Q287=1,$Q287=2),1,0),IF($X287&lt;=20,1,0))</formula>
    </cfRule>
    <cfRule type="expression" priority="12516" dxfId="2">
      <formula>AND(IF($Q287=2,1,0),IF($X287&lt;30,1,0))</formula>
    </cfRule>
    <cfRule type="expression" priority="12517" dxfId="1">
      <formula>AND(IF($Q287=3,1,0),IF($X287&lt;30,1,0))</formula>
    </cfRule>
    <cfRule type="expression" priority="12518" dxfId="0">
      <formula>AND(IF($Q287=3,1,IF($Q287=4,1,0)),IF($F287&lt;=85,1,0))</formula>
    </cfRule>
  </conditionalFormatting>
  <conditionalFormatting sqref="AI287">
    <cfRule type="expression" priority="12511" dxfId="3">
      <formula>AND(IF(OR($Q287=1,$Q287=2),1,0),IF($X287&lt;=20,1,0))</formula>
    </cfRule>
    <cfRule type="expression" priority="12512" dxfId="2">
      <formula>AND(IF($Q287=2,1,0),IF($X287&lt;30,1,0))</formula>
    </cfRule>
    <cfRule type="expression" priority="12513" dxfId="1">
      <formula>AND(IF($Q287=3,1,0),IF($X287&lt;30,1,0))</formula>
    </cfRule>
    <cfRule type="expression" priority="12514" dxfId="0">
      <formula>AND(IF($Q287=3,1,IF($Q287=4,1,0)),IF($F287&lt;=85,1,0))</formula>
    </cfRule>
  </conditionalFormatting>
  <conditionalFormatting sqref="AV288">
    <cfRule type="expression" priority="12509" dxfId="23">
      <formula>AV288="X"</formula>
    </cfRule>
    <cfRule type="expression" priority="12510" dxfId="22">
      <formula>AV288="후보"</formula>
    </cfRule>
  </conditionalFormatting>
  <conditionalFormatting sqref="AC28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28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288">
    <cfRule type="expression" priority="12501" dxfId="3">
      <formula>AND(IF(OR($Q288=1,$Q288=2),1,0),IF($X288&lt;=20,1,0))</formula>
    </cfRule>
    <cfRule type="expression" priority="12502" dxfId="2">
      <formula>AND(IF($Q288=2,1,0),IF($X288&lt;30,1,0))</formula>
    </cfRule>
    <cfRule type="expression" priority="12503" dxfId="1">
      <formula>AND(IF($Q288=3,1,0),IF($X288&lt;30,1,0))</formula>
    </cfRule>
    <cfRule type="expression" priority="12504" dxfId="0">
      <formula>AND(IF($Q288=3,1,IF($Q288=4,1,0)),IF($F288&lt;=85,1,0))</formula>
    </cfRule>
  </conditionalFormatting>
  <conditionalFormatting sqref="X288">
    <cfRule type="expression" priority="12497" dxfId="3">
      <formula>AND(IF(OR($Q288=1,$Q288=2),1,0),IF($X288&lt;=20,1,0))</formula>
    </cfRule>
    <cfRule type="expression" priority="12498" dxfId="2">
      <formula>AND(IF($Q288=2,1,0),IF($X288&lt;30,1,0))</formula>
    </cfRule>
    <cfRule type="expression" priority="12499" dxfId="1">
      <formula>AND(IF($Q288=3,1,0),IF($X288&lt;30,1,0))</formula>
    </cfRule>
    <cfRule type="expression" priority="12500" dxfId="0">
      <formula>AND(IF($Q288=3,1,IF($Q288=4,1,0)),IF($F288&lt;=85,1,0))</formula>
    </cfRule>
  </conditionalFormatting>
  <conditionalFormatting sqref="AI288">
    <cfRule type="expression" priority="12493" dxfId="3">
      <formula>AND(IF(OR($Q288=1,$Q288=2),1,0),IF($X288&lt;=20,1,0))</formula>
    </cfRule>
    <cfRule type="expression" priority="12494" dxfId="2">
      <formula>AND(IF($Q288=2,1,0),IF($X288&lt;30,1,0))</formula>
    </cfRule>
    <cfRule type="expression" priority="12495" dxfId="1">
      <formula>AND(IF($Q288=3,1,0),IF($X288&lt;30,1,0))</formula>
    </cfRule>
    <cfRule type="expression" priority="12496" dxfId="0">
      <formula>AND(IF($Q288=3,1,IF($Q288=4,1,0)),IF($F288&lt;=85,1,0))</formula>
    </cfRule>
  </conditionalFormatting>
  <conditionalFormatting sqref="AV289">
    <cfRule type="expression" priority="12491" dxfId="23">
      <formula>AV289="X"</formula>
    </cfRule>
    <cfRule type="expression" priority="12492" dxfId="22">
      <formula>AV289="후보"</formula>
    </cfRule>
  </conditionalFormatting>
  <conditionalFormatting sqref="AC28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28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289">
    <cfRule type="expression" priority="12483" dxfId="3">
      <formula>AND(IF(OR($Q289=1,$Q289=2),1,0),IF($X289&lt;=20,1,0))</formula>
    </cfRule>
    <cfRule type="expression" priority="12484" dxfId="2">
      <formula>AND(IF($Q289=2,1,0),IF($X289&lt;30,1,0))</formula>
    </cfRule>
    <cfRule type="expression" priority="12485" dxfId="1">
      <formula>AND(IF($Q289=3,1,0),IF($X289&lt;30,1,0))</formula>
    </cfRule>
    <cfRule type="expression" priority="12486" dxfId="0">
      <formula>AND(IF($Q289=3,1,IF($Q289=4,1,0)),IF($F289&lt;=85,1,0))</formula>
    </cfRule>
  </conditionalFormatting>
  <conditionalFormatting sqref="X289">
    <cfRule type="expression" priority="12479" dxfId="3">
      <formula>AND(IF(OR($Q289=1,$Q289=2),1,0),IF($X289&lt;=20,1,0))</formula>
    </cfRule>
    <cfRule type="expression" priority="12480" dxfId="2">
      <formula>AND(IF($Q289=2,1,0),IF($X289&lt;30,1,0))</formula>
    </cfRule>
    <cfRule type="expression" priority="12481" dxfId="1">
      <formula>AND(IF($Q289=3,1,0),IF($X289&lt;30,1,0))</formula>
    </cfRule>
    <cfRule type="expression" priority="12482" dxfId="0">
      <formula>AND(IF($Q289=3,1,IF($Q289=4,1,0)),IF($F289&lt;=85,1,0))</formula>
    </cfRule>
  </conditionalFormatting>
  <conditionalFormatting sqref="AI289">
    <cfRule type="expression" priority="12475" dxfId="3">
      <formula>AND(IF(OR($Q289=1,$Q289=2),1,0),IF($X289&lt;=20,1,0))</formula>
    </cfRule>
    <cfRule type="expression" priority="12476" dxfId="2">
      <formula>AND(IF($Q289=2,1,0),IF($X289&lt;30,1,0))</formula>
    </cfRule>
    <cfRule type="expression" priority="12477" dxfId="1">
      <formula>AND(IF($Q289=3,1,0),IF($X289&lt;30,1,0))</formula>
    </cfRule>
    <cfRule type="expression" priority="12478" dxfId="0">
      <formula>AND(IF($Q289=3,1,IF($Q289=4,1,0)),IF($F289&lt;=85,1,0))</formula>
    </cfRule>
  </conditionalFormatting>
  <conditionalFormatting sqref="AV290">
    <cfRule type="expression" priority="12473" dxfId="23">
      <formula>AV290="X"</formula>
    </cfRule>
    <cfRule type="expression" priority="12474" dxfId="22">
      <formula>AV290="후보"</formula>
    </cfRule>
  </conditionalFormatting>
  <conditionalFormatting sqref="AC29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29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290">
    <cfRule type="expression" priority="12465" dxfId="3">
      <formula>AND(IF(OR($Q290=1,$Q290=2),1,0),IF($X290&lt;=20,1,0))</formula>
    </cfRule>
    <cfRule type="expression" priority="12466" dxfId="2">
      <formula>AND(IF($Q290=2,1,0),IF($X290&lt;30,1,0))</formula>
    </cfRule>
    <cfRule type="expression" priority="12467" dxfId="1">
      <formula>AND(IF($Q290=3,1,0),IF($X290&lt;30,1,0))</formula>
    </cfRule>
    <cfRule type="expression" priority="12468" dxfId="0">
      <formula>AND(IF($Q290=3,1,IF($Q290=4,1,0)),IF($F290&lt;=85,1,0))</formula>
    </cfRule>
  </conditionalFormatting>
  <conditionalFormatting sqref="X290">
    <cfRule type="expression" priority="12461" dxfId="3">
      <formula>AND(IF(OR($Q290=1,$Q290=2),1,0),IF($X290&lt;=20,1,0))</formula>
    </cfRule>
    <cfRule type="expression" priority="12462" dxfId="2">
      <formula>AND(IF($Q290=2,1,0),IF($X290&lt;30,1,0))</formula>
    </cfRule>
    <cfRule type="expression" priority="12463" dxfId="1">
      <formula>AND(IF($Q290=3,1,0),IF($X290&lt;30,1,0))</formula>
    </cfRule>
    <cfRule type="expression" priority="12464" dxfId="0">
      <formula>AND(IF($Q290=3,1,IF($Q290=4,1,0)),IF($F290&lt;=85,1,0))</formula>
    </cfRule>
  </conditionalFormatting>
  <conditionalFormatting sqref="AI290">
    <cfRule type="expression" priority="12457" dxfId="3">
      <formula>AND(IF(OR($Q290=1,$Q290=2),1,0),IF($X290&lt;=20,1,0))</formula>
    </cfRule>
    <cfRule type="expression" priority="12458" dxfId="2">
      <formula>AND(IF($Q290=2,1,0),IF($X290&lt;30,1,0))</formula>
    </cfRule>
    <cfRule type="expression" priority="12459" dxfId="1">
      <formula>AND(IF($Q290=3,1,0),IF($X290&lt;30,1,0))</formula>
    </cfRule>
    <cfRule type="expression" priority="12460" dxfId="0">
      <formula>AND(IF($Q290=3,1,IF($Q290=4,1,0)),IF($F290&lt;=85,1,0))</formula>
    </cfRule>
  </conditionalFormatting>
  <conditionalFormatting sqref="AV291">
    <cfRule type="expression" priority="12455" dxfId="23">
      <formula>AV291="X"</formula>
    </cfRule>
    <cfRule type="expression" priority="12456" dxfId="22">
      <formula>AV291="후보"</formula>
    </cfRule>
  </conditionalFormatting>
  <conditionalFormatting sqref="AC29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29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291">
    <cfRule type="expression" priority="12447" dxfId="3">
      <formula>AND(IF(OR($Q291=1,$Q291=2),1,0),IF($X291&lt;=20,1,0))</formula>
    </cfRule>
    <cfRule type="expression" priority="12448" dxfId="2">
      <formula>AND(IF($Q291=2,1,0),IF($X291&lt;30,1,0))</formula>
    </cfRule>
    <cfRule type="expression" priority="12449" dxfId="1">
      <formula>AND(IF($Q291=3,1,0),IF($X291&lt;30,1,0))</formula>
    </cfRule>
    <cfRule type="expression" priority="12450" dxfId="0">
      <formula>AND(IF($Q291=3,1,IF($Q291=4,1,0)),IF($F291&lt;=85,1,0))</formula>
    </cfRule>
  </conditionalFormatting>
  <conditionalFormatting sqref="X291">
    <cfRule type="expression" priority="12443" dxfId="3">
      <formula>AND(IF(OR($Q291=1,$Q291=2),1,0),IF($X291&lt;=20,1,0))</formula>
    </cfRule>
    <cfRule type="expression" priority="12444" dxfId="2">
      <formula>AND(IF($Q291=2,1,0),IF($X291&lt;30,1,0))</formula>
    </cfRule>
    <cfRule type="expression" priority="12445" dxfId="1">
      <formula>AND(IF($Q291=3,1,0),IF($X291&lt;30,1,0))</formula>
    </cfRule>
    <cfRule type="expression" priority="12446" dxfId="0">
      <formula>AND(IF($Q291=3,1,IF($Q291=4,1,0)),IF($F291&lt;=85,1,0))</formula>
    </cfRule>
  </conditionalFormatting>
  <conditionalFormatting sqref="AI291">
    <cfRule type="expression" priority="12439" dxfId="3">
      <formula>AND(IF(OR($Q291=1,$Q291=2),1,0),IF($X291&lt;=20,1,0))</formula>
    </cfRule>
    <cfRule type="expression" priority="12440" dxfId="2">
      <formula>AND(IF($Q291=2,1,0),IF($X291&lt;30,1,0))</formula>
    </cfRule>
    <cfRule type="expression" priority="12441" dxfId="1">
      <formula>AND(IF($Q291=3,1,0),IF($X291&lt;30,1,0))</formula>
    </cfRule>
    <cfRule type="expression" priority="12442" dxfId="0">
      <formula>AND(IF($Q291=3,1,IF($Q291=4,1,0)),IF($F291&lt;=85,1,0))</formula>
    </cfRule>
  </conditionalFormatting>
  <conditionalFormatting sqref="AV292">
    <cfRule type="expression" priority="12437" dxfId="23">
      <formula>AV292="X"</formula>
    </cfRule>
    <cfRule type="expression" priority="12438" dxfId="22">
      <formula>AV292="후보"</formula>
    </cfRule>
  </conditionalFormatting>
  <conditionalFormatting sqref="AC29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29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292">
    <cfRule type="expression" priority="12429" dxfId="3">
      <formula>AND(IF(OR($Q292=1,$Q292=2),1,0),IF($X292&lt;=20,1,0))</formula>
    </cfRule>
    <cfRule type="expression" priority="12430" dxfId="2">
      <formula>AND(IF($Q292=2,1,0),IF($X292&lt;30,1,0))</formula>
    </cfRule>
    <cfRule type="expression" priority="12431" dxfId="1">
      <formula>AND(IF($Q292=3,1,0),IF($X292&lt;30,1,0))</formula>
    </cfRule>
    <cfRule type="expression" priority="12432" dxfId="0">
      <formula>AND(IF($Q292=3,1,IF($Q292=4,1,0)),IF($F292&lt;=85,1,0))</formula>
    </cfRule>
  </conditionalFormatting>
  <conditionalFormatting sqref="X292">
    <cfRule type="expression" priority="12425" dxfId="3">
      <formula>AND(IF(OR($Q292=1,$Q292=2),1,0),IF($X292&lt;=20,1,0))</formula>
    </cfRule>
    <cfRule type="expression" priority="12426" dxfId="2">
      <formula>AND(IF($Q292=2,1,0),IF($X292&lt;30,1,0))</formula>
    </cfRule>
    <cfRule type="expression" priority="12427" dxfId="1">
      <formula>AND(IF($Q292=3,1,0),IF($X292&lt;30,1,0))</formula>
    </cfRule>
    <cfRule type="expression" priority="12428" dxfId="0">
      <formula>AND(IF($Q292=3,1,IF($Q292=4,1,0)),IF($F292&lt;=85,1,0))</formula>
    </cfRule>
  </conditionalFormatting>
  <conditionalFormatting sqref="AI292">
    <cfRule type="expression" priority="12421" dxfId="3">
      <formula>AND(IF(OR($Q292=1,$Q292=2),1,0),IF($X292&lt;=20,1,0))</formula>
    </cfRule>
    <cfRule type="expression" priority="12422" dxfId="2">
      <formula>AND(IF($Q292=2,1,0),IF($X292&lt;30,1,0))</formula>
    </cfRule>
    <cfRule type="expression" priority="12423" dxfId="1">
      <formula>AND(IF($Q292=3,1,0),IF($X292&lt;30,1,0))</formula>
    </cfRule>
    <cfRule type="expression" priority="12424" dxfId="0">
      <formula>AND(IF($Q292=3,1,IF($Q292=4,1,0)),IF($F292&lt;=85,1,0))</formula>
    </cfRule>
  </conditionalFormatting>
  <conditionalFormatting sqref="AV293">
    <cfRule type="expression" priority="12419" dxfId="23">
      <formula>AV293="X"</formula>
    </cfRule>
    <cfRule type="expression" priority="12420" dxfId="22">
      <formula>AV293="후보"</formula>
    </cfRule>
  </conditionalFormatting>
  <conditionalFormatting sqref="AC29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29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293">
    <cfRule type="expression" priority="12411" dxfId="3">
      <formula>AND(IF(OR($Q293=1,$Q293=2),1,0),IF($X293&lt;=20,1,0))</formula>
    </cfRule>
    <cfRule type="expression" priority="12412" dxfId="2">
      <formula>AND(IF($Q293=2,1,0),IF($X293&lt;30,1,0))</formula>
    </cfRule>
    <cfRule type="expression" priority="12413" dxfId="1">
      <formula>AND(IF($Q293=3,1,0),IF($X293&lt;30,1,0))</formula>
    </cfRule>
    <cfRule type="expression" priority="12414" dxfId="0">
      <formula>AND(IF($Q293=3,1,IF($Q293=4,1,0)),IF($F293&lt;=85,1,0))</formula>
    </cfRule>
  </conditionalFormatting>
  <conditionalFormatting sqref="X293">
    <cfRule type="expression" priority="12407" dxfId="3">
      <formula>AND(IF(OR($Q293=1,$Q293=2),1,0),IF($X293&lt;=20,1,0))</formula>
    </cfRule>
    <cfRule type="expression" priority="12408" dxfId="2">
      <formula>AND(IF($Q293=2,1,0),IF($X293&lt;30,1,0))</formula>
    </cfRule>
    <cfRule type="expression" priority="12409" dxfId="1">
      <formula>AND(IF($Q293=3,1,0),IF($X293&lt;30,1,0))</formula>
    </cfRule>
    <cfRule type="expression" priority="12410" dxfId="0">
      <formula>AND(IF($Q293=3,1,IF($Q293=4,1,0)),IF($F293&lt;=85,1,0))</formula>
    </cfRule>
  </conditionalFormatting>
  <conditionalFormatting sqref="AI293">
    <cfRule type="expression" priority="12403" dxfId="3">
      <formula>AND(IF(OR($Q293=1,$Q293=2),1,0),IF($X293&lt;=20,1,0))</formula>
    </cfRule>
    <cfRule type="expression" priority="12404" dxfId="2">
      <formula>AND(IF($Q293=2,1,0),IF($X293&lt;30,1,0))</formula>
    </cfRule>
    <cfRule type="expression" priority="12405" dxfId="1">
      <formula>AND(IF($Q293=3,1,0),IF($X293&lt;30,1,0))</formula>
    </cfRule>
    <cfRule type="expression" priority="12406" dxfId="0">
      <formula>AND(IF($Q293=3,1,IF($Q293=4,1,0)),IF($F293&lt;=85,1,0))</formula>
    </cfRule>
  </conditionalFormatting>
  <conditionalFormatting sqref="AV294">
    <cfRule type="expression" priority="12401" dxfId="23">
      <formula>AV294="X"</formula>
    </cfRule>
    <cfRule type="expression" priority="12402" dxfId="22">
      <formula>AV294="후보"</formula>
    </cfRule>
  </conditionalFormatting>
  <conditionalFormatting sqref="AC29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29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294">
    <cfRule type="expression" priority="12393" dxfId="3">
      <formula>AND(IF(OR($Q294=1,$Q294=2),1,0),IF($X294&lt;=20,1,0))</formula>
    </cfRule>
    <cfRule type="expression" priority="12394" dxfId="2">
      <formula>AND(IF($Q294=2,1,0),IF($X294&lt;30,1,0))</formula>
    </cfRule>
    <cfRule type="expression" priority="12395" dxfId="1">
      <formula>AND(IF($Q294=3,1,0),IF($X294&lt;30,1,0))</formula>
    </cfRule>
    <cfRule type="expression" priority="12396" dxfId="0">
      <formula>AND(IF($Q294=3,1,IF($Q294=4,1,0)),IF($F294&lt;=85,1,0))</formula>
    </cfRule>
  </conditionalFormatting>
  <conditionalFormatting sqref="X294">
    <cfRule type="expression" priority="12389" dxfId="3">
      <formula>AND(IF(OR($Q294=1,$Q294=2),1,0),IF($X294&lt;=20,1,0))</formula>
    </cfRule>
    <cfRule type="expression" priority="12390" dxfId="2">
      <formula>AND(IF($Q294=2,1,0),IF($X294&lt;30,1,0))</formula>
    </cfRule>
    <cfRule type="expression" priority="12391" dxfId="1">
      <formula>AND(IF($Q294=3,1,0),IF($X294&lt;30,1,0))</formula>
    </cfRule>
    <cfRule type="expression" priority="12392" dxfId="0">
      <formula>AND(IF($Q294=3,1,IF($Q294=4,1,0)),IF($F294&lt;=85,1,0))</formula>
    </cfRule>
  </conditionalFormatting>
  <conditionalFormatting sqref="AI294">
    <cfRule type="expression" priority="12385" dxfId="3">
      <formula>AND(IF(OR($Q294=1,$Q294=2),1,0),IF($X294&lt;=20,1,0))</formula>
    </cfRule>
    <cfRule type="expression" priority="12386" dxfId="2">
      <formula>AND(IF($Q294=2,1,0),IF($X294&lt;30,1,0))</formula>
    </cfRule>
    <cfRule type="expression" priority="12387" dxfId="1">
      <formula>AND(IF($Q294=3,1,0),IF($X294&lt;30,1,0))</formula>
    </cfRule>
    <cfRule type="expression" priority="12388" dxfId="0">
      <formula>AND(IF($Q294=3,1,IF($Q294=4,1,0)),IF($F294&lt;=85,1,0))</formula>
    </cfRule>
  </conditionalFormatting>
  <conditionalFormatting sqref="AV295">
    <cfRule type="expression" priority="12383" dxfId="23">
      <formula>AV295="X"</formula>
    </cfRule>
    <cfRule type="expression" priority="12384" dxfId="22">
      <formula>AV295="후보"</formula>
    </cfRule>
  </conditionalFormatting>
  <conditionalFormatting sqref="AC29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29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295">
    <cfRule type="expression" priority="12375" dxfId="3">
      <formula>AND(IF(OR($Q295=1,$Q295=2),1,0),IF($X295&lt;=20,1,0))</formula>
    </cfRule>
    <cfRule type="expression" priority="12376" dxfId="2">
      <formula>AND(IF($Q295=2,1,0),IF($X295&lt;30,1,0))</formula>
    </cfRule>
    <cfRule type="expression" priority="12377" dxfId="1">
      <formula>AND(IF($Q295=3,1,0),IF($X295&lt;30,1,0))</formula>
    </cfRule>
    <cfRule type="expression" priority="12378" dxfId="0">
      <formula>AND(IF($Q295=3,1,IF($Q295=4,1,0)),IF($F295&lt;=85,1,0))</formula>
    </cfRule>
  </conditionalFormatting>
  <conditionalFormatting sqref="X295">
    <cfRule type="expression" priority="12371" dxfId="3">
      <formula>AND(IF(OR($Q295=1,$Q295=2),1,0),IF($X295&lt;=20,1,0))</formula>
    </cfRule>
    <cfRule type="expression" priority="12372" dxfId="2">
      <formula>AND(IF($Q295=2,1,0),IF($X295&lt;30,1,0))</formula>
    </cfRule>
    <cfRule type="expression" priority="12373" dxfId="1">
      <formula>AND(IF($Q295=3,1,0),IF($X295&lt;30,1,0))</formula>
    </cfRule>
    <cfRule type="expression" priority="12374" dxfId="0">
      <formula>AND(IF($Q295=3,1,IF($Q295=4,1,0)),IF($F295&lt;=85,1,0))</formula>
    </cfRule>
  </conditionalFormatting>
  <conditionalFormatting sqref="AI295">
    <cfRule type="expression" priority="12367" dxfId="3">
      <formula>AND(IF(OR($Q295=1,$Q295=2),1,0),IF($X295&lt;=20,1,0))</formula>
    </cfRule>
    <cfRule type="expression" priority="12368" dxfId="2">
      <formula>AND(IF($Q295=2,1,0),IF($X295&lt;30,1,0))</formula>
    </cfRule>
    <cfRule type="expression" priority="12369" dxfId="1">
      <formula>AND(IF($Q295=3,1,0),IF($X295&lt;30,1,0))</formula>
    </cfRule>
    <cfRule type="expression" priority="12370" dxfId="0">
      <formula>AND(IF($Q295=3,1,IF($Q295=4,1,0)),IF($F295&lt;=85,1,0))</formula>
    </cfRule>
  </conditionalFormatting>
  <conditionalFormatting sqref="AV296">
    <cfRule type="expression" priority="12365" dxfId="23">
      <formula>AV296="X"</formula>
    </cfRule>
    <cfRule type="expression" priority="12366" dxfId="22">
      <formula>AV296="후보"</formula>
    </cfRule>
  </conditionalFormatting>
  <conditionalFormatting sqref="AC29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29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296">
    <cfRule type="expression" priority="12357" dxfId="3">
      <formula>AND(IF(OR($Q296=1,$Q296=2),1,0),IF($X296&lt;=20,1,0))</formula>
    </cfRule>
    <cfRule type="expression" priority="12358" dxfId="2">
      <formula>AND(IF($Q296=2,1,0),IF($X296&lt;30,1,0))</formula>
    </cfRule>
    <cfRule type="expression" priority="12359" dxfId="1">
      <formula>AND(IF($Q296=3,1,0),IF($X296&lt;30,1,0))</formula>
    </cfRule>
    <cfRule type="expression" priority="12360" dxfId="0">
      <formula>AND(IF($Q296=3,1,IF($Q296=4,1,0)),IF($F296&lt;=85,1,0))</formula>
    </cfRule>
  </conditionalFormatting>
  <conditionalFormatting sqref="X296">
    <cfRule type="expression" priority="12353" dxfId="3">
      <formula>AND(IF(OR($Q296=1,$Q296=2),1,0),IF($X296&lt;=20,1,0))</formula>
    </cfRule>
    <cfRule type="expression" priority="12354" dxfId="2">
      <formula>AND(IF($Q296=2,1,0),IF($X296&lt;30,1,0))</formula>
    </cfRule>
    <cfRule type="expression" priority="12355" dxfId="1">
      <formula>AND(IF($Q296=3,1,0),IF($X296&lt;30,1,0))</formula>
    </cfRule>
    <cfRule type="expression" priority="12356" dxfId="0">
      <formula>AND(IF($Q296=3,1,IF($Q296=4,1,0)),IF($F296&lt;=85,1,0))</formula>
    </cfRule>
  </conditionalFormatting>
  <conditionalFormatting sqref="AI296">
    <cfRule type="expression" priority="12349" dxfId="3">
      <formula>AND(IF(OR($Q296=1,$Q296=2),1,0),IF($X296&lt;=20,1,0))</formula>
    </cfRule>
    <cfRule type="expression" priority="12350" dxfId="2">
      <formula>AND(IF($Q296=2,1,0),IF($X296&lt;30,1,0))</formula>
    </cfRule>
    <cfRule type="expression" priority="12351" dxfId="1">
      <formula>AND(IF($Q296=3,1,0),IF($X296&lt;30,1,0))</formula>
    </cfRule>
    <cfRule type="expression" priority="12352" dxfId="0">
      <formula>AND(IF($Q296=3,1,IF($Q296=4,1,0)),IF($F296&lt;=85,1,0))</formula>
    </cfRule>
  </conditionalFormatting>
  <conditionalFormatting sqref="AV297">
    <cfRule type="expression" priority="12347" dxfId="23">
      <formula>AV297="X"</formula>
    </cfRule>
    <cfRule type="expression" priority="12348" dxfId="22">
      <formula>AV297="후보"</formula>
    </cfRule>
  </conditionalFormatting>
  <conditionalFormatting sqref="AC29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29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297">
    <cfRule type="expression" priority="12339" dxfId="3">
      <formula>AND(IF(OR($Q297=1,$Q297=2),1,0),IF($X297&lt;=20,1,0))</formula>
    </cfRule>
    <cfRule type="expression" priority="12340" dxfId="2">
      <formula>AND(IF($Q297=2,1,0),IF($X297&lt;30,1,0))</formula>
    </cfRule>
    <cfRule type="expression" priority="12341" dxfId="1">
      <formula>AND(IF($Q297=3,1,0),IF($X297&lt;30,1,0))</formula>
    </cfRule>
    <cfRule type="expression" priority="12342" dxfId="0">
      <formula>AND(IF($Q297=3,1,IF($Q297=4,1,0)),IF($F297&lt;=85,1,0))</formula>
    </cfRule>
  </conditionalFormatting>
  <conditionalFormatting sqref="X297">
    <cfRule type="expression" priority="12335" dxfId="3">
      <formula>AND(IF(OR($Q297=1,$Q297=2),1,0),IF($X297&lt;=20,1,0))</formula>
    </cfRule>
    <cfRule type="expression" priority="12336" dxfId="2">
      <formula>AND(IF($Q297=2,1,0),IF($X297&lt;30,1,0))</formula>
    </cfRule>
    <cfRule type="expression" priority="12337" dxfId="1">
      <formula>AND(IF($Q297=3,1,0),IF($X297&lt;30,1,0))</formula>
    </cfRule>
    <cfRule type="expression" priority="12338" dxfId="0">
      <formula>AND(IF($Q297=3,1,IF($Q297=4,1,0)),IF($F297&lt;=85,1,0))</formula>
    </cfRule>
  </conditionalFormatting>
  <conditionalFormatting sqref="AI297">
    <cfRule type="expression" priority="12331" dxfId="3">
      <formula>AND(IF(OR($Q297=1,$Q297=2),1,0),IF($X297&lt;=20,1,0))</formula>
    </cfRule>
    <cfRule type="expression" priority="12332" dxfId="2">
      <formula>AND(IF($Q297=2,1,0),IF($X297&lt;30,1,0))</formula>
    </cfRule>
    <cfRule type="expression" priority="12333" dxfId="1">
      <formula>AND(IF($Q297=3,1,0),IF($X297&lt;30,1,0))</formula>
    </cfRule>
    <cfRule type="expression" priority="12334" dxfId="0">
      <formula>AND(IF($Q297=3,1,IF($Q297=4,1,0)),IF($F297&lt;=85,1,0))</formula>
    </cfRule>
  </conditionalFormatting>
  <conditionalFormatting sqref="AV298">
    <cfRule type="expression" priority="12329" dxfId="23">
      <formula>AV298="X"</formula>
    </cfRule>
    <cfRule type="expression" priority="12330" dxfId="22">
      <formula>AV298="후보"</formula>
    </cfRule>
  </conditionalFormatting>
  <conditionalFormatting sqref="AC29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29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298">
    <cfRule type="expression" priority="12321" dxfId="3">
      <formula>AND(IF(OR($Q298=1,$Q298=2),1,0),IF($X298&lt;=20,1,0))</formula>
    </cfRule>
    <cfRule type="expression" priority="12322" dxfId="2">
      <formula>AND(IF($Q298=2,1,0),IF($X298&lt;30,1,0))</formula>
    </cfRule>
    <cfRule type="expression" priority="12323" dxfId="1">
      <formula>AND(IF($Q298=3,1,0),IF($X298&lt;30,1,0))</formula>
    </cfRule>
    <cfRule type="expression" priority="12324" dxfId="0">
      <formula>AND(IF($Q298=3,1,IF($Q298=4,1,0)),IF($F298&lt;=85,1,0))</formula>
    </cfRule>
  </conditionalFormatting>
  <conditionalFormatting sqref="X298">
    <cfRule type="expression" priority="12317" dxfId="3">
      <formula>AND(IF(OR($Q298=1,$Q298=2),1,0),IF($X298&lt;=20,1,0))</formula>
    </cfRule>
    <cfRule type="expression" priority="12318" dxfId="2">
      <formula>AND(IF($Q298=2,1,0),IF($X298&lt;30,1,0))</formula>
    </cfRule>
    <cfRule type="expression" priority="12319" dxfId="1">
      <formula>AND(IF($Q298=3,1,0),IF($X298&lt;30,1,0))</formula>
    </cfRule>
    <cfRule type="expression" priority="12320" dxfId="0">
      <formula>AND(IF($Q298=3,1,IF($Q298=4,1,0)),IF($F298&lt;=85,1,0))</formula>
    </cfRule>
  </conditionalFormatting>
  <conditionalFormatting sqref="AI298">
    <cfRule type="expression" priority="12313" dxfId="3">
      <formula>AND(IF(OR($Q298=1,$Q298=2),1,0),IF($X298&lt;=20,1,0))</formula>
    </cfRule>
    <cfRule type="expression" priority="12314" dxfId="2">
      <formula>AND(IF($Q298=2,1,0),IF($X298&lt;30,1,0))</formula>
    </cfRule>
    <cfRule type="expression" priority="12315" dxfId="1">
      <formula>AND(IF($Q298=3,1,0),IF($X298&lt;30,1,0))</formula>
    </cfRule>
    <cfRule type="expression" priority="12316" dxfId="0">
      <formula>AND(IF($Q298=3,1,IF($Q298=4,1,0)),IF($F298&lt;=85,1,0))</formula>
    </cfRule>
  </conditionalFormatting>
  <conditionalFormatting sqref="AV299">
    <cfRule type="expression" priority="12311" dxfId="23">
      <formula>AV299="X"</formula>
    </cfRule>
    <cfRule type="expression" priority="12312" dxfId="22">
      <formula>AV299="후보"</formula>
    </cfRule>
  </conditionalFormatting>
  <conditionalFormatting sqref="AC29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29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299">
    <cfRule type="expression" priority="12303" dxfId="3">
      <formula>AND(IF(OR($Q299=1,$Q299=2),1,0),IF($X299&lt;=20,1,0))</formula>
    </cfRule>
    <cfRule type="expression" priority="12304" dxfId="2">
      <formula>AND(IF($Q299=2,1,0),IF($X299&lt;30,1,0))</formula>
    </cfRule>
    <cfRule type="expression" priority="12305" dxfId="1">
      <formula>AND(IF($Q299=3,1,0),IF($X299&lt;30,1,0))</formula>
    </cfRule>
    <cfRule type="expression" priority="12306" dxfId="0">
      <formula>AND(IF($Q299=3,1,IF($Q299=4,1,0)),IF($F299&lt;=85,1,0))</formula>
    </cfRule>
  </conditionalFormatting>
  <conditionalFormatting sqref="X299">
    <cfRule type="expression" priority="12299" dxfId="3">
      <formula>AND(IF(OR($Q299=1,$Q299=2),1,0),IF($X299&lt;=20,1,0))</formula>
    </cfRule>
    <cfRule type="expression" priority="12300" dxfId="2">
      <formula>AND(IF($Q299=2,1,0),IF($X299&lt;30,1,0))</formula>
    </cfRule>
    <cfRule type="expression" priority="12301" dxfId="1">
      <formula>AND(IF($Q299=3,1,0),IF($X299&lt;30,1,0))</formula>
    </cfRule>
    <cfRule type="expression" priority="12302" dxfId="0">
      <formula>AND(IF($Q299=3,1,IF($Q299=4,1,0)),IF($F299&lt;=85,1,0))</formula>
    </cfRule>
  </conditionalFormatting>
  <conditionalFormatting sqref="AI299">
    <cfRule type="expression" priority="12295" dxfId="3">
      <formula>AND(IF(OR($Q299=1,$Q299=2),1,0),IF($X299&lt;=20,1,0))</formula>
    </cfRule>
    <cfRule type="expression" priority="12296" dxfId="2">
      <formula>AND(IF($Q299=2,1,0),IF($X299&lt;30,1,0))</formula>
    </cfRule>
    <cfRule type="expression" priority="12297" dxfId="1">
      <formula>AND(IF($Q299=3,1,0),IF($X299&lt;30,1,0))</formula>
    </cfRule>
    <cfRule type="expression" priority="12298" dxfId="0">
      <formula>AND(IF($Q299=3,1,IF($Q299=4,1,0)),IF($F299&lt;=85,1,0))</formula>
    </cfRule>
  </conditionalFormatting>
  <conditionalFormatting sqref="AV300">
    <cfRule type="expression" priority="12293" dxfId="23">
      <formula>AV300="X"</formula>
    </cfRule>
    <cfRule type="expression" priority="12294" dxfId="22">
      <formula>AV300="후보"</formula>
    </cfRule>
  </conditionalFormatting>
  <conditionalFormatting sqref="AC30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0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00">
    <cfRule type="expression" priority="12285" dxfId="3">
      <formula>AND(IF(OR($Q300=1,$Q300=2),1,0),IF($X300&lt;=20,1,0))</formula>
    </cfRule>
    <cfRule type="expression" priority="12286" dxfId="2">
      <formula>AND(IF($Q300=2,1,0),IF($X300&lt;30,1,0))</formula>
    </cfRule>
    <cfRule type="expression" priority="12287" dxfId="1">
      <formula>AND(IF($Q300=3,1,0),IF($X300&lt;30,1,0))</formula>
    </cfRule>
    <cfRule type="expression" priority="12288" dxfId="0">
      <formula>AND(IF($Q300=3,1,IF($Q300=4,1,0)),IF($F300&lt;=85,1,0))</formula>
    </cfRule>
  </conditionalFormatting>
  <conditionalFormatting sqref="X300">
    <cfRule type="expression" priority="12281" dxfId="3">
      <formula>AND(IF(OR($Q300=1,$Q300=2),1,0),IF($X300&lt;=20,1,0))</formula>
    </cfRule>
    <cfRule type="expression" priority="12282" dxfId="2">
      <formula>AND(IF($Q300=2,1,0),IF($X300&lt;30,1,0))</formula>
    </cfRule>
    <cfRule type="expression" priority="12283" dxfId="1">
      <formula>AND(IF($Q300=3,1,0),IF($X300&lt;30,1,0))</formula>
    </cfRule>
    <cfRule type="expression" priority="12284" dxfId="0">
      <formula>AND(IF($Q300=3,1,IF($Q300=4,1,0)),IF($F300&lt;=85,1,0))</formula>
    </cfRule>
  </conditionalFormatting>
  <conditionalFormatting sqref="AI300">
    <cfRule type="expression" priority="12277" dxfId="3">
      <formula>AND(IF(OR($Q300=1,$Q300=2),1,0),IF($X300&lt;=20,1,0))</formula>
    </cfRule>
    <cfRule type="expression" priority="12278" dxfId="2">
      <formula>AND(IF($Q300=2,1,0),IF($X300&lt;30,1,0))</formula>
    </cfRule>
    <cfRule type="expression" priority="12279" dxfId="1">
      <formula>AND(IF($Q300=3,1,0),IF($X300&lt;30,1,0))</formula>
    </cfRule>
    <cfRule type="expression" priority="12280" dxfId="0">
      <formula>AND(IF($Q300=3,1,IF($Q300=4,1,0)),IF($F300&lt;=85,1,0))</formula>
    </cfRule>
  </conditionalFormatting>
  <conditionalFormatting sqref="AV301">
    <cfRule type="expression" priority="12275" dxfId="23">
      <formula>AV301="X"</formula>
    </cfRule>
    <cfRule type="expression" priority="12276" dxfId="22">
      <formula>AV301="후보"</formula>
    </cfRule>
  </conditionalFormatting>
  <conditionalFormatting sqref="AC30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0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01">
    <cfRule type="expression" priority="12267" dxfId="3">
      <formula>AND(IF(OR($Q301=1,$Q301=2),1,0),IF($X301&lt;=20,1,0))</formula>
    </cfRule>
    <cfRule type="expression" priority="12268" dxfId="2">
      <formula>AND(IF($Q301=2,1,0),IF($X301&lt;30,1,0))</formula>
    </cfRule>
    <cfRule type="expression" priority="12269" dxfId="1">
      <formula>AND(IF($Q301=3,1,0),IF($X301&lt;30,1,0))</formula>
    </cfRule>
    <cfRule type="expression" priority="12270" dxfId="0">
      <formula>AND(IF($Q301=3,1,IF($Q301=4,1,0)),IF($F301&lt;=85,1,0))</formula>
    </cfRule>
  </conditionalFormatting>
  <conditionalFormatting sqref="X301">
    <cfRule type="expression" priority="12263" dxfId="3">
      <formula>AND(IF(OR($Q301=1,$Q301=2),1,0),IF($X301&lt;=20,1,0))</formula>
    </cfRule>
    <cfRule type="expression" priority="12264" dxfId="2">
      <formula>AND(IF($Q301=2,1,0),IF($X301&lt;30,1,0))</formula>
    </cfRule>
    <cfRule type="expression" priority="12265" dxfId="1">
      <formula>AND(IF($Q301=3,1,0),IF($X301&lt;30,1,0))</formula>
    </cfRule>
    <cfRule type="expression" priority="12266" dxfId="0">
      <formula>AND(IF($Q301=3,1,IF($Q301=4,1,0)),IF($F301&lt;=85,1,0))</formula>
    </cfRule>
  </conditionalFormatting>
  <conditionalFormatting sqref="AI301">
    <cfRule type="expression" priority="12259" dxfId="3">
      <formula>AND(IF(OR($Q301=1,$Q301=2),1,0),IF($X301&lt;=20,1,0))</formula>
    </cfRule>
    <cfRule type="expression" priority="12260" dxfId="2">
      <formula>AND(IF($Q301=2,1,0),IF($X301&lt;30,1,0))</formula>
    </cfRule>
    <cfRule type="expression" priority="12261" dxfId="1">
      <formula>AND(IF($Q301=3,1,0),IF($X301&lt;30,1,0))</formula>
    </cfRule>
    <cfRule type="expression" priority="12262" dxfId="0">
      <formula>AND(IF($Q301=3,1,IF($Q301=4,1,0)),IF($F301&lt;=85,1,0))</formula>
    </cfRule>
  </conditionalFormatting>
  <conditionalFormatting sqref="AV302">
    <cfRule type="expression" priority="12257" dxfId="23">
      <formula>AV302="X"</formula>
    </cfRule>
    <cfRule type="expression" priority="12258" dxfId="22">
      <formula>AV302="후보"</formula>
    </cfRule>
  </conditionalFormatting>
  <conditionalFormatting sqref="AC30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0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02">
    <cfRule type="expression" priority="12249" dxfId="3">
      <formula>AND(IF(OR($Q302=1,$Q302=2),1,0),IF($X302&lt;=20,1,0))</formula>
    </cfRule>
    <cfRule type="expression" priority="12250" dxfId="2">
      <formula>AND(IF($Q302=2,1,0),IF($X302&lt;30,1,0))</formula>
    </cfRule>
    <cfRule type="expression" priority="12251" dxfId="1">
      <formula>AND(IF($Q302=3,1,0),IF($X302&lt;30,1,0))</formula>
    </cfRule>
    <cfRule type="expression" priority="12252" dxfId="0">
      <formula>AND(IF($Q302=3,1,IF($Q302=4,1,0)),IF($F302&lt;=85,1,0))</formula>
    </cfRule>
  </conditionalFormatting>
  <conditionalFormatting sqref="X302">
    <cfRule type="expression" priority="12245" dxfId="3">
      <formula>AND(IF(OR($Q302=1,$Q302=2),1,0),IF($X302&lt;=20,1,0))</formula>
    </cfRule>
    <cfRule type="expression" priority="12246" dxfId="2">
      <formula>AND(IF($Q302=2,1,0),IF($X302&lt;30,1,0))</formula>
    </cfRule>
    <cfRule type="expression" priority="12247" dxfId="1">
      <formula>AND(IF($Q302=3,1,0),IF($X302&lt;30,1,0))</formula>
    </cfRule>
    <cfRule type="expression" priority="12248" dxfId="0">
      <formula>AND(IF($Q302=3,1,IF($Q302=4,1,0)),IF($F302&lt;=85,1,0))</formula>
    </cfRule>
  </conditionalFormatting>
  <conditionalFormatting sqref="AI302">
    <cfRule type="expression" priority="12241" dxfId="3">
      <formula>AND(IF(OR($Q302=1,$Q302=2),1,0),IF($X302&lt;=20,1,0))</formula>
    </cfRule>
    <cfRule type="expression" priority="12242" dxfId="2">
      <formula>AND(IF($Q302=2,1,0),IF($X302&lt;30,1,0))</formula>
    </cfRule>
    <cfRule type="expression" priority="12243" dxfId="1">
      <formula>AND(IF($Q302=3,1,0),IF($X302&lt;30,1,0))</formula>
    </cfRule>
    <cfRule type="expression" priority="12244" dxfId="0">
      <formula>AND(IF($Q302=3,1,IF($Q302=4,1,0)),IF($F302&lt;=85,1,0))</formula>
    </cfRule>
  </conditionalFormatting>
  <conditionalFormatting sqref="AV303">
    <cfRule type="expression" priority="12239" dxfId="23">
      <formula>AV303="X"</formula>
    </cfRule>
    <cfRule type="expression" priority="12240" dxfId="22">
      <formula>AV303="후보"</formula>
    </cfRule>
  </conditionalFormatting>
  <conditionalFormatting sqref="AC30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0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03">
    <cfRule type="expression" priority="12231" dxfId="3">
      <formula>AND(IF(OR($Q303=1,$Q303=2),1,0),IF($X303&lt;=20,1,0))</formula>
    </cfRule>
    <cfRule type="expression" priority="12232" dxfId="2">
      <formula>AND(IF($Q303=2,1,0),IF($X303&lt;30,1,0))</formula>
    </cfRule>
    <cfRule type="expression" priority="12233" dxfId="1">
      <formula>AND(IF($Q303=3,1,0),IF($X303&lt;30,1,0))</formula>
    </cfRule>
    <cfRule type="expression" priority="12234" dxfId="0">
      <formula>AND(IF($Q303=3,1,IF($Q303=4,1,0)),IF($F303&lt;=85,1,0))</formula>
    </cfRule>
  </conditionalFormatting>
  <conditionalFormatting sqref="X303">
    <cfRule type="expression" priority="12227" dxfId="3">
      <formula>AND(IF(OR($Q303=1,$Q303=2),1,0),IF($X303&lt;=20,1,0))</formula>
    </cfRule>
    <cfRule type="expression" priority="12228" dxfId="2">
      <formula>AND(IF($Q303=2,1,0),IF($X303&lt;30,1,0))</formula>
    </cfRule>
    <cfRule type="expression" priority="12229" dxfId="1">
      <formula>AND(IF($Q303=3,1,0),IF($X303&lt;30,1,0))</formula>
    </cfRule>
    <cfRule type="expression" priority="12230" dxfId="0">
      <formula>AND(IF($Q303=3,1,IF($Q303=4,1,0)),IF($F303&lt;=85,1,0))</formula>
    </cfRule>
  </conditionalFormatting>
  <conditionalFormatting sqref="AI303">
    <cfRule type="expression" priority="12223" dxfId="3">
      <formula>AND(IF(OR($Q303=1,$Q303=2),1,0),IF($X303&lt;=20,1,0))</formula>
    </cfRule>
    <cfRule type="expression" priority="12224" dxfId="2">
      <formula>AND(IF($Q303=2,1,0),IF($X303&lt;30,1,0))</formula>
    </cfRule>
    <cfRule type="expression" priority="12225" dxfId="1">
      <formula>AND(IF($Q303=3,1,0),IF($X303&lt;30,1,0))</formula>
    </cfRule>
    <cfRule type="expression" priority="12226" dxfId="0">
      <formula>AND(IF($Q303=3,1,IF($Q303=4,1,0)),IF($F303&lt;=85,1,0))</formula>
    </cfRule>
  </conditionalFormatting>
  <conditionalFormatting sqref="AV304">
    <cfRule type="expression" priority="12221" dxfId="23">
      <formula>AV304="X"</formula>
    </cfRule>
    <cfRule type="expression" priority="12222" dxfId="22">
      <formula>AV304="후보"</formula>
    </cfRule>
  </conditionalFormatting>
  <conditionalFormatting sqref="AC30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0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04">
    <cfRule type="expression" priority="12213" dxfId="3">
      <formula>AND(IF(OR($Q304=1,$Q304=2),1,0),IF($X304&lt;=20,1,0))</formula>
    </cfRule>
    <cfRule type="expression" priority="12214" dxfId="2">
      <formula>AND(IF($Q304=2,1,0),IF($X304&lt;30,1,0))</formula>
    </cfRule>
    <cfRule type="expression" priority="12215" dxfId="1">
      <formula>AND(IF($Q304=3,1,0),IF($X304&lt;30,1,0))</formula>
    </cfRule>
    <cfRule type="expression" priority="12216" dxfId="0">
      <formula>AND(IF($Q304=3,1,IF($Q304=4,1,0)),IF($F304&lt;=85,1,0))</formula>
    </cfRule>
  </conditionalFormatting>
  <conditionalFormatting sqref="X304">
    <cfRule type="expression" priority="12209" dxfId="3">
      <formula>AND(IF(OR($Q304=1,$Q304=2),1,0),IF($X304&lt;=20,1,0))</formula>
    </cfRule>
    <cfRule type="expression" priority="12210" dxfId="2">
      <formula>AND(IF($Q304=2,1,0),IF($X304&lt;30,1,0))</formula>
    </cfRule>
    <cfRule type="expression" priority="12211" dxfId="1">
      <formula>AND(IF($Q304=3,1,0),IF($X304&lt;30,1,0))</formula>
    </cfRule>
    <cfRule type="expression" priority="12212" dxfId="0">
      <formula>AND(IF($Q304=3,1,IF($Q304=4,1,0)),IF($F304&lt;=85,1,0))</formula>
    </cfRule>
  </conditionalFormatting>
  <conditionalFormatting sqref="AI304">
    <cfRule type="expression" priority="12205" dxfId="3">
      <formula>AND(IF(OR($Q304=1,$Q304=2),1,0),IF($X304&lt;=20,1,0))</formula>
    </cfRule>
    <cfRule type="expression" priority="12206" dxfId="2">
      <formula>AND(IF($Q304=2,1,0),IF($X304&lt;30,1,0))</formula>
    </cfRule>
    <cfRule type="expression" priority="12207" dxfId="1">
      <formula>AND(IF($Q304=3,1,0),IF($X304&lt;30,1,0))</formula>
    </cfRule>
    <cfRule type="expression" priority="12208" dxfId="0">
      <formula>AND(IF($Q304=3,1,IF($Q304=4,1,0)),IF($F304&lt;=85,1,0))</formula>
    </cfRule>
  </conditionalFormatting>
  <conditionalFormatting sqref="AV305">
    <cfRule type="expression" priority="12203" dxfId="23">
      <formula>AV305="X"</formula>
    </cfRule>
    <cfRule type="expression" priority="12204" dxfId="22">
      <formula>AV305="후보"</formula>
    </cfRule>
  </conditionalFormatting>
  <conditionalFormatting sqref="AC30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0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05">
    <cfRule type="expression" priority="12195" dxfId="3">
      <formula>AND(IF(OR($Q305=1,$Q305=2),1,0),IF($X305&lt;=20,1,0))</formula>
    </cfRule>
    <cfRule type="expression" priority="12196" dxfId="2">
      <formula>AND(IF($Q305=2,1,0),IF($X305&lt;30,1,0))</formula>
    </cfRule>
    <cfRule type="expression" priority="12197" dxfId="1">
      <formula>AND(IF($Q305=3,1,0),IF($X305&lt;30,1,0))</formula>
    </cfRule>
    <cfRule type="expression" priority="12198" dxfId="0">
      <formula>AND(IF($Q305=3,1,IF($Q305=4,1,0)),IF($F305&lt;=85,1,0))</formula>
    </cfRule>
  </conditionalFormatting>
  <conditionalFormatting sqref="X305">
    <cfRule type="expression" priority="12191" dxfId="3">
      <formula>AND(IF(OR($Q305=1,$Q305=2),1,0),IF($X305&lt;=20,1,0))</formula>
    </cfRule>
    <cfRule type="expression" priority="12192" dxfId="2">
      <formula>AND(IF($Q305=2,1,0),IF($X305&lt;30,1,0))</formula>
    </cfRule>
    <cfRule type="expression" priority="12193" dxfId="1">
      <formula>AND(IF($Q305=3,1,0),IF($X305&lt;30,1,0))</formula>
    </cfRule>
    <cfRule type="expression" priority="12194" dxfId="0">
      <formula>AND(IF($Q305=3,1,IF($Q305=4,1,0)),IF($F305&lt;=85,1,0))</formula>
    </cfRule>
  </conditionalFormatting>
  <conditionalFormatting sqref="AI305">
    <cfRule type="expression" priority="12187" dxfId="3">
      <formula>AND(IF(OR($Q305=1,$Q305=2),1,0),IF($X305&lt;=20,1,0))</formula>
    </cfRule>
    <cfRule type="expression" priority="12188" dxfId="2">
      <formula>AND(IF($Q305=2,1,0),IF($X305&lt;30,1,0))</formula>
    </cfRule>
    <cfRule type="expression" priority="12189" dxfId="1">
      <formula>AND(IF($Q305=3,1,0),IF($X305&lt;30,1,0))</formula>
    </cfRule>
    <cfRule type="expression" priority="12190" dxfId="0">
      <formula>AND(IF($Q305=3,1,IF($Q305=4,1,0)),IF($F305&lt;=85,1,0))</formula>
    </cfRule>
  </conditionalFormatting>
  <conditionalFormatting sqref="AV306">
    <cfRule type="expression" priority="12185" dxfId="23">
      <formula>AV306="X"</formula>
    </cfRule>
    <cfRule type="expression" priority="12186" dxfId="22">
      <formula>AV306="후보"</formula>
    </cfRule>
  </conditionalFormatting>
  <conditionalFormatting sqref="AC30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0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06">
    <cfRule type="expression" priority="12177" dxfId="3">
      <formula>AND(IF(OR($Q306=1,$Q306=2),1,0),IF($X306&lt;=20,1,0))</formula>
    </cfRule>
    <cfRule type="expression" priority="12178" dxfId="2">
      <formula>AND(IF($Q306=2,1,0),IF($X306&lt;30,1,0))</formula>
    </cfRule>
    <cfRule type="expression" priority="12179" dxfId="1">
      <formula>AND(IF($Q306=3,1,0),IF($X306&lt;30,1,0))</formula>
    </cfRule>
    <cfRule type="expression" priority="12180" dxfId="0">
      <formula>AND(IF($Q306=3,1,IF($Q306=4,1,0)),IF($F306&lt;=85,1,0))</formula>
    </cfRule>
  </conditionalFormatting>
  <conditionalFormatting sqref="X306">
    <cfRule type="expression" priority="12173" dxfId="3">
      <formula>AND(IF(OR($Q306=1,$Q306=2),1,0),IF($X306&lt;=20,1,0))</formula>
    </cfRule>
    <cfRule type="expression" priority="12174" dxfId="2">
      <formula>AND(IF($Q306=2,1,0),IF($X306&lt;30,1,0))</formula>
    </cfRule>
    <cfRule type="expression" priority="12175" dxfId="1">
      <formula>AND(IF($Q306=3,1,0),IF($X306&lt;30,1,0))</formula>
    </cfRule>
    <cfRule type="expression" priority="12176" dxfId="0">
      <formula>AND(IF($Q306=3,1,IF($Q306=4,1,0)),IF($F306&lt;=85,1,0))</formula>
    </cfRule>
  </conditionalFormatting>
  <conditionalFormatting sqref="AI306">
    <cfRule type="expression" priority="12169" dxfId="3">
      <formula>AND(IF(OR($Q306=1,$Q306=2),1,0),IF($X306&lt;=20,1,0))</formula>
    </cfRule>
    <cfRule type="expression" priority="12170" dxfId="2">
      <formula>AND(IF($Q306=2,1,0),IF($X306&lt;30,1,0))</formula>
    </cfRule>
    <cfRule type="expression" priority="12171" dxfId="1">
      <formula>AND(IF($Q306=3,1,0),IF($X306&lt;30,1,0))</formula>
    </cfRule>
    <cfRule type="expression" priority="12172" dxfId="0">
      <formula>AND(IF($Q306=3,1,IF($Q306=4,1,0)),IF($F306&lt;=85,1,0))</formula>
    </cfRule>
  </conditionalFormatting>
  <conditionalFormatting sqref="AV307">
    <cfRule type="expression" priority="12167" dxfId="23">
      <formula>AV307="X"</formula>
    </cfRule>
    <cfRule type="expression" priority="12168" dxfId="22">
      <formula>AV307="후보"</formula>
    </cfRule>
  </conditionalFormatting>
  <conditionalFormatting sqref="AC30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0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07">
    <cfRule type="expression" priority="12159" dxfId="3">
      <formula>AND(IF(OR($Q307=1,$Q307=2),1,0),IF($X307&lt;=20,1,0))</formula>
    </cfRule>
    <cfRule type="expression" priority="12160" dxfId="2">
      <formula>AND(IF($Q307=2,1,0),IF($X307&lt;30,1,0))</formula>
    </cfRule>
    <cfRule type="expression" priority="12161" dxfId="1">
      <formula>AND(IF($Q307=3,1,0),IF($X307&lt;30,1,0))</formula>
    </cfRule>
    <cfRule type="expression" priority="12162" dxfId="0">
      <formula>AND(IF($Q307=3,1,IF($Q307=4,1,0)),IF($F307&lt;=85,1,0))</formula>
    </cfRule>
  </conditionalFormatting>
  <conditionalFormatting sqref="X307">
    <cfRule type="expression" priority="12155" dxfId="3">
      <formula>AND(IF(OR($Q307=1,$Q307=2),1,0),IF($X307&lt;=20,1,0))</formula>
    </cfRule>
    <cfRule type="expression" priority="12156" dxfId="2">
      <formula>AND(IF($Q307=2,1,0),IF($X307&lt;30,1,0))</formula>
    </cfRule>
    <cfRule type="expression" priority="12157" dxfId="1">
      <formula>AND(IF($Q307=3,1,0),IF($X307&lt;30,1,0))</formula>
    </cfRule>
    <cfRule type="expression" priority="12158" dxfId="0">
      <formula>AND(IF($Q307=3,1,IF($Q307=4,1,0)),IF($F307&lt;=85,1,0))</formula>
    </cfRule>
  </conditionalFormatting>
  <conditionalFormatting sqref="AI307">
    <cfRule type="expression" priority="12151" dxfId="3">
      <formula>AND(IF(OR($Q307=1,$Q307=2),1,0),IF($X307&lt;=20,1,0))</formula>
    </cfRule>
    <cfRule type="expression" priority="12152" dxfId="2">
      <formula>AND(IF($Q307=2,1,0),IF($X307&lt;30,1,0))</formula>
    </cfRule>
    <cfRule type="expression" priority="12153" dxfId="1">
      <formula>AND(IF($Q307=3,1,0),IF($X307&lt;30,1,0))</formula>
    </cfRule>
    <cfRule type="expression" priority="12154" dxfId="0">
      <formula>AND(IF($Q307=3,1,IF($Q307=4,1,0)),IF($F307&lt;=85,1,0))</formula>
    </cfRule>
  </conditionalFormatting>
  <conditionalFormatting sqref="AV308">
    <cfRule type="expression" priority="12149" dxfId="23">
      <formula>AV308="X"</formula>
    </cfRule>
    <cfRule type="expression" priority="12150" dxfId="22">
      <formula>AV308="후보"</formula>
    </cfRule>
  </conditionalFormatting>
  <conditionalFormatting sqref="AC30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0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08">
    <cfRule type="expression" priority="12141" dxfId="3">
      <formula>AND(IF(OR($Q308=1,$Q308=2),1,0),IF($X308&lt;=20,1,0))</formula>
    </cfRule>
    <cfRule type="expression" priority="12142" dxfId="2">
      <formula>AND(IF($Q308=2,1,0),IF($X308&lt;30,1,0))</formula>
    </cfRule>
    <cfRule type="expression" priority="12143" dxfId="1">
      <formula>AND(IF($Q308=3,1,0),IF($X308&lt;30,1,0))</formula>
    </cfRule>
    <cfRule type="expression" priority="12144" dxfId="0">
      <formula>AND(IF($Q308=3,1,IF($Q308=4,1,0)),IF($F308&lt;=85,1,0))</formula>
    </cfRule>
  </conditionalFormatting>
  <conditionalFormatting sqref="X308">
    <cfRule type="expression" priority="12137" dxfId="3">
      <formula>AND(IF(OR($Q308=1,$Q308=2),1,0),IF($X308&lt;=20,1,0))</formula>
    </cfRule>
    <cfRule type="expression" priority="12138" dxfId="2">
      <formula>AND(IF($Q308=2,1,0),IF($X308&lt;30,1,0))</formula>
    </cfRule>
    <cfRule type="expression" priority="12139" dxfId="1">
      <formula>AND(IF($Q308=3,1,0),IF($X308&lt;30,1,0))</formula>
    </cfRule>
    <cfRule type="expression" priority="12140" dxfId="0">
      <formula>AND(IF($Q308=3,1,IF($Q308=4,1,0)),IF($F308&lt;=85,1,0))</formula>
    </cfRule>
  </conditionalFormatting>
  <conditionalFormatting sqref="AI308">
    <cfRule type="expression" priority="12133" dxfId="3">
      <formula>AND(IF(OR($Q308=1,$Q308=2),1,0),IF($X308&lt;=20,1,0))</formula>
    </cfRule>
    <cfRule type="expression" priority="12134" dxfId="2">
      <formula>AND(IF($Q308=2,1,0),IF($X308&lt;30,1,0))</formula>
    </cfRule>
    <cfRule type="expression" priority="12135" dxfId="1">
      <formula>AND(IF($Q308=3,1,0),IF($X308&lt;30,1,0))</formula>
    </cfRule>
    <cfRule type="expression" priority="12136" dxfId="0">
      <formula>AND(IF($Q308=3,1,IF($Q308=4,1,0)),IF($F308&lt;=85,1,0))</formula>
    </cfRule>
  </conditionalFormatting>
  <conditionalFormatting sqref="AV309">
    <cfRule type="expression" priority="12131" dxfId="23">
      <formula>AV309="X"</formula>
    </cfRule>
    <cfRule type="expression" priority="12132" dxfId="22">
      <formula>AV309="후보"</formula>
    </cfRule>
  </conditionalFormatting>
  <conditionalFormatting sqref="AC30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0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09">
    <cfRule type="expression" priority="12123" dxfId="3">
      <formula>AND(IF(OR($Q309=1,$Q309=2),1,0),IF($X309&lt;=20,1,0))</formula>
    </cfRule>
    <cfRule type="expression" priority="12124" dxfId="2">
      <formula>AND(IF($Q309=2,1,0),IF($X309&lt;30,1,0))</formula>
    </cfRule>
    <cfRule type="expression" priority="12125" dxfId="1">
      <formula>AND(IF($Q309=3,1,0),IF($X309&lt;30,1,0))</formula>
    </cfRule>
    <cfRule type="expression" priority="12126" dxfId="0">
      <formula>AND(IF($Q309=3,1,IF($Q309=4,1,0)),IF($F309&lt;=85,1,0))</formula>
    </cfRule>
  </conditionalFormatting>
  <conditionalFormatting sqref="X309">
    <cfRule type="expression" priority="12119" dxfId="3">
      <formula>AND(IF(OR($Q309=1,$Q309=2),1,0),IF($X309&lt;=20,1,0))</formula>
    </cfRule>
    <cfRule type="expression" priority="12120" dxfId="2">
      <formula>AND(IF($Q309=2,1,0),IF($X309&lt;30,1,0))</formula>
    </cfRule>
    <cfRule type="expression" priority="12121" dxfId="1">
      <formula>AND(IF($Q309=3,1,0),IF($X309&lt;30,1,0))</formula>
    </cfRule>
    <cfRule type="expression" priority="12122" dxfId="0">
      <formula>AND(IF($Q309=3,1,IF($Q309=4,1,0)),IF($F309&lt;=85,1,0))</formula>
    </cfRule>
  </conditionalFormatting>
  <conditionalFormatting sqref="AI309">
    <cfRule type="expression" priority="12115" dxfId="3">
      <formula>AND(IF(OR($Q309=1,$Q309=2),1,0),IF($X309&lt;=20,1,0))</formula>
    </cfRule>
    <cfRule type="expression" priority="12116" dxfId="2">
      <formula>AND(IF($Q309=2,1,0),IF($X309&lt;30,1,0))</formula>
    </cfRule>
    <cfRule type="expression" priority="12117" dxfId="1">
      <formula>AND(IF($Q309=3,1,0),IF($X309&lt;30,1,0))</formula>
    </cfRule>
    <cfRule type="expression" priority="12118" dxfId="0">
      <formula>AND(IF($Q309=3,1,IF($Q309=4,1,0)),IF($F309&lt;=85,1,0))</formula>
    </cfRule>
  </conditionalFormatting>
  <conditionalFormatting sqref="AV310">
    <cfRule type="expression" priority="12113" dxfId="23">
      <formula>AV310="X"</formula>
    </cfRule>
    <cfRule type="expression" priority="12114" dxfId="22">
      <formula>AV310="후보"</formula>
    </cfRule>
  </conditionalFormatting>
  <conditionalFormatting sqref="AC31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1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10">
    <cfRule type="expression" priority="12105" dxfId="3">
      <formula>AND(IF(OR($Q310=1,$Q310=2),1,0),IF($X310&lt;=20,1,0))</formula>
    </cfRule>
    <cfRule type="expression" priority="12106" dxfId="2">
      <formula>AND(IF($Q310=2,1,0),IF($X310&lt;30,1,0))</formula>
    </cfRule>
    <cfRule type="expression" priority="12107" dxfId="1">
      <formula>AND(IF($Q310=3,1,0),IF($X310&lt;30,1,0))</formula>
    </cfRule>
    <cfRule type="expression" priority="12108" dxfId="0">
      <formula>AND(IF($Q310=3,1,IF($Q310=4,1,0)),IF($F310&lt;=85,1,0))</formula>
    </cfRule>
  </conditionalFormatting>
  <conditionalFormatting sqref="X310">
    <cfRule type="expression" priority="12101" dxfId="3">
      <formula>AND(IF(OR($Q310=1,$Q310=2),1,0),IF($X310&lt;=20,1,0))</formula>
    </cfRule>
    <cfRule type="expression" priority="12102" dxfId="2">
      <formula>AND(IF($Q310=2,1,0),IF($X310&lt;30,1,0))</formula>
    </cfRule>
    <cfRule type="expression" priority="12103" dxfId="1">
      <formula>AND(IF($Q310=3,1,0),IF($X310&lt;30,1,0))</formula>
    </cfRule>
    <cfRule type="expression" priority="12104" dxfId="0">
      <formula>AND(IF($Q310=3,1,IF($Q310=4,1,0)),IF($F310&lt;=85,1,0))</formula>
    </cfRule>
  </conditionalFormatting>
  <conditionalFormatting sqref="AI310">
    <cfRule type="expression" priority="12097" dxfId="3">
      <formula>AND(IF(OR($Q310=1,$Q310=2),1,0),IF($X310&lt;=20,1,0))</formula>
    </cfRule>
    <cfRule type="expression" priority="12098" dxfId="2">
      <formula>AND(IF($Q310=2,1,0),IF($X310&lt;30,1,0))</formula>
    </cfRule>
    <cfRule type="expression" priority="12099" dxfId="1">
      <formula>AND(IF($Q310=3,1,0),IF($X310&lt;30,1,0))</formula>
    </cfRule>
    <cfRule type="expression" priority="12100" dxfId="0">
      <formula>AND(IF($Q310=3,1,IF($Q310=4,1,0)),IF($F310&lt;=85,1,0))</formula>
    </cfRule>
  </conditionalFormatting>
  <conditionalFormatting sqref="AV311">
    <cfRule type="expression" priority="12095" dxfId="23">
      <formula>AV311="X"</formula>
    </cfRule>
    <cfRule type="expression" priority="12096" dxfId="22">
      <formula>AV311="후보"</formula>
    </cfRule>
  </conditionalFormatting>
  <conditionalFormatting sqref="AC31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1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11">
    <cfRule type="expression" priority="12087" dxfId="3">
      <formula>AND(IF(OR($Q311=1,$Q311=2),1,0),IF($X311&lt;=20,1,0))</formula>
    </cfRule>
    <cfRule type="expression" priority="12088" dxfId="2">
      <formula>AND(IF($Q311=2,1,0),IF($X311&lt;30,1,0))</formula>
    </cfRule>
    <cfRule type="expression" priority="12089" dxfId="1">
      <formula>AND(IF($Q311=3,1,0),IF($X311&lt;30,1,0))</formula>
    </cfRule>
    <cfRule type="expression" priority="12090" dxfId="0">
      <formula>AND(IF($Q311=3,1,IF($Q311=4,1,0)),IF($F311&lt;=85,1,0))</formula>
    </cfRule>
  </conditionalFormatting>
  <conditionalFormatting sqref="X311">
    <cfRule type="expression" priority="12083" dxfId="3">
      <formula>AND(IF(OR($Q311=1,$Q311=2),1,0),IF($X311&lt;=20,1,0))</formula>
    </cfRule>
    <cfRule type="expression" priority="12084" dxfId="2">
      <formula>AND(IF($Q311=2,1,0),IF($X311&lt;30,1,0))</formula>
    </cfRule>
    <cfRule type="expression" priority="12085" dxfId="1">
      <formula>AND(IF($Q311=3,1,0),IF($X311&lt;30,1,0))</formula>
    </cfRule>
    <cfRule type="expression" priority="12086" dxfId="0">
      <formula>AND(IF($Q311=3,1,IF($Q311=4,1,0)),IF($F311&lt;=85,1,0))</formula>
    </cfRule>
  </conditionalFormatting>
  <conditionalFormatting sqref="AI311">
    <cfRule type="expression" priority="12079" dxfId="3">
      <formula>AND(IF(OR($Q311=1,$Q311=2),1,0),IF($X311&lt;=20,1,0))</formula>
    </cfRule>
    <cfRule type="expression" priority="12080" dxfId="2">
      <formula>AND(IF($Q311=2,1,0),IF($X311&lt;30,1,0))</formula>
    </cfRule>
    <cfRule type="expression" priority="12081" dxfId="1">
      <formula>AND(IF($Q311=3,1,0),IF($X311&lt;30,1,0))</formula>
    </cfRule>
    <cfRule type="expression" priority="12082" dxfId="0">
      <formula>AND(IF($Q311=3,1,IF($Q311=4,1,0)),IF($F311&lt;=85,1,0))</formula>
    </cfRule>
  </conditionalFormatting>
  <conditionalFormatting sqref="AV312">
    <cfRule type="expression" priority="12077" dxfId="23">
      <formula>AV312="X"</formula>
    </cfRule>
    <cfRule type="expression" priority="12078" dxfId="22">
      <formula>AV312="후보"</formula>
    </cfRule>
  </conditionalFormatting>
  <conditionalFormatting sqref="AC31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1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12">
    <cfRule type="expression" priority="12069" dxfId="3">
      <formula>AND(IF(OR($Q312=1,$Q312=2),1,0),IF($X312&lt;=20,1,0))</formula>
    </cfRule>
    <cfRule type="expression" priority="12070" dxfId="2">
      <formula>AND(IF($Q312=2,1,0),IF($X312&lt;30,1,0))</formula>
    </cfRule>
    <cfRule type="expression" priority="12071" dxfId="1">
      <formula>AND(IF($Q312=3,1,0),IF($X312&lt;30,1,0))</formula>
    </cfRule>
    <cfRule type="expression" priority="12072" dxfId="0">
      <formula>AND(IF($Q312=3,1,IF($Q312=4,1,0)),IF($F312&lt;=85,1,0))</formula>
    </cfRule>
  </conditionalFormatting>
  <conditionalFormatting sqref="X312">
    <cfRule type="expression" priority="12065" dxfId="3">
      <formula>AND(IF(OR($Q312=1,$Q312=2),1,0),IF($X312&lt;=20,1,0))</formula>
    </cfRule>
    <cfRule type="expression" priority="12066" dxfId="2">
      <formula>AND(IF($Q312=2,1,0),IF($X312&lt;30,1,0))</formula>
    </cfRule>
    <cfRule type="expression" priority="12067" dxfId="1">
      <formula>AND(IF($Q312=3,1,0),IF($X312&lt;30,1,0))</formula>
    </cfRule>
    <cfRule type="expression" priority="12068" dxfId="0">
      <formula>AND(IF($Q312=3,1,IF($Q312=4,1,0)),IF($F312&lt;=85,1,0))</formula>
    </cfRule>
  </conditionalFormatting>
  <conditionalFormatting sqref="AI312">
    <cfRule type="expression" priority="12061" dxfId="3">
      <formula>AND(IF(OR($Q312=1,$Q312=2),1,0),IF($X312&lt;=20,1,0))</formula>
    </cfRule>
    <cfRule type="expression" priority="12062" dxfId="2">
      <formula>AND(IF($Q312=2,1,0),IF($X312&lt;30,1,0))</formula>
    </cfRule>
    <cfRule type="expression" priority="12063" dxfId="1">
      <formula>AND(IF($Q312=3,1,0),IF($X312&lt;30,1,0))</formula>
    </cfRule>
    <cfRule type="expression" priority="12064" dxfId="0">
      <formula>AND(IF($Q312=3,1,IF($Q312=4,1,0)),IF($F312&lt;=85,1,0))</formula>
    </cfRule>
  </conditionalFormatting>
  <conditionalFormatting sqref="AV313">
    <cfRule type="expression" priority="12059" dxfId="23">
      <formula>AV313="X"</formula>
    </cfRule>
    <cfRule type="expression" priority="12060" dxfId="22">
      <formula>AV313="후보"</formula>
    </cfRule>
  </conditionalFormatting>
  <conditionalFormatting sqref="AC31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1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13">
    <cfRule type="expression" priority="12051" dxfId="3">
      <formula>AND(IF(OR($Q313=1,$Q313=2),1,0),IF($X313&lt;=20,1,0))</formula>
    </cfRule>
    <cfRule type="expression" priority="12052" dxfId="2">
      <formula>AND(IF($Q313=2,1,0),IF($X313&lt;30,1,0))</formula>
    </cfRule>
    <cfRule type="expression" priority="12053" dxfId="1">
      <formula>AND(IF($Q313=3,1,0),IF($X313&lt;30,1,0))</formula>
    </cfRule>
    <cfRule type="expression" priority="12054" dxfId="0">
      <formula>AND(IF($Q313=3,1,IF($Q313=4,1,0)),IF($F313&lt;=85,1,0))</formula>
    </cfRule>
  </conditionalFormatting>
  <conditionalFormatting sqref="X313">
    <cfRule type="expression" priority="12047" dxfId="3">
      <formula>AND(IF(OR($Q313=1,$Q313=2),1,0),IF($X313&lt;=20,1,0))</formula>
    </cfRule>
    <cfRule type="expression" priority="12048" dxfId="2">
      <formula>AND(IF($Q313=2,1,0),IF($X313&lt;30,1,0))</formula>
    </cfRule>
    <cfRule type="expression" priority="12049" dxfId="1">
      <formula>AND(IF($Q313=3,1,0),IF($X313&lt;30,1,0))</formula>
    </cfRule>
    <cfRule type="expression" priority="12050" dxfId="0">
      <formula>AND(IF($Q313=3,1,IF($Q313=4,1,0)),IF($F313&lt;=85,1,0))</formula>
    </cfRule>
  </conditionalFormatting>
  <conditionalFormatting sqref="AI313">
    <cfRule type="expression" priority="12043" dxfId="3">
      <formula>AND(IF(OR($Q313=1,$Q313=2),1,0),IF($X313&lt;=20,1,0))</formula>
    </cfRule>
    <cfRule type="expression" priority="12044" dxfId="2">
      <formula>AND(IF($Q313=2,1,0),IF($X313&lt;30,1,0))</formula>
    </cfRule>
    <cfRule type="expression" priority="12045" dxfId="1">
      <formula>AND(IF($Q313=3,1,0),IF($X313&lt;30,1,0))</formula>
    </cfRule>
    <cfRule type="expression" priority="12046" dxfId="0">
      <formula>AND(IF($Q313=3,1,IF($Q313=4,1,0)),IF($F313&lt;=85,1,0))</formula>
    </cfRule>
  </conditionalFormatting>
  <conditionalFormatting sqref="AV314">
    <cfRule type="expression" priority="12041" dxfId="23">
      <formula>AV314="X"</formula>
    </cfRule>
    <cfRule type="expression" priority="12042" dxfId="22">
      <formula>AV314="후보"</formula>
    </cfRule>
  </conditionalFormatting>
  <conditionalFormatting sqref="AC31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1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14">
    <cfRule type="expression" priority="12033" dxfId="3">
      <formula>AND(IF(OR($Q314=1,$Q314=2),1,0),IF($X314&lt;=20,1,0))</formula>
    </cfRule>
    <cfRule type="expression" priority="12034" dxfId="2">
      <formula>AND(IF($Q314=2,1,0),IF($X314&lt;30,1,0))</formula>
    </cfRule>
    <cfRule type="expression" priority="12035" dxfId="1">
      <formula>AND(IF($Q314=3,1,0),IF($X314&lt;30,1,0))</formula>
    </cfRule>
    <cfRule type="expression" priority="12036" dxfId="0">
      <formula>AND(IF($Q314=3,1,IF($Q314=4,1,0)),IF($F314&lt;=85,1,0))</formula>
    </cfRule>
  </conditionalFormatting>
  <conditionalFormatting sqref="X314">
    <cfRule type="expression" priority="12029" dxfId="3">
      <formula>AND(IF(OR($Q314=1,$Q314=2),1,0),IF($X314&lt;=20,1,0))</formula>
    </cfRule>
    <cfRule type="expression" priority="12030" dxfId="2">
      <formula>AND(IF($Q314=2,1,0),IF($X314&lt;30,1,0))</formula>
    </cfRule>
    <cfRule type="expression" priority="12031" dxfId="1">
      <formula>AND(IF($Q314=3,1,0),IF($X314&lt;30,1,0))</formula>
    </cfRule>
    <cfRule type="expression" priority="12032" dxfId="0">
      <formula>AND(IF($Q314=3,1,IF($Q314=4,1,0)),IF($F314&lt;=85,1,0))</formula>
    </cfRule>
  </conditionalFormatting>
  <conditionalFormatting sqref="AI314">
    <cfRule type="expression" priority="12025" dxfId="3">
      <formula>AND(IF(OR($Q314=1,$Q314=2),1,0),IF($X314&lt;=20,1,0))</formula>
    </cfRule>
    <cfRule type="expression" priority="12026" dxfId="2">
      <formula>AND(IF($Q314=2,1,0),IF($X314&lt;30,1,0))</formula>
    </cfRule>
    <cfRule type="expression" priority="12027" dxfId="1">
      <formula>AND(IF($Q314=3,1,0),IF($X314&lt;30,1,0))</formula>
    </cfRule>
    <cfRule type="expression" priority="12028" dxfId="0">
      <formula>AND(IF($Q314=3,1,IF($Q314=4,1,0)),IF($F314&lt;=85,1,0))</formula>
    </cfRule>
  </conditionalFormatting>
  <conditionalFormatting sqref="AV315">
    <cfRule type="expression" priority="12023" dxfId="23">
      <formula>AV315="X"</formula>
    </cfRule>
    <cfRule type="expression" priority="12024" dxfId="22">
      <formula>AV315="후보"</formula>
    </cfRule>
  </conditionalFormatting>
  <conditionalFormatting sqref="AC31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1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15">
    <cfRule type="expression" priority="12015" dxfId="3">
      <formula>AND(IF(OR($Q315=1,$Q315=2),1,0),IF($X315&lt;=20,1,0))</formula>
    </cfRule>
    <cfRule type="expression" priority="12016" dxfId="2">
      <formula>AND(IF($Q315=2,1,0),IF($X315&lt;30,1,0))</formula>
    </cfRule>
    <cfRule type="expression" priority="12017" dxfId="1">
      <formula>AND(IF($Q315=3,1,0),IF($X315&lt;30,1,0))</formula>
    </cfRule>
    <cfRule type="expression" priority="12018" dxfId="0">
      <formula>AND(IF($Q315=3,1,IF($Q315=4,1,0)),IF($F315&lt;=85,1,0))</formula>
    </cfRule>
  </conditionalFormatting>
  <conditionalFormatting sqref="X315">
    <cfRule type="expression" priority="12011" dxfId="3">
      <formula>AND(IF(OR($Q315=1,$Q315=2),1,0),IF($X315&lt;=20,1,0))</formula>
    </cfRule>
    <cfRule type="expression" priority="12012" dxfId="2">
      <formula>AND(IF($Q315=2,1,0),IF($X315&lt;30,1,0))</formula>
    </cfRule>
    <cfRule type="expression" priority="12013" dxfId="1">
      <formula>AND(IF($Q315=3,1,0),IF($X315&lt;30,1,0))</formula>
    </cfRule>
    <cfRule type="expression" priority="12014" dxfId="0">
      <formula>AND(IF($Q315=3,1,IF($Q315=4,1,0)),IF($F315&lt;=85,1,0))</formula>
    </cfRule>
  </conditionalFormatting>
  <conditionalFormatting sqref="AI315">
    <cfRule type="expression" priority="12007" dxfId="3">
      <formula>AND(IF(OR($Q315=1,$Q315=2),1,0),IF($X315&lt;=20,1,0))</formula>
    </cfRule>
    <cfRule type="expression" priority="12008" dxfId="2">
      <formula>AND(IF($Q315=2,1,0),IF($X315&lt;30,1,0))</formula>
    </cfRule>
    <cfRule type="expression" priority="12009" dxfId="1">
      <formula>AND(IF($Q315=3,1,0),IF($X315&lt;30,1,0))</formula>
    </cfRule>
    <cfRule type="expression" priority="12010" dxfId="0">
      <formula>AND(IF($Q315=3,1,IF($Q315=4,1,0)),IF($F315&lt;=85,1,0))</formula>
    </cfRule>
  </conditionalFormatting>
  <conditionalFormatting sqref="AV316">
    <cfRule type="expression" priority="12005" dxfId="23">
      <formula>AV316="X"</formula>
    </cfRule>
    <cfRule type="expression" priority="12006" dxfId="22">
      <formula>AV316="후보"</formula>
    </cfRule>
  </conditionalFormatting>
  <conditionalFormatting sqref="AC31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1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16">
    <cfRule type="expression" priority="11997" dxfId="3">
      <formula>AND(IF(OR($Q316=1,$Q316=2),1,0),IF($X316&lt;=20,1,0))</formula>
    </cfRule>
    <cfRule type="expression" priority="11998" dxfId="2">
      <formula>AND(IF($Q316=2,1,0),IF($X316&lt;30,1,0))</formula>
    </cfRule>
    <cfRule type="expression" priority="11999" dxfId="1">
      <formula>AND(IF($Q316=3,1,0),IF($X316&lt;30,1,0))</formula>
    </cfRule>
    <cfRule type="expression" priority="12000" dxfId="0">
      <formula>AND(IF($Q316=3,1,IF($Q316=4,1,0)),IF($F316&lt;=85,1,0))</formula>
    </cfRule>
  </conditionalFormatting>
  <conditionalFormatting sqref="X316">
    <cfRule type="expression" priority="11993" dxfId="3">
      <formula>AND(IF(OR($Q316=1,$Q316=2),1,0),IF($X316&lt;=20,1,0))</formula>
    </cfRule>
    <cfRule type="expression" priority="11994" dxfId="2">
      <formula>AND(IF($Q316=2,1,0),IF($X316&lt;30,1,0))</formula>
    </cfRule>
    <cfRule type="expression" priority="11995" dxfId="1">
      <formula>AND(IF($Q316=3,1,0),IF($X316&lt;30,1,0))</formula>
    </cfRule>
    <cfRule type="expression" priority="11996" dxfId="0">
      <formula>AND(IF($Q316=3,1,IF($Q316=4,1,0)),IF($F316&lt;=85,1,0))</formula>
    </cfRule>
  </conditionalFormatting>
  <conditionalFormatting sqref="AI316">
    <cfRule type="expression" priority="11989" dxfId="3">
      <formula>AND(IF(OR($Q316=1,$Q316=2),1,0),IF($X316&lt;=20,1,0))</formula>
    </cfRule>
    <cfRule type="expression" priority="11990" dxfId="2">
      <formula>AND(IF($Q316=2,1,0),IF($X316&lt;30,1,0))</formula>
    </cfRule>
    <cfRule type="expression" priority="11991" dxfId="1">
      <formula>AND(IF($Q316=3,1,0),IF($X316&lt;30,1,0))</formula>
    </cfRule>
    <cfRule type="expression" priority="11992" dxfId="0">
      <formula>AND(IF($Q316=3,1,IF($Q316=4,1,0)),IF($F316&lt;=85,1,0))</formula>
    </cfRule>
  </conditionalFormatting>
  <conditionalFormatting sqref="AV317">
    <cfRule type="expression" priority="11987" dxfId="23">
      <formula>AV317="X"</formula>
    </cfRule>
    <cfRule type="expression" priority="11988" dxfId="22">
      <formula>AV317="후보"</formula>
    </cfRule>
  </conditionalFormatting>
  <conditionalFormatting sqref="AC31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1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17">
    <cfRule type="expression" priority="11979" dxfId="3">
      <formula>AND(IF(OR($Q317=1,$Q317=2),1,0),IF($X317&lt;=20,1,0))</formula>
    </cfRule>
    <cfRule type="expression" priority="11980" dxfId="2">
      <formula>AND(IF($Q317=2,1,0),IF($X317&lt;30,1,0))</formula>
    </cfRule>
    <cfRule type="expression" priority="11981" dxfId="1">
      <formula>AND(IF($Q317=3,1,0),IF($X317&lt;30,1,0))</formula>
    </cfRule>
    <cfRule type="expression" priority="11982" dxfId="0">
      <formula>AND(IF($Q317=3,1,IF($Q317=4,1,0)),IF($F317&lt;=85,1,0))</formula>
    </cfRule>
  </conditionalFormatting>
  <conditionalFormatting sqref="X317">
    <cfRule type="expression" priority="11975" dxfId="3">
      <formula>AND(IF(OR($Q317=1,$Q317=2),1,0),IF($X317&lt;=20,1,0))</formula>
    </cfRule>
    <cfRule type="expression" priority="11976" dxfId="2">
      <formula>AND(IF($Q317=2,1,0),IF($X317&lt;30,1,0))</formula>
    </cfRule>
    <cfRule type="expression" priority="11977" dxfId="1">
      <formula>AND(IF($Q317=3,1,0),IF($X317&lt;30,1,0))</formula>
    </cfRule>
    <cfRule type="expression" priority="11978" dxfId="0">
      <formula>AND(IF($Q317=3,1,IF($Q317=4,1,0)),IF($F317&lt;=85,1,0))</formula>
    </cfRule>
  </conditionalFormatting>
  <conditionalFormatting sqref="AI317">
    <cfRule type="expression" priority="11971" dxfId="3">
      <formula>AND(IF(OR($Q317=1,$Q317=2),1,0),IF($X317&lt;=20,1,0))</formula>
    </cfRule>
    <cfRule type="expression" priority="11972" dxfId="2">
      <formula>AND(IF($Q317=2,1,0),IF($X317&lt;30,1,0))</formula>
    </cfRule>
    <cfRule type="expression" priority="11973" dxfId="1">
      <formula>AND(IF($Q317=3,1,0),IF($X317&lt;30,1,0))</formula>
    </cfRule>
    <cfRule type="expression" priority="11974" dxfId="0">
      <formula>AND(IF($Q317=3,1,IF($Q317=4,1,0)),IF($F317&lt;=85,1,0))</formula>
    </cfRule>
  </conditionalFormatting>
  <conditionalFormatting sqref="AV318">
    <cfRule type="expression" priority="11969" dxfId="23">
      <formula>AV318="X"</formula>
    </cfRule>
    <cfRule type="expression" priority="11970" dxfId="22">
      <formula>AV318="후보"</formula>
    </cfRule>
  </conditionalFormatting>
  <conditionalFormatting sqref="AC31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1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18">
    <cfRule type="expression" priority="11961" dxfId="3">
      <formula>AND(IF(OR($Q318=1,$Q318=2),1,0),IF($X318&lt;=20,1,0))</formula>
    </cfRule>
    <cfRule type="expression" priority="11962" dxfId="2">
      <formula>AND(IF($Q318=2,1,0),IF($X318&lt;30,1,0))</formula>
    </cfRule>
    <cfRule type="expression" priority="11963" dxfId="1">
      <formula>AND(IF($Q318=3,1,0),IF($X318&lt;30,1,0))</formula>
    </cfRule>
    <cfRule type="expression" priority="11964" dxfId="0">
      <formula>AND(IF($Q318=3,1,IF($Q318=4,1,0)),IF($F318&lt;=85,1,0))</formula>
    </cfRule>
  </conditionalFormatting>
  <conditionalFormatting sqref="X318">
    <cfRule type="expression" priority="11957" dxfId="3">
      <formula>AND(IF(OR($Q318=1,$Q318=2),1,0),IF($X318&lt;=20,1,0))</formula>
    </cfRule>
    <cfRule type="expression" priority="11958" dxfId="2">
      <formula>AND(IF($Q318=2,1,0),IF($X318&lt;30,1,0))</formula>
    </cfRule>
    <cfRule type="expression" priority="11959" dxfId="1">
      <formula>AND(IF($Q318=3,1,0),IF($X318&lt;30,1,0))</formula>
    </cfRule>
    <cfRule type="expression" priority="11960" dxfId="0">
      <formula>AND(IF($Q318=3,1,IF($Q318=4,1,0)),IF($F318&lt;=85,1,0))</formula>
    </cfRule>
  </conditionalFormatting>
  <conditionalFormatting sqref="AI318">
    <cfRule type="expression" priority="11953" dxfId="3">
      <formula>AND(IF(OR($Q318=1,$Q318=2),1,0),IF($X318&lt;=20,1,0))</formula>
    </cfRule>
    <cfRule type="expression" priority="11954" dxfId="2">
      <formula>AND(IF($Q318=2,1,0),IF($X318&lt;30,1,0))</formula>
    </cfRule>
    <cfRule type="expression" priority="11955" dxfId="1">
      <formula>AND(IF($Q318=3,1,0),IF($X318&lt;30,1,0))</formula>
    </cfRule>
    <cfRule type="expression" priority="11956" dxfId="0">
      <formula>AND(IF($Q318=3,1,IF($Q318=4,1,0)),IF($F318&lt;=85,1,0))</formula>
    </cfRule>
  </conditionalFormatting>
  <conditionalFormatting sqref="AV319">
    <cfRule type="expression" priority="11951" dxfId="23">
      <formula>AV319="X"</formula>
    </cfRule>
    <cfRule type="expression" priority="11952" dxfId="22">
      <formula>AV319="후보"</formula>
    </cfRule>
  </conditionalFormatting>
  <conditionalFormatting sqref="AC31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1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19">
    <cfRule type="expression" priority="11943" dxfId="3">
      <formula>AND(IF(OR($Q319=1,$Q319=2),1,0),IF($X319&lt;=20,1,0))</formula>
    </cfRule>
    <cfRule type="expression" priority="11944" dxfId="2">
      <formula>AND(IF($Q319=2,1,0),IF($X319&lt;30,1,0))</formula>
    </cfRule>
    <cfRule type="expression" priority="11945" dxfId="1">
      <formula>AND(IF($Q319=3,1,0),IF($X319&lt;30,1,0))</formula>
    </cfRule>
    <cfRule type="expression" priority="11946" dxfId="0">
      <formula>AND(IF($Q319=3,1,IF($Q319=4,1,0)),IF($F319&lt;=85,1,0))</formula>
    </cfRule>
  </conditionalFormatting>
  <conditionalFormatting sqref="X319">
    <cfRule type="expression" priority="11939" dxfId="3">
      <formula>AND(IF(OR($Q319=1,$Q319=2),1,0),IF($X319&lt;=20,1,0))</formula>
    </cfRule>
    <cfRule type="expression" priority="11940" dxfId="2">
      <formula>AND(IF($Q319=2,1,0),IF($X319&lt;30,1,0))</formula>
    </cfRule>
    <cfRule type="expression" priority="11941" dxfId="1">
      <formula>AND(IF($Q319=3,1,0),IF($X319&lt;30,1,0))</formula>
    </cfRule>
    <cfRule type="expression" priority="11942" dxfId="0">
      <formula>AND(IF($Q319=3,1,IF($Q319=4,1,0)),IF($F319&lt;=85,1,0))</formula>
    </cfRule>
  </conditionalFormatting>
  <conditionalFormatting sqref="AI319">
    <cfRule type="expression" priority="11935" dxfId="3">
      <formula>AND(IF(OR($Q319=1,$Q319=2),1,0),IF($X319&lt;=20,1,0))</formula>
    </cfRule>
    <cfRule type="expression" priority="11936" dxfId="2">
      <formula>AND(IF($Q319=2,1,0),IF($X319&lt;30,1,0))</formula>
    </cfRule>
    <cfRule type="expression" priority="11937" dxfId="1">
      <formula>AND(IF($Q319=3,1,0),IF($X319&lt;30,1,0))</formula>
    </cfRule>
    <cfRule type="expression" priority="11938" dxfId="0">
      <formula>AND(IF($Q319=3,1,IF($Q319=4,1,0)),IF($F319&lt;=85,1,0))</formula>
    </cfRule>
  </conditionalFormatting>
  <conditionalFormatting sqref="AV320">
    <cfRule type="expression" priority="11933" dxfId="23">
      <formula>AV320="X"</formula>
    </cfRule>
    <cfRule type="expression" priority="11934" dxfId="22">
      <formula>AV320="후보"</formula>
    </cfRule>
  </conditionalFormatting>
  <conditionalFormatting sqref="AC32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2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20">
    <cfRule type="expression" priority="11925" dxfId="3">
      <formula>AND(IF(OR($Q320=1,$Q320=2),1,0),IF($X320&lt;=20,1,0))</formula>
    </cfRule>
    <cfRule type="expression" priority="11926" dxfId="2">
      <formula>AND(IF($Q320=2,1,0),IF($X320&lt;30,1,0))</formula>
    </cfRule>
    <cfRule type="expression" priority="11927" dxfId="1">
      <formula>AND(IF($Q320=3,1,0),IF($X320&lt;30,1,0))</formula>
    </cfRule>
    <cfRule type="expression" priority="11928" dxfId="0">
      <formula>AND(IF($Q320=3,1,IF($Q320=4,1,0)),IF($F320&lt;=85,1,0))</formula>
    </cfRule>
  </conditionalFormatting>
  <conditionalFormatting sqref="X320">
    <cfRule type="expression" priority="11921" dxfId="3">
      <formula>AND(IF(OR($Q320=1,$Q320=2),1,0),IF($X320&lt;=20,1,0))</formula>
    </cfRule>
    <cfRule type="expression" priority="11922" dxfId="2">
      <formula>AND(IF($Q320=2,1,0),IF($X320&lt;30,1,0))</formula>
    </cfRule>
    <cfRule type="expression" priority="11923" dxfId="1">
      <formula>AND(IF($Q320=3,1,0),IF($X320&lt;30,1,0))</formula>
    </cfRule>
    <cfRule type="expression" priority="11924" dxfId="0">
      <formula>AND(IF($Q320=3,1,IF($Q320=4,1,0)),IF($F320&lt;=85,1,0))</formula>
    </cfRule>
  </conditionalFormatting>
  <conditionalFormatting sqref="AI320">
    <cfRule type="expression" priority="11917" dxfId="3">
      <formula>AND(IF(OR($Q320=1,$Q320=2),1,0),IF($X320&lt;=20,1,0))</formula>
    </cfRule>
    <cfRule type="expression" priority="11918" dxfId="2">
      <formula>AND(IF($Q320=2,1,0),IF($X320&lt;30,1,0))</formula>
    </cfRule>
    <cfRule type="expression" priority="11919" dxfId="1">
      <formula>AND(IF($Q320=3,1,0),IF($X320&lt;30,1,0))</formula>
    </cfRule>
    <cfRule type="expression" priority="11920" dxfId="0">
      <formula>AND(IF($Q320=3,1,IF($Q320=4,1,0)),IF($F320&lt;=85,1,0))</formula>
    </cfRule>
  </conditionalFormatting>
  <conditionalFormatting sqref="AV321">
    <cfRule type="expression" priority="11915" dxfId="23">
      <formula>AV321="X"</formula>
    </cfRule>
    <cfRule type="expression" priority="11916" dxfId="22">
      <formula>AV321="후보"</formula>
    </cfRule>
  </conditionalFormatting>
  <conditionalFormatting sqref="AC32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2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21">
    <cfRule type="expression" priority="11907" dxfId="3">
      <formula>AND(IF(OR($Q321=1,$Q321=2),1,0),IF($X321&lt;=20,1,0))</formula>
    </cfRule>
    <cfRule type="expression" priority="11908" dxfId="2">
      <formula>AND(IF($Q321=2,1,0),IF($X321&lt;30,1,0))</formula>
    </cfRule>
    <cfRule type="expression" priority="11909" dxfId="1">
      <formula>AND(IF($Q321=3,1,0),IF($X321&lt;30,1,0))</formula>
    </cfRule>
    <cfRule type="expression" priority="11910" dxfId="0">
      <formula>AND(IF($Q321=3,1,IF($Q321=4,1,0)),IF($F321&lt;=85,1,0))</formula>
    </cfRule>
  </conditionalFormatting>
  <conditionalFormatting sqref="X321">
    <cfRule type="expression" priority="11903" dxfId="3">
      <formula>AND(IF(OR($Q321=1,$Q321=2),1,0),IF($X321&lt;=20,1,0))</formula>
    </cfRule>
    <cfRule type="expression" priority="11904" dxfId="2">
      <formula>AND(IF($Q321=2,1,0),IF($X321&lt;30,1,0))</formula>
    </cfRule>
    <cfRule type="expression" priority="11905" dxfId="1">
      <formula>AND(IF($Q321=3,1,0),IF($X321&lt;30,1,0))</formula>
    </cfRule>
    <cfRule type="expression" priority="11906" dxfId="0">
      <formula>AND(IF($Q321=3,1,IF($Q321=4,1,0)),IF($F321&lt;=85,1,0))</formula>
    </cfRule>
  </conditionalFormatting>
  <conditionalFormatting sqref="AI321">
    <cfRule type="expression" priority="11899" dxfId="3">
      <formula>AND(IF(OR($Q321=1,$Q321=2),1,0),IF($X321&lt;=20,1,0))</formula>
    </cfRule>
    <cfRule type="expression" priority="11900" dxfId="2">
      <formula>AND(IF($Q321=2,1,0),IF($X321&lt;30,1,0))</formula>
    </cfRule>
    <cfRule type="expression" priority="11901" dxfId="1">
      <formula>AND(IF($Q321=3,1,0),IF($X321&lt;30,1,0))</formula>
    </cfRule>
    <cfRule type="expression" priority="11902" dxfId="0">
      <formula>AND(IF($Q321=3,1,IF($Q321=4,1,0)),IF($F321&lt;=85,1,0))</formula>
    </cfRule>
  </conditionalFormatting>
  <conditionalFormatting sqref="AV322">
    <cfRule type="expression" priority="11897" dxfId="23">
      <formula>AV322="X"</formula>
    </cfRule>
    <cfRule type="expression" priority="11898" dxfId="22">
      <formula>AV322="후보"</formula>
    </cfRule>
  </conditionalFormatting>
  <conditionalFormatting sqref="AC32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2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22">
    <cfRule type="expression" priority="11889" dxfId="3">
      <formula>AND(IF(OR($Q322=1,$Q322=2),1,0),IF($X322&lt;=20,1,0))</formula>
    </cfRule>
    <cfRule type="expression" priority="11890" dxfId="2">
      <formula>AND(IF($Q322=2,1,0),IF($X322&lt;30,1,0))</formula>
    </cfRule>
    <cfRule type="expression" priority="11891" dxfId="1">
      <formula>AND(IF($Q322=3,1,0),IF($X322&lt;30,1,0))</formula>
    </cfRule>
    <cfRule type="expression" priority="11892" dxfId="0">
      <formula>AND(IF($Q322=3,1,IF($Q322=4,1,0)),IF($F322&lt;=85,1,0))</formula>
    </cfRule>
  </conditionalFormatting>
  <conditionalFormatting sqref="X322">
    <cfRule type="expression" priority="11885" dxfId="3">
      <formula>AND(IF(OR($Q322=1,$Q322=2),1,0),IF($X322&lt;=20,1,0))</formula>
    </cfRule>
    <cfRule type="expression" priority="11886" dxfId="2">
      <formula>AND(IF($Q322=2,1,0),IF($X322&lt;30,1,0))</formula>
    </cfRule>
    <cfRule type="expression" priority="11887" dxfId="1">
      <formula>AND(IF($Q322=3,1,0),IF($X322&lt;30,1,0))</formula>
    </cfRule>
    <cfRule type="expression" priority="11888" dxfId="0">
      <formula>AND(IF($Q322=3,1,IF($Q322=4,1,0)),IF($F322&lt;=85,1,0))</formula>
    </cfRule>
  </conditionalFormatting>
  <conditionalFormatting sqref="AI322">
    <cfRule type="expression" priority="11881" dxfId="3">
      <formula>AND(IF(OR($Q322=1,$Q322=2),1,0),IF($X322&lt;=20,1,0))</formula>
    </cfRule>
    <cfRule type="expression" priority="11882" dxfId="2">
      <formula>AND(IF($Q322=2,1,0),IF($X322&lt;30,1,0))</formula>
    </cfRule>
    <cfRule type="expression" priority="11883" dxfId="1">
      <formula>AND(IF($Q322=3,1,0),IF($X322&lt;30,1,0))</formula>
    </cfRule>
    <cfRule type="expression" priority="11884" dxfId="0">
      <formula>AND(IF($Q322=3,1,IF($Q322=4,1,0)),IF($F322&lt;=85,1,0))</formula>
    </cfRule>
  </conditionalFormatting>
  <conditionalFormatting sqref="AV323">
    <cfRule type="expression" priority="11879" dxfId="23">
      <formula>AV323="X"</formula>
    </cfRule>
    <cfRule type="expression" priority="11880" dxfId="22">
      <formula>AV323="후보"</formula>
    </cfRule>
  </conditionalFormatting>
  <conditionalFormatting sqref="AC32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32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323">
    <cfRule type="expression" priority="11871" dxfId="3">
      <formula>AND(IF(OR($Q323=1,$Q323=2),1,0),IF($X323&lt;=20,1,0))</formula>
    </cfRule>
    <cfRule type="expression" priority="11872" dxfId="2">
      <formula>AND(IF($Q323=2,1,0),IF($X323&lt;30,1,0))</formula>
    </cfRule>
    <cfRule type="expression" priority="11873" dxfId="1">
      <formula>AND(IF($Q323=3,1,0),IF($X323&lt;30,1,0))</formula>
    </cfRule>
    <cfRule type="expression" priority="11874" dxfId="0">
      <formula>AND(IF($Q323=3,1,IF($Q323=4,1,0)),IF($F323&lt;=85,1,0))</formula>
    </cfRule>
  </conditionalFormatting>
  <conditionalFormatting sqref="X323">
    <cfRule type="expression" priority="11867" dxfId="3">
      <formula>AND(IF(OR($Q323=1,$Q323=2),1,0),IF($X323&lt;=20,1,0))</formula>
    </cfRule>
    <cfRule type="expression" priority="11868" dxfId="2">
      <formula>AND(IF($Q323=2,1,0),IF($X323&lt;30,1,0))</formula>
    </cfRule>
    <cfRule type="expression" priority="11869" dxfId="1">
      <formula>AND(IF($Q323=3,1,0),IF($X323&lt;30,1,0))</formula>
    </cfRule>
    <cfRule type="expression" priority="11870" dxfId="0">
      <formula>AND(IF($Q323=3,1,IF($Q323=4,1,0)),IF($F323&lt;=85,1,0))</formula>
    </cfRule>
  </conditionalFormatting>
  <conditionalFormatting sqref="AI323">
    <cfRule type="expression" priority="11863" dxfId="3">
      <formula>AND(IF(OR($Q323=1,$Q323=2),1,0),IF($X323&lt;=20,1,0))</formula>
    </cfRule>
    <cfRule type="expression" priority="11864" dxfId="2">
      <formula>AND(IF($Q323=2,1,0),IF($X323&lt;30,1,0))</formula>
    </cfRule>
    <cfRule type="expression" priority="11865" dxfId="1">
      <formula>AND(IF($Q323=3,1,0),IF($X323&lt;30,1,0))</formula>
    </cfRule>
    <cfRule type="expression" priority="11866" dxfId="0">
      <formula>AND(IF($Q323=3,1,IF($Q323=4,1,0)),IF($F323&lt;=85,1,0))</formula>
    </cfRule>
  </conditionalFormatting>
  <conditionalFormatting sqref="AV324">
    <cfRule type="expression" priority="11861" dxfId="23">
      <formula>AV324="X"</formula>
    </cfRule>
    <cfRule type="expression" priority="11862" dxfId="22">
      <formula>AV324="후보"</formula>
    </cfRule>
  </conditionalFormatting>
  <conditionalFormatting sqref="AC32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32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324">
    <cfRule type="expression" priority="11853" dxfId="3">
      <formula>AND(IF(OR($Q324=1,$Q324=2),1,0),IF($X324&lt;=20,1,0))</formula>
    </cfRule>
    <cfRule type="expression" priority="11854" dxfId="2">
      <formula>AND(IF($Q324=2,1,0),IF($X324&lt;30,1,0))</formula>
    </cfRule>
    <cfRule type="expression" priority="11855" dxfId="1">
      <formula>AND(IF($Q324=3,1,0),IF($X324&lt;30,1,0))</formula>
    </cfRule>
    <cfRule type="expression" priority="11856" dxfId="0">
      <formula>AND(IF($Q324=3,1,IF($Q324=4,1,0)),IF($F324&lt;=85,1,0))</formula>
    </cfRule>
  </conditionalFormatting>
  <conditionalFormatting sqref="X324">
    <cfRule type="expression" priority="11849" dxfId="3">
      <formula>AND(IF(OR($Q324=1,$Q324=2),1,0),IF($X324&lt;=20,1,0))</formula>
    </cfRule>
    <cfRule type="expression" priority="11850" dxfId="2">
      <formula>AND(IF($Q324=2,1,0),IF($X324&lt;30,1,0))</formula>
    </cfRule>
    <cfRule type="expression" priority="11851" dxfId="1">
      <formula>AND(IF($Q324=3,1,0),IF($X324&lt;30,1,0))</formula>
    </cfRule>
    <cfRule type="expression" priority="11852" dxfId="0">
      <formula>AND(IF($Q324=3,1,IF($Q324=4,1,0)),IF($F324&lt;=85,1,0))</formula>
    </cfRule>
  </conditionalFormatting>
  <conditionalFormatting sqref="AI324">
    <cfRule type="expression" priority="11845" dxfId="3">
      <formula>AND(IF(OR($Q324=1,$Q324=2),1,0),IF($X324&lt;=20,1,0))</formula>
    </cfRule>
    <cfRule type="expression" priority="11846" dxfId="2">
      <formula>AND(IF($Q324=2,1,0),IF($X324&lt;30,1,0))</formula>
    </cfRule>
    <cfRule type="expression" priority="11847" dxfId="1">
      <formula>AND(IF($Q324=3,1,0),IF($X324&lt;30,1,0))</formula>
    </cfRule>
    <cfRule type="expression" priority="11848" dxfId="0">
      <formula>AND(IF($Q324=3,1,IF($Q324=4,1,0)),IF($F324&lt;=85,1,0))</formula>
    </cfRule>
  </conditionalFormatting>
  <conditionalFormatting sqref="AV325">
    <cfRule type="expression" priority="11843" dxfId="23">
      <formula>AV325="X"</formula>
    </cfRule>
    <cfRule type="expression" priority="11844" dxfId="22">
      <formula>AV325="후보"</formula>
    </cfRule>
  </conditionalFormatting>
  <conditionalFormatting sqref="AC32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32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325">
    <cfRule type="expression" priority="11835" dxfId="3">
      <formula>AND(IF(OR($Q325=1,$Q325=2),1,0),IF($X325&lt;=20,1,0))</formula>
    </cfRule>
    <cfRule type="expression" priority="11836" dxfId="2">
      <formula>AND(IF($Q325=2,1,0),IF($X325&lt;30,1,0))</formula>
    </cfRule>
    <cfRule type="expression" priority="11837" dxfId="1">
      <formula>AND(IF($Q325=3,1,0),IF($X325&lt;30,1,0))</formula>
    </cfRule>
    <cfRule type="expression" priority="11838" dxfId="0">
      <formula>AND(IF($Q325=3,1,IF($Q325=4,1,0)),IF($F325&lt;=85,1,0))</formula>
    </cfRule>
  </conditionalFormatting>
  <conditionalFormatting sqref="X325">
    <cfRule type="expression" priority="11831" dxfId="3">
      <formula>AND(IF(OR($Q325=1,$Q325=2),1,0),IF($X325&lt;=20,1,0))</formula>
    </cfRule>
    <cfRule type="expression" priority="11832" dxfId="2">
      <formula>AND(IF($Q325=2,1,0),IF($X325&lt;30,1,0))</formula>
    </cfRule>
    <cfRule type="expression" priority="11833" dxfId="1">
      <formula>AND(IF($Q325=3,1,0),IF($X325&lt;30,1,0))</formula>
    </cfRule>
    <cfRule type="expression" priority="11834" dxfId="0">
      <formula>AND(IF($Q325=3,1,IF($Q325=4,1,0)),IF($F325&lt;=85,1,0))</formula>
    </cfRule>
  </conditionalFormatting>
  <conditionalFormatting sqref="AI325">
    <cfRule type="expression" priority="11827" dxfId="3">
      <formula>AND(IF(OR($Q325=1,$Q325=2),1,0),IF($X325&lt;=20,1,0))</formula>
    </cfRule>
    <cfRule type="expression" priority="11828" dxfId="2">
      <formula>AND(IF($Q325=2,1,0),IF($X325&lt;30,1,0))</formula>
    </cfRule>
    <cfRule type="expression" priority="11829" dxfId="1">
      <formula>AND(IF($Q325=3,1,0),IF($X325&lt;30,1,0))</formula>
    </cfRule>
    <cfRule type="expression" priority="11830" dxfId="0">
      <formula>AND(IF($Q325=3,1,IF($Q325=4,1,0)),IF($F325&lt;=85,1,0))</formula>
    </cfRule>
  </conditionalFormatting>
  <conditionalFormatting sqref="AV326">
    <cfRule type="expression" priority="11825" dxfId="23">
      <formula>AV326="X"</formula>
    </cfRule>
    <cfRule type="expression" priority="11826" dxfId="22">
      <formula>AV326="후보"</formula>
    </cfRule>
  </conditionalFormatting>
  <conditionalFormatting sqref="AC32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32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326">
    <cfRule type="expression" priority="11817" dxfId="3">
      <formula>AND(IF(OR($Q326=1,$Q326=2),1,0),IF($X326&lt;=20,1,0))</formula>
    </cfRule>
    <cfRule type="expression" priority="11818" dxfId="2">
      <formula>AND(IF($Q326=2,1,0),IF($X326&lt;30,1,0))</formula>
    </cfRule>
    <cfRule type="expression" priority="11819" dxfId="1">
      <formula>AND(IF($Q326=3,1,0),IF($X326&lt;30,1,0))</formula>
    </cfRule>
    <cfRule type="expression" priority="11820" dxfId="0">
      <formula>AND(IF($Q326=3,1,IF($Q326=4,1,0)),IF($F326&lt;=85,1,0))</formula>
    </cfRule>
  </conditionalFormatting>
  <conditionalFormatting sqref="X326">
    <cfRule type="expression" priority="11813" dxfId="3">
      <formula>AND(IF(OR($Q326=1,$Q326=2),1,0),IF($X326&lt;=20,1,0))</formula>
    </cfRule>
    <cfRule type="expression" priority="11814" dxfId="2">
      <formula>AND(IF($Q326=2,1,0),IF($X326&lt;30,1,0))</formula>
    </cfRule>
    <cfRule type="expression" priority="11815" dxfId="1">
      <formula>AND(IF($Q326=3,1,0),IF($X326&lt;30,1,0))</formula>
    </cfRule>
    <cfRule type="expression" priority="11816" dxfId="0">
      <formula>AND(IF($Q326=3,1,IF($Q326=4,1,0)),IF($F326&lt;=85,1,0))</formula>
    </cfRule>
  </conditionalFormatting>
  <conditionalFormatting sqref="AI326">
    <cfRule type="expression" priority="11809" dxfId="3">
      <formula>AND(IF(OR($Q326=1,$Q326=2),1,0),IF($X326&lt;=20,1,0))</formula>
    </cfRule>
    <cfRule type="expression" priority="11810" dxfId="2">
      <formula>AND(IF($Q326=2,1,0),IF($X326&lt;30,1,0))</formula>
    </cfRule>
    <cfRule type="expression" priority="11811" dxfId="1">
      <formula>AND(IF($Q326=3,1,0),IF($X326&lt;30,1,0))</formula>
    </cfRule>
    <cfRule type="expression" priority="11812" dxfId="0">
      <formula>AND(IF($Q326=3,1,IF($Q326=4,1,0)),IF($F326&lt;=85,1,0))</formula>
    </cfRule>
  </conditionalFormatting>
  <conditionalFormatting sqref="AV327">
    <cfRule type="expression" priority="11807" dxfId="23">
      <formula>AV327="X"</formula>
    </cfRule>
    <cfRule type="expression" priority="11808" dxfId="22">
      <formula>AV327="후보"</formula>
    </cfRule>
  </conditionalFormatting>
  <conditionalFormatting sqref="AC32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32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327">
    <cfRule type="expression" priority="11799" dxfId="3">
      <formula>AND(IF(OR($Q327=1,$Q327=2),1,0),IF($X327&lt;=20,1,0))</formula>
    </cfRule>
    <cfRule type="expression" priority="11800" dxfId="2">
      <formula>AND(IF($Q327=2,1,0),IF($X327&lt;30,1,0))</formula>
    </cfRule>
    <cfRule type="expression" priority="11801" dxfId="1">
      <formula>AND(IF($Q327=3,1,0),IF($X327&lt;30,1,0))</formula>
    </cfRule>
    <cfRule type="expression" priority="11802" dxfId="0">
      <formula>AND(IF($Q327=3,1,IF($Q327=4,1,0)),IF($F327&lt;=85,1,0))</formula>
    </cfRule>
  </conditionalFormatting>
  <conditionalFormatting sqref="X327">
    <cfRule type="expression" priority="11795" dxfId="3">
      <formula>AND(IF(OR($Q327=1,$Q327=2),1,0),IF($X327&lt;=20,1,0))</formula>
    </cfRule>
    <cfRule type="expression" priority="11796" dxfId="2">
      <formula>AND(IF($Q327=2,1,0),IF($X327&lt;30,1,0))</formula>
    </cfRule>
    <cfRule type="expression" priority="11797" dxfId="1">
      <formula>AND(IF($Q327=3,1,0),IF($X327&lt;30,1,0))</formula>
    </cfRule>
    <cfRule type="expression" priority="11798" dxfId="0">
      <formula>AND(IF($Q327=3,1,IF($Q327=4,1,0)),IF($F327&lt;=85,1,0))</formula>
    </cfRule>
  </conditionalFormatting>
  <conditionalFormatting sqref="AI327">
    <cfRule type="expression" priority="11791" dxfId="3">
      <formula>AND(IF(OR($Q327=1,$Q327=2),1,0),IF($X327&lt;=20,1,0))</formula>
    </cfRule>
    <cfRule type="expression" priority="11792" dxfId="2">
      <formula>AND(IF($Q327=2,1,0),IF($X327&lt;30,1,0))</formula>
    </cfRule>
    <cfRule type="expression" priority="11793" dxfId="1">
      <formula>AND(IF($Q327=3,1,0),IF($X327&lt;30,1,0))</formula>
    </cfRule>
    <cfRule type="expression" priority="11794" dxfId="0">
      <formula>AND(IF($Q327=3,1,IF($Q327=4,1,0)),IF($F327&lt;=85,1,0))</formula>
    </cfRule>
  </conditionalFormatting>
  <conditionalFormatting sqref="AV328">
    <cfRule type="expression" priority="11789" dxfId="23">
      <formula>AV328="X"</formula>
    </cfRule>
    <cfRule type="expression" priority="11790" dxfId="22">
      <formula>AV328="후보"</formula>
    </cfRule>
  </conditionalFormatting>
  <conditionalFormatting sqref="AC32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32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328">
    <cfRule type="expression" priority="11781" dxfId="3">
      <formula>AND(IF(OR($Q328=1,$Q328=2),1,0),IF($X328&lt;=20,1,0))</formula>
    </cfRule>
    <cfRule type="expression" priority="11782" dxfId="2">
      <formula>AND(IF($Q328=2,1,0),IF($X328&lt;30,1,0))</formula>
    </cfRule>
    <cfRule type="expression" priority="11783" dxfId="1">
      <formula>AND(IF($Q328=3,1,0),IF($X328&lt;30,1,0))</formula>
    </cfRule>
    <cfRule type="expression" priority="11784" dxfId="0">
      <formula>AND(IF($Q328=3,1,IF($Q328=4,1,0)),IF($F328&lt;=85,1,0))</formula>
    </cfRule>
  </conditionalFormatting>
  <conditionalFormatting sqref="X328">
    <cfRule type="expression" priority="11777" dxfId="3">
      <formula>AND(IF(OR($Q328=1,$Q328=2),1,0),IF($X328&lt;=20,1,0))</formula>
    </cfRule>
    <cfRule type="expression" priority="11778" dxfId="2">
      <formula>AND(IF($Q328=2,1,0),IF($X328&lt;30,1,0))</formula>
    </cfRule>
    <cfRule type="expression" priority="11779" dxfId="1">
      <formula>AND(IF($Q328=3,1,0),IF($X328&lt;30,1,0))</formula>
    </cfRule>
    <cfRule type="expression" priority="11780" dxfId="0">
      <formula>AND(IF($Q328=3,1,IF($Q328=4,1,0)),IF($F328&lt;=85,1,0))</formula>
    </cfRule>
  </conditionalFormatting>
  <conditionalFormatting sqref="AI328">
    <cfRule type="expression" priority="11773" dxfId="3">
      <formula>AND(IF(OR($Q328=1,$Q328=2),1,0),IF($X328&lt;=20,1,0))</formula>
    </cfRule>
    <cfRule type="expression" priority="11774" dxfId="2">
      <formula>AND(IF($Q328=2,1,0),IF($X328&lt;30,1,0))</formula>
    </cfRule>
    <cfRule type="expression" priority="11775" dxfId="1">
      <formula>AND(IF($Q328=3,1,0),IF($X328&lt;30,1,0))</formula>
    </cfRule>
    <cfRule type="expression" priority="11776" dxfId="0">
      <formula>AND(IF($Q328=3,1,IF($Q328=4,1,0)),IF($F328&lt;=85,1,0))</formula>
    </cfRule>
  </conditionalFormatting>
  <conditionalFormatting sqref="AV329">
    <cfRule type="expression" priority="11771" dxfId="23">
      <formula>AV329="X"</formula>
    </cfRule>
    <cfRule type="expression" priority="11772" dxfId="22">
      <formula>AV329="후보"</formula>
    </cfRule>
  </conditionalFormatting>
  <conditionalFormatting sqref="AC32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32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329">
    <cfRule type="expression" priority="11763" dxfId="3">
      <formula>AND(IF(OR($Q329=1,$Q329=2),1,0),IF($X329&lt;=20,1,0))</formula>
    </cfRule>
    <cfRule type="expression" priority="11764" dxfId="2">
      <formula>AND(IF($Q329=2,1,0),IF($X329&lt;30,1,0))</formula>
    </cfRule>
    <cfRule type="expression" priority="11765" dxfId="1">
      <formula>AND(IF($Q329=3,1,0),IF($X329&lt;30,1,0))</formula>
    </cfRule>
    <cfRule type="expression" priority="11766" dxfId="0">
      <formula>AND(IF($Q329=3,1,IF($Q329=4,1,0)),IF($F329&lt;=85,1,0))</formula>
    </cfRule>
  </conditionalFormatting>
  <conditionalFormatting sqref="X329">
    <cfRule type="expression" priority="11759" dxfId="3">
      <formula>AND(IF(OR($Q329=1,$Q329=2),1,0),IF($X329&lt;=20,1,0))</formula>
    </cfRule>
    <cfRule type="expression" priority="11760" dxfId="2">
      <formula>AND(IF($Q329=2,1,0),IF($X329&lt;30,1,0))</formula>
    </cfRule>
    <cfRule type="expression" priority="11761" dxfId="1">
      <formula>AND(IF($Q329=3,1,0),IF($X329&lt;30,1,0))</formula>
    </cfRule>
    <cfRule type="expression" priority="11762" dxfId="0">
      <formula>AND(IF($Q329=3,1,IF($Q329=4,1,0)),IF($F329&lt;=85,1,0))</formula>
    </cfRule>
  </conditionalFormatting>
  <conditionalFormatting sqref="AI329">
    <cfRule type="expression" priority="11755" dxfId="3">
      <formula>AND(IF(OR($Q329=1,$Q329=2),1,0),IF($X329&lt;=20,1,0))</formula>
    </cfRule>
    <cfRule type="expression" priority="11756" dxfId="2">
      <formula>AND(IF($Q329=2,1,0),IF($X329&lt;30,1,0))</formula>
    </cfRule>
    <cfRule type="expression" priority="11757" dxfId="1">
      <formula>AND(IF($Q329=3,1,0),IF($X329&lt;30,1,0))</formula>
    </cfRule>
    <cfRule type="expression" priority="11758" dxfId="0">
      <formula>AND(IF($Q329=3,1,IF($Q329=4,1,0)),IF($F329&lt;=85,1,0))</formula>
    </cfRule>
  </conditionalFormatting>
  <conditionalFormatting sqref="AV330">
    <cfRule type="expression" priority="11753" dxfId="23">
      <formula>AV330="X"</formula>
    </cfRule>
    <cfRule type="expression" priority="11754" dxfId="22">
      <formula>AV330="후보"</formula>
    </cfRule>
  </conditionalFormatting>
  <conditionalFormatting sqref="AC33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33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330">
    <cfRule type="expression" priority="11745" dxfId="3">
      <formula>AND(IF(OR($Q330=1,$Q330=2),1,0),IF($X330&lt;=20,1,0))</formula>
    </cfRule>
    <cfRule type="expression" priority="11746" dxfId="2">
      <formula>AND(IF($Q330=2,1,0),IF($X330&lt;30,1,0))</formula>
    </cfRule>
    <cfRule type="expression" priority="11747" dxfId="1">
      <formula>AND(IF($Q330=3,1,0),IF($X330&lt;30,1,0))</formula>
    </cfRule>
    <cfRule type="expression" priority="11748" dxfId="0">
      <formula>AND(IF($Q330=3,1,IF($Q330=4,1,0)),IF($F330&lt;=85,1,0))</formula>
    </cfRule>
  </conditionalFormatting>
  <conditionalFormatting sqref="X330">
    <cfRule type="expression" priority="11741" dxfId="3">
      <formula>AND(IF(OR($Q330=1,$Q330=2),1,0),IF($X330&lt;=20,1,0))</formula>
    </cfRule>
    <cfRule type="expression" priority="11742" dxfId="2">
      <formula>AND(IF($Q330=2,1,0),IF($X330&lt;30,1,0))</formula>
    </cfRule>
    <cfRule type="expression" priority="11743" dxfId="1">
      <formula>AND(IF($Q330=3,1,0),IF($X330&lt;30,1,0))</formula>
    </cfRule>
    <cfRule type="expression" priority="11744" dxfId="0">
      <formula>AND(IF($Q330=3,1,IF($Q330=4,1,0)),IF($F330&lt;=85,1,0))</formula>
    </cfRule>
  </conditionalFormatting>
  <conditionalFormatting sqref="AI330">
    <cfRule type="expression" priority="11737" dxfId="3">
      <formula>AND(IF(OR($Q330=1,$Q330=2),1,0),IF($X330&lt;=20,1,0))</formula>
    </cfRule>
    <cfRule type="expression" priority="11738" dxfId="2">
      <formula>AND(IF($Q330=2,1,0),IF($X330&lt;30,1,0))</formula>
    </cfRule>
    <cfRule type="expression" priority="11739" dxfId="1">
      <formula>AND(IF($Q330=3,1,0),IF($X330&lt;30,1,0))</formula>
    </cfRule>
    <cfRule type="expression" priority="11740" dxfId="0">
      <formula>AND(IF($Q330=3,1,IF($Q330=4,1,0)),IF($F330&lt;=85,1,0))</formula>
    </cfRule>
  </conditionalFormatting>
  <conditionalFormatting sqref="AV331">
    <cfRule type="expression" priority="11735" dxfId="23">
      <formula>AV331="X"</formula>
    </cfRule>
    <cfRule type="expression" priority="11736" dxfId="22">
      <formula>AV331="후보"</formula>
    </cfRule>
  </conditionalFormatting>
  <conditionalFormatting sqref="AC33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33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331">
    <cfRule type="expression" priority="11727" dxfId="3">
      <formula>AND(IF(OR($Q331=1,$Q331=2),1,0),IF($X331&lt;=20,1,0))</formula>
    </cfRule>
    <cfRule type="expression" priority="11728" dxfId="2">
      <formula>AND(IF($Q331=2,1,0),IF($X331&lt;30,1,0))</formula>
    </cfRule>
    <cfRule type="expression" priority="11729" dxfId="1">
      <formula>AND(IF($Q331=3,1,0),IF($X331&lt;30,1,0))</formula>
    </cfRule>
    <cfRule type="expression" priority="11730" dxfId="0">
      <formula>AND(IF($Q331=3,1,IF($Q331=4,1,0)),IF($F331&lt;=85,1,0))</formula>
    </cfRule>
  </conditionalFormatting>
  <conditionalFormatting sqref="X331">
    <cfRule type="expression" priority="11723" dxfId="3">
      <formula>AND(IF(OR($Q331=1,$Q331=2),1,0),IF($X331&lt;=20,1,0))</formula>
    </cfRule>
    <cfRule type="expression" priority="11724" dxfId="2">
      <formula>AND(IF($Q331=2,1,0),IF($X331&lt;30,1,0))</formula>
    </cfRule>
    <cfRule type="expression" priority="11725" dxfId="1">
      <formula>AND(IF($Q331=3,1,0),IF($X331&lt;30,1,0))</formula>
    </cfRule>
    <cfRule type="expression" priority="11726" dxfId="0">
      <formula>AND(IF($Q331=3,1,IF($Q331=4,1,0)),IF($F331&lt;=85,1,0))</formula>
    </cfRule>
  </conditionalFormatting>
  <conditionalFormatting sqref="AI331">
    <cfRule type="expression" priority="11719" dxfId="3">
      <formula>AND(IF(OR($Q331=1,$Q331=2),1,0),IF($X331&lt;=20,1,0))</formula>
    </cfRule>
    <cfRule type="expression" priority="11720" dxfId="2">
      <formula>AND(IF($Q331=2,1,0),IF($X331&lt;30,1,0))</formula>
    </cfRule>
    <cfRule type="expression" priority="11721" dxfId="1">
      <formula>AND(IF($Q331=3,1,0),IF($X331&lt;30,1,0))</formula>
    </cfRule>
    <cfRule type="expression" priority="11722" dxfId="0">
      <formula>AND(IF($Q331=3,1,IF($Q331=4,1,0)),IF($F331&lt;=85,1,0))</formula>
    </cfRule>
  </conditionalFormatting>
  <conditionalFormatting sqref="AV332">
    <cfRule type="expression" priority="11717" dxfId="23">
      <formula>AV332="X"</formula>
    </cfRule>
    <cfRule type="expression" priority="11718" dxfId="22">
      <formula>AV332="후보"</formula>
    </cfRule>
  </conditionalFormatting>
  <conditionalFormatting sqref="AC33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33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332">
    <cfRule type="expression" priority="11709" dxfId="3">
      <formula>AND(IF(OR($Q332=1,$Q332=2),1,0),IF($X332&lt;=20,1,0))</formula>
    </cfRule>
    <cfRule type="expression" priority="11710" dxfId="2">
      <formula>AND(IF($Q332=2,1,0),IF($X332&lt;30,1,0))</formula>
    </cfRule>
    <cfRule type="expression" priority="11711" dxfId="1">
      <formula>AND(IF($Q332=3,1,0),IF($X332&lt;30,1,0))</formula>
    </cfRule>
    <cfRule type="expression" priority="11712" dxfId="0">
      <formula>AND(IF($Q332=3,1,IF($Q332=4,1,0)),IF($F332&lt;=85,1,0))</formula>
    </cfRule>
  </conditionalFormatting>
  <conditionalFormatting sqref="X332">
    <cfRule type="expression" priority="11705" dxfId="3">
      <formula>AND(IF(OR($Q332=1,$Q332=2),1,0),IF($X332&lt;=20,1,0))</formula>
    </cfRule>
    <cfRule type="expression" priority="11706" dxfId="2">
      <formula>AND(IF($Q332=2,1,0),IF($X332&lt;30,1,0))</formula>
    </cfRule>
    <cfRule type="expression" priority="11707" dxfId="1">
      <formula>AND(IF($Q332=3,1,0),IF($X332&lt;30,1,0))</formula>
    </cfRule>
    <cfRule type="expression" priority="11708" dxfId="0">
      <formula>AND(IF($Q332=3,1,IF($Q332=4,1,0)),IF($F332&lt;=85,1,0))</formula>
    </cfRule>
  </conditionalFormatting>
  <conditionalFormatting sqref="AI332">
    <cfRule type="expression" priority="11701" dxfId="3">
      <formula>AND(IF(OR($Q332=1,$Q332=2),1,0),IF($X332&lt;=20,1,0))</formula>
    </cfRule>
    <cfRule type="expression" priority="11702" dxfId="2">
      <formula>AND(IF($Q332=2,1,0),IF($X332&lt;30,1,0))</formula>
    </cfRule>
    <cfRule type="expression" priority="11703" dxfId="1">
      <formula>AND(IF($Q332=3,1,0),IF($X332&lt;30,1,0))</formula>
    </cfRule>
    <cfRule type="expression" priority="11704" dxfId="0">
      <formula>AND(IF($Q332=3,1,IF($Q332=4,1,0)),IF($F332&lt;=85,1,0))</formula>
    </cfRule>
  </conditionalFormatting>
  <conditionalFormatting sqref="AV333">
    <cfRule type="expression" priority="11699" dxfId="23">
      <formula>AV333="X"</formula>
    </cfRule>
    <cfRule type="expression" priority="11700" dxfId="22">
      <formula>AV333="후보"</formula>
    </cfRule>
  </conditionalFormatting>
  <conditionalFormatting sqref="AC33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33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333">
    <cfRule type="expression" priority="11691" dxfId="3">
      <formula>AND(IF(OR($Q333=1,$Q333=2),1,0),IF($X333&lt;=20,1,0))</formula>
    </cfRule>
    <cfRule type="expression" priority="11692" dxfId="2">
      <formula>AND(IF($Q333=2,1,0),IF($X333&lt;30,1,0))</formula>
    </cfRule>
    <cfRule type="expression" priority="11693" dxfId="1">
      <formula>AND(IF($Q333=3,1,0),IF($X333&lt;30,1,0))</formula>
    </cfRule>
    <cfRule type="expression" priority="11694" dxfId="0">
      <formula>AND(IF($Q333=3,1,IF($Q333=4,1,0)),IF($F333&lt;=85,1,0))</formula>
    </cfRule>
  </conditionalFormatting>
  <conditionalFormatting sqref="X333">
    <cfRule type="expression" priority="11687" dxfId="3">
      <formula>AND(IF(OR($Q333=1,$Q333=2),1,0),IF($X333&lt;=20,1,0))</formula>
    </cfRule>
    <cfRule type="expression" priority="11688" dxfId="2">
      <formula>AND(IF($Q333=2,1,0),IF($X333&lt;30,1,0))</formula>
    </cfRule>
    <cfRule type="expression" priority="11689" dxfId="1">
      <formula>AND(IF($Q333=3,1,0),IF($X333&lt;30,1,0))</formula>
    </cfRule>
    <cfRule type="expression" priority="11690" dxfId="0">
      <formula>AND(IF($Q333=3,1,IF($Q333=4,1,0)),IF($F333&lt;=85,1,0))</formula>
    </cfRule>
  </conditionalFormatting>
  <conditionalFormatting sqref="AI333">
    <cfRule type="expression" priority="11683" dxfId="3">
      <formula>AND(IF(OR($Q333=1,$Q333=2),1,0),IF($X333&lt;=20,1,0))</formula>
    </cfRule>
    <cfRule type="expression" priority="11684" dxfId="2">
      <formula>AND(IF($Q333=2,1,0),IF($X333&lt;30,1,0))</formula>
    </cfRule>
    <cfRule type="expression" priority="11685" dxfId="1">
      <formula>AND(IF($Q333=3,1,0),IF($X333&lt;30,1,0))</formula>
    </cfRule>
    <cfRule type="expression" priority="11686" dxfId="0">
      <formula>AND(IF($Q333=3,1,IF($Q333=4,1,0)),IF($F333&lt;=85,1,0))</formula>
    </cfRule>
  </conditionalFormatting>
  <conditionalFormatting sqref="AV334">
    <cfRule type="expression" priority="11681" dxfId="23">
      <formula>AV334="X"</formula>
    </cfRule>
    <cfRule type="expression" priority="11682" dxfId="22">
      <formula>AV334="후보"</formula>
    </cfRule>
  </conditionalFormatting>
  <conditionalFormatting sqref="AC33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33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334">
    <cfRule type="expression" priority="11673" dxfId="3">
      <formula>AND(IF(OR($Q334=1,$Q334=2),1,0),IF($X334&lt;=20,1,0))</formula>
    </cfRule>
    <cfRule type="expression" priority="11674" dxfId="2">
      <formula>AND(IF($Q334=2,1,0),IF($X334&lt;30,1,0))</formula>
    </cfRule>
    <cfRule type="expression" priority="11675" dxfId="1">
      <formula>AND(IF($Q334=3,1,0),IF($X334&lt;30,1,0))</formula>
    </cfRule>
    <cfRule type="expression" priority="11676" dxfId="0">
      <formula>AND(IF($Q334=3,1,IF($Q334=4,1,0)),IF($F334&lt;=85,1,0))</formula>
    </cfRule>
  </conditionalFormatting>
  <conditionalFormatting sqref="X334">
    <cfRule type="expression" priority="11669" dxfId="3">
      <formula>AND(IF(OR($Q334=1,$Q334=2),1,0),IF($X334&lt;=20,1,0))</formula>
    </cfRule>
    <cfRule type="expression" priority="11670" dxfId="2">
      <formula>AND(IF($Q334=2,1,0),IF($X334&lt;30,1,0))</formula>
    </cfRule>
    <cfRule type="expression" priority="11671" dxfId="1">
      <formula>AND(IF($Q334=3,1,0),IF($X334&lt;30,1,0))</formula>
    </cfRule>
    <cfRule type="expression" priority="11672" dxfId="0">
      <formula>AND(IF($Q334=3,1,IF($Q334=4,1,0)),IF($F334&lt;=85,1,0))</formula>
    </cfRule>
  </conditionalFormatting>
  <conditionalFormatting sqref="AI334">
    <cfRule type="expression" priority="11665" dxfId="3">
      <formula>AND(IF(OR($Q334=1,$Q334=2),1,0),IF($X334&lt;=20,1,0))</formula>
    </cfRule>
    <cfRule type="expression" priority="11666" dxfId="2">
      <formula>AND(IF($Q334=2,1,0),IF($X334&lt;30,1,0))</formula>
    </cfRule>
    <cfRule type="expression" priority="11667" dxfId="1">
      <formula>AND(IF($Q334=3,1,0),IF($X334&lt;30,1,0))</formula>
    </cfRule>
    <cfRule type="expression" priority="11668" dxfId="0">
      <formula>AND(IF($Q334=3,1,IF($Q334=4,1,0)),IF($F334&lt;=85,1,0))</formula>
    </cfRule>
  </conditionalFormatting>
  <conditionalFormatting sqref="AV335">
    <cfRule type="expression" priority="11663" dxfId="23">
      <formula>AV335="X"</formula>
    </cfRule>
    <cfRule type="expression" priority="11664" dxfId="22">
      <formula>AV335="후보"</formula>
    </cfRule>
  </conditionalFormatting>
  <conditionalFormatting sqref="AC33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33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335">
    <cfRule type="expression" priority="11655" dxfId="3">
      <formula>AND(IF(OR($Q335=1,$Q335=2),1,0),IF($X335&lt;=20,1,0))</formula>
    </cfRule>
    <cfRule type="expression" priority="11656" dxfId="2">
      <formula>AND(IF($Q335=2,1,0),IF($X335&lt;30,1,0))</formula>
    </cfRule>
    <cfRule type="expression" priority="11657" dxfId="1">
      <formula>AND(IF($Q335=3,1,0),IF($X335&lt;30,1,0))</formula>
    </cfRule>
    <cfRule type="expression" priority="11658" dxfId="0">
      <formula>AND(IF($Q335=3,1,IF($Q335=4,1,0)),IF($F335&lt;=85,1,0))</formula>
    </cfRule>
  </conditionalFormatting>
  <conditionalFormatting sqref="X335">
    <cfRule type="expression" priority="11651" dxfId="3">
      <formula>AND(IF(OR($Q335=1,$Q335=2),1,0),IF($X335&lt;=20,1,0))</formula>
    </cfRule>
    <cfRule type="expression" priority="11652" dxfId="2">
      <formula>AND(IF($Q335=2,1,0),IF($X335&lt;30,1,0))</formula>
    </cfRule>
    <cfRule type="expression" priority="11653" dxfId="1">
      <formula>AND(IF($Q335=3,1,0),IF($X335&lt;30,1,0))</formula>
    </cfRule>
    <cfRule type="expression" priority="11654" dxfId="0">
      <formula>AND(IF($Q335=3,1,IF($Q335=4,1,0)),IF($F335&lt;=85,1,0))</formula>
    </cfRule>
  </conditionalFormatting>
  <conditionalFormatting sqref="AI335">
    <cfRule type="expression" priority="11647" dxfId="3">
      <formula>AND(IF(OR($Q335=1,$Q335=2),1,0),IF($X335&lt;=20,1,0))</formula>
    </cfRule>
    <cfRule type="expression" priority="11648" dxfId="2">
      <formula>AND(IF($Q335=2,1,0),IF($X335&lt;30,1,0))</formula>
    </cfRule>
    <cfRule type="expression" priority="11649" dxfId="1">
      <formula>AND(IF($Q335=3,1,0),IF($X335&lt;30,1,0))</formula>
    </cfRule>
    <cfRule type="expression" priority="11650" dxfId="0">
      <formula>AND(IF($Q335=3,1,IF($Q335=4,1,0)),IF($F335&lt;=85,1,0))</formula>
    </cfRule>
  </conditionalFormatting>
  <conditionalFormatting sqref="AV336">
    <cfRule type="expression" priority="11645" dxfId="23">
      <formula>AV336="X"</formula>
    </cfRule>
    <cfRule type="expression" priority="11646" dxfId="22">
      <formula>AV336="후보"</formula>
    </cfRule>
  </conditionalFormatting>
  <conditionalFormatting sqref="AC33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33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336">
    <cfRule type="expression" priority="11637" dxfId="3">
      <formula>AND(IF(OR($Q336=1,$Q336=2),1,0),IF($X336&lt;=20,1,0))</formula>
    </cfRule>
    <cfRule type="expression" priority="11638" dxfId="2">
      <formula>AND(IF($Q336=2,1,0),IF($X336&lt;30,1,0))</formula>
    </cfRule>
    <cfRule type="expression" priority="11639" dxfId="1">
      <formula>AND(IF($Q336=3,1,0),IF($X336&lt;30,1,0))</formula>
    </cfRule>
    <cfRule type="expression" priority="11640" dxfId="0">
      <formula>AND(IF($Q336=3,1,IF($Q336=4,1,0)),IF($F336&lt;=85,1,0))</formula>
    </cfRule>
  </conditionalFormatting>
  <conditionalFormatting sqref="X336">
    <cfRule type="expression" priority="11633" dxfId="3">
      <formula>AND(IF(OR($Q336=1,$Q336=2),1,0),IF($X336&lt;=20,1,0))</formula>
    </cfRule>
    <cfRule type="expression" priority="11634" dxfId="2">
      <formula>AND(IF($Q336=2,1,0),IF($X336&lt;30,1,0))</formula>
    </cfRule>
    <cfRule type="expression" priority="11635" dxfId="1">
      <formula>AND(IF($Q336=3,1,0),IF($X336&lt;30,1,0))</formula>
    </cfRule>
    <cfRule type="expression" priority="11636" dxfId="0">
      <formula>AND(IF($Q336=3,1,IF($Q336=4,1,0)),IF($F336&lt;=85,1,0))</formula>
    </cfRule>
  </conditionalFormatting>
  <conditionalFormatting sqref="AI336">
    <cfRule type="expression" priority="11629" dxfId="3">
      <formula>AND(IF(OR($Q336=1,$Q336=2),1,0),IF($X336&lt;=20,1,0))</formula>
    </cfRule>
    <cfRule type="expression" priority="11630" dxfId="2">
      <formula>AND(IF($Q336=2,1,0),IF($X336&lt;30,1,0))</formula>
    </cfRule>
    <cfRule type="expression" priority="11631" dxfId="1">
      <formula>AND(IF($Q336=3,1,0),IF($X336&lt;30,1,0))</formula>
    </cfRule>
    <cfRule type="expression" priority="11632" dxfId="0">
      <formula>AND(IF($Q336=3,1,IF($Q336=4,1,0)),IF($F336&lt;=85,1,0))</formula>
    </cfRule>
  </conditionalFormatting>
  <conditionalFormatting sqref="AV337">
    <cfRule type="expression" priority="11627" dxfId="23">
      <formula>AV337="X"</formula>
    </cfRule>
    <cfRule type="expression" priority="11628" dxfId="22">
      <formula>AV337="후보"</formula>
    </cfRule>
  </conditionalFormatting>
  <conditionalFormatting sqref="AC33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33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337">
    <cfRule type="expression" priority="11619" dxfId="3">
      <formula>AND(IF(OR($Q337=1,$Q337=2),1,0),IF($X337&lt;=20,1,0))</formula>
    </cfRule>
    <cfRule type="expression" priority="11620" dxfId="2">
      <formula>AND(IF($Q337=2,1,0),IF($X337&lt;30,1,0))</formula>
    </cfRule>
    <cfRule type="expression" priority="11621" dxfId="1">
      <formula>AND(IF($Q337=3,1,0),IF($X337&lt;30,1,0))</formula>
    </cfRule>
    <cfRule type="expression" priority="11622" dxfId="0">
      <formula>AND(IF($Q337=3,1,IF($Q337=4,1,0)),IF($F337&lt;=85,1,0))</formula>
    </cfRule>
  </conditionalFormatting>
  <conditionalFormatting sqref="X337">
    <cfRule type="expression" priority="11615" dxfId="3">
      <formula>AND(IF(OR($Q337=1,$Q337=2),1,0),IF($X337&lt;=20,1,0))</formula>
    </cfRule>
    <cfRule type="expression" priority="11616" dxfId="2">
      <formula>AND(IF($Q337=2,1,0),IF($X337&lt;30,1,0))</formula>
    </cfRule>
    <cfRule type="expression" priority="11617" dxfId="1">
      <formula>AND(IF($Q337=3,1,0),IF($X337&lt;30,1,0))</formula>
    </cfRule>
    <cfRule type="expression" priority="11618" dxfId="0">
      <formula>AND(IF($Q337=3,1,IF($Q337=4,1,0)),IF($F337&lt;=85,1,0))</formula>
    </cfRule>
  </conditionalFormatting>
  <conditionalFormatting sqref="AI337">
    <cfRule type="expression" priority="11611" dxfId="3">
      <formula>AND(IF(OR($Q337=1,$Q337=2),1,0),IF($X337&lt;=20,1,0))</formula>
    </cfRule>
    <cfRule type="expression" priority="11612" dxfId="2">
      <formula>AND(IF($Q337=2,1,0),IF($X337&lt;30,1,0))</formula>
    </cfRule>
    <cfRule type="expression" priority="11613" dxfId="1">
      <formula>AND(IF($Q337=3,1,0),IF($X337&lt;30,1,0))</formula>
    </cfRule>
    <cfRule type="expression" priority="11614" dxfId="0">
      <formula>AND(IF($Q337=3,1,IF($Q337=4,1,0)),IF($F337&lt;=85,1,0))</formula>
    </cfRule>
  </conditionalFormatting>
  <conditionalFormatting sqref="AV338">
    <cfRule type="expression" priority="11609" dxfId="23">
      <formula>AV338="X"</formula>
    </cfRule>
    <cfRule type="expression" priority="11610" dxfId="22">
      <formula>AV338="후보"</formula>
    </cfRule>
  </conditionalFormatting>
  <conditionalFormatting sqref="AC33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33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338">
    <cfRule type="expression" priority="11601" dxfId="3">
      <formula>AND(IF(OR($Q338=1,$Q338=2),1,0),IF($X338&lt;=20,1,0))</formula>
    </cfRule>
    <cfRule type="expression" priority="11602" dxfId="2">
      <formula>AND(IF($Q338=2,1,0),IF($X338&lt;30,1,0))</formula>
    </cfRule>
    <cfRule type="expression" priority="11603" dxfId="1">
      <formula>AND(IF($Q338=3,1,0),IF($X338&lt;30,1,0))</formula>
    </cfRule>
    <cfRule type="expression" priority="11604" dxfId="0">
      <formula>AND(IF($Q338=3,1,IF($Q338=4,1,0)),IF($F338&lt;=85,1,0))</formula>
    </cfRule>
  </conditionalFormatting>
  <conditionalFormatting sqref="X338">
    <cfRule type="expression" priority="11597" dxfId="3">
      <formula>AND(IF(OR($Q338=1,$Q338=2),1,0),IF($X338&lt;=20,1,0))</formula>
    </cfRule>
    <cfRule type="expression" priority="11598" dxfId="2">
      <formula>AND(IF($Q338=2,1,0),IF($X338&lt;30,1,0))</formula>
    </cfRule>
    <cfRule type="expression" priority="11599" dxfId="1">
      <formula>AND(IF($Q338=3,1,0),IF($X338&lt;30,1,0))</formula>
    </cfRule>
    <cfRule type="expression" priority="11600" dxfId="0">
      <formula>AND(IF($Q338=3,1,IF($Q338=4,1,0)),IF($F338&lt;=85,1,0))</formula>
    </cfRule>
  </conditionalFormatting>
  <conditionalFormatting sqref="AI338">
    <cfRule type="expression" priority="11593" dxfId="3">
      <formula>AND(IF(OR($Q338=1,$Q338=2),1,0),IF($X338&lt;=20,1,0))</formula>
    </cfRule>
    <cfRule type="expression" priority="11594" dxfId="2">
      <formula>AND(IF($Q338=2,1,0),IF($X338&lt;30,1,0))</formula>
    </cfRule>
    <cfRule type="expression" priority="11595" dxfId="1">
      <formula>AND(IF($Q338=3,1,0),IF($X338&lt;30,1,0))</formula>
    </cfRule>
    <cfRule type="expression" priority="11596" dxfId="0">
      <formula>AND(IF($Q338=3,1,IF($Q338=4,1,0)),IF($F338&lt;=85,1,0))</formula>
    </cfRule>
  </conditionalFormatting>
  <conditionalFormatting sqref="AV339">
    <cfRule type="expression" priority="11591" dxfId="23">
      <formula>AV339="X"</formula>
    </cfRule>
    <cfRule type="expression" priority="11592" dxfId="22">
      <formula>AV339="후보"</formula>
    </cfRule>
  </conditionalFormatting>
  <conditionalFormatting sqref="AC33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33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339">
    <cfRule type="expression" priority="11583" dxfId="3">
      <formula>AND(IF(OR($Q339=1,$Q339=2),1,0),IF($X339&lt;=20,1,0))</formula>
    </cfRule>
    <cfRule type="expression" priority="11584" dxfId="2">
      <formula>AND(IF($Q339=2,1,0),IF($X339&lt;30,1,0))</formula>
    </cfRule>
    <cfRule type="expression" priority="11585" dxfId="1">
      <formula>AND(IF($Q339=3,1,0),IF($X339&lt;30,1,0))</formula>
    </cfRule>
    <cfRule type="expression" priority="11586" dxfId="0">
      <formula>AND(IF($Q339=3,1,IF($Q339=4,1,0)),IF($F339&lt;=85,1,0))</formula>
    </cfRule>
  </conditionalFormatting>
  <conditionalFormatting sqref="X339">
    <cfRule type="expression" priority="11579" dxfId="3">
      <formula>AND(IF(OR($Q339=1,$Q339=2),1,0),IF($X339&lt;=20,1,0))</formula>
    </cfRule>
    <cfRule type="expression" priority="11580" dxfId="2">
      <formula>AND(IF($Q339=2,1,0),IF($X339&lt;30,1,0))</formula>
    </cfRule>
    <cfRule type="expression" priority="11581" dxfId="1">
      <formula>AND(IF($Q339=3,1,0),IF($X339&lt;30,1,0))</formula>
    </cfRule>
    <cfRule type="expression" priority="11582" dxfId="0">
      <formula>AND(IF($Q339=3,1,IF($Q339=4,1,0)),IF($F339&lt;=85,1,0))</formula>
    </cfRule>
  </conditionalFormatting>
  <conditionalFormatting sqref="AI339">
    <cfRule type="expression" priority="11575" dxfId="3">
      <formula>AND(IF(OR($Q339=1,$Q339=2),1,0),IF($X339&lt;=20,1,0))</formula>
    </cfRule>
    <cfRule type="expression" priority="11576" dxfId="2">
      <formula>AND(IF($Q339=2,1,0),IF($X339&lt;30,1,0))</formula>
    </cfRule>
    <cfRule type="expression" priority="11577" dxfId="1">
      <formula>AND(IF($Q339=3,1,0),IF($X339&lt;30,1,0))</formula>
    </cfRule>
    <cfRule type="expression" priority="11578" dxfId="0">
      <formula>AND(IF($Q339=3,1,IF($Q339=4,1,0)),IF($F339&lt;=85,1,0))</formula>
    </cfRule>
  </conditionalFormatting>
  <conditionalFormatting sqref="AV340">
    <cfRule type="expression" priority="11573" dxfId="23">
      <formula>AV340="X"</formula>
    </cfRule>
    <cfRule type="expression" priority="11574" dxfId="22">
      <formula>AV340="후보"</formula>
    </cfRule>
  </conditionalFormatting>
  <conditionalFormatting sqref="AC34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34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340">
    <cfRule type="expression" priority="11565" dxfId="3">
      <formula>AND(IF(OR($Q340=1,$Q340=2),1,0),IF($X340&lt;=20,1,0))</formula>
    </cfRule>
    <cfRule type="expression" priority="11566" dxfId="2">
      <formula>AND(IF($Q340=2,1,0),IF($X340&lt;30,1,0))</formula>
    </cfRule>
    <cfRule type="expression" priority="11567" dxfId="1">
      <formula>AND(IF($Q340=3,1,0),IF($X340&lt;30,1,0))</formula>
    </cfRule>
    <cfRule type="expression" priority="11568" dxfId="0">
      <formula>AND(IF($Q340=3,1,IF($Q340=4,1,0)),IF($F340&lt;=85,1,0))</formula>
    </cfRule>
  </conditionalFormatting>
  <conditionalFormatting sqref="X340">
    <cfRule type="expression" priority="11561" dxfId="3">
      <formula>AND(IF(OR($Q340=1,$Q340=2),1,0),IF($X340&lt;=20,1,0))</formula>
    </cfRule>
    <cfRule type="expression" priority="11562" dxfId="2">
      <formula>AND(IF($Q340=2,1,0),IF($X340&lt;30,1,0))</formula>
    </cfRule>
    <cfRule type="expression" priority="11563" dxfId="1">
      <formula>AND(IF($Q340=3,1,0),IF($X340&lt;30,1,0))</formula>
    </cfRule>
    <cfRule type="expression" priority="11564" dxfId="0">
      <formula>AND(IF($Q340=3,1,IF($Q340=4,1,0)),IF($F340&lt;=85,1,0))</formula>
    </cfRule>
  </conditionalFormatting>
  <conditionalFormatting sqref="AI340">
    <cfRule type="expression" priority="11557" dxfId="3">
      <formula>AND(IF(OR($Q340=1,$Q340=2),1,0),IF($X340&lt;=20,1,0))</formula>
    </cfRule>
    <cfRule type="expression" priority="11558" dxfId="2">
      <formula>AND(IF($Q340=2,1,0),IF($X340&lt;30,1,0))</formula>
    </cfRule>
    <cfRule type="expression" priority="11559" dxfId="1">
      <formula>AND(IF($Q340=3,1,0),IF($X340&lt;30,1,0))</formula>
    </cfRule>
    <cfRule type="expression" priority="11560" dxfId="0">
      <formula>AND(IF($Q340=3,1,IF($Q340=4,1,0)),IF($F340&lt;=85,1,0))</formula>
    </cfRule>
  </conditionalFormatting>
  <conditionalFormatting sqref="AV341">
    <cfRule type="expression" priority="11555" dxfId="23">
      <formula>AV341="X"</formula>
    </cfRule>
    <cfRule type="expression" priority="11556" dxfId="22">
      <formula>AV341="후보"</formula>
    </cfRule>
  </conditionalFormatting>
  <conditionalFormatting sqref="AC34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34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341">
    <cfRule type="expression" priority="11547" dxfId="3">
      <formula>AND(IF(OR($Q341=1,$Q341=2),1,0),IF($X341&lt;=20,1,0))</formula>
    </cfRule>
    <cfRule type="expression" priority="11548" dxfId="2">
      <formula>AND(IF($Q341=2,1,0),IF($X341&lt;30,1,0))</formula>
    </cfRule>
    <cfRule type="expression" priority="11549" dxfId="1">
      <formula>AND(IF($Q341=3,1,0),IF($X341&lt;30,1,0))</formula>
    </cfRule>
    <cfRule type="expression" priority="11550" dxfId="0">
      <formula>AND(IF($Q341=3,1,IF($Q341=4,1,0)),IF($F341&lt;=85,1,0))</formula>
    </cfRule>
  </conditionalFormatting>
  <conditionalFormatting sqref="X341">
    <cfRule type="expression" priority="11543" dxfId="3">
      <formula>AND(IF(OR($Q341=1,$Q341=2),1,0),IF($X341&lt;=20,1,0))</formula>
    </cfRule>
    <cfRule type="expression" priority="11544" dxfId="2">
      <formula>AND(IF($Q341=2,1,0),IF($X341&lt;30,1,0))</formula>
    </cfRule>
    <cfRule type="expression" priority="11545" dxfId="1">
      <formula>AND(IF($Q341=3,1,0),IF($X341&lt;30,1,0))</formula>
    </cfRule>
    <cfRule type="expression" priority="11546" dxfId="0">
      <formula>AND(IF($Q341=3,1,IF($Q341=4,1,0)),IF($F341&lt;=85,1,0))</formula>
    </cfRule>
  </conditionalFormatting>
  <conditionalFormatting sqref="AI341">
    <cfRule type="expression" priority="11539" dxfId="3">
      <formula>AND(IF(OR($Q341=1,$Q341=2),1,0),IF($X341&lt;=20,1,0))</formula>
    </cfRule>
    <cfRule type="expression" priority="11540" dxfId="2">
      <formula>AND(IF($Q341=2,1,0),IF($X341&lt;30,1,0))</formula>
    </cfRule>
    <cfRule type="expression" priority="11541" dxfId="1">
      <formula>AND(IF($Q341=3,1,0),IF($X341&lt;30,1,0))</formula>
    </cfRule>
    <cfRule type="expression" priority="11542" dxfId="0">
      <formula>AND(IF($Q341=3,1,IF($Q341=4,1,0)),IF($F341&lt;=85,1,0))</formula>
    </cfRule>
  </conditionalFormatting>
  <conditionalFormatting sqref="AV342">
    <cfRule type="expression" priority="11537" dxfId="23">
      <formula>AV342="X"</formula>
    </cfRule>
    <cfRule type="expression" priority="11538" dxfId="22">
      <formula>AV342="후보"</formula>
    </cfRule>
  </conditionalFormatting>
  <conditionalFormatting sqref="AC34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34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342">
    <cfRule type="expression" priority="11529" dxfId="3">
      <formula>AND(IF(OR($Q342=1,$Q342=2),1,0),IF($X342&lt;=20,1,0))</formula>
    </cfRule>
    <cfRule type="expression" priority="11530" dxfId="2">
      <formula>AND(IF($Q342=2,1,0),IF($X342&lt;30,1,0))</formula>
    </cfRule>
    <cfRule type="expression" priority="11531" dxfId="1">
      <formula>AND(IF($Q342=3,1,0),IF($X342&lt;30,1,0))</formula>
    </cfRule>
    <cfRule type="expression" priority="11532" dxfId="0">
      <formula>AND(IF($Q342=3,1,IF($Q342=4,1,0)),IF($F342&lt;=85,1,0))</formula>
    </cfRule>
  </conditionalFormatting>
  <conditionalFormatting sqref="X342">
    <cfRule type="expression" priority="11525" dxfId="3">
      <formula>AND(IF(OR($Q342=1,$Q342=2),1,0),IF($X342&lt;=20,1,0))</formula>
    </cfRule>
    <cfRule type="expression" priority="11526" dxfId="2">
      <formula>AND(IF($Q342=2,1,0),IF($X342&lt;30,1,0))</formula>
    </cfRule>
    <cfRule type="expression" priority="11527" dxfId="1">
      <formula>AND(IF($Q342=3,1,0),IF($X342&lt;30,1,0))</formula>
    </cfRule>
    <cfRule type="expression" priority="11528" dxfId="0">
      <formula>AND(IF($Q342=3,1,IF($Q342=4,1,0)),IF($F342&lt;=85,1,0))</formula>
    </cfRule>
  </conditionalFormatting>
  <conditionalFormatting sqref="AI342">
    <cfRule type="expression" priority="11521" dxfId="3">
      <formula>AND(IF(OR($Q342=1,$Q342=2),1,0),IF($X342&lt;=20,1,0))</formula>
    </cfRule>
    <cfRule type="expression" priority="11522" dxfId="2">
      <formula>AND(IF($Q342=2,1,0),IF($X342&lt;30,1,0))</formula>
    </cfRule>
    <cfRule type="expression" priority="11523" dxfId="1">
      <formula>AND(IF($Q342=3,1,0),IF($X342&lt;30,1,0))</formula>
    </cfRule>
    <cfRule type="expression" priority="11524" dxfId="0">
      <formula>AND(IF($Q342=3,1,IF($Q342=4,1,0)),IF($F342&lt;=85,1,0))</formula>
    </cfRule>
  </conditionalFormatting>
  <conditionalFormatting sqref="AV343">
    <cfRule type="expression" priority="11519" dxfId="23">
      <formula>AV343="X"</formula>
    </cfRule>
    <cfRule type="expression" priority="11520" dxfId="22">
      <formula>AV343="후보"</formula>
    </cfRule>
  </conditionalFormatting>
  <conditionalFormatting sqref="AC34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34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343">
    <cfRule type="expression" priority="11511" dxfId="3">
      <formula>AND(IF(OR($Q343=1,$Q343=2),1,0),IF($X343&lt;=20,1,0))</formula>
    </cfRule>
    <cfRule type="expression" priority="11512" dxfId="2">
      <formula>AND(IF($Q343=2,1,0),IF($X343&lt;30,1,0))</formula>
    </cfRule>
    <cfRule type="expression" priority="11513" dxfId="1">
      <formula>AND(IF($Q343=3,1,0),IF($X343&lt;30,1,0))</formula>
    </cfRule>
    <cfRule type="expression" priority="11514" dxfId="0">
      <formula>AND(IF($Q343=3,1,IF($Q343=4,1,0)),IF($F343&lt;=85,1,0))</formula>
    </cfRule>
  </conditionalFormatting>
  <conditionalFormatting sqref="X343">
    <cfRule type="expression" priority="11507" dxfId="3">
      <formula>AND(IF(OR($Q343=1,$Q343=2),1,0),IF($X343&lt;=20,1,0))</formula>
    </cfRule>
    <cfRule type="expression" priority="11508" dxfId="2">
      <formula>AND(IF($Q343=2,1,0),IF($X343&lt;30,1,0))</formula>
    </cfRule>
    <cfRule type="expression" priority="11509" dxfId="1">
      <formula>AND(IF($Q343=3,1,0),IF($X343&lt;30,1,0))</formula>
    </cfRule>
    <cfRule type="expression" priority="11510" dxfId="0">
      <formula>AND(IF($Q343=3,1,IF($Q343=4,1,0)),IF($F343&lt;=85,1,0))</formula>
    </cfRule>
  </conditionalFormatting>
  <conditionalFormatting sqref="AI343">
    <cfRule type="expression" priority="11503" dxfId="3">
      <formula>AND(IF(OR($Q343=1,$Q343=2),1,0),IF($X343&lt;=20,1,0))</formula>
    </cfRule>
    <cfRule type="expression" priority="11504" dxfId="2">
      <formula>AND(IF($Q343=2,1,0),IF($X343&lt;30,1,0))</formula>
    </cfRule>
    <cfRule type="expression" priority="11505" dxfId="1">
      <formula>AND(IF($Q343=3,1,0),IF($X343&lt;30,1,0))</formula>
    </cfRule>
    <cfRule type="expression" priority="11506" dxfId="0">
      <formula>AND(IF($Q343=3,1,IF($Q343=4,1,0)),IF($F343&lt;=85,1,0))</formula>
    </cfRule>
  </conditionalFormatting>
  <conditionalFormatting sqref="AV344">
    <cfRule type="expression" priority="11501" dxfId="23">
      <formula>AV344="X"</formula>
    </cfRule>
    <cfRule type="expression" priority="11502" dxfId="22">
      <formula>AV344="후보"</formula>
    </cfRule>
  </conditionalFormatting>
  <conditionalFormatting sqref="AC34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34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344">
    <cfRule type="expression" priority="11493" dxfId="3">
      <formula>AND(IF(OR($Q344=1,$Q344=2),1,0),IF($X344&lt;=20,1,0))</formula>
    </cfRule>
    <cfRule type="expression" priority="11494" dxfId="2">
      <formula>AND(IF($Q344=2,1,0),IF($X344&lt;30,1,0))</formula>
    </cfRule>
    <cfRule type="expression" priority="11495" dxfId="1">
      <formula>AND(IF($Q344=3,1,0),IF($X344&lt;30,1,0))</formula>
    </cfRule>
    <cfRule type="expression" priority="11496" dxfId="0">
      <formula>AND(IF($Q344=3,1,IF($Q344=4,1,0)),IF($F344&lt;=85,1,0))</formula>
    </cfRule>
  </conditionalFormatting>
  <conditionalFormatting sqref="X344">
    <cfRule type="expression" priority="11489" dxfId="3">
      <formula>AND(IF(OR($Q344=1,$Q344=2),1,0),IF($X344&lt;=20,1,0))</formula>
    </cfRule>
    <cfRule type="expression" priority="11490" dxfId="2">
      <formula>AND(IF($Q344=2,1,0),IF($X344&lt;30,1,0))</formula>
    </cfRule>
    <cfRule type="expression" priority="11491" dxfId="1">
      <formula>AND(IF($Q344=3,1,0),IF($X344&lt;30,1,0))</formula>
    </cfRule>
    <cfRule type="expression" priority="11492" dxfId="0">
      <formula>AND(IF($Q344=3,1,IF($Q344=4,1,0)),IF($F344&lt;=85,1,0))</formula>
    </cfRule>
  </conditionalFormatting>
  <conditionalFormatting sqref="AI344">
    <cfRule type="expression" priority="11485" dxfId="3">
      <formula>AND(IF(OR($Q344=1,$Q344=2),1,0),IF($X344&lt;=20,1,0))</formula>
    </cfRule>
    <cfRule type="expression" priority="11486" dxfId="2">
      <formula>AND(IF($Q344=2,1,0),IF($X344&lt;30,1,0))</formula>
    </cfRule>
    <cfRule type="expression" priority="11487" dxfId="1">
      <formula>AND(IF($Q344=3,1,0),IF($X344&lt;30,1,0))</formula>
    </cfRule>
    <cfRule type="expression" priority="11488" dxfId="0">
      <formula>AND(IF($Q344=3,1,IF($Q344=4,1,0)),IF($F344&lt;=85,1,0))</formula>
    </cfRule>
  </conditionalFormatting>
  <conditionalFormatting sqref="AV345">
    <cfRule type="expression" priority="11483" dxfId="23">
      <formula>AV345="X"</formula>
    </cfRule>
    <cfRule type="expression" priority="11484" dxfId="22">
      <formula>AV345="후보"</formula>
    </cfRule>
  </conditionalFormatting>
  <conditionalFormatting sqref="AC34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34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345">
    <cfRule type="expression" priority="11475" dxfId="3">
      <formula>AND(IF(OR($Q345=1,$Q345=2),1,0),IF($X345&lt;=20,1,0))</formula>
    </cfRule>
    <cfRule type="expression" priority="11476" dxfId="2">
      <formula>AND(IF($Q345=2,1,0),IF($X345&lt;30,1,0))</formula>
    </cfRule>
    <cfRule type="expression" priority="11477" dxfId="1">
      <formula>AND(IF($Q345=3,1,0),IF($X345&lt;30,1,0))</formula>
    </cfRule>
    <cfRule type="expression" priority="11478" dxfId="0">
      <formula>AND(IF($Q345=3,1,IF($Q345=4,1,0)),IF($F345&lt;=85,1,0))</formula>
    </cfRule>
  </conditionalFormatting>
  <conditionalFormatting sqref="X345">
    <cfRule type="expression" priority="11471" dxfId="3">
      <formula>AND(IF(OR($Q345=1,$Q345=2),1,0),IF($X345&lt;=20,1,0))</formula>
    </cfRule>
    <cfRule type="expression" priority="11472" dxfId="2">
      <formula>AND(IF($Q345=2,1,0),IF($X345&lt;30,1,0))</formula>
    </cfRule>
    <cfRule type="expression" priority="11473" dxfId="1">
      <formula>AND(IF($Q345=3,1,0),IF($X345&lt;30,1,0))</formula>
    </cfRule>
    <cfRule type="expression" priority="11474" dxfId="0">
      <formula>AND(IF($Q345=3,1,IF($Q345=4,1,0)),IF($F345&lt;=85,1,0))</formula>
    </cfRule>
  </conditionalFormatting>
  <conditionalFormatting sqref="AI345">
    <cfRule type="expression" priority="11467" dxfId="3">
      <formula>AND(IF(OR($Q345=1,$Q345=2),1,0),IF($X345&lt;=20,1,0))</formula>
    </cfRule>
    <cfRule type="expression" priority="11468" dxfId="2">
      <formula>AND(IF($Q345=2,1,0),IF($X345&lt;30,1,0))</formula>
    </cfRule>
    <cfRule type="expression" priority="11469" dxfId="1">
      <formula>AND(IF($Q345=3,1,0),IF($X345&lt;30,1,0))</formula>
    </cfRule>
    <cfRule type="expression" priority="11470" dxfId="0">
      <formula>AND(IF($Q345=3,1,IF($Q345=4,1,0)),IF($F345&lt;=85,1,0))</formula>
    </cfRule>
  </conditionalFormatting>
  <conditionalFormatting sqref="AV346">
    <cfRule type="expression" priority="11465" dxfId="23">
      <formula>AV346="X"</formula>
    </cfRule>
    <cfRule type="expression" priority="11466" dxfId="22">
      <formula>AV346="후보"</formula>
    </cfRule>
  </conditionalFormatting>
  <conditionalFormatting sqref="AC34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34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346">
    <cfRule type="expression" priority="11457" dxfId="3">
      <formula>AND(IF(OR($Q346=1,$Q346=2),1,0),IF($X346&lt;=20,1,0))</formula>
    </cfRule>
    <cfRule type="expression" priority="11458" dxfId="2">
      <formula>AND(IF($Q346=2,1,0),IF($X346&lt;30,1,0))</formula>
    </cfRule>
    <cfRule type="expression" priority="11459" dxfId="1">
      <formula>AND(IF($Q346=3,1,0),IF($X346&lt;30,1,0))</formula>
    </cfRule>
    <cfRule type="expression" priority="11460" dxfId="0">
      <formula>AND(IF($Q346=3,1,IF($Q346=4,1,0)),IF($F346&lt;=85,1,0))</formula>
    </cfRule>
  </conditionalFormatting>
  <conditionalFormatting sqref="X346">
    <cfRule type="expression" priority="11453" dxfId="3">
      <formula>AND(IF(OR($Q346=1,$Q346=2),1,0),IF($X346&lt;=20,1,0))</formula>
    </cfRule>
    <cfRule type="expression" priority="11454" dxfId="2">
      <formula>AND(IF($Q346=2,1,0),IF($X346&lt;30,1,0))</formula>
    </cfRule>
    <cfRule type="expression" priority="11455" dxfId="1">
      <formula>AND(IF($Q346=3,1,0),IF($X346&lt;30,1,0))</formula>
    </cfRule>
    <cfRule type="expression" priority="11456" dxfId="0">
      <formula>AND(IF($Q346=3,1,IF($Q346=4,1,0)),IF($F346&lt;=85,1,0))</formula>
    </cfRule>
  </conditionalFormatting>
  <conditionalFormatting sqref="AI346">
    <cfRule type="expression" priority="11449" dxfId="3">
      <formula>AND(IF(OR($Q346=1,$Q346=2),1,0),IF($X346&lt;=20,1,0))</formula>
    </cfRule>
    <cfRule type="expression" priority="11450" dxfId="2">
      <formula>AND(IF($Q346=2,1,0),IF($X346&lt;30,1,0))</formula>
    </cfRule>
    <cfRule type="expression" priority="11451" dxfId="1">
      <formula>AND(IF($Q346=3,1,0),IF($X346&lt;30,1,0))</formula>
    </cfRule>
    <cfRule type="expression" priority="11452" dxfId="0">
      <formula>AND(IF($Q346=3,1,IF($Q346=4,1,0)),IF($F346&lt;=85,1,0))</formula>
    </cfRule>
  </conditionalFormatting>
  <conditionalFormatting sqref="AV347">
    <cfRule type="expression" priority="11447" dxfId="23">
      <formula>AV347="X"</formula>
    </cfRule>
    <cfRule type="expression" priority="11448" dxfId="22">
      <formula>AV347="후보"</formula>
    </cfRule>
  </conditionalFormatting>
  <conditionalFormatting sqref="AC34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34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347">
    <cfRule type="expression" priority="11439" dxfId="3">
      <formula>AND(IF(OR($Q347=1,$Q347=2),1,0),IF($X347&lt;=20,1,0))</formula>
    </cfRule>
    <cfRule type="expression" priority="11440" dxfId="2">
      <formula>AND(IF($Q347=2,1,0),IF($X347&lt;30,1,0))</formula>
    </cfRule>
    <cfRule type="expression" priority="11441" dxfId="1">
      <formula>AND(IF($Q347=3,1,0),IF($X347&lt;30,1,0))</formula>
    </cfRule>
    <cfRule type="expression" priority="11442" dxfId="0">
      <formula>AND(IF($Q347=3,1,IF($Q347=4,1,0)),IF($F347&lt;=85,1,0))</formula>
    </cfRule>
  </conditionalFormatting>
  <conditionalFormatting sqref="X347">
    <cfRule type="expression" priority="11435" dxfId="3">
      <formula>AND(IF(OR($Q347=1,$Q347=2),1,0),IF($X347&lt;=20,1,0))</formula>
    </cfRule>
    <cfRule type="expression" priority="11436" dxfId="2">
      <formula>AND(IF($Q347=2,1,0),IF($X347&lt;30,1,0))</formula>
    </cfRule>
    <cfRule type="expression" priority="11437" dxfId="1">
      <formula>AND(IF($Q347=3,1,0),IF($X347&lt;30,1,0))</formula>
    </cfRule>
    <cfRule type="expression" priority="11438" dxfId="0">
      <formula>AND(IF($Q347=3,1,IF($Q347=4,1,0)),IF($F347&lt;=85,1,0))</formula>
    </cfRule>
  </conditionalFormatting>
  <conditionalFormatting sqref="AI347">
    <cfRule type="expression" priority="11431" dxfId="3">
      <formula>AND(IF(OR($Q347=1,$Q347=2),1,0),IF($X347&lt;=20,1,0))</formula>
    </cfRule>
    <cfRule type="expression" priority="11432" dxfId="2">
      <formula>AND(IF($Q347=2,1,0),IF($X347&lt;30,1,0))</formula>
    </cfRule>
    <cfRule type="expression" priority="11433" dxfId="1">
      <formula>AND(IF($Q347=3,1,0),IF($X347&lt;30,1,0))</formula>
    </cfRule>
    <cfRule type="expression" priority="11434" dxfId="0">
      <formula>AND(IF($Q347=3,1,IF($Q347=4,1,0)),IF($F347&lt;=85,1,0))</formula>
    </cfRule>
  </conditionalFormatting>
  <conditionalFormatting sqref="AV348">
    <cfRule type="expression" priority="11429" dxfId="23">
      <formula>AV348="X"</formula>
    </cfRule>
    <cfRule type="expression" priority="11430" dxfId="22">
      <formula>AV348="후보"</formula>
    </cfRule>
  </conditionalFormatting>
  <conditionalFormatting sqref="AC34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34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348">
    <cfRule type="expression" priority="11421" dxfId="3">
      <formula>AND(IF(OR($Q348=1,$Q348=2),1,0),IF($X348&lt;=20,1,0))</formula>
    </cfRule>
    <cfRule type="expression" priority="11422" dxfId="2">
      <formula>AND(IF($Q348=2,1,0),IF($X348&lt;30,1,0))</formula>
    </cfRule>
    <cfRule type="expression" priority="11423" dxfId="1">
      <formula>AND(IF($Q348=3,1,0),IF($X348&lt;30,1,0))</formula>
    </cfRule>
    <cfRule type="expression" priority="11424" dxfId="0">
      <formula>AND(IF($Q348=3,1,IF($Q348=4,1,0)),IF($F348&lt;=85,1,0))</formula>
    </cfRule>
  </conditionalFormatting>
  <conditionalFormatting sqref="X348">
    <cfRule type="expression" priority="11417" dxfId="3">
      <formula>AND(IF(OR($Q348=1,$Q348=2),1,0),IF($X348&lt;=20,1,0))</formula>
    </cfRule>
    <cfRule type="expression" priority="11418" dxfId="2">
      <formula>AND(IF($Q348=2,1,0),IF($X348&lt;30,1,0))</formula>
    </cfRule>
    <cfRule type="expression" priority="11419" dxfId="1">
      <formula>AND(IF($Q348=3,1,0),IF($X348&lt;30,1,0))</formula>
    </cfRule>
    <cfRule type="expression" priority="11420" dxfId="0">
      <formula>AND(IF($Q348=3,1,IF($Q348=4,1,0)),IF($F348&lt;=85,1,0))</formula>
    </cfRule>
  </conditionalFormatting>
  <conditionalFormatting sqref="AI348">
    <cfRule type="expression" priority="11413" dxfId="3">
      <formula>AND(IF(OR($Q348=1,$Q348=2),1,0),IF($X348&lt;=20,1,0))</formula>
    </cfRule>
    <cfRule type="expression" priority="11414" dxfId="2">
      <formula>AND(IF($Q348=2,1,0),IF($X348&lt;30,1,0))</formula>
    </cfRule>
    <cfRule type="expression" priority="11415" dxfId="1">
      <formula>AND(IF($Q348=3,1,0),IF($X348&lt;30,1,0))</formula>
    </cfRule>
    <cfRule type="expression" priority="11416" dxfId="0">
      <formula>AND(IF($Q348=3,1,IF($Q348=4,1,0)),IF($F348&lt;=85,1,0))</formula>
    </cfRule>
  </conditionalFormatting>
  <conditionalFormatting sqref="AV349">
    <cfRule type="expression" priority="11411" dxfId="23">
      <formula>AV349="X"</formula>
    </cfRule>
    <cfRule type="expression" priority="11412" dxfId="22">
      <formula>AV349="후보"</formula>
    </cfRule>
  </conditionalFormatting>
  <conditionalFormatting sqref="AC34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34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349">
    <cfRule type="expression" priority="11403" dxfId="3">
      <formula>AND(IF(OR($Q349=1,$Q349=2),1,0),IF($X349&lt;=20,1,0))</formula>
    </cfRule>
    <cfRule type="expression" priority="11404" dxfId="2">
      <formula>AND(IF($Q349=2,1,0),IF($X349&lt;30,1,0))</formula>
    </cfRule>
    <cfRule type="expression" priority="11405" dxfId="1">
      <formula>AND(IF($Q349=3,1,0),IF($X349&lt;30,1,0))</formula>
    </cfRule>
    <cfRule type="expression" priority="11406" dxfId="0">
      <formula>AND(IF($Q349=3,1,IF($Q349=4,1,0)),IF($F349&lt;=85,1,0))</formula>
    </cfRule>
  </conditionalFormatting>
  <conditionalFormatting sqref="X349">
    <cfRule type="expression" priority="11399" dxfId="3">
      <formula>AND(IF(OR($Q349=1,$Q349=2),1,0),IF($X349&lt;=20,1,0))</formula>
    </cfRule>
    <cfRule type="expression" priority="11400" dxfId="2">
      <formula>AND(IF($Q349=2,1,0),IF($X349&lt;30,1,0))</formula>
    </cfRule>
    <cfRule type="expression" priority="11401" dxfId="1">
      <formula>AND(IF($Q349=3,1,0),IF($X349&lt;30,1,0))</formula>
    </cfRule>
    <cfRule type="expression" priority="11402" dxfId="0">
      <formula>AND(IF($Q349=3,1,IF($Q349=4,1,0)),IF($F349&lt;=85,1,0))</formula>
    </cfRule>
  </conditionalFormatting>
  <conditionalFormatting sqref="AI349">
    <cfRule type="expression" priority="11395" dxfId="3">
      <formula>AND(IF(OR($Q349=1,$Q349=2),1,0),IF($X349&lt;=20,1,0))</formula>
    </cfRule>
    <cfRule type="expression" priority="11396" dxfId="2">
      <formula>AND(IF($Q349=2,1,0),IF($X349&lt;30,1,0))</formula>
    </cfRule>
    <cfRule type="expression" priority="11397" dxfId="1">
      <formula>AND(IF($Q349=3,1,0),IF($X349&lt;30,1,0))</formula>
    </cfRule>
    <cfRule type="expression" priority="11398" dxfId="0">
      <formula>AND(IF($Q349=3,1,IF($Q349=4,1,0)),IF($F349&lt;=85,1,0))</formula>
    </cfRule>
  </conditionalFormatting>
  <conditionalFormatting sqref="AV350">
    <cfRule type="expression" priority="11393" dxfId="23">
      <formula>AV350="X"</formula>
    </cfRule>
    <cfRule type="expression" priority="11394" dxfId="22">
      <formula>AV350="후보"</formula>
    </cfRule>
  </conditionalFormatting>
  <conditionalFormatting sqref="AC35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35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350">
    <cfRule type="expression" priority="11385" dxfId="3">
      <formula>AND(IF(OR($Q350=1,$Q350=2),1,0),IF($X350&lt;=20,1,0))</formula>
    </cfRule>
    <cfRule type="expression" priority="11386" dxfId="2">
      <formula>AND(IF($Q350=2,1,0),IF($X350&lt;30,1,0))</formula>
    </cfRule>
    <cfRule type="expression" priority="11387" dxfId="1">
      <formula>AND(IF($Q350=3,1,0),IF($X350&lt;30,1,0))</formula>
    </cfRule>
    <cfRule type="expression" priority="11388" dxfId="0">
      <formula>AND(IF($Q350=3,1,IF($Q350=4,1,0)),IF($F350&lt;=85,1,0))</formula>
    </cfRule>
  </conditionalFormatting>
  <conditionalFormatting sqref="X350">
    <cfRule type="expression" priority="11381" dxfId="3">
      <formula>AND(IF(OR($Q350=1,$Q350=2),1,0),IF($X350&lt;=20,1,0))</formula>
    </cfRule>
    <cfRule type="expression" priority="11382" dxfId="2">
      <formula>AND(IF($Q350=2,1,0),IF($X350&lt;30,1,0))</formula>
    </cfRule>
    <cfRule type="expression" priority="11383" dxfId="1">
      <formula>AND(IF($Q350=3,1,0),IF($X350&lt;30,1,0))</formula>
    </cfRule>
    <cfRule type="expression" priority="11384" dxfId="0">
      <formula>AND(IF($Q350=3,1,IF($Q350=4,1,0)),IF($F350&lt;=85,1,0))</formula>
    </cfRule>
  </conditionalFormatting>
  <conditionalFormatting sqref="AI350">
    <cfRule type="expression" priority="11377" dxfId="3">
      <formula>AND(IF(OR($Q350=1,$Q350=2),1,0),IF($X350&lt;=20,1,0))</formula>
    </cfRule>
    <cfRule type="expression" priority="11378" dxfId="2">
      <formula>AND(IF($Q350=2,1,0),IF($X350&lt;30,1,0))</formula>
    </cfRule>
    <cfRule type="expression" priority="11379" dxfId="1">
      <formula>AND(IF($Q350=3,1,0),IF($X350&lt;30,1,0))</formula>
    </cfRule>
    <cfRule type="expression" priority="11380" dxfId="0">
      <formula>AND(IF($Q350=3,1,IF($Q350=4,1,0)),IF($F350&lt;=85,1,0))</formula>
    </cfRule>
  </conditionalFormatting>
  <conditionalFormatting sqref="AV351">
    <cfRule type="expression" priority="11375" dxfId="23">
      <formula>AV351="X"</formula>
    </cfRule>
    <cfRule type="expression" priority="11376" dxfId="22">
      <formula>AV351="후보"</formula>
    </cfRule>
  </conditionalFormatting>
  <conditionalFormatting sqref="AC35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35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351">
    <cfRule type="expression" priority="11367" dxfId="3">
      <formula>AND(IF(OR($Q351=1,$Q351=2),1,0),IF($X351&lt;=20,1,0))</formula>
    </cfRule>
    <cfRule type="expression" priority="11368" dxfId="2">
      <formula>AND(IF($Q351=2,1,0),IF($X351&lt;30,1,0))</formula>
    </cfRule>
    <cfRule type="expression" priority="11369" dxfId="1">
      <formula>AND(IF($Q351=3,1,0),IF($X351&lt;30,1,0))</formula>
    </cfRule>
    <cfRule type="expression" priority="11370" dxfId="0">
      <formula>AND(IF($Q351=3,1,IF($Q351=4,1,0)),IF($F351&lt;=85,1,0))</formula>
    </cfRule>
  </conditionalFormatting>
  <conditionalFormatting sqref="X351">
    <cfRule type="expression" priority="11363" dxfId="3">
      <formula>AND(IF(OR($Q351=1,$Q351=2),1,0),IF($X351&lt;=20,1,0))</formula>
    </cfRule>
    <cfRule type="expression" priority="11364" dxfId="2">
      <formula>AND(IF($Q351=2,1,0),IF($X351&lt;30,1,0))</formula>
    </cfRule>
    <cfRule type="expression" priority="11365" dxfId="1">
      <formula>AND(IF($Q351=3,1,0),IF($X351&lt;30,1,0))</formula>
    </cfRule>
    <cfRule type="expression" priority="11366" dxfId="0">
      <formula>AND(IF($Q351=3,1,IF($Q351=4,1,0)),IF($F351&lt;=85,1,0))</formula>
    </cfRule>
  </conditionalFormatting>
  <conditionalFormatting sqref="AI351">
    <cfRule type="expression" priority="11359" dxfId="3">
      <formula>AND(IF(OR($Q351=1,$Q351=2),1,0),IF($X351&lt;=20,1,0))</formula>
    </cfRule>
    <cfRule type="expression" priority="11360" dxfId="2">
      <formula>AND(IF($Q351=2,1,0),IF($X351&lt;30,1,0))</formula>
    </cfRule>
    <cfRule type="expression" priority="11361" dxfId="1">
      <formula>AND(IF($Q351=3,1,0),IF($X351&lt;30,1,0))</formula>
    </cfRule>
    <cfRule type="expression" priority="11362" dxfId="0">
      <formula>AND(IF($Q351=3,1,IF($Q351=4,1,0)),IF($F351&lt;=85,1,0))</formula>
    </cfRule>
  </conditionalFormatting>
  <conditionalFormatting sqref="AV352">
    <cfRule type="expression" priority="11357" dxfId="23">
      <formula>AV352="X"</formula>
    </cfRule>
    <cfRule type="expression" priority="11358" dxfId="22">
      <formula>AV352="후보"</formula>
    </cfRule>
  </conditionalFormatting>
  <conditionalFormatting sqref="AC35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35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352">
    <cfRule type="expression" priority="11349" dxfId="3">
      <formula>AND(IF(OR($Q352=1,$Q352=2),1,0),IF($X352&lt;=20,1,0))</formula>
    </cfRule>
    <cfRule type="expression" priority="11350" dxfId="2">
      <formula>AND(IF($Q352=2,1,0),IF($X352&lt;30,1,0))</formula>
    </cfRule>
    <cfRule type="expression" priority="11351" dxfId="1">
      <formula>AND(IF($Q352=3,1,0),IF($X352&lt;30,1,0))</formula>
    </cfRule>
    <cfRule type="expression" priority="11352" dxfId="0">
      <formula>AND(IF($Q352=3,1,IF($Q352=4,1,0)),IF($F352&lt;=85,1,0))</formula>
    </cfRule>
  </conditionalFormatting>
  <conditionalFormatting sqref="X352">
    <cfRule type="expression" priority="11345" dxfId="3">
      <formula>AND(IF(OR($Q352=1,$Q352=2),1,0),IF($X352&lt;=20,1,0))</formula>
    </cfRule>
    <cfRule type="expression" priority="11346" dxfId="2">
      <formula>AND(IF($Q352=2,1,0),IF($X352&lt;30,1,0))</formula>
    </cfRule>
    <cfRule type="expression" priority="11347" dxfId="1">
      <formula>AND(IF($Q352=3,1,0),IF($X352&lt;30,1,0))</formula>
    </cfRule>
    <cfRule type="expression" priority="11348" dxfId="0">
      <formula>AND(IF($Q352=3,1,IF($Q352=4,1,0)),IF($F352&lt;=85,1,0))</formula>
    </cfRule>
  </conditionalFormatting>
  <conditionalFormatting sqref="AI352">
    <cfRule type="expression" priority="11341" dxfId="3">
      <formula>AND(IF(OR($Q352=1,$Q352=2),1,0),IF($X352&lt;=20,1,0))</formula>
    </cfRule>
    <cfRule type="expression" priority="11342" dxfId="2">
      <formula>AND(IF($Q352=2,1,0),IF($X352&lt;30,1,0))</formula>
    </cfRule>
    <cfRule type="expression" priority="11343" dxfId="1">
      <formula>AND(IF($Q352=3,1,0),IF($X352&lt;30,1,0))</formula>
    </cfRule>
    <cfRule type="expression" priority="11344" dxfId="0">
      <formula>AND(IF($Q352=3,1,IF($Q352=4,1,0)),IF($F352&lt;=85,1,0))</formula>
    </cfRule>
  </conditionalFormatting>
  <conditionalFormatting sqref="AV353">
    <cfRule type="expression" priority="11339" dxfId="23">
      <formula>AV353="X"</formula>
    </cfRule>
    <cfRule type="expression" priority="11340" dxfId="22">
      <formula>AV353="후보"</formula>
    </cfRule>
  </conditionalFormatting>
  <conditionalFormatting sqref="AC35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35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353">
    <cfRule type="expression" priority="11331" dxfId="3">
      <formula>AND(IF(OR($Q353=1,$Q353=2),1,0),IF($X353&lt;=20,1,0))</formula>
    </cfRule>
    <cfRule type="expression" priority="11332" dxfId="2">
      <formula>AND(IF($Q353=2,1,0),IF($X353&lt;30,1,0))</formula>
    </cfRule>
    <cfRule type="expression" priority="11333" dxfId="1">
      <formula>AND(IF($Q353=3,1,0),IF($X353&lt;30,1,0))</formula>
    </cfRule>
    <cfRule type="expression" priority="11334" dxfId="0">
      <formula>AND(IF($Q353=3,1,IF($Q353=4,1,0)),IF($F353&lt;=85,1,0))</formula>
    </cfRule>
  </conditionalFormatting>
  <conditionalFormatting sqref="X353">
    <cfRule type="expression" priority="11327" dxfId="3">
      <formula>AND(IF(OR($Q353=1,$Q353=2),1,0),IF($X353&lt;=20,1,0))</formula>
    </cfRule>
    <cfRule type="expression" priority="11328" dxfId="2">
      <formula>AND(IF($Q353=2,1,0),IF($X353&lt;30,1,0))</formula>
    </cfRule>
    <cfRule type="expression" priority="11329" dxfId="1">
      <formula>AND(IF($Q353=3,1,0),IF($X353&lt;30,1,0))</formula>
    </cfRule>
    <cfRule type="expression" priority="11330" dxfId="0">
      <formula>AND(IF($Q353=3,1,IF($Q353=4,1,0)),IF($F353&lt;=85,1,0))</formula>
    </cfRule>
  </conditionalFormatting>
  <conditionalFormatting sqref="AI353">
    <cfRule type="expression" priority="11323" dxfId="3">
      <formula>AND(IF(OR($Q353=1,$Q353=2),1,0),IF($X353&lt;=20,1,0))</formula>
    </cfRule>
    <cfRule type="expression" priority="11324" dxfId="2">
      <formula>AND(IF($Q353=2,1,0),IF($X353&lt;30,1,0))</formula>
    </cfRule>
    <cfRule type="expression" priority="11325" dxfId="1">
      <formula>AND(IF($Q353=3,1,0),IF($X353&lt;30,1,0))</formula>
    </cfRule>
    <cfRule type="expression" priority="11326" dxfId="0">
      <formula>AND(IF($Q353=3,1,IF($Q353=4,1,0)),IF($F353&lt;=85,1,0))</formula>
    </cfRule>
  </conditionalFormatting>
  <conditionalFormatting sqref="AV354">
    <cfRule type="expression" priority="11321" dxfId="23">
      <formula>AV354="X"</formula>
    </cfRule>
    <cfRule type="expression" priority="11322" dxfId="22">
      <formula>AV354="후보"</formula>
    </cfRule>
  </conditionalFormatting>
  <conditionalFormatting sqref="AC35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35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354">
    <cfRule type="expression" priority="11313" dxfId="3">
      <formula>AND(IF(OR($Q354=1,$Q354=2),1,0),IF($X354&lt;=20,1,0))</formula>
    </cfRule>
    <cfRule type="expression" priority="11314" dxfId="2">
      <formula>AND(IF($Q354=2,1,0),IF($X354&lt;30,1,0))</formula>
    </cfRule>
    <cfRule type="expression" priority="11315" dxfId="1">
      <formula>AND(IF($Q354=3,1,0),IF($X354&lt;30,1,0))</formula>
    </cfRule>
    <cfRule type="expression" priority="11316" dxfId="0">
      <formula>AND(IF($Q354=3,1,IF($Q354=4,1,0)),IF($F354&lt;=85,1,0))</formula>
    </cfRule>
  </conditionalFormatting>
  <conditionalFormatting sqref="X354">
    <cfRule type="expression" priority="11309" dxfId="3">
      <formula>AND(IF(OR($Q354=1,$Q354=2),1,0),IF($X354&lt;=20,1,0))</formula>
    </cfRule>
    <cfRule type="expression" priority="11310" dxfId="2">
      <formula>AND(IF($Q354=2,1,0),IF($X354&lt;30,1,0))</formula>
    </cfRule>
    <cfRule type="expression" priority="11311" dxfId="1">
      <formula>AND(IF($Q354=3,1,0),IF($X354&lt;30,1,0))</formula>
    </cfRule>
    <cfRule type="expression" priority="11312" dxfId="0">
      <formula>AND(IF($Q354=3,1,IF($Q354=4,1,0)),IF($F354&lt;=85,1,0))</formula>
    </cfRule>
  </conditionalFormatting>
  <conditionalFormatting sqref="AI354">
    <cfRule type="expression" priority="11305" dxfId="3">
      <formula>AND(IF(OR($Q354=1,$Q354=2),1,0),IF($X354&lt;=20,1,0))</formula>
    </cfRule>
    <cfRule type="expression" priority="11306" dxfId="2">
      <formula>AND(IF($Q354=2,1,0),IF($X354&lt;30,1,0))</formula>
    </cfRule>
    <cfRule type="expression" priority="11307" dxfId="1">
      <formula>AND(IF($Q354=3,1,0),IF($X354&lt;30,1,0))</formula>
    </cfRule>
    <cfRule type="expression" priority="11308" dxfId="0">
      <formula>AND(IF($Q354=3,1,IF($Q354=4,1,0)),IF($F354&lt;=85,1,0))</formula>
    </cfRule>
  </conditionalFormatting>
  <conditionalFormatting sqref="AV355">
    <cfRule type="expression" priority="11303" dxfId="23">
      <formula>AV355="X"</formula>
    </cfRule>
    <cfRule type="expression" priority="11304" dxfId="22">
      <formula>AV355="후보"</formula>
    </cfRule>
  </conditionalFormatting>
  <conditionalFormatting sqref="AC35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35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355">
    <cfRule type="expression" priority="11295" dxfId="3">
      <formula>AND(IF(OR($Q355=1,$Q355=2),1,0),IF($X355&lt;=20,1,0))</formula>
    </cfRule>
    <cfRule type="expression" priority="11296" dxfId="2">
      <formula>AND(IF($Q355=2,1,0),IF($X355&lt;30,1,0))</formula>
    </cfRule>
    <cfRule type="expression" priority="11297" dxfId="1">
      <formula>AND(IF($Q355=3,1,0),IF($X355&lt;30,1,0))</formula>
    </cfRule>
    <cfRule type="expression" priority="11298" dxfId="0">
      <formula>AND(IF($Q355=3,1,IF($Q355=4,1,0)),IF($F355&lt;=85,1,0))</formula>
    </cfRule>
  </conditionalFormatting>
  <conditionalFormatting sqref="X355">
    <cfRule type="expression" priority="11291" dxfId="3">
      <formula>AND(IF(OR($Q355=1,$Q355=2),1,0),IF($X355&lt;=20,1,0))</formula>
    </cfRule>
    <cfRule type="expression" priority="11292" dxfId="2">
      <formula>AND(IF($Q355=2,1,0),IF($X355&lt;30,1,0))</formula>
    </cfRule>
    <cfRule type="expression" priority="11293" dxfId="1">
      <formula>AND(IF($Q355=3,1,0),IF($X355&lt;30,1,0))</formula>
    </cfRule>
    <cfRule type="expression" priority="11294" dxfId="0">
      <formula>AND(IF($Q355=3,1,IF($Q355=4,1,0)),IF($F355&lt;=85,1,0))</formula>
    </cfRule>
  </conditionalFormatting>
  <conditionalFormatting sqref="AI355">
    <cfRule type="expression" priority="11287" dxfId="3">
      <formula>AND(IF(OR($Q355=1,$Q355=2),1,0),IF($X355&lt;=20,1,0))</formula>
    </cfRule>
    <cfRule type="expression" priority="11288" dxfId="2">
      <formula>AND(IF($Q355=2,1,0),IF($X355&lt;30,1,0))</formula>
    </cfRule>
    <cfRule type="expression" priority="11289" dxfId="1">
      <formula>AND(IF($Q355=3,1,0),IF($X355&lt;30,1,0))</formula>
    </cfRule>
    <cfRule type="expression" priority="11290" dxfId="0">
      <formula>AND(IF($Q355=3,1,IF($Q355=4,1,0)),IF($F355&lt;=85,1,0))</formula>
    </cfRule>
  </conditionalFormatting>
  <conditionalFormatting sqref="AV356">
    <cfRule type="expression" priority="11285" dxfId="23">
      <formula>AV356="X"</formula>
    </cfRule>
    <cfRule type="expression" priority="11286" dxfId="22">
      <formula>AV356="후보"</formula>
    </cfRule>
  </conditionalFormatting>
  <conditionalFormatting sqref="AC35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35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356">
    <cfRule type="expression" priority="11277" dxfId="3">
      <formula>AND(IF(OR($Q356=1,$Q356=2),1,0),IF($X356&lt;=20,1,0))</formula>
    </cfRule>
    <cfRule type="expression" priority="11278" dxfId="2">
      <formula>AND(IF($Q356=2,1,0),IF($X356&lt;30,1,0))</formula>
    </cfRule>
    <cfRule type="expression" priority="11279" dxfId="1">
      <formula>AND(IF($Q356=3,1,0),IF($X356&lt;30,1,0))</formula>
    </cfRule>
    <cfRule type="expression" priority="11280" dxfId="0">
      <formula>AND(IF($Q356=3,1,IF($Q356=4,1,0)),IF($F356&lt;=85,1,0))</formula>
    </cfRule>
  </conditionalFormatting>
  <conditionalFormatting sqref="X356">
    <cfRule type="expression" priority="11273" dxfId="3">
      <formula>AND(IF(OR($Q356=1,$Q356=2),1,0),IF($X356&lt;=20,1,0))</formula>
    </cfRule>
    <cfRule type="expression" priority="11274" dxfId="2">
      <formula>AND(IF($Q356=2,1,0),IF($X356&lt;30,1,0))</formula>
    </cfRule>
    <cfRule type="expression" priority="11275" dxfId="1">
      <formula>AND(IF($Q356=3,1,0),IF($X356&lt;30,1,0))</formula>
    </cfRule>
    <cfRule type="expression" priority="11276" dxfId="0">
      <formula>AND(IF($Q356=3,1,IF($Q356=4,1,0)),IF($F356&lt;=85,1,0))</formula>
    </cfRule>
  </conditionalFormatting>
  <conditionalFormatting sqref="AI356">
    <cfRule type="expression" priority="11269" dxfId="3">
      <formula>AND(IF(OR($Q356=1,$Q356=2),1,0),IF($X356&lt;=20,1,0))</formula>
    </cfRule>
    <cfRule type="expression" priority="11270" dxfId="2">
      <formula>AND(IF($Q356=2,1,0),IF($X356&lt;30,1,0))</formula>
    </cfRule>
    <cfRule type="expression" priority="11271" dxfId="1">
      <formula>AND(IF($Q356=3,1,0),IF($X356&lt;30,1,0))</formula>
    </cfRule>
    <cfRule type="expression" priority="11272" dxfId="0">
      <formula>AND(IF($Q356=3,1,IF($Q356=4,1,0)),IF($F356&lt;=85,1,0))</formula>
    </cfRule>
  </conditionalFormatting>
  <conditionalFormatting sqref="AV357">
    <cfRule type="expression" priority="11267" dxfId="23">
      <formula>AV357="X"</formula>
    </cfRule>
    <cfRule type="expression" priority="11268" dxfId="22">
      <formula>AV357="후보"</formula>
    </cfRule>
  </conditionalFormatting>
  <conditionalFormatting sqref="AC35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35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357">
    <cfRule type="expression" priority="11259" dxfId="3">
      <formula>AND(IF(OR($Q357=1,$Q357=2),1,0),IF($X357&lt;=20,1,0))</formula>
    </cfRule>
    <cfRule type="expression" priority="11260" dxfId="2">
      <formula>AND(IF($Q357=2,1,0),IF($X357&lt;30,1,0))</formula>
    </cfRule>
    <cfRule type="expression" priority="11261" dxfId="1">
      <formula>AND(IF($Q357=3,1,0),IF($X357&lt;30,1,0))</formula>
    </cfRule>
    <cfRule type="expression" priority="11262" dxfId="0">
      <formula>AND(IF($Q357=3,1,IF($Q357=4,1,0)),IF($F357&lt;=85,1,0))</formula>
    </cfRule>
  </conditionalFormatting>
  <conditionalFormatting sqref="X357">
    <cfRule type="expression" priority="11255" dxfId="3">
      <formula>AND(IF(OR($Q357=1,$Q357=2),1,0),IF($X357&lt;=20,1,0))</formula>
    </cfRule>
    <cfRule type="expression" priority="11256" dxfId="2">
      <formula>AND(IF($Q357=2,1,0),IF($X357&lt;30,1,0))</formula>
    </cfRule>
    <cfRule type="expression" priority="11257" dxfId="1">
      <formula>AND(IF($Q357=3,1,0),IF($X357&lt;30,1,0))</formula>
    </cfRule>
    <cfRule type="expression" priority="11258" dxfId="0">
      <formula>AND(IF($Q357=3,1,IF($Q357=4,1,0)),IF($F357&lt;=85,1,0))</formula>
    </cfRule>
  </conditionalFormatting>
  <conditionalFormatting sqref="AI357">
    <cfRule type="expression" priority="11251" dxfId="3">
      <formula>AND(IF(OR($Q357=1,$Q357=2),1,0),IF($X357&lt;=20,1,0))</formula>
    </cfRule>
    <cfRule type="expression" priority="11252" dxfId="2">
      <formula>AND(IF($Q357=2,1,0),IF($X357&lt;30,1,0))</formula>
    </cfRule>
    <cfRule type="expression" priority="11253" dxfId="1">
      <formula>AND(IF($Q357=3,1,0),IF($X357&lt;30,1,0))</formula>
    </cfRule>
    <cfRule type="expression" priority="11254" dxfId="0">
      <formula>AND(IF($Q357=3,1,IF($Q357=4,1,0)),IF($F357&lt;=85,1,0))</formula>
    </cfRule>
  </conditionalFormatting>
  <conditionalFormatting sqref="AV358">
    <cfRule type="expression" priority="11249" dxfId="23">
      <formula>AV358="X"</formula>
    </cfRule>
    <cfRule type="expression" priority="11250" dxfId="22">
      <formula>AV358="후보"</formula>
    </cfRule>
  </conditionalFormatting>
  <conditionalFormatting sqref="AC35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35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358">
    <cfRule type="expression" priority="11241" dxfId="3">
      <formula>AND(IF(OR($Q358=1,$Q358=2),1,0),IF($X358&lt;=20,1,0))</formula>
    </cfRule>
    <cfRule type="expression" priority="11242" dxfId="2">
      <formula>AND(IF($Q358=2,1,0),IF($X358&lt;30,1,0))</formula>
    </cfRule>
    <cfRule type="expression" priority="11243" dxfId="1">
      <formula>AND(IF($Q358=3,1,0),IF($X358&lt;30,1,0))</formula>
    </cfRule>
    <cfRule type="expression" priority="11244" dxfId="0">
      <formula>AND(IF($Q358=3,1,IF($Q358=4,1,0)),IF($F358&lt;=85,1,0))</formula>
    </cfRule>
  </conditionalFormatting>
  <conditionalFormatting sqref="X358">
    <cfRule type="expression" priority="11237" dxfId="3">
      <formula>AND(IF(OR($Q358=1,$Q358=2),1,0),IF($X358&lt;=20,1,0))</formula>
    </cfRule>
    <cfRule type="expression" priority="11238" dxfId="2">
      <formula>AND(IF($Q358=2,1,0),IF($X358&lt;30,1,0))</formula>
    </cfRule>
    <cfRule type="expression" priority="11239" dxfId="1">
      <formula>AND(IF($Q358=3,1,0),IF($X358&lt;30,1,0))</formula>
    </cfRule>
    <cfRule type="expression" priority="11240" dxfId="0">
      <formula>AND(IF($Q358=3,1,IF($Q358=4,1,0)),IF($F358&lt;=85,1,0))</formula>
    </cfRule>
  </conditionalFormatting>
  <conditionalFormatting sqref="AI358">
    <cfRule type="expression" priority="11233" dxfId="3">
      <formula>AND(IF(OR($Q358=1,$Q358=2),1,0),IF($X358&lt;=20,1,0))</formula>
    </cfRule>
    <cfRule type="expression" priority="11234" dxfId="2">
      <formula>AND(IF($Q358=2,1,0),IF($X358&lt;30,1,0))</formula>
    </cfRule>
    <cfRule type="expression" priority="11235" dxfId="1">
      <formula>AND(IF($Q358=3,1,0),IF($X358&lt;30,1,0))</formula>
    </cfRule>
    <cfRule type="expression" priority="11236" dxfId="0">
      <formula>AND(IF($Q358=3,1,IF($Q358=4,1,0)),IF($F358&lt;=85,1,0))</formula>
    </cfRule>
  </conditionalFormatting>
  <conditionalFormatting sqref="AV359">
    <cfRule type="expression" priority="11231" dxfId="23">
      <formula>AV359="X"</formula>
    </cfRule>
    <cfRule type="expression" priority="11232" dxfId="22">
      <formula>AV359="후보"</formula>
    </cfRule>
  </conditionalFormatting>
  <conditionalFormatting sqref="AC35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35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359">
    <cfRule type="expression" priority="11223" dxfId="3">
      <formula>AND(IF(OR($Q359=1,$Q359=2),1,0),IF($X359&lt;=20,1,0))</formula>
    </cfRule>
    <cfRule type="expression" priority="11224" dxfId="2">
      <formula>AND(IF($Q359=2,1,0),IF($X359&lt;30,1,0))</formula>
    </cfRule>
    <cfRule type="expression" priority="11225" dxfId="1">
      <formula>AND(IF($Q359=3,1,0),IF($X359&lt;30,1,0))</formula>
    </cfRule>
    <cfRule type="expression" priority="11226" dxfId="0">
      <formula>AND(IF($Q359=3,1,IF($Q359=4,1,0)),IF($F359&lt;=85,1,0))</formula>
    </cfRule>
  </conditionalFormatting>
  <conditionalFormatting sqref="X359">
    <cfRule type="expression" priority="11219" dxfId="3">
      <formula>AND(IF(OR($Q359=1,$Q359=2),1,0),IF($X359&lt;=20,1,0))</formula>
    </cfRule>
    <cfRule type="expression" priority="11220" dxfId="2">
      <formula>AND(IF($Q359=2,1,0),IF($X359&lt;30,1,0))</formula>
    </cfRule>
    <cfRule type="expression" priority="11221" dxfId="1">
      <formula>AND(IF($Q359=3,1,0),IF($X359&lt;30,1,0))</formula>
    </cfRule>
    <cfRule type="expression" priority="11222" dxfId="0">
      <formula>AND(IF($Q359=3,1,IF($Q359=4,1,0)),IF($F359&lt;=85,1,0))</formula>
    </cfRule>
  </conditionalFormatting>
  <conditionalFormatting sqref="AI359">
    <cfRule type="expression" priority="11215" dxfId="3">
      <formula>AND(IF(OR($Q359=1,$Q359=2),1,0),IF($X359&lt;=20,1,0))</formula>
    </cfRule>
    <cfRule type="expression" priority="11216" dxfId="2">
      <formula>AND(IF($Q359=2,1,0),IF($X359&lt;30,1,0))</formula>
    </cfRule>
    <cfRule type="expression" priority="11217" dxfId="1">
      <formula>AND(IF($Q359=3,1,0),IF($X359&lt;30,1,0))</formula>
    </cfRule>
    <cfRule type="expression" priority="11218" dxfId="0">
      <formula>AND(IF($Q359=3,1,IF($Q359=4,1,0)),IF($F359&lt;=85,1,0))</formula>
    </cfRule>
  </conditionalFormatting>
  <conditionalFormatting sqref="AV360">
    <cfRule type="expression" priority="11213" dxfId="23">
      <formula>AV360="X"</formula>
    </cfRule>
    <cfRule type="expression" priority="11214" dxfId="22">
      <formula>AV360="후보"</formula>
    </cfRule>
  </conditionalFormatting>
  <conditionalFormatting sqref="AC36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36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360">
    <cfRule type="expression" priority="11205" dxfId="3">
      <formula>AND(IF(OR($Q360=1,$Q360=2),1,0),IF($X360&lt;=20,1,0))</formula>
    </cfRule>
    <cfRule type="expression" priority="11206" dxfId="2">
      <formula>AND(IF($Q360=2,1,0),IF($X360&lt;30,1,0))</formula>
    </cfRule>
    <cfRule type="expression" priority="11207" dxfId="1">
      <formula>AND(IF($Q360=3,1,0),IF($X360&lt;30,1,0))</formula>
    </cfRule>
    <cfRule type="expression" priority="11208" dxfId="0">
      <formula>AND(IF($Q360=3,1,IF($Q360=4,1,0)),IF($F360&lt;=85,1,0))</formula>
    </cfRule>
  </conditionalFormatting>
  <conditionalFormatting sqref="X360">
    <cfRule type="expression" priority="11201" dxfId="3">
      <formula>AND(IF(OR($Q360=1,$Q360=2),1,0),IF($X360&lt;=20,1,0))</formula>
    </cfRule>
    <cfRule type="expression" priority="11202" dxfId="2">
      <formula>AND(IF($Q360=2,1,0),IF($X360&lt;30,1,0))</formula>
    </cfRule>
    <cfRule type="expression" priority="11203" dxfId="1">
      <formula>AND(IF($Q360=3,1,0),IF($X360&lt;30,1,0))</formula>
    </cfRule>
    <cfRule type="expression" priority="11204" dxfId="0">
      <formula>AND(IF($Q360=3,1,IF($Q360=4,1,0)),IF($F360&lt;=85,1,0))</formula>
    </cfRule>
  </conditionalFormatting>
  <conditionalFormatting sqref="AI360">
    <cfRule type="expression" priority="11197" dxfId="3">
      <formula>AND(IF(OR($Q360=1,$Q360=2),1,0),IF($X360&lt;=20,1,0))</formula>
    </cfRule>
    <cfRule type="expression" priority="11198" dxfId="2">
      <formula>AND(IF($Q360=2,1,0),IF($X360&lt;30,1,0))</formula>
    </cfRule>
    <cfRule type="expression" priority="11199" dxfId="1">
      <formula>AND(IF($Q360=3,1,0),IF($X360&lt;30,1,0))</formula>
    </cfRule>
    <cfRule type="expression" priority="11200" dxfId="0">
      <formula>AND(IF($Q360=3,1,IF($Q360=4,1,0)),IF($F360&lt;=85,1,0))</formula>
    </cfRule>
  </conditionalFormatting>
  <conditionalFormatting sqref="AV361">
    <cfRule type="expression" priority="11195" dxfId="23">
      <formula>AV361="X"</formula>
    </cfRule>
    <cfRule type="expression" priority="11196" dxfId="22">
      <formula>AV361="후보"</formula>
    </cfRule>
  </conditionalFormatting>
  <conditionalFormatting sqref="AC36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6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61">
    <cfRule type="expression" priority="11187" dxfId="3">
      <formula>AND(IF(OR($Q361=1,$Q361=2),1,0),IF($X361&lt;=20,1,0))</formula>
    </cfRule>
    <cfRule type="expression" priority="11188" dxfId="2">
      <formula>AND(IF($Q361=2,1,0),IF($X361&lt;30,1,0))</formula>
    </cfRule>
    <cfRule type="expression" priority="11189" dxfId="1">
      <formula>AND(IF($Q361=3,1,0),IF($X361&lt;30,1,0))</formula>
    </cfRule>
    <cfRule type="expression" priority="11190" dxfId="0">
      <formula>AND(IF($Q361=3,1,IF($Q361=4,1,0)),IF($F361&lt;=85,1,0))</formula>
    </cfRule>
  </conditionalFormatting>
  <conditionalFormatting sqref="X361">
    <cfRule type="expression" priority="11183" dxfId="3">
      <formula>AND(IF(OR($Q361=1,$Q361=2),1,0),IF($X361&lt;=20,1,0))</formula>
    </cfRule>
    <cfRule type="expression" priority="11184" dxfId="2">
      <formula>AND(IF($Q361=2,1,0),IF($X361&lt;30,1,0))</formula>
    </cfRule>
    <cfRule type="expression" priority="11185" dxfId="1">
      <formula>AND(IF($Q361=3,1,0),IF($X361&lt;30,1,0))</formula>
    </cfRule>
    <cfRule type="expression" priority="11186" dxfId="0">
      <formula>AND(IF($Q361=3,1,IF($Q361=4,1,0)),IF($F361&lt;=85,1,0))</formula>
    </cfRule>
  </conditionalFormatting>
  <conditionalFormatting sqref="AI361">
    <cfRule type="expression" priority="11179" dxfId="3">
      <formula>AND(IF(OR($Q361=1,$Q361=2),1,0),IF($X361&lt;=20,1,0))</formula>
    </cfRule>
    <cfRule type="expression" priority="11180" dxfId="2">
      <formula>AND(IF($Q361=2,1,0),IF($X361&lt;30,1,0))</formula>
    </cfRule>
    <cfRule type="expression" priority="11181" dxfId="1">
      <formula>AND(IF($Q361=3,1,0),IF($X361&lt;30,1,0))</formula>
    </cfRule>
    <cfRule type="expression" priority="11182" dxfId="0">
      <formula>AND(IF($Q361=3,1,IF($Q361=4,1,0)),IF($F361&lt;=85,1,0))</formula>
    </cfRule>
  </conditionalFormatting>
  <conditionalFormatting sqref="AV362">
    <cfRule type="expression" priority="11177" dxfId="23">
      <formula>AV362="X"</formula>
    </cfRule>
    <cfRule type="expression" priority="11178" dxfId="22">
      <formula>AV362="후보"</formula>
    </cfRule>
  </conditionalFormatting>
  <conditionalFormatting sqref="AC36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6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62">
    <cfRule type="expression" priority="11169" dxfId="3">
      <formula>AND(IF(OR($Q362=1,$Q362=2),1,0),IF($X362&lt;=20,1,0))</formula>
    </cfRule>
    <cfRule type="expression" priority="11170" dxfId="2">
      <formula>AND(IF($Q362=2,1,0),IF($X362&lt;30,1,0))</formula>
    </cfRule>
    <cfRule type="expression" priority="11171" dxfId="1">
      <formula>AND(IF($Q362=3,1,0),IF($X362&lt;30,1,0))</formula>
    </cfRule>
    <cfRule type="expression" priority="11172" dxfId="0">
      <formula>AND(IF($Q362=3,1,IF($Q362=4,1,0)),IF($F362&lt;=85,1,0))</formula>
    </cfRule>
  </conditionalFormatting>
  <conditionalFormatting sqref="X362">
    <cfRule type="expression" priority="11165" dxfId="3">
      <formula>AND(IF(OR($Q362=1,$Q362=2),1,0),IF($X362&lt;=20,1,0))</formula>
    </cfRule>
    <cfRule type="expression" priority="11166" dxfId="2">
      <formula>AND(IF($Q362=2,1,0),IF($X362&lt;30,1,0))</formula>
    </cfRule>
    <cfRule type="expression" priority="11167" dxfId="1">
      <formula>AND(IF($Q362=3,1,0),IF($X362&lt;30,1,0))</formula>
    </cfRule>
    <cfRule type="expression" priority="11168" dxfId="0">
      <formula>AND(IF($Q362=3,1,IF($Q362=4,1,0)),IF($F362&lt;=85,1,0))</formula>
    </cfRule>
  </conditionalFormatting>
  <conditionalFormatting sqref="AI362">
    <cfRule type="expression" priority="11161" dxfId="3">
      <formula>AND(IF(OR($Q362=1,$Q362=2),1,0),IF($X362&lt;=20,1,0))</formula>
    </cfRule>
    <cfRule type="expression" priority="11162" dxfId="2">
      <formula>AND(IF($Q362=2,1,0),IF($X362&lt;30,1,0))</formula>
    </cfRule>
    <cfRule type="expression" priority="11163" dxfId="1">
      <formula>AND(IF($Q362=3,1,0),IF($X362&lt;30,1,0))</formula>
    </cfRule>
    <cfRule type="expression" priority="11164" dxfId="0">
      <formula>AND(IF($Q362=3,1,IF($Q362=4,1,0)),IF($F362&lt;=85,1,0))</formula>
    </cfRule>
  </conditionalFormatting>
  <conditionalFormatting sqref="AV363">
    <cfRule type="expression" priority="11159" dxfId="23">
      <formula>AV363="X"</formula>
    </cfRule>
    <cfRule type="expression" priority="11160" dxfId="22">
      <formula>AV363="후보"</formula>
    </cfRule>
  </conditionalFormatting>
  <conditionalFormatting sqref="AC36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6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63">
    <cfRule type="expression" priority="11151" dxfId="3">
      <formula>AND(IF(OR($Q363=1,$Q363=2),1,0),IF($X363&lt;=20,1,0))</formula>
    </cfRule>
    <cfRule type="expression" priority="11152" dxfId="2">
      <formula>AND(IF($Q363=2,1,0),IF($X363&lt;30,1,0))</formula>
    </cfRule>
    <cfRule type="expression" priority="11153" dxfId="1">
      <formula>AND(IF($Q363=3,1,0),IF($X363&lt;30,1,0))</formula>
    </cfRule>
    <cfRule type="expression" priority="11154" dxfId="0">
      <formula>AND(IF($Q363=3,1,IF($Q363=4,1,0)),IF($F363&lt;=85,1,0))</formula>
    </cfRule>
  </conditionalFormatting>
  <conditionalFormatting sqref="X363">
    <cfRule type="expression" priority="11147" dxfId="3">
      <formula>AND(IF(OR($Q363=1,$Q363=2),1,0),IF($X363&lt;=20,1,0))</formula>
    </cfRule>
    <cfRule type="expression" priority="11148" dxfId="2">
      <formula>AND(IF($Q363=2,1,0),IF($X363&lt;30,1,0))</formula>
    </cfRule>
    <cfRule type="expression" priority="11149" dxfId="1">
      <formula>AND(IF($Q363=3,1,0),IF($X363&lt;30,1,0))</formula>
    </cfRule>
    <cfRule type="expression" priority="11150" dxfId="0">
      <formula>AND(IF($Q363=3,1,IF($Q363=4,1,0)),IF($F363&lt;=85,1,0))</formula>
    </cfRule>
  </conditionalFormatting>
  <conditionalFormatting sqref="AI363">
    <cfRule type="expression" priority="11143" dxfId="3">
      <formula>AND(IF(OR($Q363=1,$Q363=2),1,0),IF($X363&lt;=20,1,0))</formula>
    </cfRule>
    <cfRule type="expression" priority="11144" dxfId="2">
      <formula>AND(IF($Q363=2,1,0),IF($X363&lt;30,1,0))</formula>
    </cfRule>
    <cfRule type="expression" priority="11145" dxfId="1">
      <formula>AND(IF($Q363=3,1,0),IF($X363&lt;30,1,0))</formula>
    </cfRule>
    <cfRule type="expression" priority="11146" dxfId="0">
      <formula>AND(IF($Q363=3,1,IF($Q363=4,1,0)),IF($F363&lt;=85,1,0))</formula>
    </cfRule>
  </conditionalFormatting>
  <conditionalFormatting sqref="AV364">
    <cfRule type="expression" priority="11141" dxfId="23">
      <formula>AV364="X"</formula>
    </cfRule>
    <cfRule type="expression" priority="11142" dxfId="22">
      <formula>AV364="후보"</formula>
    </cfRule>
  </conditionalFormatting>
  <conditionalFormatting sqref="AC36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6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64">
    <cfRule type="expression" priority="11133" dxfId="3">
      <formula>AND(IF(OR($Q364=1,$Q364=2),1,0),IF($X364&lt;=20,1,0))</formula>
    </cfRule>
    <cfRule type="expression" priority="11134" dxfId="2">
      <formula>AND(IF($Q364=2,1,0),IF($X364&lt;30,1,0))</formula>
    </cfRule>
    <cfRule type="expression" priority="11135" dxfId="1">
      <formula>AND(IF($Q364=3,1,0),IF($X364&lt;30,1,0))</formula>
    </cfRule>
    <cfRule type="expression" priority="11136" dxfId="0">
      <formula>AND(IF($Q364=3,1,IF($Q364=4,1,0)),IF($F364&lt;=85,1,0))</formula>
    </cfRule>
  </conditionalFormatting>
  <conditionalFormatting sqref="X364">
    <cfRule type="expression" priority="11129" dxfId="3">
      <formula>AND(IF(OR($Q364=1,$Q364=2),1,0),IF($X364&lt;=20,1,0))</formula>
    </cfRule>
    <cfRule type="expression" priority="11130" dxfId="2">
      <formula>AND(IF($Q364=2,1,0),IF($X364&lt;30,1,0))</formula>
    </cfRule>
    <cfRule type="expression" priority="11131" dxfId="1">
      <formula>AND(IF($Q364=3,1,0),IF($X364&lt;30,1,0))</formula>
    </cfRule>
    <cfRule type="expression" priority="11132" dxfId="0">
      <formula>AND(IF($Q364=3,1,IF($Q364=4,1,0)),IF($F364&lt;=85,1,0))</formula>
    </cfRule>
  </conditionalFormatting>
  <conditionalFormatting sqref="AI364">
    <cfRule type="expression" priority="11125" dxfId="3">
      <formula>AND(IF(OR($Q364=1,$Q364=2),1,0),IF($X364&lt;=20,1,0))</formula>
    </cfRule>
    <cfRule type="expression" priority="11126" dxfId="2">
      <formula>AND(IF($Q364=2,1,0),IF($X364&lt;30,1,0))</formula>
    </cfRule>
    <cfRule type="expression" priority="11127" dxfId="1">
      <formula>AND(IF($Q364=3,1,0),IF($X364&lt;30,1,0))</formula>
    </cfRule>
    <cfRule type="expression" priority="11128" dxfId="0">
      <formula>AND(IF($Q364=3,1,IF($Q364=4,1,0)),IF($F364&lt;=85,1,0))</formula>
    </cfRule>
  </conditionalFormatting>
  <conditionalFormatting sqref="AV365">
    <cfRule type="expression" priority="11123" dxfId="23">
      <formula>AV365="X"</formula>
    </cfRule>
    <cfRule type="expression" priority="11124" dxfId="22">
      <formula>AV365="후보"</formula>
    </cfRule>
  </conditionalFormatting>
  <conditionalFormatting sqref="AC36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6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65">
    <cfRule type="expression" priority="11115" dxfId="3">
      <formula>AND(IF(OR($Q365=1,$Q365=2),1,0),IF($X365&lt;=20,1,0))</formula>
    </cfRule>
    <cfRule type="expression" priority="11116" dxfId="2">
      <formula>AND(IF($Q365=2,1,0),IF($X365&lt;30,1,0))</formula>
    </cfRule>
    <cfRule type="expression" priority="11117" dxfId="1">
      <formula>AND(IF($Q365=3,1,0),IF($X365&lt;30,1,0))</formula>
    </cfRule>
    <cfRule type="expression" priority="11118" dxfId="0">
      <formula>AND(IF($Q365=3,1,IF($Q365=4,1,0)),IF($F365&lt;=85,1,0))</formula>
    </cfRule>
  </conditionalFormatting>
  <conditionalFormatting sqref="X365">
    <cfRule type="expression" priority="11111" dxfId="3">
      <formula>AND(IF(OR($Q365=1,$Q365=2),1,0),IF($X365&lt;=20,1,0))</formula>
    </cfRule>
    <cfRule type="expression" priority="11112" dxfId="2">
      <formula>AND(IF($Q365=2,1,0),IF($X365&lt;30,1,0))</formula>
    </cfRule>
    <cfRule type="expression" priority="11113" dxfId="1">
      <formula>AND(IF($Q365=3,1,0),IF($X365&lt;30,1,0))</formula>
    </cfRule>
    <cfRule type="expression" priority="11114" dxfId="0">
      <formula>AND(IF($Q365=3,1,IF($Q365=4,1,0)),IF($F365&lt;=85,1,0))</formula>
    </cfRule>
  </conditionalFormatting>
  <conditionalFormatting sqref="AI365">
    <cfRule type="expression" priority="11107" dxfId="3">
      <formula>AND(IF(OR($Q365=1,$Q365=2),1,0),IF($X365&lt;=20,1,0))</formula>
    </cfRule>
    <cfRule type="expression" priority="11108" dxfId="2">
      <formula>AND(IF($Q365=2,1,0),IF($X365&lt;30,1,0))</formula>
    </cfRule>
    <cfRule type="expression" priority="11109" dxfId="1">
      <formula>AND(IF($Q365=3,1,0),IF($X365&lt;30,1,0))</formula>
    </cfRule>
    <cfRule type="expression" priority="11110" dxfId="0">
      <formula>AND(IF($Q365=3,1,IF($Q365=4,1,0)),IF($F365&lt;=85,1,0))</formula>
    </cfRule>
  </conditionalFormatting>
  <conditionalFormatting sqref="AV366">
    <cfRule type="expression" priority="11105" dxfId="23">
      <formula>AV366="X"</formula>
    </cfRule>
    <cfRule type="expression" priority="11106" dxfId="22">
      <formula>AV366="후보"</formula>
    </cfRule>
  </conditionalFormatting>
  <conditionalFormatting sqref="AC36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6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66">
    <cfRule type="expression" priority="11097" dxfId="3">
      <formula>AND(IF(OR($Q366=1,$Q366=2),1,0),IF($X366&lt;=20,1,0))</formula>
    </cfRule>
    <cfRule type="expression" priority="11098" dxfId="2">
      <formula>AND(IF($Q366=2,1,0),IF($X366&lt;30,1,0))</formula>
    </cfRule>
    <cfRule type="expression" priority="11099" dxfId="1">
      <formula>AND(IF($Q366=3,1,0),IF($X366&lt;30,1,0))</formula>
    </cfRule>
    <cfRule type="expression" priority="11100" dxfId="0">
      <formula>AND(IF($Q366=3,1,IF($Q366=4,1,0)),IF($F366&lt;=85,1,0))</formula>
    </cfRule>
  </conditionalFormatting>
  <conditionalFormatting sqref="X366">
    <cfRule type="expression" priority="11093" dxfId="3">
      <formula>AND(IF(OR($Q366=1,$Q366=2),1,0),IF($X366&lt;=20,1,0))</formula>
    </cfRule>
    <cfRule type="expression" priority="11094" dxfId="2">
      <formula>AND(IF($Q366=2,1,0),IF($X366&lt;30,1,0))</formula>
    </cfRule>
    <cfRule type="expression" priority="11095" dxfId="1">
      <formula>AND(IF($Q366=3,1,0),IF($X366&lt;30,1,0))</formula>
    </cfRule>
    <cfRule type="expression" priority="11096" dxfId="0">
      <formula>AND(IF($Q366=3,1,IF($Q366=4,1,0)),IF($F366&lt;=85,1,0))</formula>
    </cfRule>
  </conditionalFormatting>
  <conditionalFormatting sqref="AI366">
    <cfRule type="expression" priority="11089" dxfId="3">
      <formula>AND(IF(OR($Q366=1,$Q366=2),1,0),IF($X366&lt;=20,1,0))</formula>
    </cfRule>
    <cfRule type="expression" priority="11090" dxfId="2">
      <formula>AND(IF($Q366=2,1,0),IF($X366&lt;30,1,0))</formula>
    </cfRule>
    <cfRule type="expression" priority="11091" dxfId="1">
      <formula>AND(IF($Q366=3,1,0),IF($X366&lt;30,1,0))</formula>
    </cfRule>
    <cfRule type="expression" priority="11092" dxfId="0">
      <formula>AND(IF($Q366=3,1,IF($Q366=4,1,0)),IF($F366&lt;=85,1,0))</formula>
    </cfRule>
  </conditionalFormatting>
  <conditionalFormatting sqref="AV367">
    <cfRule type="expression" priority="11087" dxfId="23">
      <formula>AV367="X"</formula>
    </cfRule>
    <cfRule type="expression" priority="11088" dxfId="22">
      <formula>AV367="후보"</formula>
    </cfRule>
  </conditionalFormatting>
  <conditionalFormatting sqref="AC36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7">
    <cfRule type="expression" priority="11079" dxfId="3">
      <formula>AND(IF(OR($Q367=1,$Q367=2),1,0),IF($X367&lt;=20,1,0))</formula>
    </cfRule>
    <cfRule type="expression" priority="11080" dxfId="2">
      <formula>AND(IF($Q367=2,1,0),IF($X367&lt;30,1,0))</formula>
    </cfRule>
    <cfRule type="expression" priority="11081" dxfId="1">
      <formula>AND(IF($Q367=3,1,0),IF($X367&lt;30,1,0))</formula>
    </cfRule>
    <cfRule type="expression" priority="11082" dxfId="0">
      <formula>AND(IF($Q367=3,1,IF($Q367=4,1,0)),IF($F367&lt;=85,1,0))</formula>
    </cfRule>
  </conditionalFormatting>
  <conditionalFormatting sqref="X367">
    <cfRule type="expression" priority="11075" dxfId="3">
      <formula>AND(IF(OR($Q367=1,$Q367=2),1,0),IF($X367&lt;=20,1,0))</formula>
    </cfRule>
    <cfRule type="expression" priority="11076" dxfId="2">
      <formula>AND(IF($Q367=2,1,0),IF($X367&lt;30,1,0))</formula>
    </cfRule>
    <cfRule type="expression" priority="11077" dxfId="1">
      <formula>AND(IF($Q367=3,1,0),IF($X367&lt;30,1,0))</formula>
    </cfRule>
    <cfRule type="expression" priority="11078" dxfId="0">
      <formula>AND(IF($Q367=3,1,IF($Q367=4,1,0)),IF($F367&lt;=85,1,0))</formula>
    </cfRule>
  </conditionalFormatting>
  <conditionalFormatting sqref="AI367">
    <cfRule type="expression" priority="11071" dxfId="3">
      <formula>AND(IF(OR($Q367=1,$Q367=2),1,0),IF($X367&lt;=20,1,0))</formula>
    </cfRule>
    <cfRule type="expression" priority="11072" dxfId="2">
      <formula>AND(IF($Q367=2,1,0),IF($X367&lt;30,1,0))</formula>
    </cfRule>
    <cfRule type="expression" priority="11073" dxfId="1">
      <formula>AND(IF($Q367=3,1,0),IF($X367&lt;30,1,0))</formula>
    </cfRule>
    <cfRule type="expression" priority="11074" dxfId="0">
      <formula>AND(IF($Q367=3,1,IF($Q367=4,1,0)),IF($F367&lt;=85,1,0))</formula>
    </cfRule>
  </conditionalFormatting>
  <conditionalFormatting sqref="AV368">
    <cfRule type="expression" priority="11069" dxfId="23">
      <formula>AV368="X"</formula>
    </cfRule>
    <cfRule type="expression" priority="11070" dxfId="22">
      <formula>AV368="후보"</formula>
    </cfRule>
  </conditionalFormatting>
  <conditionalFormatting sqref="AC36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6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68">
    <cfRule type="expression" priority="11061" dxfId="3">
      <formula>AND(IF(OR($Q368=1,$Q368=2),1,0),IF($X368&lt;=20,1,0))</formula>
    </cfRule>
    <cfRule type="expression" priority="11062" dxfId="2">
      <formula>AND(IF($Q368=2,1,0),IF($X368&lt;30,1,0))</formula>
    </cfRule>
    <cfRule type="expression" priority="11063" dxfId="1">
      <formula>AND(IF($Q368=3,1,0),IF($X368&lt;30,1,0))</formula>
    </cfRule>
    <cfRule type="expression" priority="11064" dxfId="0">
      <formula>AND(IF($Q368=3,1,IF($Q368=4,1,0)),IF($F368&lt;=85,1,0))</formula>
    </cfRule>
  </conditionalFormatting>
  <conditionalFormatting sqref="X368">
    <cfRule type="expression" priority="11057" dxfId="3">
      <formula>AND(IF(OR($Q368=1,$Q368=2),1,0),IF($X368&lt;=20,1,0))</formula>
    </cfRule>
    <cfRule type="expression" priority="11058" dxfId="2">
      <formula>AND(IF($Q368=2,1,0),IF($X368&lt;30,1,0))</formula>
    </cfRule>
    <cfRule type="expression" priority="11059" dxfId="1">
      <formula>AND(IF($Q368=3,1,0),IF($X368&lt;30,1,0))</formula>
    </cfRule>
    <cfRule type="expression" priority="11060" dxfId="0">
      <formula>AND(IF($Q368=3,1,IF($Q368=4,1,0)),IF($F368&lt;=85,1,0))</formula>
    </cfRule>
  </conditionalFormatting>
  <conditionalFormatting sqref="AI368">
    <cfRule type="expression" priority="11053" dxfId="3">
      <formula>AND(IF(OR($Q368=1,$Q368=2),1,0),IF($X368&lt;=20,1,0))</formula>
    </cfRule>
    <cfRule type="expression" priority="11054" dxfId="2">
      <formula>AND(IF($Q368=2,1,0),IF($X368&lt;30,1,0))</formula>
    </cfRule>
    <cfRule type="expression" priority="11055" dxfId="1">
      <formula>AND(IF($Q368=3,1,0),IF($X368&lt;30,1,0))</formula>
    </cfRule>
    <cfRule type="expression" priority="11056" dxfId="0">
      <formula>AND(IF($Q368=3,1,IF($Q368=4,1,0)),IF($F368&lt;=85,1,0))</formula>
    </cfRule>
  </conditionalFormatting>
  <conditionalFormatting sqref="AV369">
    <cfRule type="expression" priority="11051" dxfId="23">
      <formula>AV369="X"</formula>
    </cfRule>
    <cfRule type="expression" priority="11052" dxfId="22">
      <formula>AV369="후보"</formula>
    </cfRule>
  </conditionalFormatting>
  <conditionalFormatting sqref="AC36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6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69">
    <cfRule type="expression" priority="11043" dxfId="3">
      <formula>AND(IF(OR($Q369=1,$Q369=2),1,0),IF($X369&lt;=20,1,0))</formula>
    </cfRule>
    <cfRule type="expression" priority="11044" dxfId="2">
      <formula>AND(IF($Q369=2,1,0),IF($X369&lt;30,1,0))</formula>
    </cfRule>
    <cfRule type="expression" priority="11045" dxfId="1">
      <formula>AND(IF($Q369=3,1,0),IF($X369&lt;30,1,0))</formula>
    </cfRule>
    <cfRule type="expression" priority="11046" dxfId="0">
      <formula>AND(IF($Q369=3,1,IF($Q369=4,1,0)),IF($F369&lt;=85,1,0))</formula>
    </cfRule>
  </conditionalFormatting>
  <conditionalFormatting sqref="X369">
    <cfRule type="expression" priority="11039" dxfId="3">
      <formula>AND(IF(OR($Q369=1,$Q369=2),1,0),IF($X369&lt;=20,1,0))</formula>
    </cfRule>
    <cfRule type="expression" priority="11040" dxfId="2">
      <formula>AND(IF($Q369=2,1,0),IF($X369&lt;30,1,0))</formula>
    </cfRule>
    <cfRule type="expression" priority="11041" dxfId="1">
      <formula>AND(IF($Q369=3,1,0),IF($X369&lt;30,1,0))</formula>
    </cfRule>
    <cfRule type="expression" priority="11042" dxfId="0">
      <formula>AND(IF($Q369=3,1,IF($Q369=4,1,0)),IF($F369&lt;=85,1,0))</formula>
    </cfRule>
  </conditionalFormatting>
  <conditionalFormatting sqref="AI369">
    <cfRule type="expression" priority="11035" dxfId="3">
      <formula>AND(IF(OR($Q369=1,$Q369=2),1,0),IF($X369&lt;=20,1,0))</formula>
    </cfRule>
    <cfRule type="expression" priority="11036" dxfId="2">
      <formula>AND(IF($Q369=2,1,0),IF($X369&lt;30,1,0))</formula>
    </cfRule>
    <cfRule type="expression" priority="11037" dxfId="1">
      <formula>AND(IF($Q369=3,1,0),IF($X369&lt;30,1,0))</formula>
    </cfRule>
    <cfRule type="expression" priority="11038" dxfId="0">
      <formula>AND(IF($Q369=3,1,IF($Q369=4,1,0)),IF($F369&lt;=85,1,0))</formula>
    </cfRule>
  </conditionalFormatting>
  <conditionalFormatting sqref="AV370">
    <cfRule type="expression" priority="11033" dxfId="23">
      <formula>AV370="X"</formula>
    </cfRule>
    <cfRule type="expression" priority="11034" dxfId="22">
      <formula>AV370="후보"</formula>
    </cfRule>
  </conditionalFormatting>
  <conditionalFormatting sqref="AC37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7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70">
    <cfRule type="expression" priority="11025" dxfId="3">
      <formula>AND(IF(OR($Q370=1,$Q370=2),1,0),IF($X370&lt;=20,1,0))</formula>
    </cfRule>
    <cfRule type="expression" priority="11026" dxfId="2">
      <formula>AND(IF($Q370=2,1,0),IF($X370&lt;30,1,0))</formula>
    </cfRule>
    <cfRule type="expression" priority="11027" dxfId="1">
      <formula>AND(IF($Q370=3,1,0),IF($X370&lt;30,1,0))</formula>
    </cfRule>
    <cfRule type="expression" priority="11028" dxfId="0">
      <formula>AND(IF($Q370=3,1,IF($Q370=4,1,0)),IF($F370&lt;=85,1,0))</formula>
    </cfRule>
  </conditionalFormatting>
  <conditionalFormatting sqref="X370">
    <cfRule type="expression" priority="11021" dxfId="3">
      <formula>AND(IF(OR($Q370=1,$Q370=2),1,0),IF($X370&lt;=20,1,0))</formula>
    </cfRule>
    <cfRule type="expression" priority="11022" dxfId="2">
      <formula>AND(IF($Q370=2,1,0),IF($X370&lt;30,1,0))</formula>
    </cfRule>
    <cfRule type="expression" priority="11023" dxfId="1">
      <formula>AND(IF($Q370=3,1,0),IF($X370&lt;30,1,0))</formula>
    </cfRule>
    <cfRule type="expression" priority="11024" dxfId="0">
      <formula>AND(IF($Q370=3,1,IF($Q370=4,1,0)),IF($F370&lt;=85,1,0))</formula>
    </cfRule>
  </conditionalFormatting>
  <conditionalFormatting sqref="AI370">
    <cfRule type="expression" priority="11017" dxfId="3">
      <formula>AND(IF(OR($Q370=1,$Q370=2),1,0),IF($X370&lt;=20,1,0))</formula>
    </cfRule>
    <cfRule type="expression" priority="11018" dxfId="2">
      <formula>AND(IF($Q370=2,1,0),IF($X370&lt;30,1,0))</formula>
    </cfRule>
    <cfRule type="expression" priority="11019" dxfId="1">
      <formula>AND(IF($Q370=3,1,0),IF($X370&lt;30,1,0))</formula>
    </cfRule>
    <cfRule type="expression" priority="11020" dxfId="0">
      <formula>AND(IF($Q370=3,1,IF($Q370=4,1,0)),IF($F370&lt;=85,1,0))</formula>
    </cfRule>
  </conditionalFormatting>
  <conditionalFormatting sqref="AV371">
    <cfRule type="expression" priority="11015" dxfId="23">
      <formula>AV371="X"</formula>
    </cfRule>
    <cfRule type="expression" priority="11016" dxfId="22">
      <formula>AV371="후보"</formula>
    </cfRule>
  </conditionalFormatting>
  <conditionalFormatting sqref="AC37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7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71">
    <cfRule type="expression" priority="11007" dxfId="3">
      <formula>AND(IF(OR($Q371=1,$Q371=2),1,0),IF($X371&lt;=20,1,0))</formula>
    </cfRule>
    <cfRule type="expression" priority="11008" dxfId="2">
      <formula>AND(IF($Q371=2,1,0),IF($X371&lt;30,1,0))</formula>
    </cfRule>
    <cfRule type="expression" priority="11009" dxfId="1">
      <formula>AND(IF($Q371=3,1,0),IF($X371&lt;30,1,0))</formula>
    </cfRule>
    <cfRule type="expression" priority="11010" dxfId="0">
      <formula>AND(IF($Q371=3,1,IF($Q371=4,1,0)),IF($F371&lt;=85,1,0))</formula>
    </cfRule>
  </conditionalFormatting>
  <conditionalFormatting sqref="X371">
    <cfRule type="expression" priority="11003" dxfId="3">
      <formula>AND(IF(OR($Q371=1,$Q371=2),1,0),IF($X371&lt;=20,1,0))</formula>
    </cfRule>
    <cfRule type="expression" priority="11004" dxfId="2">
      <formula>AND(IF($Q371=2,1,0),IF($X371&lt;30,1,0))</formula>
    </cfRule>
    <cfRule type="expression" priority="11005" dxfId="1">
      <formula>AND(IF($Q371=3,1,0),IF($X371&lt;30,1,0))</formula>
    </cfRule>
    <cfRule type="expression" priority="11006" dxfId="0">
      <formula>AND(IF($Q371=3,1,IF($Q371=4,1,0)),IF($F371&lt;=85,1,0))</formula>
    </cfRule>
  </conditionalFormatting>
  <conditionalFormatting sqref="AI371">
    <cfRule type="expression" priority="10999" dxfId="3">
      <formula>AND(IF(OR($Q371=1,$Q371=2),1,0),IF($X371&lt;=20,1,0))</formula>
    </cfRule>
    <cfRule type="expression" priority="11000" dxfId="2">
      <formula>AND(IF($Q371=2,1,0),IF($X371&lt;30,1,0))</formula>
    </cfRule>
    <cfRule type="expression" priority="11001" dxfId="1">
      <formula>AND(IF($Q371=3,1,0),IF($X371&lt;30,1,0))</formula>
    </cfRule>
    <cfRule type="expression" priority="11002" dxfId="0">
      <formula>AND(IF($Q371=3,1,IF($Q371=4,1,0)),IF($F371&lt;=85,1,0))</formula>
    </cfRule>
  </conditionalFormatting>
  <conditionalFormatting sqref="AV372">
    <cfRule type="expression" priority="10997" dxfId="23">
      <formula>AV372="X"</formula>
    </cfRule>
    <cfRule type="expression" priority="10998" dxfId="22">
      <formula>AV372="후보"</formula>
    </cfRule>
  </conditionalFormatting>
  <conditionalFormatting sqref="AC37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2">
    <cfRule type="expression" priority="10989" dxfId="3">
      <formula>AND(IF(OR($Q372=1,$Q372=2),1,0),IF($X372&lt;=20,1,0))</formula>
    </cfRule>
    <cfRule type="expression" priority="10990" dxfId="2">
      <formula>AND(IF($Q372=2,1,0),IF($X372&lt;30,1,0))</formula>
    </cfRule>
    <cfRule type="expression" priority="10991" dxfId="1">
      <formula>AND(IF($Q372=3,1,0),IF($X372&lt;30,1,0))</formula>
    </cfRule>
    <cfRule type="expression" priority="10992" dxfId="0">
      <formula>AND(IF($Q372=3,1,IF($Q372=4,1,0)),IF($F372&lt;=85,1,0))</formula>
    </cfRule>
  </conditionalFormatting>
  <conditionalFormatting sqref="X372">
    <cfRule type="expression" priority="10985" dxfId="3">
      <formula>AND(IF(OR($Q372=1,$Q372=2),1,0),IF($X372&lt;=20,1,0))</formula>
    </cfRule>
    <cfRule type="expression" priority="10986" dxfId="2">
      <formula>AND(IF($Q372=2,1,0),IF($X372&lt;30,1,0))</formula>
    </cfRule>
    <cfRule type="expression" priority="10987" dxfId="1">
      <formula>AND(IF($Q372=3,1,0),IF($X372&lt;30,1,0))</formula>
    </cfRule>
    <cfRule type="expression" priority="10988" dxfId="0">
      <formula>AND(IF($Q372=3,1,IF($Q372=4,1,0)),IF($F372&lt;=85,1,0))</formula>
    </cfRule>
  </conditionalFormatting>
  <conditionalFormatting sqref="AI372">
    <cfRule type="expression" priority="10981" dxfId="3">
      <formula>AND(IF(OR($Q372=1,$Q372=2),1,0),IF($X372&lt;=20,1,0))</formula>
    </cfRule>
    <cfRule type="expression" priority="10982" dxfId="2">
      <formula>AND(IF($Q372=2,1,0),IF($X372&lt;30,1,0))</formula>
    </cfRule>
    <cfRule type="expression" priority="10983" dxfId="1">
      <formula>AND(IF($Q372=3,1,0),IF($X372&lt;30,1,0))</formula>
    </cfRule>
    <cfRule type="expression" priority="10984" dxfId="0">
      <formula>AND(IF($Q372=3,1,IF($Q372=4,1,0)),IF($F372&lt;=85,1,0))</formula>
    </cfRule>
  </conditionalFormatting>
  <conditionalFormatting sqref="AV373">
    <cfRule type="expression" priority="10979" dxfId="23">
      <formula>AV373="X"</formula>
    </cfRule>
    <cfRule type="expression" priority="10980" dxfId="22">
      <formula>AV373="후보"</formula>
    </cfRule>
  </conditionalFormatting>
  <conditionalFormatting sqref="AC37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7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73">
    <cfRule type="expression" priority="10971" dxfId="3">
      <formula>AND(IF(OR($Q373=1,$Q373=2),1,0),IF($X373&lt;=20,1,0))</formula>
    </cfRule>
    <cfRule type="expression" priority="10972" dxfId="2">
      <formula>AND(IF($Q373=2,1,0),IF($X373&lt;30,1,0))</formula>
    </cfRule>
    <cfRule type="expression" priority="10973" dxfId="1">
      <formula>AND(IF($Q373=3,1,0),IF($X373&lt;30,1,0))</formula>
    </cfRule>
    <cfRule type="expression" priority="10974" dxfId="0">
      <formula>AND(IF($Q373=3,1,IF($Q373=4,1,0)),IF($F373&lt;=85,1,0))</formula>
    </cfRule>
  </conditionalFormatting>
  <conditionalFormatting sqref="X373">
    <cfRule type="expression" priority="10967" dxfId="3">
      <formula>AND(IF(OR($Q373=1,$Q373=2),1,0),IF($X373&lt;=20,1,0))</formula>
    </cfRule>
    <cfRule type="expression" priority="10968" dxfId="2">
      <formula>AND(IF($Q373=2,1,0),IF($X373&lt;30,1,0))</formula>
    </cfRule>
    <cfRule type="expression" priority="10969" dxfId="1">
      <formula>AND(IF($Q373=3,1,0),IF($X373&lt;30,1,0))</formula>
    </cfRule>
    <cfRule type="expression" priority="10970" dxfId="0">
      <formula>AND(IF($Q373=3,1,IF($Q373=4,1,0)),IF($F373&lt;=85,1,0))</formula>
    </cfRule>
  </conditionalFormatting>
  <conditionalFormatting sqref="AI373">
    <cfRule type="expression" priority="10963" dxfId="3">
      <formula>AND(IF(OR($Q373=1,$Q373=2),1,0),IF($X373&lt;=20,1,0))</formula>
    </cfRule>
    <cfRule type="expression" priority="10964" dxfId="2">
      <formula>AND(IF($Q373=2,1,0),IF($X373&lt;30,1,0))</formula>
    </cfRule>
    <cfRule type="expression" priority="10965" dxfId="1">
      <formula>AND(IF($Q373=3,1,0),IF($X373&lt;30,1,0))</formula>
    </cfRule>
    <cfRule type="expression" priority="10966" dxfId="0">
      <formula>AND(IF($Q373=3,1,IF($Q373=4,1,0)),IF($F373&lt;=85,1,0))</formula>
    </cfRule>
  </conditionalFormatting>
  <conditionalFormatting sqref="AV374">
    <cfRule type="expression" priority="10961" dxfId="23">
      <formula>AV374="X"</formula>
    </cfRule>
    <cfRule type="expression" priority="10962" dxfId="22">
      <formula>AV374="후보"</formula>
    </cfRule>
  </conditionalFormatting>
  <conditionalFormatting sqref="AC37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7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74">
    <cfRule type="expression" priority="10953" dxfId="3">
      <formula>AND(IF(OR($Q374=1,$Q374=2),1,0),IF($X374&lt;=20,1,0))</formula>
    </cfRule>
    <cfRule type="expression" priority="10954" dxfId="2">
      <formula>AND(IF($Q374=2,1,0),IF($X374&lt;30,1,0))</formula>
    </cfRule>
    <cfRule type="expression" priority="10955" dxfId="1">
      <formula>AND(IF($Q374=3,1,0),IF($X374&lt;30,1,0))</formula>
    </cfRule>
    <cfRule type="expression" priority="10956" dxfId="0">
      <formula>AND(IF($Q374=3,1,IF($Q374=4,1,0)),IF($F374&lt;=85,1,0))</formula>
    </cfRule>
  </conditionalFormatting>
  <conditionalFormatting sqref="X374">
    <cfRule type="expression" priority="10949" dxfId="3">
      <formula>AND(IF(OR($Q374=1,$Q374=2),1,0),IF($X374&lt;=20,1,0))</formula>
    </cfRule>
    <cfRule type="expression" priority="10950" dxfId="2">
      <formula>AND(IF($Q374=2,1,0),IF($X374&lt;30,1,0))</formula>
    </cfRule>
    <cfRule type="expression" priority="10951" dxfId="1">
      <formula>AND(IF($Q374=3,1,0),IF($X374&lt;30,1,0))</formula>
    </cfRule>
    <cfRule type="expression" priority="10952" dxfId="0">
      <formula>AND(IF($Q374=3,1,IF($Q374=4,1,0)),IF($F374&lt;=85,1,0))</formula>
    </cfRule>
  </conditionalFormatting>
  <conditionalFormatting sqref="AI374">
    <cfRule type="expression" priority="10945" dxfId="3">
      <formula>AND(IF(OR($Q374=1,$Q374=2),1,0),IF($X374&lt;=20,1,0))</formula>
    </cfRule>
    <cfRule type="expression" priority="10946" dxfId="2">
      <formula>AND(IF($Q374=2,1,0),IF($X374&lt;30,1,0))</formula>
    </cfRule>
    <cfRule type="expression" priority="10947" dxfId="1">
      <formula>AND(IF($Q374=3,1,0),IF($X374&lt;30,1,0))</formula>
    </cfRule>
    <cfRule type="expression" priority="10948" dxfId="0">
      <formula>AND(IF($Q374=3,1,IF($Q374=4,1,0)),IF($F374&lt;=85,1,0))</formula>
    </cfRule>
  </conditionalFormatting>
  <conditionalFormatting sqref="AV375">
    <cfRule type="expression" priority="10943" dxfId="23">
      <formula>AV375="X"</formula>
    </cfRule>
    <cfRule type="expression" priority="10944" dxfId="22">
      <formula>AV375="후보"</formula>
    </cfRule>
  </conditionalFormatting>
  <conditionalFormatting sqref="AC37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7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75">
    <cfRule type="expression" priority="10935" dxfId="3">
      <formula>AND(IF(OR($Q375=1,$Q375=2),1,0),IF($X375&lt;=20,1,0))</formula>
    </cfRule>
    <cfRule type="expression" priority="10936" dxfId="2">
      <formula>AND(IF($Q375=2,1,0),IF($X375&lt;30,1,0))</formula>
    </cfRule>
    <cfRule type="expression" priority="10937" dxfId="1">
      <formula>AND(IF($Q375=3,1,0),IF($X375&lt;30,1,0))</formula>
    </cfRule>
    <cfRule type="expression" priority="10938" dxfId="0">
      <formula>AND(IF($Q375=3,1,IF($Q375=4,1,0)),IF($F375&lt;=85,1,0))</formula>
    </cfRule>
  </conditionalFormatting>
  <conditionalFormatting sqref="X375">
    <cfRule type="expression" priority="10931" dxfId="3">
      <formula>AND(IF(OR($Q375=1,$Q375=2),1,0),IF($X375&lt;=20,1,0))</formula>
    </cfRule>
    <cfRule type="expression" priority="10932" dxfId="2">
      <formula>AND(IF($Q375=2,1,0),IF($X375&lt;30,1,0))</formula>
    </cfRule>
    <cfRule type="expression" priority="10933" dxfId="1">
      <formula>AND(IF($Q375=3,1,0),IF($X375&lt;30,1,0))</formula>
    </cfRule>
    <cfRule type="expression" priority="10934" dxfId="0">
      <formula>AND(IF($Q375=3,1,IF($Q375=4,1,0)),IF($F375&lt;=85,1,0))</formula>
    </cfRule>
  </conditionalFormatting>
  <conditionalFormatting sqref="AI375">
    <cfRule type="expression" priority="10927" dxfId="3">
      <formula>AND(IF(OR($Q375=1,$Q375=2),1,0),IF($X375&lt;=20,1,0))</formula>
    </cfRule>
    <cfRule type="expression" priority="10928" dxfId="2">
      <formula>AND(IF($Q375=2,1,0),IF($X375&lt;30,1,0))</formula>
    </cfRule>
    <cfRule type="expression" priority="10929" dxfId="1">
      <formula>AND(IF($Q375=3,1,0),IF($X375&lt;30,1,0))</formula>
    </cfRule>
    <cfRule type="expression" priority="10930" dxfId="0">
      <formula>AND(IF($Q375=3,1,IF($Q375=4,1,0)),IF($F375&lt;=85,1,0))</formula>
    </cfRule>
  </conditionalFormatting>
  <conditionalFormatting sqref="AV376">
    <cfRule type="expression" priority="10925" dxfId="23">
      <formula>AV376="X"</formula>
    </cfRule>
    <cfRule type="expression" priority="10926" dxfId="22">
      <formula>AV376="후보"</formula>
    </cfRule>
  </conditionalFormatting>
  <conditionalFormatting sqref="AC37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6">
    <cfRule type="expression" priority="10917" dxfId="3">
      <formula>AND(IF(OR($Q376=1,$Q376=2),1,0),IF($X376&lt;=20,1,0))</formula>
    </cfRule>
    <cfRule type="expression" priority="10918" dxfId="2">
      <formula>AND(IF($Q376=2,1,0),IF($X376&lt;30,1,0))</formula>
    </cfRule>
    <cfRule type="expression" priority="10919" dxfId="1">
      <formula>AND(IF($Q376=3,1,0),IF($X376&lt;30,1,0))</formula>
    </cfRule>
    <cfRule type="expression" priority="10920" dxfId="0">
      <formula>AND(IF($Q376=3,1,IF($Q376=4,1,0)),IF($F376&lt;=85,1,0))</formula>
    </cfRule>
  </conditionalFormatting>
  <conditionalFormatting sqref="X376">
    <cfRule type="expression" priority="10913" dxfId="3">
      <formula>AND(IF(OR($Q376=1,$Q376=2),1,0),IF($X376&lt;=20,1,0))</formula>
    </cfRule>
    <cfRule type="expression" priority="10914" dxfId="2">
      <formula>AND(IF($Q376=2,1,0),IF($X376&lt;30,1,0))</formula>
    </cfRule>
    <cfRule type="expression" priority="10915" dxfId="1">
      <formula>AND(IF($Q376=3,1,0),IF($X376&lt;30,1,0))</formula>
    </cfRule>
    <cfRule type="expression" priority="10916" dxfId="0">
      <formula>AND(IF($Q376=3,1,IF($Q376=4,1,0)),IF($F376&lt;=85,1,0))</formula>
    </cfRule>
  </conditionalFormatting>
  <conditionalFormatting sqref="AI376">
    <cfRule type="expression" priority="10909" dxfId="3">
      <formula>AND(IF(OR($Q376=1,$Q376=2),1,0),IF($X376&lt;=20,1,0))</formula>
    </cfRule>
    <cfRule type="expression" priority="10910" dxfId="2">
      <formula>AND(IF($Q376=2,1,0),IF($X376&lt;30,1,0))</formula>
    </cfRule>
    <cfRule type="expression" priority="10911" dxfId="1">
      <formula>AND(IF($Q376=3,1,0),IF($X376&lt;30,1,0))</formula>
    </cfRule>
    <cfRule type="expression" priority="10912" dxfId="0">
      <formula>AND(IF($Q376=3,1,IF($Q376=4,1,0)),IF($F376&lt;=85,1,0))</formula>
    </cfRule>
  </conditionalFormatting>
  <conditionalFormatting sqref="AV377">
    <cfRule type="expression" priority="10907" dxfId="23">
      <formula>AV377="X"</formula>
    </cfRule>
    <cfRule type="expression" priority="10908" dxfId="22">
      <formula>AV377="후보"</formula>
    </cfRule>
  </conditionalFormatting>
  <conditionalFormatting sqref="AC37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7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77">
    <cfRule type="expression" priority="10899" dxfId="3">
      <formula>AND(IF(OR($Q377=1,$Q377=2),1,0),IF($X377&lt;=20,1,0))</formula>
    </cfRule>
    <cfRule type="expression" priority="10900" dxfId="2">
      <formula>AND(IF($Q377=2,1,0),IF($X377&lt;30,1,0))</formula>
    </cfRule>
    <cfRule type="expression" priority="10901" dxfId="1">
      <formula>AND(IF($Q377=3,1,0),IF($X377&lt;30,1,0))</formula>
    </cfRule>
    <cfRule type="expression" priority="10902" dxfId="0">
      <formula>AND(IF($Q377=3,1,IF($Q377=4,1,0)),IF($F377&lt;=85,1,0))</formula>
    </cfRule>
  </conditionalFormatting>
  <conditionalFormatting sqref="X377">
    <cfRule type="expression" priority="10895" dxfId="3">
      <formula>AND(IF(OR($Q377=1,$Q377=2),1,0),IF($X377&lt;=20,1,0))</formula>
    </cfRule>
    <cfRule type="expression" priority="10896" dxfId="2">
      <formula>AND(IF($Q377=2,1,0),IF($X377&lt;30,1,0))</formula>
    </cfRule>
    <cfRule type="expression" priority="10897" dxfId="1">
      <formula>AND(IF($Q377=3,1,0),IF($X377&lt;30,1,0))</formula>
    </cfRule>
    <cfRule type="expression" priority="10898" dxfId="0">
      <formula>AND(IF($Q377=3,1,IF($Q377=4,1,0)),IF($F377&lt;=85,1,0))</formula>
    </cfRule>
  </conditionalFormatting>
  <conditionalFormatting sqref="AI377">
    <cfRule type="expression" priority="10891" dxfId="3">
      <formula>AND(IF(OR($Q377=1,$Q377=2),1,0),IF($X377&lt;=20,1,0))</formula>
    </cfRule>
    <cfRule type="expression" priority="10892" dxfId="2">
      <formula>AND(IF($Q377=2,1,0),IF($X377&lt;30,1,0))</formula>
    </cfRule>
    <cfRule type="expression" priority="10893" dxfId="1">
      <formula>AND(IF($Q377=3,1,0),IF($X377&lt;30,1,0))</formula>
    </cfRule>
    <cfRule type="expression" priority="10894" dxfId="0">
      <formula>AND(IF($Q377=3,1,IF($Q377=4,1,0)),IF($F377&lt;=85,1,0))</formula>
    </cfRule>
  </conditionalFormatting>
  <conditionalFormatting sqref="AV378">
    <cfRule type="expression" priority="10889" dxfId="23">
      <formula>AV378="X"</formula>
    </cfRule>
    <cfRule type="expression" priority="10890" dxfId="22">
      <formula>AV378="후보"</formula>
    </cfRule>
  </conditionalFormatting>
  <conditionalFormatting sqref="AC37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7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78">
    <cfRule type="expression" priority="10881" dxfId="3">
      <formula>AND(IF(OR($Q378=1,$Q378=2),1,0),IF($X378&lt;=20,1,0))</formula>
    </cfRule>
    <cfRule type="expression" priority="10882" dxfId="2">
      <formula>AND(IF($Q378=2,1,0),IF($X378&lt;30,1,0))</formula>
    </cfRule>
    <cfRule type="expression" priority="10883" dxfId="1">
      <formula>AND(IF($Q378=3,1,0),IF($X378&lt;30,1,0))</formula>
    </cfRule>
    <cfRule type="expression" priority="10884" dxfId="0">
      <formula>AND(IF($Q378=3,1,IF($Q378=4,1,0)),IF($F378&lt;=85,1,0))</formula>
    </cfRule>
  </conditionalFormatting>
  <conditionalFormatting sqref="X378">
    <cfRule type="expression" priority="10877" dxfId="3">
      <formula>AND(IF(OR($Q378=1,$Q378=2),1,0),IF($X378&lt;=20,1,0))</formula>
    </cfRule>
    <cfRule type="expression" priority="10878" dxfId="2">
      <formula>AND(IF($Q378=2,1,0),IF($X378&lt;30,1,0))</formula>
    </cfRule>
    <cfRule type="expression" priority="10879" dxfId="1">
      <formula>AND(IF($Q378=3,1,0),IF($X378&lt;30,1,0))</formula>
    </cfRule>
    <cfRule type="expression" priority="10880" dxfId="0">
      <formula>AND(IF($Q378=3,1,IF($Q378=4,1,0)),IF($F378&lt;=85,1,0))</formula>
    </cfRule>
  </conditionalFormatting>
  <conditionalFormatting sqref="AI378">
    <cfRule type="expression" priority="10873" dxfId="3">
      <formula>AND(IF(OR($Q378=1,$Q378=2),1,0),IF($X378&lt;=20,1,0))</formula>
    </cfRule>
    <cfRule type="expression" priority="10874" dxfId="2">
      <formula>AND(IF($Q378=2,1,0),IF($X378&lt;30,1,0))</formula>
    </cfRule>
    <cfRule type="expression" priority="10875" dxfId="1">
      <formula>AND(IF($Q378=3,1,0),IF($X378&lt;30,1,0))</formula>
    </cfRule>
    <cfRule type="expression" priority="10876" dxfId="0">
      <formula>AND(IF($Q378=3,1,IF($Q378=4,1,0)),IF($F378&lt;=85,1,0))</formula>
    </cfRule>
  </conditionalFormatting>
  <conditionalFormatting sqref="AV379">
    <cfRule type="expression" priority="10871" dxfId="23">
      <formula>AV379="X"</formula>
    </cfRule>
    <cfRule type="expression" priority="10872" dxfId="22">
      <formula>AV379="후보"</formula>
    </cfRule>
  </conditionalFormatting>
  <conditionalFormatting sqref="AC37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37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379">
    <cfRule type="expression" priority="10863" dxfId="3">
      <formula>AND(IF(OR($Q379=1,$Q379=2),1,0),IF($X379&lt;=20,1,0))</formula>
    </cfRule>
    <cfRule type="expression" priority="10864" dxfId="2">
      <formula>AND(IF($Q379=2,1,0),IF($X379&lt;30,1,0))</formula>
    </cfRule>
    <cfRule type="expression" priority="10865" dxfId="1">
      <formula>AND(IF($Q379=3,1,0),IF($X379&lt;30,1,0))</formula>
    </cfRule>
    <cfRule type="expression" priority="10866" dxfId="0">
      <formula>AND(IF($Q379=3,1,IF($Q379=4,1,0)),IF($F379&lt;=85,1,0))</formula>
    </cfRule>
  </conditionalFormatting>
  <conditionalFormatting sqref="X379">
    <cfRule type="expression" priority="10859" dxfId="3">
      <formula>AND(IF(OR($Q379=1,$Q379=2),1,0),IF($X379&lt;=20,1,0))</formula>
    </cfRule>
    <cfRule type="expression" priority="10860" dxfId="2">
      <formula>AND(IF($Q379=2,1,0),IF($X379&lt;30,1,0))</formula>
    </cfRule>
    <cfRule type="expression" priority="10861" dxfId="1">
      <formula>AND(IF($Q379=3,1,0),IF($X379&lt;30,1,0))</formula>
    </cfRule>
    <cfRule type="expression" priority="10862" dxfId="0">
      <formula>AND(IF($Q379=3,1,IF($Q379=4,1,0)),IF($F379&lt;=85,1,0))</formula>
    </cfRule>
  </conditionalFormatting>
  <conditionalFormatting sqref="AI379">
    <cfRule type="expression" priority="10855" dxfId="3">
      <formula>AND(IF(OR($Q379=1,$Q379=2),1,0),IF($X379&lt;=20,1,0))</formula>
    </cfRule>
    <cfRule type="expression" priority="10856" dxfId="2">
      <formula>AND(IF($Q379=2,1,0),IF($X379&lt;30,1,0))</formula>
    </cfRule>
    <cfRule type="expression" priority="10857" dxfId="1">
      <formula>AND(IF($Q379=3,1,0),IF($X379&lt;30,1,0))</formula>
    </cfRule>
    <cfRule type="expression" priority="10858" dxfId="0">
      <formula>AND(IF($Q379=3,1,IF($Q379=4,1,0)),IF($F379&lt;=85,1,0))</formula>
    </cfRule>
  </conditionalFormatting>
  <conditionalFormatting sqref="AV380">
    <cfRule type="expression" priority="10853" dxfId="23">
      <formula>AV380="X"</formula>
    </cfRule>
    <cfRule type="expression" priority="10854" dxfId="22">
      <formula>AV380="후보"</formula>
    </cfRule>
  </conditionalFormatting>
  <conditionalFormatting sqref="AC38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38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380">
    <cfRule type="expression" priority="10845" dxfId="3">
      <formula>AND(IF(OR($Q380=1,$Q380=2),1,0),IF($X380&lt;=20,1,0))</formula>
    </cfRule>
    <cfRule type="expression" priority="10846" dxfId="2">
      <formula>AND(IF($Q380=2,1,0),IF($X380&lt;30,1,0))</formula>
    </cfRule>
    <cfRule type="expression" priority="10847" dxfId="1">
      <formula>AND(IF($Q380=3,1,0),IF($X380&lt;30,1,0))</formula>
    </cfRule>
    <cfRule type="expression" priority="10848" dxfId="0">
      <formula>AND(IF($Q380=3,1,IF($Q380=4,1,0)),IF($F380&lt;=85,1,0))</formula>
    </cfRule>
  </conditionalFormatting>
  <conditionalFormatting sqref="X380">
    <cfRule type="expression" priority="10841" dxfId="3">
      <formula>AND(IF(OR($Q380=1,$Q380=2),1,0),IF($X380&lt;=20,1,0))</formula>
    </cfRule>
    <cfRule type="expression" priority="10842" dxfId="2">
      <formula>AND(IF($Q380=2,1,0),IF($X380&lt;30,1,0))</formula>
    </cfRule>
    <cfRule type="expression" priority="10843" dxfId="1">
      <formula>AND(IF($Q380=3,1,0),IF($X380&lt;30,1,0))</formula>
    </cfRule>
    <cfRule type="expression" priority="10844" dxfId="0">
      <formula>AND(IF($Q380=3,1,IF($Q380=4,1,0)),IF($F380&lt;=85,1,0))</formula>
    </cfRule>
  </conditionalFormatting>
  <conditionalFormatting sqref="AI380">
    <cfRule type="expression" priority="10837" dxfId="3">
      <formula>AND(IF(OR($Q380=1,$Q380=2),1,0),IF($X380&lt;=20,1,0))</formula>
    </cfRule>
    <cfRule type="expression" priority="10838" dxfId="2">
      <formula>AND(IF($Q380=2,1,0),IF($X380&lt;30,1,0))</formula>
    </cfRule>
    <cfRule type="expression" priority="10839" dxfId="1">
      <formula>AND(IF($Q380=3,1,0),IF($X380&lt;30,1,0))</formula>
    </cfRule>
    <cfRule type="expression" priority="10840" dxfId="0">
      <formula>AND(IF($Q380=3,1,IF($Q380=4,1,0)),IF($F380&lt;=85,1,0))</formula>
    </cfRule>
  </conditionalFormatting>
  <conditionalFormatting sqref="AV381">
    <cfRule type="expression" priority="10835" dxfId="23">
      <formula>AV381="X"</formula>
    </cfRule>
    <cfRule type="expression" priority="10836" dxfId="22">
      <formula>AV381="후보"</formula>
    </cfRule>
  </conditionalFormatting>
  <conditionalFormatting sqref="AC38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38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381">
    <cfRule type="expression" priority="10827" dxfId="3">
      <formula>AND(IF(OR($Q381=1,$Q381=2),1,0),IF($X381&lt;=20,1,0))</formula>
    </cfRule>
    <cfRule type="expression" priority="10828" dxfId="2">
      <formula>AND(IF($Q381=2,1,0),IF($X381&lt;30,1,0))</formula>
    </cfRule>
    <cfRule type="expression" priority="10829" dxfId="1">
      <formula>AND(IF($Q381=3,1,0),IF($X381&lt;30,1,0))</formula>
    </cfRule>
    <cfRule type="expression" priority="10830" dxfId="0">
      <formula>AND(IF($Q381=3,1,IF($Q381=4,1,0)),IF($F381&lt;=85,1,0))</formula>
    </cfRule>
  </conditionalFormatting>
  <conditionalFormatting sqref="X381">
    <cfRule type="expression" priority="10823" dxfId="3">
      <formula>AND(IF(OR($Q381=1,$Q381=2),1,0),IF($X381&lt;=20,1,0))</formula>
    </cfRule>
    <cfRule type="expression" priority="10824" dxfId="2">
      <formula>AND(IF($Q381=2,1,0),IF($X381&lt;30,1,0))</formula>
    </cfRule>
    <cfRule type="expression" priority="10825" dxfId="1">
      <formula>AND(IF($Q381=3,1,0),IF($X381&lt;30,1,0))</formula>
    </cfRule>
    <cfRule type="expression" priority="10826" dxfId="0">
      <formula>AND(IF($Q381=3,1,IF($Q381=4,1,0)),IF($F381&lt;=85,1,0))</formula>
    </cfRule>
  </conditionalFormatting>
  <conditionalFormatting sqref="AI381">
    <cfRule type="expression" priority="10819" dxfId="3">
      <formula>AND(IF(OR($Q381=1,$Q381=2),1,0),IF($X381&lt;=20,1,0))</formula>
    </cfRule>
    <cfRule type="expression" priority="10820" dxfId="2">
      <formula>AND(IF($Q381=2,1,0),IF($X381&lt;30,1,0))</formula>
    </cfRule>
    <cfRule type="expression" priority="10821" dxfId="1">
      <formula>AND(IF($Q381=3,1,0),IF($X381&lt;30,1,0))</formula>
    </cfRule>
    <cfRule type="expression" priority="10822" dxfId="0">
      <formula>AND(IF($Q381=3,1,IF($Q381=4,1,0)),IF($F381&lt;=85,1,0))</formula>
    </cfRule>
  </conditionalFormatting>
  <conditionalFormatting sqref="AV382">
    <cfRule type="expression" priority="10817" dxfId="23">
      <formula>AV382="X"</formula>
    </cfRule>
    <cfRule type="expression" priority="10818" dxfId="22">
      <formula>AV382="후보"</formula>
    </cfRule>
  </conditionalFormatting>
  <conditionalFormatting sqref="AC38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38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382">
    <cfRule type="expression" priority="10809" dxfId="3">
      <formula>AND(IF(OR($Q382=1,$Q382=2),1,0),IF($X382&lt;=20,1,0))</formula>
    </cfRule>
    <cfRule type="expression" priority="10810" dxfId="2">
      <formula>AND(IF($Q382=2,1,0),IF($X382&lt;30,1,0))</formula>
    </cfRule>
    <cfRule type="expression" priority="10811" dxfId="1">
      <formula>AND(IF($Q382=3,1,0),IF($X382&lt;30,1,0))</formula>
    </cfRule>
    <cfRule type="expression" priority="10812" dxfId="0">
      <formula>AND(IF($Q382=3,1,IF($Q382=4,1,0)),IF($F382&lt;=85,1,0))</formula>
    </cfRule>
  </conditionalFormatting>
  <conditionalFormatting sqref="X382">
    <cfRule type="expression" priority="10805" dxfId="3">
      <formula>AND(IF(OR($Q382=1,$Q382=2),1,0),IF($X382&lt;=20,1,0))</formula>
    </cfRule>
    <cfRule type="expression" priority="10806" dxfId="2">
      <formula>AND(IF($Q382=2,1,0),IF($X382&lt;30,1,0))</formula>
    </cfRule>
    <cfRule type="expression" priority="10807" dxfId="1">
      <formula>AND(IF($Q382=3,1,0),IF($X382&lt;30,1,0))</formula>
    </cfRule>
    <cfRule type="expression" priority="10808" dxfId="0">
      <formula>AND(IF($Q382=3,1,IF($Q382=4,1,0)),IF($F382&lt;=85,1,0))</formula>
    </cfRule>
  </conditionalFormatting>
  <conditionalFormatting sqref="AI382">
    <cfRule type="expression" priority="10801" dxfId="3">
      <formula>AND(IF(OR($Q382=1,$Q382=2),1,0),IF($X382&lt;=20,1,0))</formula>
    </cfRule>
    <cfRule type="expression" priority="10802" dxfId="2">
      <formula>AND(IF($Q382=2,1,0),IF($X382&lt;30,1,0))</formula>
    </cfRule>
    <cfRule type="expression" priority="10803" dxfId="1">
      <formula>AND(IF($Q382=3,1,0),IF($X382&lt;30,1,0))</formula>
    </cfRule>
    <cfRule type="expression" priority="10804" dxfId="0">
      <formula>AND(IF($Q382=3,1,IF($Q382=4,1,0)),IF($F382&lt;=85,1,0))</formula>
    </cfRule>
  </conditionalFormatting>
  <conditionalFormatting sqref="AV383">
    <cfRule type="expression" priority="10799" dxfId="23">
      <formula>AV383="X"</formula>
    </cfRule>
    <cfRule type="expression" priority="10800" dxfId="22">
      <formula>AV383="후보"</formula>
    </cfRule>
  </conditionalFormatting>
  <conditionalFormatting sqref="AC38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38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383">
    <cfRule type="expression" priority="10791" dxfId="3">
      <formula>AND(IF(OR($Q383=1,$Q383=2),1,0),IF($X383&lt;=20,1,0))</formula>
    </cfRule>
    <cfRule type="expression" priority="10792" dxfId="2">
      <formula>AND(IF($Q383=2,1,0),IF($X383&lt;30,1,0))</formula>
    </cfRule>
    <cfRule type="expression" priority="10793" dxfId="1">
      <formula>AND(IF($Q383=3,1,0),IF($X383&lt;30,1,0))</formula>
    </cfRule>
    <cfRule type="expression" priority="10794" dxfId="0">
      <formula>AND(IF($Q383=3,1,IF($Q383=4,1,0)),IF($F383&lt;=85,1,0))</formula>
    </cfRule>
  </conditionalFormatting>
  <conditionalFormatting sqref="X383">
    <cfRule type="expression" priority="10787" dxfId="3">
      <formula>AND(IF(OR($Q383=1,$Q383=2),1,0),IF($X383&lt;=20,1,0))</formula>
    </cfRule>
    <cfRule type="expression" priority="10788" dxfId="2">
      <formula>AND(IF($Q383=2,1,0),IF($X383&lt;30,1,0))</formula>
    </cfRule>
    <cfRule type="expression" priority="10789" dxfId="1">
      <formula>AND(IF($Q383=3,1,0),IF($X383&lt;30,1,0))</formula>
    </cfRule>
    <cfRule type="expression" priority="10790" dxfId="0">
      <formula>AND(IF($Q383=3,1,IF($Q383=4,1,0)),IF($F383&lt;=85,1,0))</formula>
    </cfRule>
  </conditionalFormatting>
  <conditionalFormatting sqref="AI383">
    <cfRule type="expression" priority="10783" dxfId="3">
      <formula>AND(IF(OR($Q383=1,$Q383=2),1,0),IF($X383&lt;=20,1,0))</formula>
    </cfRule>
    <cfRule type="expression" priority="10784" dxfId="2">
      <formula>AND(IF($Q383=2,1,0),IF($X383&lt;30,1,0))</formula>
    </cfRule>
    <cfRule type="expression" priority="10785" dxfId="1">
      <formula>AND(IF($Q383=3,1,0),IF($X383&lt;30,1,0))</formula>
    </cfRule>
    <cfRule type="expression" priority="10786" dxfId="0">
      <formula>AND(IF($Q383=3,1,IF($Q383=4,1,0)),IF($F383&lt;=85,1,0))</formula>
    </cfRule>
  </conditionalFormatting>
  <conditionalFormatting sqref="AV384">
    <cfRule type="expression" priority="10781" dxfId="23">
      <formula>AV384="X"</formula>
    </cfRule>
    <cfRule type="expression" priority="10782" dxfId="22">
      <formula>AV384="후보"</formula>
    </cfRule>
  </conditionalFormatting>
  <conditionalFormatting sqref="AC38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38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384">
    <cfRule type="expression" priority="10773" dxfId="3">
      <formula>AND(IF(OR($Q384=1,$Q384=2),1,0),IF($X384&lt;=20,1,0))</formula>
    </cfRule>
    <cfRule type="expression" priority="10774" dxfId="2">
      <formula>AND(IF($Q384=2,1,0),IF($X384&lt;30,1,0))</formula>
    </cfRule>
    <cfRule type="expression" priority="10775" dxfId="1">
      <formula>AND(IF($Q384=3,1,0),IF($X384&lt;30,1,0))</formula>
    </cfRule>
    <cfRule type="expression" priority="10776" dxfId="0">
      <formula>AND(IF($Q384=3,1,IF($Q384=4,1,0)),IF($F384&lt;=85,1,0))</formula>
    </cfRule>
  </conditionalFormatting>
  <conditionalFormatting sqref="X384">
    <cfRule type="expression" priority="10769" dxfId="3">
      <formula>AND(IF(OR($Q384=1,$Q384=2),1,0),IF($X384&lt;=20,1,0))</formula>
    </cfRule>
    <cfRule type="expression" priority="10770" dxfId="2">
      <formula>AND(IF($Q384=2,1,0),IF($X384&lt;30,1,0))</formula>
    </cfRule>
    <cfRule type="expression" priority="10771" dxfId="1">
      <formula>AND(IF($Q384=3,1,0),IF($X384&lt;30,1,0))</formula>
    </cfRule>
    <cfRule type="expression" priority="10772" dxfId="0">
      <formula>AND(IF($Q384=3,1,IF($Q384=4,1,0)),IF($F384&lt;=85,1,0))</formula>
    </cfRule>
  </conditionalFormatting>
  <conditionalFormatting sqref="AI384">
    <cfRule type="expression" priority="10765" dxfId="3">
      <formula>AND(IF(OR($Q384=1,$Q384=2),1,0),IF($X384&lt;=20,1,0))</formula>
    </cfRule>
    <cfRule type="expression" priority="10766" dxfId="2">
      <formula>AND(IF($Q384=2,1,0),IF($X384&lt;30,1,0))</formula>
    </cfRule>
    <cfRule type="expression" priority="10767" dxfId="1">
      <formula>AND(IF($Q384=3,1,0),IF($X384&lt;30,1,0))</formula>
    </cfRule>
    <cfRule type="expression" priority="10768" dxfId="0">
      <formula>AND(IF($Q384=3,1,IF($Q384=4,1,0)),IF($F384&lt;=85,1,0))</formula>
    </cfRule>
  </conditionalFormatting>
  <conditionalFormatting sqref="AV385">
    <cfRule type="expression" priority="10763" dxfId="23">
      <formula>AV385="X"</formula>
    </cfRule>
    <cfRule type="expression" priority="10764" dxfId="22">
      <formula>AV385="후보"</formula>
    </cfRule>
  </conditionalFormatting>
  <conditionalFormatting sqref="AC38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38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385">
    <cfRule type="expression" priority="10755" dxfId="3">
      <formula>AND(IF(OR($Q385=1,$Q385=2),1,0),IF($X385&lt;=20,1,0))</formula>
    </cfRule>
    <cfRule type="expression" priority="10756" dxfId="2">
      <formula>AND(IF($Q385=2,1,0),IF($X385&lt;30,1,0))</formula>
    </cfRule>
    <cfRule type="expression" priority="10757" dxfId="1">
      <formula>AND(IF($Q385=3,1,0),IF($X385&lt;30,1,0))</formula>
    </cfRule>
    <cfRule type="expression" priority="10758" dxfId="0">
      <formula>AND(IF($Q385=3,1,IF($Q385=4,1,0)),IF($F385&lt;=85,1,0))</formula>
    </cfRule>
  </conditionalFormatting>
  <conditionalFormatting sqref="X385">
    <cfRule type="expression" priority="10751" dxfId="3">
      <formula>AND(IF(OR($Q385=1,$Q385=2),1,0),IF($X385&lt;=20,1,0))</formula>
    </cfRule>
    <cfRule type="expression" priority="10752" dxfId="2">
      <formula>AND(IF($Q385=2,1,0),IF($X385&lt;30,1,0))</formula>
    </cfRule>
    <cfRule type="expression" priority="10753" dxfId="1">
      <formula>AND(IF($Q385=3,1,0),IF($X385&lt;30,1,0))</formula>
    </cfRule>
    <cfRule type="expression" priority="10754" dxfId="0">
      <formula>AND(IF($Q385=3,1,IF($Q385=4,1,0)),IF($F385&lt;=85,1,0))</formula>
    </cfRule>
  </conditionalFormatting>
  <conditionalFormatting sqref="AI385">
    <cfRule type="expression" priority="10747" dxfId="3">
      <formula>AND(IF(OR($Q385=1,$Q385=2),1,0),IF($X385&lt;=20,1,0))</formula>
    </cfRule>
    <cfRule type="expression" priority="10748" dxfId="2">
      <formula>AND(IF($Q385=2,1,0),IF($X385&lt;30,1,0))</formula>
    </cfRule>
    <cfRule type="expression" priority="10749" dxfId="1">
      <formula>AND(IF($Q385=3,1,0),IF($X385&lt;30,1,0))</formula>
    </cfRule>
    <cfRule type="expression" priority="10750" dxfId="0">
      <formula>AND(IF($Q385=3,1,IF($Q385=4,1,0)),IF($F385&lt;=85,1,0))</formula>
    </cfRule>
  </conditionalFormatting>
  <conditionalFormatting sqref="AV386">
    <cfRule type="expression" priority="10745" dxfId="23">
      <formula>AV386="X"</formula>
    </cfRule>
    <cfRule type="expression" priority="10746" dxfId="22">
      <formula>AV386="후보"</formula>
    </cfRule>
  </conditionalFormatting>
  <conditionalFormatting sqref="AC38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38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386">
    <cfRule type="expression" priority="10737" dxfId="3">
      <formula>AND(IF(OR($Q386=1,$Q386=2),1,0),IF($X386&lt;=20,1,0))</formula>
    </cfRule>
    <cfRule type="expression" priority="10738" dxfId="2">
      <formula>AND(IF($Q386=2,1,0),IF($X386&lt;30,1,0))</formula>
    </cfRule>
    <cfRule type="expression" priority="10739" dxfId="1">
      <formula>AND(IF($Q386=3,1,0),IF($X386&lt;30,1,0))</formula>
    </cfRule>
    <cfRule type="expression" priority="10740" dxfId="0">
      <formula>AND(IF($Q386=3,1,IF($Q386=4,1,0)),IF($F386&lt;=85,1,0))</formula>
    </cfRule>
  </conditionalFormatting>
  <conditionalFormatting sqref="X386">
    <cfRule type="expression" priority="10733" dxfId="3">
      <formula>AND(IF(OR($Q386=1,$Q386=2),1,0),IF($X386&lt;=20,1,0))</formula>
    </cfRule>
    <cfRule type="expression" priority="10734" dxfId="2">
      <formula>AND(IF($Q386=2,1,0),IF($X386&lt;30,1,0))</formula>
    </cfRule>
    <cfRule type="expression" priority="10735" dxfId="1">
      <formula>AND(IF($Q386=3,1,0),IF($X386&lt;30,1,0))</formula>
    </cfRule>
    <cfRule type="expression" priority="10736" dxfId="0">
      <formula>AND(IF($Q386=3,1,IF($Q386=4,1,0)),IF($F386&lt;=85,1,0))</formula>
    </cfRule>
  </conditionalFormatting>
  <conditionalFormatting sqref="AI386">
    <cfRule type="expression" priority="10729" dxfId="3">
      <formula>AND(IF(OR($Q386=1,$Q386=2),1,0),IF($X386&lt;=20,1,0))</formula>
    </cfRule>
    <cfRule type="expression" priority="10730" dxfId="2">
      <formula>AND(IF($Q386=2,1,0),IF($X386&lt;30,1,0))</formula>
    </cfRule>
    <cfRule type="expression" priority="10731" dxfId="1">
      <formula>AND(IF($Q386=3,1,0),IF($X386&lt;30,1,0))</formula>
    </cfRule>
    <cfRule type="expression" priority="10732" dxfId="0">
      <formula>AND(IF($Q386=3,1,IF($Q386=4,1,0)),IF($F386&lt;=85,1,0))</formula>
    </cfRule>
  </conditionalFormatting>
  <conditionalFormatting sqref="AV387">
    <cfRule type="expression" priority="10727" dxfId="23">
      <formula>AV387="X"</formula>
    </cfRule>
    <cfRule type="expression" priority="10728" dxfId="22">
      <formula>AV387="후보"</formula>
    </cfRule>
  </conditionalFormatting>
  <conditionalFormatting sqref="AC38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38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387">
    <cfRule type="expression" priority="10719" dxfId="3">
      <formula>AND(IF(OR($Q387=1,$Q387=2),1,0),IF($X387&lt;=20,1,0))</formula>
    </cfRule>
    <cfRule type="expression" priority="10720" dxfId="2">
      <formula>AND(IF($Q387=2,1,0),IF($X387&lt;30,1,0))</formula>
    </cfRule>
    <cfRule type="expression" priority="10721" dxfId="1">
      <formula>AND(IF($Q387=3,1,0),IF($X387&lt;30,1,0))</formula>
    </cfRule>
    <cfRule type="expression" priority="10722" dxfId="0">
      <formula>AND(IF($Q387=3,1,IF($Q387=4,1,0)),IF($F387&lt;=85,1,0))</formula>
    </cfRule>
  </conditionalFormatting>
  <conditionalFormatting sqref="X387">
    <cfRule type="expression" priority="10715" dxfId="3">
      <formula>AND(IF(OR($Q387=1,$Q387=2),1,0),IF($X387&lt;=20,1,0))</formula>
    </cfRule>
    <cfRule type="expression" priority="10716" dxfId="2">
      <formula>AND(IF($Q387=2,1,0),IF($X387&lt;30,1,0))</formula>
    </cfRule>
    <cfRule type="expression" priority="10717" dxfId="1">
      <formula>AND(IF($Q387=3,1,0),IF($X387&lt;30,1,0))</formula>
    </cfRule>
    <cfRule type="expression" priority="10718" dxfId="0">
      <formula>AND(IF($Q387=3,1,IF($Q387=4,1,0)),IF($F387&lt;=85,1,0))</formula>
    </cfRule>
  </conditionalFormatting>
  <conditionalFormatting sqref="AI387">
    <cfRule type="expression" priority="10711" dxfId="3">
      <formula>AND(IF(OR($Q387=1,$Q387=2),1,0),IF($X387&lt;=20,1,0))</formula>
    </cfRule>
    <cfRule type="expression" priority="10712" dxfId="2">
      <formula>AND(IF($Q387=2,1,0),IF($X387&lt;30,1,0))</formula>
    </cfRule>
    <cfRule type="expression" priority="10713" dxfId="1">
      <formula>AND(IF($Q387=3,1,0),IF($X387&lt;30,1,0))</formula>
    </cfRule>
    <cfRule type="expression" priority="10714" dxfId="0">
      <formula>AND(IF($Q387=3,1,IF($Q387=4,1,0)),IF($F387&lt;=85,1,0))</formula>
    </cfRule>
  </conditionalFormatting>
  <conditionalFormatting sqref="AV388">
    <cfRule type="expression" priority="10709" dxfId="23">
      <formula>AV388="X"</formula>
    </cfRule>
    <cfRule type="expression" priority="10710" dxfId="22">
      <formula>AV388="후보"</formula>
    </cfRule>
  </conditionalFormatting>
  <conditionalFormatting sqref="AC38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38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388">
    <cfRule type="expression" priority="10701" dxfId="3">
      <formula>AND(IF(OR($Q388=1,$Q388=2),1,0),IF($X388&lt;=20,1,0))</formula>
    </cfRule>
    <cfRule type="expression" priority="10702" dxfId="2">
      <formula>AND(IF($Q388=2,1,0),IF($X388&lt;30,1,0))</formula>
    </cfRule>
    <cfRule type="expression" priority="10703" dxfId="1">
      <formula>AND(IF($Q388=3,1,0),IF($X388&lt;30,1,0))</formula>
    </cfRule>
    <cfRule type="expression" priority="10704" dxfId="0">
      <formula>AND(IF($Q388=3,1,IF($Q388=4,1,0)),IF($F388&lt;=85,1,0))</formula>
    </cfRule>
  </conditionalFormatting>
  <conditionalFormatting sqref="X388">
    <cfRule type="expression" priority="10697" dxfId="3">
      <formula>AND(IF(OR($Q388=1,$Q388=2),1,0),IF($X388&lt;=20,1,0))</formula>
    </cfRule>
    <cfRule type="expression" priority="10698" dxfId="2">
      <formula>AND(IF($Q388=2,1,0),IF($X388&lt;30,1,0))</formula>
    </cfRule>
    <cfRule type="expression" priority="10699" dxfId="1">
      <formula>AND(IF($Q388=3,1,0),IF($X388&lt;30,1,0))</formula>
    </cfRule>
    <cfRule type="expression" priority="10700" dxfId="0">
      <formula>AND(IF($Q388=3,1,IF($Q388=4,1,0)),IF($F388&lt;=85,1,0))</formula>
    </cfRule>
  </conditionalFormatting>
  <conditionalFormatting sqref="AI388">
    <cfRule type="expression" priority="10693" dxfId="3">
      <formula>AND(IF(OR($Q388=1,$Q388=2),1,0),IF($X388&lt;=20,1,0))</formula>
    </cfRule>
    <cfRule type="expression" priority="10694" dxfId="2">
      <formula>AND(IF($Q388=2,1,0),IF($X388&lt;30,1,0))</formula>
    </cfRule>
    <cfRule type="expression" priority="10695" dxfId="1">
      <formula>AND(IF($Q388=3,1,0),IF($X388&lt;30,1,0))</formula>
    </cfRule>
    <cfRule type="expression" priority="10696" dxfId="0">
      <formula>AND(IF($Q388=3,1,IF($Q388=4,1,0)),IF($F388&lt;=85,1,0))</formula>
    </cfRule>
  </conditionalFormatting>
  <conditionalFormatting sqref="AV389">
    <cfRule type="expression" priority="10691" dxfId="23">
      <formula>AV389="X"</formula>
    </cfRule>
    <cfRule type="expression" priority="10692" dxfId="22">
      <formula>AV389="후보"</formula>
    </cfRule>
  </conditionalFormatting>
  <conditionalFormatting sqref="AC38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38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389">
    <cfRule type="expression" priority="10683" dxfId="3">
      <formula>AND(IF(OR($Q389=1,$Q389=2),1,0),IF($X389&lt;=20,1,0))</formula>
    </cfRule>
    <cfRule type="expression" priority="10684" dxfId="2">
      <formula>AND(IF($Q389=2,1,0),IF($X389&lt;30,1,0))</formula>
    </cfRule>
    <cfRule type="expression" priority="10685" dxfId="1">
      <formula>AND(IF($Q389=3,1,0),IF($X389&lt;30,1,0))</formula>
    </cfRule>
    <cfRule type="expression" priority="10686" dxfId="0">
      <formula>AND(IF($Q389=3,1,IF($Q389=4,1,0)),IF($F389&lt;=85,1,0))</formula>
    </cfRule>
  </conditionalFormatting>
  <conditionalFormatting sqref="X389">
    <cfRule type="expression" priority="10679" dxfId="3">
      <formula>AND(IF(OR($Q389=1,$Q389=2),1,0),IF($X389&lt;=20,1,0))</formula>
    </cfRule>
    <cfRule type="expression" priority="10680" dxfId="2">
      <formula>AND(IF($Q389=2,1,0),IF($X389&lt;30,1,0))</formula>
    </cfRule>
    <cfRule type="expression" priority="10681" dxfId="1">
      <formula>AND(IF($Q389=3,1,0),IF($X389&lt;30,1,0))</formula>
    </cfRule>
    <cfRule type="expression" priority="10682" dxfId="0">
      <formula>AND(IF($Q389=3,1,IF($Q389=4,1,0)),IF($F389&lt;=85,1,0))</formula>
    </cfRule>
  </conditionalFormatting>
  <conditionalFormatting sqref="AI389">
    <cfRule type="expression" priority="10675" dxfId="3">
      <formula>AND(IF(OR($Q389=1,$Q389=2),1,0),IF($X389&lt;=20,1,0))</formula>
    </cfRule>
    <cfRule type="expression" priority="10676" dxfId="2">
      <formula>AND(IF($Q389=2,1,0),IF($X389&lt;30,1,0))</formula>
    </cfRule>
    <cfRule type="expression" priority="10677" dxfId="1">
      <formula>AND(IF($Q389=3,1,0),IF($X389&lt;30,1,0))</formula>
    </cfRule>
    <cfRule type="expression" priority="10678" dxfId="0">
      <formula>AND(IF($Q389=3,1,IF($Q389=4,1,0)),IF($F389&lt;=85,1,0))</formula>
    </cfRule>
  </conditionalFormatting>
  <conditionalFormatting sqref="AV390">
    <cfRule type="expression" priority="10673" dxfId="23">
      <formula>AV390="X"</formula>
    </cfRule>
    <cfRule type="expression" priority="10674" dxfId="22">
      <formula>AV390="후보"</formula>
    </cfRule>
  </conditionalFormatting>
  <conditionalFormatting sqref="AC39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39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390">
    <cfRule type="expression" priority="10665" dxfId="3">
      <formula>AND(IF(OR($Q390=1,$Q390=2),1,0),IF($X390&lt;=20,1,0))</formula>
    </cfRule>
    <cfRule type="expression" priority="10666" dxfId="2">
      <formula>AND(IF($Q390=2,1,0),IF($X390&lt;30,1,0))</formula>
    </cfRule>
    <cfRule type="expression" priority="10667" dxfId="1">
      <formula>AND(IF($Q390=3,1,0),IF($X390&lt;30,1,0))</formula>
    </cfRule>
    <cfRule type="expression" priority="10668" dxfId="0">
      <formula>AND(IF($Q390=3,1,IF($Q390=4,1,0)),IF($F390&lt;=85,1,0))</formula>
    </cfRule>
  </conditionalFormatting>
  <conditionalFormatting sqref="X390">
    <cfRule type="expression" priority="10661" dxfId="3">
      <formula>AND(IF(OR($Q390=1,$Q390=2),1,0),IF($X390&lt;=20,1,0))</formula>
    </cfRule>
    <cfRule type="expression" priority="10662" dxfId="2">
      <formula>AND(IF($Q390=2,1,0),IF($X390&lt;30,1,0))</formula>
    </cfRule>
    <cfRule type="expression" priority="10663" dxfId="1">
      <formula>AND(IF($Q390=3,1,0),IF($X390&lt;30,1,0))</formula>
    </cfRule>
    <cfRule type="expression" priority="10664" dxfId="0">
      <formula>AND(IF($Q390=3,1,IF($Q390=4,1,0)),IF($F390&lt;=85,1,0))</formula>
    </cfRule>
  </conditionalFormatting>
  <conditionalFormatting sqref="AI390">
    <cfRule type="expression" priority="10657" dxfId="3">
      <formula>AND(IF(OR($Q390=1,$Q390=2),1,0),IF($X390&lt;=20,1,0))</formula>
    </cfRule>
    <cfRule type="expression" priority="10658" dxfId="2">
      <formula>AND(IF($Q390=2,1,0),IF($X390&lt;30,1,0))</formula>
    </cfRule>
    <cfRule type="expression" priority="10659" dxfId="1">
      <formula>AND(IF($Q390=3,1,0),IF($X390&lt;30,1,0))</formula>
    </cfRule>
    <cfRule type="expression" priority="10660" dxfId="0">
      <formula>AND(IF($Q390=3,1,IF($Q390=4,1,0)),IF($F390&lt;=85,1,0))</formula>
    </cfRule>
  </conditionalFormatting>
  <conditionalFormatting sqref="AV391">
    <cfRule type="expression" priority="10655" dxfId="23">
      <formula>AV391="X"</formula>
    </cfRule>
    <cfRule type="expression" priority="10656" dxfId="22">
      <formula>AV391="후보"</formula>
    </cfRule>
  </conditionalFormatting>
  <conditionalFormatting sqref="AC39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39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391">
    <cfRule type="expression" priority="10647" dxfId="3">
      <formula>AND(IF(OR($Q391=1,$Q391=2),1,0),IF($X391&lt;=20,1,0))</formula>
    </cfRule>
    <cfRule type="expression" priority="10648" dxfId="2">
      <formula>AND(IF($Q391=2,1,0),IF($X391&lt;30,1,0))</formula>
    </cfRule>
    <cfRule type="expression" priority="10649" dxfId="1">
      <formula>AND(IF($Q391=3,1,0),IF($X391&lt;30,1,0))</formula>
    </cfRule>
    <cfRule type="expression" priority="10650" dxfId="0">
      <formula>AND(IF($Q391=3,1,IF($Q391=4,1,0)),IF($F391&lt;=85,1,0))</formula>
    </cfRule>
  </conditionalFormatting>
  <conditionalFormatting sqref="X391">
    <cfRule type="expression" priority="10643" dxfId="3">
      <formula>AND(IF(OR($Q391=1,$Q391=2),1,0),IF($X391&lt;=20,1,0))</formula>
    </cfRule>
    <cfRule type="expression" priority="10644" dxfId="2">
      <formula>AND(IF($Q391=2,1,0),IF($X391&lt;30,1,0))</formula>
    </cfRule>
    <cfRule type="expression" priority="10645" dxfId="1">
      <formula>AND(IF($Q391=3,1,0),IF($X391&lt;30,1,0))</formula>
    </cfRule>
    <cfRule type="expression" priority="10646" dxfId="0">
      <formula>AND(IF($Q391=3,1,IF($Q391=4,1,0)),IF($F391&lt;=85,1,0))</formula>
    </cfRule>
  </conditionalFormatting>
  <conditionalFormatting sqref="AI391">
    <cfRule type="expression" priority="10639" dxfId="3">
      <formula>AND(IF(OR($Q391=1,$Q391=2),1,0),IF($X391&lt;=20,1,0))</formula>
    </cfRule>
    <cfRule type="expression" priority="10640" dxfId="2">
      <formula>AND(IF($Q391=2,1,0),IF($X391&lt;30,1,0))</formula>
    </cfRule>
    <cfRule type="expression" priority="10641" dxfId="1">
      <formula>AND(IF($Q391=3,1,0),IF($X391&lt;30,1,0))</formula>
    </cfRule>
    <cfRule type="expression" priority="10642" dxfId="0">
      <formula>AND(IF($Q391=3,1,IF($Q391=4,1,0)),IF($F391&lt;=85,1,0))</formula>
    </cfRule>
  </conditionalFormatting>
  <conditionalFormatting sqref="AV392">
    <cfRule type="expression" priority="10637" dxfId="23">
      <formula>AV392="X"</formula>
    </cfRule>
    <cfRule type="expression" priority="10638" dxfId="22">
      <formula>AV392="후보"</formula>
    </cfRule>
  </conditionalFormatting>
  <conditionalFormatting sqref="AC39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39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392">
    <cfRule type="expression" priority="10629" dxfId="3">
      <formula>AND(IF(OR($Q392=1,$Q392=2),1,0),IF($X392&lt;=20,1,0))</formula>
    </cfRule>
    <cfRule type="expression" priority="10630" dxfId="2">
      <formula>AND(IF($Q392=2,1,0),IF($X392&lt;30,1,0))</formula>
    </cfRule>
    <cfRule type="expression" priority="10631" dxfId="1">
      <formula>AND(IF($Q392=3,1,0),IF($X392&lt;30,1,0))</formula>
    </cfRule>
    <cfRule type="expression" priority="10632" dxfId="0">
      <formula>AND(IF($Q392=3,1,IF($Q392=4,1,0)),IF($F392&lt;=85,1,0))</formula>
    </cfRule>
  </conditionalFormatting>
  <conditionalFormatting sqref="X392">
    <cfRule type="expression" priority="10625" dxfId="3">
      <formula>AND(IF(OR($Q392=1,$Q392=2),1,0),IF($X392&lt;=20,1,0))</formula>
    </cfRule>
    <cfRule type="expression" priority="10626" dxfId="2">
      <formula>AND(IF($Q392=2,1,0),IF($X392&lt;30,1,0))</formula>
    </cfRule>
    <cfRule type="expression" priority="10627" dxfId="1">
      <formula>AND(IF($Q392=3,1,0),IF($X392&lt;30,1,0))</formula>
    </cfRule>
    <cfRule type="expression" priority="10628" dxfId="0">
      <formula>AND(IF($Q392=3,1,IF($Q392=4,1,0)),IF($F392&lt;=85,1,0))</formula>
    </cfRule>
  </conditionalFormatting>
  <conditionalFormatting sqref="AI392">
    <cfRule type="expression" priority="10621" dxfId="3">
      <formula>AND(IF(OR($Q392=1,$Q392=2),1,0),IF($X392&lt;=20,1,0))</formula>
    </cfRule>
    <cfRule type="expression" priority="10622" dxfId="2">
      <formula>AND(IF($Q392=2,1,0),IF($X392&lt;30,1,0))</formula>
    </cfRule>
    <cfRule type="expression" priority="10623" dxfId="1">
      <formula>AND(IF($Q392=3,1,0),IF($X392&lt;30,1,0))</formula>
    </cfRule>
    <cfRule type="expression" priority="10624" dxfId="0">
      <formula>AND(IF($Q392=3,1,IF($Q392=4,1,0)),IF($F392&lt;=85,1,0))</formula>
    </cfRule>
  </conditionalFormatting>
  <conditionalFormatting sqref="AV393">
    <cfRule type="expression" priority="10619" dxfId="23">
      <formula>AV393="X"</formula>
    </cfRule>
    <cfRule type="expression" priority="10620" dxfId="22">
      <formula>AV393="후보"</formula>
    </cfRule>
  </conditionalFormatting>
  <conditionalFormatting sqref="AC39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39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393">
    <cfRule type="expression" priority="10611" dxfId="3">
      <formula>AND(IF(OR($Q393=1,$Q393=2),1,0),IF($X393&lt;=20,1,0))</formula>
    </cfRule>
    <cfRule type="expression" priority="10612" dxfId="2">
      <formula>AND(IF($Q393=2,1,0),IF($X393&lt;30,1,0))</formula>
    </cfRule>
    <cfRule type="expression" priority="10613" dxfId="1">
      <formula>AND(IF($Q393=3,1,0),IF($X393&lt;30,1,0))</formula>
    </cfRule>
    <cfRule type="expression" priority="10614" dxfId="0">
      <formula>AND(IF($Q393=3,1,IF($Q393=4,1,0)),IF($F393&lt;=85,1,0))</formula>
    </cfRule>
  </conditionalFormatting>
  <conditionalFormatting sqref="X393">
    <cfRule type="expression" priority="10607" dxfId="3">
      <formula>AND(IF(OR($Q393=1,$Q393=2),1,0),IF($X393&lt;=20,1,0))</formula>
    </cfRule>
    <cfRule type="expression" priority="10608" dxfId="2">
      <formula>AND(IF($Q393=2,1,0),IF($X393&lt;30,1,0))</formula>
    </cfRule>
    <cfRule type="expression" priority="10609" dxfId="1">
      <formula>AND(IF($Q393=3,1,0),IF($X393&lt;30,1,0))</formula>
    </cfRule>
    <cfRule type="expression" priority="10610" dxfId="0">
      <formula>AND(IF($Q393=3,1,IF($Q393=4,1,0)),IF($F393&lt;=85,1,0))</formula>
    </cfRule>
  </conditionalFormatting>
  <conditionalFormatting sqref="AI393">
    <cfRule type="expression" priority="10603" dxfId="3">
      <formula>AND(IF(OR($Q393=1,$Q393=2),1,0),IF($X393&lt;=20,1,0))</formula>
    </cfRule>
    <cfRule type="expression" priority="10604" dxfId="2">
      <formula>AND(IF($Q393=2,1,0),IF($X393&lt;30,1,0))</formula>
    </cfRule>
    <cfRule type="expression" priority="10605" dxfId="1">
      <formula>AND(IF($Q393=3,1,0),IF($X393&lt;30,1,0))</formula>
    </cfRule>
    <cfRule type="expression" priority="10606" dxfId="0">
      <formula>AND(IF($Q393=3,1,IF($Q393=4,1,0)),IF($F393&lt;=85,1,0))</formula>
    </cfRule>
  </conditionalFormatting>
  <conditionalFormatting sqref="AV394">
    <cfRule type="expression" priority="10601" dxfId="23">
      <formula>AV394="X"</formula>
    </cfRule>
    <cfRule type="expression" priority="10602" dxfId="22">
      <formula>AV394="후보"</formula>
    </cfRule>
  </conditionalFormatting>
  <conditionalFormatting sqref="AC39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39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394">
    <cfRule type="expression" priority="10593" dxfId="3">
      <formula>AND(IF(OR($Q394=1,$Q394=2),1,0),IF($X394&lt;=20,1,0))</formula>
    </cfRule>
    <cfRule type="expression" priority="10594" dxfId="2">
      <formula>AND(IF($Q394=2,1,0),IF($X394&lt;30,1,0))</formula>
    </cfRule>
    <cfRule type="expression" priority="10595" dxfId="1">
      <formula>AND(IF($Q394=3,1,0),IF($X394&lt;30,1,0))</formula>
    </cfRule>
    <cfRule type="expression" priority="10596" dxfId="0">
      <formula>AND(IF($Q394=3,1,IF($Q394=4,1,0)),IF($F394&lt;=85,1,0))</formula>
    </cfRule>
  </conditionalFormatting>
  <conditionalFormatting sqref="X394">
    <cfRule type="expression" priority="10589" dxfId="3">
      <formula>AND(IF(OR($Q394=1,$Q394=2),1,0),IF($X394&lt;=20,1,0))</formula>
    </cfRule>
    <cfRule type="expression" priority="10590" dxfId="2">
      <formula>AND(IF($Q394=2,1,0),IF($X394&lt;30,1,0))</formula>
    </cfRule>
    <cfRule type="expression" priority="10591" dxfId="1">
      <formula>AND(IF($Q394=3,1,0),IF($X394&lt;30,1,0))</formula>
    </cfRule>
    <cfRule type="expression" priority="10592" dxfId="0">
      <formula>AND(IF($Q394=3,1,IF($Q394=4,1,0)),IF($F394&lt;=85,1,0))</formula>
    </cfRule>
  </conditionalFormatting>
  <conditionalFormatting sqref="AI394">
    <cfRule type="expression" priority="10585" dxfId="3">
      <formula>AND(IF(OR($Q394=1,$Q394=2),1,0),IF($X394&lt;=20,1,0))</formula>
    </cfRule>
    <cfRule type="expression" priority="10586" dxfId="2">
      <formula>AND(IF($Q394=2,1,0),IF($X394&lt;30,1,0))</formula>
    </cfRule>
    <cfRule type="expression" priority="10587" dxfId="1">
      <formula>AND(IF($Q394=3,1,0),IF($X394&lt;30,1,0))</formula>
    </cfRule>
    <cfRule type="expression" priority="10588" dxfId="0">
      <formula>AND(IF($Q394=3,1,IF($Q394=4,1,0)),IF($F394&lt;=85,1,0))</formula>
    </cfRule>
  </conditionalFormatting>
  <conditionalFormatting sqref="AV395">
    <cfRule type="expression" priority="10583" dxfId="23">
      <formula>AV395="X"</formula>
    </cfRule>
    <cfRule type="expression" priority="10584" dxfId="22">
      <formula>AV395="후보"</formula>
    </cfRule>
  </conditionalFormatting>
  <conditionalFormatting sqref="AC39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39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395">
    <cfRule type="expression" priority="10575" dxfId="3">
      <formula>AND(IF(OR($Q395=1,$Q395=2),1,0),IF($X395&lt;=20,1,0))</formula>
    </cfRule>
    <cfRule type="expression" priority="10576" dxfId="2">
      <formula>AND(IF($Q395=2,1,0),IF($X395&lt;30,1,0))</formula>
    </cfRule>
    <cfRule type="expression" priority="10577" dxfId="1">
      <formula>AND(IF($Q395=3,1,0),IF($X395&lt;30,1,0))</formula>
    </cfRule>
    <cfRule type="expression" priority="10578" dxfId="0">
      <formula>AND(IF($Q395=3,1,IF($Q395=4,1,0)),IF($F395&lt;=85,1,0))</formula>
    </cfRule>
  </conditionalFormatting>
  <conditionalFormatting sqref="X395">
    <cfRule type="expression" priority="10571" dxfId="3">
      <formula>AND(IF(OR($Q395=1,$Q395=2),1,0),IF($X395&lt;=20,1,0))</formula>
    </cfRule>
    <cfRule type="expression" priority="10572" dxfId="2">
      <formula>AND(IF($Q395=2,1,0),IF($X395&lt;30,1,0))</formula>
    </cfRule>
    <cfRule type="expression" priority="10573" dxfId="1">
      <formula>AND(IF($Q395=3,1,0),IF($X395&lt;30,1,0))</formula>
    </cfRule>
    <cfRule type="expression" priority="10574" dxfId="0">
      <formula>AND(IF($Q395=3,1,IF($Q395=4,1,0)),IF($F395&lt;=85,1,0))</formula>
    </cfRule>
  </conditionalFormatting>
  <conditionalFormatting sqref="AI395">
    <cfRule type="expression" priority="10567" dxfId="3">
      <formula>AND(IF(OR($Q395=1,$Q395=2),1,0),IF($X395&lt;=20,1,0))</formula>
    </cfRule>
    <cfRule type="expression" priority="10568" dxfId="2">
      <formula>AND(IF($Q395=2,1,0),IF($X395&lt;30,1,0))</formula>
    </cfRule>
    <cfRule type="expression" priority="10569" dxfId="1">
      <formula>AND(IF($Q395=3,1,0),IF($X395&lt;30,1,0))</formula>
    </cfRule>
    <cfRule type="expression" priority="10570" dxfId="0">
      <formula>AND(IF($Q395=3,1,IF($Q395=4,1,0)),IF($F395&lt;=85,1,0))</formula>
    </cfRule>
  </conditionalFormatting>
  <conditionalFormatting sqref="AV396">
    <cfRule type="expression" priority="10565" dxfId="23">
      <formula>AV396="X"</formula>
    </cfRule>
    <cfRule type="expression" priority="10566" dxfId="22">
      <formula>AV396="후보"</formula>
    </cfRule>
  </conditionalFormatting>
  <conditionalFormatting sqref="AC39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9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96">
    <cfRule type="expression" priority="10557" dxfId="3">
      <formula>AND(IF(OR($Q396=1,$Q396=2),1,0),IF($X396&lt;=20,1,0))</formula>
    </cfRule>
    <cfRule type="expression" priority="10558" dxfId="2">
      <formula>AND(IF($Q396=2,1,0),IF($X396&lt;30,1,0))</formula>
    </cfRule>
    <cfRule type="expression" priority="10559" dxfId="1">
      <formula>AND(IF($Q396=3,1,0),IF($X396&lt;30,1,0))</formula>
    </cfRule>
    <cfRule type="expression" priority="10560" dxfId="0">
      <formula>AND(IF($Q396=3,1,IF($Q396=4,1,0)),IF($F396&lt;=85,1,0))</formula>
    </cfRule>
  </conditionalFormatting>
  <conditionalFormatting sqref="X396">
    <cfRule type="expression" priority="10553" dxfId="3">
      <formula>AND(IF(OR($Q396=1,$Q396=2),1,0),IF($X396&lt;=20,1,0))</formula>
    </cfRule>
    <cfRule type="expression" priority="10554" dxfId="2">
      <formula>AND(IF($Q396=2,1,0),IF($X396&lt;30,1,0))</formula>
    </cfRule>
    <cfRule type="expression" priority="10555" dxfId="1">
      <formula>AND(IF($Q396=3,1,0),IF($X396&lt;30,1,0))</formula>
    </cfRule>
    <cfRule type="expression" priority="10556" dxfId="0">
      <formula>AND(IF($Q396=3,1,IF($Q396=4,1,0)),IF($F396&lt;=85,1,0))</formula>
    </cfRule>
  </conditionalFormatting>
  <conditionalFormatting sqref="AI396">
    <cfRule type="expression" priority="10549" dxfId="3">
      <formula>AND(IF(OR($Q396=1,$Q396=2),1,0),IF($X396&lt;=20,1,0))</formula>
    </cfRule>
    <cfRule type="expression" priority="10550" dxfId="2">
      <formula>AND(IF($Q396=2,1,0),IF($X396&lt;30,1,0))</formula>
    </cfRule>
    <cfRule type="expression" priority="10551" dxfId="1">
      <formula>AND(IF($Q396=3,1,0),IF($X396&lt;30,1,0))</formula>
    </cfRule>
    <cfRule type="expression" priority="10552" dxfId="0">
      <formula>AND(IF($Q396=3,1,IF($Q396=4,1,0)),IF($F396&lt;=85,1,0))</formula>
    </cfRule>
  </conditionalFormatting>
  <conditionalFormatting sqref="AV397">
    <cfRule type="expression" priority="10547" dxfId="23">
      <formula>AV397="X"</formula>
    </cfRule>
    <cfRule type="expression" priority="10548" dxfId="22">
      <formula>AV397="후보"</formula>
    </cfRule>
  </conditionalFormatting>
  <conditionalFormatting sqref="AC39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9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97">
    <cfRule type="expression" priority="10539" dxfId="3">
      <formula>AND(IF(OR($Q397=1,$Q397=2),1,0),IF($X397&lt;=20,1,0))</formula>
    </cfRule>
    <cfRule type="expression" priority="10540" dxfId="2">
      <formula>AND(IF($Q397=2,1,0),IF($X397&lt;30,1,0))</formula>
    </cfRule>
    <cfRule type="expression" priority="10541" dxfId="1">
      <formula>AND(IF($Q397=3,1,0),IF($X397&lt;30,1,0))</formula>
    </cfRule>
    <cfRule type="expression" priority="10542" dxfId="0">
      <formula>AND(IF($Q397=3,1,IF($Q397=4,1,0)),IF($F397&lt;=85,1,0))</formula>
    </cfRule>
  </conditionalFormatting>
  <conditionalFormatting sqref="X397">
    <cfRule type="expression" priority="10535" dxfId="3">
      <formula>AND(IF(OR($Q397=1,$Q397=2),1,0),IF($X397&lt;=20,1,0))</formula>
    </cfRule>
    <cfRule type="expression" priority="10536" dxfId="2">
      <formula>AND(IF($Q397=2,1,0),IF($X397&lt;30,1,0))</formula>
    </cfRule>
    <cfRule type="expression" priority="10537" dxfId="1">
      <formula>AND(IF($Q397=3,1,0),IF($X397&lt;30,1,0))</formula>
    </cfRule>
    <cfRule type="expression" priority="10538" dxfId="0">
      <formula>AND(IF($Q397=3,1,IF($Q397=4,1,0)),IF($F397&lt;=85,1,0))</formula>
    </cfRule>
  </conditionalFormatting>
  <conditionalFormatting sqref="AI397">
    <cfRule type="expression" priority="10531" dxfId="3">
      <formula>AND(IF(OR($Q397=1,$Q397=2),1,0),IF($X397&lt;=20,1,0))</formula>
    </cfRule>
    <cfRule type="expression" priority="10532" dxfId="2">
      <formula>AND(IF($Q397=2,1,0),IF($X397&lt;30,1,0))</formula>
    </cfRule>
    <cfRule type="expression" priority="10533" dxfId="1">
      <formula>AND(IF($Q397=3,1,0),IF($X397&lt;30,1,0))</formula>
    </cfRule>
    <cfRule type="expression" priority="10534" dxfId="0">
      <formula>AND(IF($Q397=3,1,IF($Q397=4,1,0)),IF($F397&lt;=85,1,0))</formula>
    </cfRule>
  </conditionalFormatting>
  <conditionalFormatting sqref="AV398">
    <cfRule type="expression" priority="10529" dxfId="23">
      <formula>AV398="X"</formula>
    </cfRule>
    <cfRule type="expression" priority="10530" dxfId="22">
      <formula>AV398="후보"</formula>
    </cfRule>
  </conditionalFormatting>
  <conditionalFormatting sqref="AC39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9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98">
    <cfRule type="expression" priority="10521" dxfId="3">
      <formula>AND(IF(OR($Q398=1,$Q398=2),1,0),IF($X398&lt;=20,1,0))</formula>
    </cfRule>
    <cfRule type="expression" priority="10522" dxfId="2">
      <formula>AND(IF($Q398=2,1,0),IF($X398&lt;30,1,0))</formula>
    </cfRule>
    <cfRule type="expression" priority="10523" dxfId="1">
      <formula>AND(IF($Q398=3,1,0),IF($X398&lt;30,1,0))</formula>
    </cfRule>
    <cfRule type="expression" priority="10524" dxfId="0">
      <formula>AND(IF($Q398=3,1,IF($Q398=4,1,0)),IF($F398&lt;=85,1,0))</formula>
    </cfRule>
  </conditionalFormatting>
  <conditionalFormatting sqref="X398">
    <cfRule type="expression" priority="10517" dxfId="3">
      <formula>AND(IF(OR($Q398=1,$Q398=2),1,0),IF($X398&lt;=20,1,0))</formula>
    </cfRule>
    <cfRule type="expression" priority="10518" dxfId="2">
      <formula>AND(IF($Q398=2,1,0),IF($X398&lt;30,1,0))</formula>
    </cfRule>
    <cfRule type="expression" priority="10519" dxfId="1">
      <formula>AND(IF($Q398=3,1,0),IF($X398&lt;30,1,0))</formula>
    </cfRule>
    <cfRule type="expression" priority="10520" dxfId="0">
      <formula>AND(IF($Q398=3,1,IF($Q398=4,1,0)),IF($F398&lt;=85,1,0))</formula>
    </cfRule>
  </conditionalFormatting>
  <conditionalFormatting sqref="AI398">
    <cfRule type="expression" priority="10513" dxfId="3">
      <formula>AND(IF(OR($Q398=1,$Q398=2),1,0),IF($X398&lt;=20,1,0))</formula>
    </cfRule>
    <cfRule type="expression" priority="10514" dxfId="2">
      <formula>AND(IF($Q398=2,1,0),IF($X398&lt;30,1,0))</formula>
    </cfRule>
    <cfRule type="expression" priority="10515" dxfId="1">
      <formula>AND(IF($Q398=3,1,0),IF($X398&lt;30,1,0))</formula>
    </cfRule>
    <cfRule type="expression" priority="10516" dxfId="0">
      <formula>AND(IF($Q398=3,1,IF($Q398=4,1,0)),IF($F398&lt;=85,1,0))</formula>
    </cfRule>
  </conditionalFormatting>
  <conditionalFormatting sqref="AV399">
    <cfRule type="expression" priority="10511" dxfId="23">
      <formula>AV399="X"</formula>
    </cfRule>
    <cfRule type="expression" priority="10512" dxfId="22">
      <formula>AV399="후보"</formula>
    </cfRule>
  </conditionalFormatting>
  <conditionalFormatting sqref="AC39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9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99">
    <cfRule type="expression" priority="10503" dxfId="3">
      <formula>AND(IF(OR($Q399=1,$Q399=2),1,0),IF($X399&lt;=20,1,0))</formula>
    </cfRule>
    <cfRule type="expression" priority="10504" dxfId="2">
      <formula>AND(IF($Q399=2,1,0),IF($X399&lt;30,1,0))</formula>
    </cfRule>
    <cfRule type="expression" priority="10505" dxfId="1">
      <formula>AND(IF($Q399=3,1,0),IF($X399&lt;30,1,0))</formula>
    </cfRule>
    <cfRule type="expression" priority="10506" dxfId="0">
      <formula>AND(IF($Q399=3,1,IF($Q399=4,1,0)),IF($F399&lt;=85,1,0))</formula>
    </cfRule>
  </conditionalFormatting>
  <conditionalFormatting sqref="X399">
    <cfRule type="expression" priority="10499" dxfId="3">
      <formula>AND(IF(OR($Q399=1,$Q399=2),1,0),IF($X399&lt;=20,1,0))</formula>
    </cfRule>
    <cfRule type="expression" priority="10500" dxfId="2">
      <formula>AND(IF($Q399=2,1,0),IF($X399&lt;30,1,0))</formula>
    </cfRule>
    <cfRule type="expression" priority="10501" dxfId="1">
      <formula>AND(IF($Q399=3,1,0),IF($X399&lt;30,1,0))</formula>
    </cfRule>
    <cfRule type="expression" priority="10502" dxfId="0">
      <formula>AND(IF($Q399=3,1,IF($Q399=4,1,0)),IF($F399&lt;=85,1,0))</formula>
    </cfRule>
  </conditionalFormatting>
  <conditionalFormatting sqref="AI399">
    <cfRule type="expression" priority="10495" dxfId="3">
      <formula>AND(IF(OR($Q399=1,$Q399=2),1,0),IF($X399&lt;=20,1,0))</formula>
    </cfRule>
    <cfRule type="expression" priority="10496" dxfId="2">
      <formula>AND(IF($Q399=2,1,0),IF($X399&lt;30,1,0))</formula>
    </cfRule>
    <cfRule type="expression" priority="10497" dxfId="1">
      <formula>AND(IF($Q399=3,1,0),IF($X399&lt;30,1,0))</formula>
    </cfRule>
    <cfRule type="expression" priority="10498" dxfId="0">
      <formula>AND(IF($Q399=3,1,IF($Q399=4,1,0)),IF($F399&lt;=85,1,0))</formula>
    </cfRule>
  </conditionalFormatting>
  <conditionalFormatting sqref="AV400">
    <cfRule type="expression" priority="10493" dxfId="23">
      <formula>AV400="X"</formula>
    </cfRule>
    <cfRule type="expression" priority="10494" dxfId="22">
      <formula>AV400="후보"</formula>
    </cfRule>
  </conditionalFormatting>
  <conditionalFormatting sqref="AC40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0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00">
    <cfRule type="expression" priority="10485" dxfId="3">
      <formula>AND(IF(OR($Q400=1,$Q400=2),1,0),IF($X400&lt;=20,1,0))</formula>
    </cfRule>
    <cfRule type="expression" priority="10486" dxfId="2">
      <formula>AND(IF($Q400=2,1,0),IF($X400&lt;30,1,0))</formula>
    </cfRule>
    <cfRule type="expression" priority="10487" dxfId="1">
      <formula>AND(IF($Q400=3,1,0),IF($X400&lt;30,1,0))</formula>
    </cfRule>
    <cfRule type="expression" priority="10488" dxfId="0">
      <formula>AND(IF($Q400=3,1,IF($Q400=4,1,0)),IF($F400&lt;=85,1,0))</formula>
    </cfRule>
  </conditionalFormatting>
  <conditionalFormatting sqref="X400">
    <cfRule type="expression" priority="10481" dxfId="3">
      <formula>AND(IF(OR($Q400=1,$Q400=2),1,0),IF($X400&lt;=20,1,0))</formula>
    </cfRule>
    <cfRule type="expression" priority="10482" dxfId="2">
      <formula>AND(IF($Q400=2,1,0),IF($X400&lt;30,1,0))</formula>
    </cfRule>
    <cfRule type="expression" priority="10483" dxfId="1">
      <formula>AND(IF($Q400=3,1,0),IF($X400&lt;30,1,0))</formula>
    </cfRule>
    <cfRule type="expression" priority="10484" dxfId="0">
      <formula>AND(IF($Q400=3,1,IF($Q400=4,1,0)),IF($F400&lt;=85,1,0))</formula>
    </cfRule>
  </conditionalFormatting>
  <conditionalFormatting sqref="AI400">
    <cfRule type="expression" priority="10477" dxfId="3">
      <formula>AND(IF(OR($Q400=1,$Q400=2),1,0),IF($X400&lt;=20,1,0))</formula>
    </cfRule>
    <cfRule type="expression" priority="10478" dxfId="2">
      <formula>AND(IF($Q400=2,1,0),IF($X400&lt;30,1,0))</formula>
    </cfRule>
    <cfRule type="expression" priority="10479" dxfId="1">
      <formula>AND(IF($Q400=3,1,0),IF($X400&lt;30,1,0))</formula>
    </cfRule>
    <cfRule type="expression" priority="10480" dxfId="0">
      <formula>AND(IF($Q400=3,1,IF($Q400=4,1,0)),IF($F400&lt;=85,1,0))</formula>
    </cfRule>
  </conditionalFormatting>
  <conditionalFormatting sqref="AV401">
    <cfRule type="expression" priority="10475" dxfId="23">
      <formula>AV401="X"</formula>
    </cfRule>
    <cfRule type="expression" priority="10476" dxfId="22">
      <formula>AV401="후보"</formula>
    </cfRule>
  </conditionalFormatting>
  <conditionalFormatting sqref="AC40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0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01">
    <cfRule type="expression" priority="10467" dxfId="3">
      <formula>AND(IF(OR($Q401=1,$Q401=2),1,0),IF($X401&lt;=20,1,0))</formula>
    </cfRule>
    <cfRule type="expression" priority="10468" dxfId="2">
      <formula>AND(IF($Q401=2,1,0),IF($X401&lt;30,1,0))</formula>
    </cfRule>
    <cfRule type="expression" priority="10469" dxfId="1">
      <formula>AND(IF($Q401=3,1,0),IF($X401&lt;30,1,0))</formula>
    </cfRule>
    <cfRule type="expression" priority="10470" dxfId="0">
      <formula>AND(IF($Q401=3,1,IF($Q401=4,1,0)),IF($F401&lt;=85,1,0))</formula>
    </cfRule>
  </conditionalFormatting>
  <conditionalFormatting sqref="X401">
    <cfRule type="expression" priority="10463" dxfId="3">
      <formula>AND(IF(OR($Q401=1,$Q401=2),1,0),IF($X401&lt;=20,1,0))</formula>
    </cfRule>
    <cfRule type="expression" priority="10464" dxfId="2">
      <formula>AND(IF($Q401=2,1,0),IF($X401&lt;30,1,0))</formula>
    </cfRule>
    <cfRule type="expression" priority="10465" dxfId="1">
      <formula>AND(IF($Q401=3,1,0),IF($X401&lt;30,1,0))</formula>
    </cfRule>
    <cfRule type="expression" priority="10466" dxfId="0">
      <formula>AND(IF($Q401=3,1,IF($Q401=4,1,0)),IF($F401&lt;=85,1,0))</formula>
    </cfRule>
  </conditionalFormatting>
  <conditionalFormatting sqref="AI401">
    <cfRule type="expression" priority="10459" dxfId="3">
      <formula>AND(IF(OR($Q401=1,$Q401=2),1,0),IF($X401&lt;=20,1,0))</formula>
    </cfRule>
    <cfRule type="expression" priority="10460" dxfId="2">
      <formula>AND(IF($Q401=2,1,0),IF($X401&lt;30,1,0))</formula>
    </cfRule>
    <cfRule type="expression" priority="10461" dxfId="1">
      <formula>AND(IF($Q401=3,1,0),IF($X401&lt;30,1,0))</formula>
    </cfRule>
    <cfRule type="expression" priority="10462" dxfId="0">
      <formula>AND(IF($Q401=3,1,IF($Q401=4,1,0)),IF($F401&lt;=85,1,0))</formula>
    </cfRule>
  </conditionalFormatting>
  <conditionalFormatting sqref="AV402">
    <cfRule type="expression" priority="10457" dxfId="23">
      <formula>AV402="X"</formula>
    </cfRule>
    <cfRule type="expression" priority="10458" dxfId="22">
      <formula>AV402="후보"</formula>
    </cfRule>
  </conditionalFormatting>
  <conditionalFormatting sqref="AC40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0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02">
    <cfRule type="expression" priority="10449" dxfId="3">
      <formula>AND(IF(OR($Q402=1,$Q402=2),1,0),IF($X402&lt;=20,1,0))</formula>
    </cfRule>
    <cfRule type="expression" priority="10450" dxfId="2">
      <formula>AND(IF($Q402=2,1,0),IF($X402&lt;30,1,0))</formula>
    </cfRule>
    <cfRule type="expression" priority="10451" dxfId="1">
      <formula>AND(IF($Q402=3,1,0),IF($X402&lt;30,1,0))</formula>
    </cfRule>
    <cfRule type="expression" priority="10452" dxfId="0">
      <formula>AND(IF($Q402=3,1,IF($Q402=4,1,0)),IF($F402&lt;=85,1,0))</formula>
    </cfRule>
  </conditionalFormatting>
  <conditionalFormatting sqref="X402">
    <cfRule type="expression" priority="10445" dxfId="3">
      <formula>AND(IF(OR($Q402=1,$Q402=2),1,0),IF($X402&lt;=20,1,0))</formula>
    </cfRule>
    <cfRule type="expression" priority="10446" dxfId="2">
      <formula>AND(IF($Q402=2,1,0),IF($X402&lt;30,1,0))</formula>
    </cfRule>
    <cfRule type="expression" priority="10447" dxfId="1">
      <formula>AND(IF($Q402=3,1,0),IF($X402&lt;30,1,0))</formula>
    </cfRule>
    <cfRule type="expression" priority="10448" dxfId="0">
      <formula>AND(IF($Q402=3,1,IF($Q402=4,1,0)),IF($F402&lt;=85,1,0))</formula>
    </cfRule>
  </conditionalFormatting>
  <conditionalFormatting sqref="AI402">
    <cfRule type="expression" priority="10441" dxfId="3">
      <formula>AND(IF(OR($Q402=1,$Q402=2),1,0),IF($X402&lt;=20,1,0))</formula>
    </cfRule>
    <cfRule type="expression" priority="10442" dxfId="2">
      <formula>AND(IF($Q402=2,1,0),IF($X402&lt;30,1,0))</formula>
    </cfRule>
    <cfRule type="expression" priority="10443" dxfId="1">
      <formula>AND(IF($Q402=3,1,0),IF($X402&lt;30,1,0))</formula>
    </cfRule>
    <cfRule type="expression" priority="10444" dxfId="0">
      <formula>AND(IF($Q402=3,1,IF($Q402=4,1,0)),IF($F402&lt;=85,1,0))</formula>
    </cfRule>
  </conditionalFormatting>
  <conditionalFormatting sqref="AV403">
    <cfRule type="expression" priority="10439" dxfId="23">
      <formula>AV403="X"</formula>
    </cfRule>
    <cfRule type="expression" priority="10440" dxfId="22">
      <formula>AV403="후보"</formula>
    </cfRule>
  </conditionalFormatting>
  <conditionalFormatting sqref="AC40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0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03">
    <cfRule type="expression" priority="10431" dxfId="3">
      <formula>AND(IF(OR($Q403=1,$Q403=2),1,0),IF($X403&lt;=20,1,0))</formula>
    </cfRule>
    <cfRule type="expression" priority="10432" dxfId="2">
      <formula>AND(IF($Q403=2,1,0),IF($X403&lt;30,1,0))</formula>
    </cfRule>
    <cfRule type="expression" priority="10433" dxfId="1">
      <formula>AND(IF($Q403=3,1,0),IF($X403&lt;30,1,0))</formula>
    </cfRule>
    <cfRule type="expression" priority="10434" dxfId="0">
      <formula>AND(IF($Q403=3,1,IF($Q403=4,1,0)),IF($F403&lt;=85,1,0))</formula>
    </cfRule>
  </conditionalFormatting>
  <conditionalFormatting sqref="X403">
    <cfRule type="expression" priority="10427" dxfId="3">
      <formula>AND(IF(OR($Q403=1,$Q403=2),1,0),IF($X403&lt;=20,1,0))</formula>
    </cfRule>
    <cfRule type="expression" priority="10428" dxfId="2">
      <formula>AND(IF($Q403=2,1,0),IF($X403&lt;30,1,0))</formula>
    </cfRule>
    <cfRule type="expression" priority="10429" dxfId="1">
      <formula>AND(IF($Q403=3,1,0),IF($X403&lt;30,1,0))</formula>
    </cfRule>
    <cfRule type="expression" priority="10430" dxfId="0">
      <formula>AND(IF($Q403=3,1,IF($Q403=4,1,0)),IF($F403&lt;=85,1,0))</formula>
    </cfRule>
  </conditionalFormatting>
  <conditionalFormatting sqref="AI403">
    <cfRule type="expression" priority="10423" dxfId="3">
      <formula>AND(IF(OR($Q403=1,$Q403=2),1,0),IF($X403&lt;=20,1,0))</formula>
    </cfRule>
    <cfRule type="expression" priority="10424" dxfId="2">
      <formula>AND(IF($Q403=2,1,0),IF($X403&lt;30,1,0))</formula>
    </cfRule>
    <cfRule type="expression" priority="10425" dxfId="1">
      <formula>AND(IF($Q403=3,1,0),IF($X403&lt;30,1,0))</formula>
    </cfRule>
    <cfRule type="expression" priority="10426" dxfId="0">
      <formula>AND(IF($Q403=3,1,IF($Q403=4,1,0)),IF($F403&lt;=85,1,0))</formula>
    </cfRule>
  </conditionalFormatting>
  <conditionalFormatting sqref="AV404">
    <cfRule type="expression" priority="10421" dxfId="23">
      <formula>AV404="X"</formula>
    </cfRule>
    <cfRule type="expression" priority="10422" dxfId="22">
      <formula>AV404="후보"</formula>
    </cfRule>
  </conditionalFormatting>
  <conditionalFormatting sqref="AC40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0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04">
    <cfRule type="expression" priority="10413" dxfId="3">
      <formula>AND(IF(OR($Q404=1,$Q404=2),1,0),IF($X404&lt;=20,1,0))</formula>
    </cfRule>
    <cfRule type="expression" priority="10414" dxfId="2">
      <formula>AND(IF($Q404=2,1,0),IF($X404&lt;30,1,0))</formula>
    </cfRule>
    <cfRule type="expression" priority="10415" dxfId="1">
      <formula>AND(IF($Q404=3,1,0),IF($X404&lt;30,1,0))</formula>
    </cfRule>
    <cfRule type="expression" priority="10416" dxfId="0">
      <formula>AND(IF($Q404=3,1,IF($Q404=4,1,0)),IF($F404&lt;=85,1,0))</formula>
    </cfRule>
  </conditionalFormatting>
  <conditionalFormatting sqref="X404">
    <cfRule type="expression" priority="10409" dxfId="3">
      <formula>AND(IF(OR($Q404=1,$Q404=2),1,0),IF($X404&lt;=20,1,0))</formula>
    </cfRule>
    <cfRule type="expression" priority="10410" dxfId="2">
      <formula>AND(IF($Q404=2,1,0),IF($X404&lt;30,1,0))</formula>
    </cfRule>
    <cfRule type="expression" priority="10411" dxfId="1">
      <formula>AND(IF($Q404=3,1,0),IF($X404&lt;30,1,0))</formula>
    </cfRule>
    <cfRule type="expression" priority="10412" dxfId="0">
      <formula>AND(IF($Q404=3,1,IF($Q404=4,1,0)),IF($F404&lt;=85,1,0))</formula>
    </cfRule>
  </conditionalFormatting>
  <conditionalFormatting sqref="AI404">
    <cfRule type="expression" priority="10405" dxfId="3">
      <formula>AND(IF(OR($Q404=1,$Q404=2),1,0),IF($X404&lt;=20,1,0))</formula>
    </cfRule>
    <cfRule type="expression" priority="10406" dxfId="2">
      <formula>AND(IF($Q404=2,1,0),IF($X404&lt;30,1,0))</formula>
    </cfRule>
    <cfRule type="expression" priority="10407" dxfId="1">
      <formula>AND(IF($Q404=3,1,0),IF($X404&lt;30,1,0))</formula>
    </cfRule>
    <cfRule type="expression" priority="10408" dxfId="0">
      <formula>AND(IF($Q404=3,1,IF($Q404=4,1,0)),IF($F404&lt;=85,1,0))</formula>
    </cfRule>
  </conditionalFormatting>
  <conditionalFormatting sqref="AV405">
    <cfRule type="expression" priority="10403" dxfId="23">
      <formula>AV405="X"</formula>
    </cfRule>
    <cfRule type="expression" priority="10404" dxfId="22">
      <formula>AV405="후보"</formula>
    </cfRule>
  </conditionalFormatting>
  <conditionalFormatting sqref="AC40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0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05">
    <cfRule type="expression" priority="10395" dxfId="3">
      <formula>AND(IF(OR($Q405=1,$Q405=2),1,0),IF($X405&lt;=20,1,0))</formula>
    </cfRule>
    <cfRule type="expression" priority="10396" dxfId="2">
      <formula>AND(IF($Q405=2,1,0),IF($X405&lt;30,1,0))</formula>
    </cfRule>
    <cfRule type="expression" priority="10397" dxfId="1">
      <formula>AND(IF($Q405=3,1,0),IF($X405&lt;30,1,0))</formula>
    </cfRule>
    <cfRule type="expression" priority="10398" dxfId="0">
      <formula>AND(IF($Q405=3,1,IF($Q405=4,1,0)),IF($F405&lt;=85,1,0))</formula>
    </cfRule>
  </conditionalFormatting>
  <conditionalFormatting sqref="X405">
    <cfRule type="expression" priority="10391" dxfId="3">
      <formula>AND(IF(OR($Q405=1,$Q405=2),1,0),IF($X405&lt;=20,1,0))</formula>
    </cfRule>
    <cfRule type="expression" priority="10392" dxfId="2">
      <formula>AND(IF($Q405=2,1,0),IF($X405&lt;30,1,0))</formula>
    </cfRule>
    <cfRule type="expression" priority="10393" dxfId="1">
      <formula>AND(IF($Q405=3,1,0),IF($X405&lt;30,1,0))</formula>
    </cfRule>
    <cfRule type="expression" priority="10394" dxfId="0">
      <formula>AND(IF($Q405=3,1,IF($Q405=4,1,0)),IF($F405&lt;=85,1,0))</formula>
    </cfRule>
  </conditionalFormatting>
  <conditionalFormatting sqref="AI405">
    <cfRule type="expression" priority="10387" dxfId="3">
      <formula>AND(IF(OR($Q405=1,$Q405=2),1,0),IF($X405&lt;=20,1,0))</formula>
    </cfRule>
    <cfRule type="expression" priority="10388" dxfId="2">
      <formula>AND(IF($Q405=2,1,0),IF($X405&lt;30,1,0))</formula>
    </cfRule>
    <cfRule type="expression" priority="10389" dxfId="1">
      <formula>AND(IF($Q405=3,1,0),IF($X405&lt;30,1,0))</formula>
    </cfRule>
    <cfRule type="expression" priority="10390" dxfId="0">
      <formula>AND(IF($Q405=3,1,IF($Q405=4,1,0)),IF($F405&lt;=85,1,0))</formula>
    </cfRule>
  </conditionalFormatting>
  <conditionalFormatting sqref="AV406">
    <cfRule type="expression" priority="10385" dxfId="23">
      <formula>AV406="X"</formula>
    </cfRule>
    <cfRule type="expression" priority="10386" dxfId="22">
      <formula>AV406="후보"</formula>
    </cfRule>
  </conditionalFormatting>
  <conditionalFormatting sqref="AC40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6">
    <cfRule type="expression" priority="10377" dxfId="3">
      <formula>AND(IF(OR($Q406=1,$Q406=2),1,0),IF($X406&lt;=20,1,0))</formula>
    </cfRule>
    <cfRule type="expression" priority="10378" dxfId="2">
      <formula>AND(IF($Q406=2,1,0),IF($X406&lt;30,1,0))</formula>
    </cfRule>
    <cfRule type="expression" priority="10379" dxfId="1">
      <formula>AND(IF($Q406=3,1,0),IF($X406&lt;30,1,0))</formula>
    </cfRule>
    <cfRule type="expression" priority="10380" dxfId="0">
      <formula>AND(IF($Q406=3,1,IF($Q406=4,1,0)),IF($F406&lt;=85,1,0))</formula>
    </cfRule>
  </conditionalFormatting>
  <conditionalFormatting sqref="X406">
    <cfRule type="expression" priority="10373" dxfId="3">
      <formula>AND(IF(OR($Q406=1,$Q406=2),1,0),IF($X406&lt;=20,1,0))</formula>
    </cfRule>
    <cfRule type="expression" priority="10374" dxfId="2">
      <formula>AND(IF($Q406=2,1,0),IF($X406&lt;30,1,0))</formula>
    </cfRule>
    <cfRule type="expression" priority="10375" dxfId="1">
      <formula>AND(IF($Q406=3,1,0),IF($X406&lt;30,1,0))</formula>
    </cfRule>
    <cfRule type="expression" priority="10376" dxfId="0">
      <formula>AND(IF($Q406=3,1,IF($Q406=4,1,0)),IF($F406&lt;=85,1,0))</formula>
    </cfRule>
  </conditionalFormatting>
  <conditionalFormatting sqref="AI406">
    <cfRule type="expression" priority="10369" dxfId="3">
      <formula>AND(IF(OR($Q406=1,$Q406=2),1,0),IF($X406&lt;=20,1,0))</formula>
    </cfRule>
    <cfRule type="expression" priority="10370" dxfId="2">
      <formula>AND(IF($Q406=2,1,0),IF($X406&lt;30,1,0))</formula>
    </cfRule>
    <cfRule type="expression" priority="10371" dxfId="1">
      <formula>AND(IF($Q406=3,1,0),IF($X406&lt;30,1,0))</formula>
    </cfRule>
    <cfRule type="expression" priority="10372" dxfId="0">
      <formula>AND(IF($Q406=3,1,IF($Q406=4,1,0)),IF($F406&lt;=85,1,0))</formula>
    </cfRule>
  </conditionalFormatting>
  <conditionalFormatting sqref="AV407">
    <cfRule type="expression" priority="10367" dxfId="23">
      <formula>AV407="X"</formula>
    </cfRule>
    <cfRule type="expression" priority="10368" dxfId="22">
      <formula>AV407="후보"</formula>
    </cfRule>
  </conditionalFormatting>
  <conditionalFormatting sqref="AC40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0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07">
    <cfRule type="expression" priority="10359" dxfId="3">
      <formula>AND(IF(OR($Q407=1,$Q407=2),1,0),IF($X407&lt;=20,1,0))</formula>
    </cfRule>
    <cfRule type="expression" priority="10360" dxfId="2">
      <formula>AND(IF($Q407=2,1,0),IF($X407&lt;30,1,0))</formula>
    </cfRule>
    <cfRule type="expression" priority="10361" dxfId="1">
      <formula>AND(IF($Q407=3,1,0),IF($X407&lt;30,1,0))</formula>
    </cfRule>
    <cfRule type="expression" priority="10362" dxfId="0">
      <formula>AND(IF($Q407=3,1,IF($Q407=4,1,0)),IF($F407&lt;=85,1,0))</formula>
    </cfRule>
  </conditionalFormatting>
  <conditionalFormatting sqref="X407">
    <cfRule type="expression" priority="10355" dxfId="3">
      <formula>AND(IF(OR($Q407=1,$Q407=2),1,0),IF($X407&lt;=20,1,0))</formula>
    </cfRule>
    <cfRule type="expression" priority="10356" dxfId="2">
      <formula>AND(IF($Q407=2,1,0),IF($X407&lt;30,1,0))</formula>
    </cfRule>
    <cfRule type="expression" priority="10357" dxfId="1">
      <formula>AND(IF($Q407=3,1,0),IF($X407&lt;30,1,0))</formula>
    </cfRule>
    <cfRule type="expression" priority="10358" dxfId="0">
      <formula>AND(IF($Q407=3,1,IF($Q407=4,1,0)),IF($F407&lt;=85,1,0))</formula>
    </cfRule>
  </conditionalFormatting>
  <conditionalFormatting sqref="AI407">
    <cfRule type="expression" priority="10351" dxfId="3">
      <formula>AND(IF(OR($Q407=1,$Q407=2),1,0),IF($X407&lt;=20,1,0))</formula>
    </cfRule>
    <cfRule type="expression" priority="10352" dxfId="2">
      <formula>AND(IF($Q407=2,1,0),IF($X407&lt;30,1,0))</formula>
    </cfRule>
    <cfRule type="expression" priority="10353" dxfId="1">
      <formula>AND(IF($Q407=3,1,0),IF($X407&lt;30,1,0))</formula>
    </cfRule>
    <cfRule type="expression" priority="10354" dxfId="0">
      <formula>AND(IF($Q407=3,1,IF($Q407=4,1,0)),IF($F407&lt;=85,1,0))</formula>
    </cfRule>
  </conditionalFormatting>
  <conditionalFormatting sqref="AV408">
    <cfRule type="expression" priority="10349" dxfId="23">
      <formula>AV408="X"</formula>
    </cfRule>
    <cfRule type="expression" priority="10350" dxfId="22">
      <formula>AV408="후보"</formula>
    </cfRule>
  </conditionalFormatting>
  <conditionalFormatting sqref="AC40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0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08">
    <cfRule type="expression" priority="10341" dxfId="3">
      <formula>AND(IF(OR($Q408=1,$Q408=2),1,0),IF($X408&lt;=20,1,0))</formula>
    </cfRule>
    <cfRule type="expression" priority="10342" dxfId="2">
      <formula>AND(IF($Q408=2,1,0),IF($X408&lt;30,1,0))</formula>
    </cfRule>
    <cfRule type="expression" priority="10343" dxfId="1">
      <formula>AND(IF($Q408=3,1,0),IF($X408&lt;30,1,0))</formula>
    </cfRule>
    <cfRule type="expression" priority="10344" dxfId="0">
      <formula>AND(IF($Q408=3,1,IF($Q408=4,1,0)),IF($F408&lt;=85,1,0))</formula>
    </cfRule>
  </conditionalFormatting>
  <conditionalFormatting sqref="X408">
    <cfRule type="expression" priority="10337" dxfId="3">
      <formula>AND(IF(OR($Q408=1,$Q408=2),1,0),IF($X408&lt;=20,1,0))</formula>
    </cfRule>
    <cfRule type="expression" priority="10338" dxfId="2">
      <formula>AND(IF($Q408=2,1,0),IF($X408&lt;30,1,0))</formula>
    </cfRule>
    <cfRule type="expression" priority="10339" dxfId="1">
      <formula>AND(IF($Q408=3,1,0),IF($X408&lt;30,1,0))</formula>
    </cfRule>
    <cfRule type="expression" priority="10340" dxfId="0">
      <formula>AND(IF($Q408=3,1,IF($Q408=4,1,0)),IF($F408&lt;=85,1,0))</formula>
    </cfRule>
  </conditionalFormatting>
  <conditionalFormatting sqref="AI408">
    <cfRule type="expression" priority="10333" dxfId="3">
      <formula>AND(IF(OR($Q408=1,$Q408=2),1,0),IF($X408&lt;=20,1,0))</formula>
    </cfRule>
    <cfRule type="expression" priority="10334" dxfId="2">
      <formula>AND(IF($Q408=2,1,0),IF($X408&lt;30,1,0))</formula>
    </cfRule>
    <cfRule type="expression" priority="10335" dxfId="1">
      <formula>AND(IF($Q408=3,1,0),IF($X408&lt;30,1,0))</formula>
    </cfRule>
    <cfRule type="expression" priority="10336" dxfId="0">
      <formula>AND(IF($Q408=3,1,IF($Q408=4,1,0)),IF($F408&lt;=85,1,0))</formula>
    </cfRule>
  </conditionalFormatting>
  <conditionalFormatting sqref="AV409">
    <cfRule type="expression" priority="10331" dxfId="23">
      <formula>AV409="X"</formula>
    </cfRule>
    <cfRule type="expression" priority="10332" dxfId="22">
      <formula>AV409="후보"</formula>
    </cfRule>
  </conditionalFormatting>
  <conditionalFormatting sqref="AC40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0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09">
    <cfRule type="expression" priority="10323" dxfId="3">
      <formula>AND(IF(OR($Q409=1,$Q409=2),1,0),IF($X409&lt;=20,1,0))</formula>
    </cfRule>
    <cfRule type="expression" priority="10324" dxfId="2">
      <formula>AND(IF($Q409=2,1,0),IF($X409&lt;30,1,0))</formula>
    </cfRule>
    <cfRule type="expression" priority="10325" dxfId="1">
      <formula>AND(IF($Q409=3,1,0),IF($X409&lt;30,1,0))</formula>
    </cfRule>
    <cfRule type="expression" priority="10326" dxfId="0">
      <formula>AND(IF($Q409=3,1,IF($Q409=4,1,0)),IF($F409&lt;=85,1,0))</formula>
    </cfRule>
  </conditionalFormatting>
  <conditionalFormatting sqref="X409">
    <cfRule type="expression" priority="10319" dxfId="3">
      <formula>AND(IF(OR($Q409=1,$Q409=2),1,0),IF($X409&lt;=20,1,0))</formula>
    </cfRule>
    <cfRule type="expression" priority="10320" dxfId="2">
      <formula>AND(IF($Q409=2,1,0),IF($X409&lt;30,1,0))</formula>
    </cfRule>
    <cfRule type="expression" priority="10321" dxfId="1">
      <formula>AND(IF($Q409=3,1,0),IF($X409&lt;30,1,0))</formula>
    </cfRule>
    <cfRule type="expression" priority="10322" dxfId="0">
      <formula>AND(IF($Q409=3,1,IF($Q409=4,1,0)),IF($F409&lt;=85,1,0))</formula>
    </cfRule>
  </conditionalFormatting>
  <conditionalFormatting sqref="AI409">
    <cfRule type="expression" priority="10315" dxfId="3">
      <formula>AND(IF(OR($Q409=1,$Q409=2),1,0),IF($X409&lt;=20,1,0))</formula>
    </cfRule>
    <cfRule type="expression" priority="10316" dxfId="2">
      <formula>AND(IF($Q409=2,1,0),IF($X409&lt;30,1,0))</formula>
    </cfRule>
    <cfRule type="expression" priority="10317" dxfId="1">
      <formula>AND(IF($Q409=3,1,0),IF($X409&lt;30,1,0))</formula>
    </cfRule>
    <cfRule type="expression" priority="10318" dxfId="0">
      <formula>AND(IF($Q409=3,1,IF($Q409=4,1,0)),IF($F409&lt;=85,1,0))</formula>
    </cfRule>
  </conditionalFormatting>
  <conditionalFormatting sqref="AV410">
    <cfRule type="expression" priority="10313" dxfId="23">
      <formula>AV410="X"</formula>
    </cfRule>
    <cfRule type="expression" priority="10314" dxfId="22">
      <formula>AV410="후보"</formula>
    </cfRule>
  </conditionalFormatting>
  <conditionalFormatting sqref="AC41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1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10">
    <cfRule type="expression" priority="10305" dxfId="3">
      <formula>AND(IF(OR($Q410=1,$Q410=2),1,0),IF($X410&lt;=20,1,0))</formula>
    </cfRule>
    <cfRule type="expression" priority="10306" dxfId="2">
      <formula>AND(IF($Q410=2,1,0),IF($X410&lt;30,1,0))</formula>
    </cfRule>
    <cfRule type="expression" priority="10307" dxfId="1">
      <formula>AND(IF($Q410=3,1,0),IF($X410&lt;30,1,0))</formula>
    </cfRule>
    <cfRule type="expression" priority="10308" dxfId="0">
      <formula>AND(IF($Q410=3,1,IF($Q410=4,1,0)),IF($F410&lt;=85,1,0))</formula>
    </cfRule>
  </conditionalFormatting>
  <conditionalFormatting sqref="X410">
    <cfRule type="expression" priority="10301" dxfId="3">
      <formula>AND(IF(OR($Q410=1,$Q410=2),1,0),IF($X410&lt;=20,1,0))</formula>
    </cfRule>
    <cfRule type="expression" priority="10302" dxfId="2">
      <formula>AND(IF($Q410=2,1,0),IF($X410&lt;30,1,0))</formula>
    </cfRule>
    <cfRule type="expression" priority="10303" dxfId="1">
      <formula>AND(IF($Q410=3,1,0),IF($X410&lt;30,1,0))</formula>
    </cfRule>
    <cfRule type="expression" priority="10304" dxfId="0">
      <formula>AND(IF($Q410=3,1,IF($Q410=4,1,0)),IF($F410&lt;=85,1,0))</formula>
    </cfRule>
  </conditionalFormatting>
  <conditionalFormatting sqref="AI410">
    <cfRule type="expression" priority="10297" dxfId="3">
      <formula>AND(IF(OR($Q410=1,$Q410=2),1,0),IF($X410&lt;=20,1,0))</formula>
    </cfRule>
    <cfRule type="expression" priority="10298" dxfId="2">
      <formula>AND(IF($Q410=2,1,0),IF($X410&lt;30,1,0))</formula>
    </cfRule>
    <cfRule type="expression" priority="10299" dxfId="1">
      <formula>AND(IF($Q410=3,1,0),IF($X410&lt;30,1,0))</formula>
    </cfRule>
    <cfRule type="expression" priority="10300" dxfId="0">
      <formula>AND(IF($Q410=3,1,IF($Q410=4,1,0)),IF($F410&lt;=85,1,0))</formula>
    </cfRule>
  </conditionalFormatting>
  <conditionalFormatting sqref="AV411">
    <cfRule type="expression" priority="10295" dxfId="23">
      <formula>AV411="X"</formula>
    </cfRule>
    <cfRule type="expression" priority="10296" dxfId="22">
      <formula>AV411="후보"</formula>
    </cfRule>
  </conditionalFormatting>
  <conditionalFormatting sqref="AC41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1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11">
    <cfRule type="expression" priority="10287" dxfId="3">
      <formula>AND(IF(OR($Q411=1,$Q411=2),1,0),IF($X411&lt;=20,1,0))</formula>
    </cfRule>
    <cfRule type="expression" priority="10288" dxfId="2">
      <formula>AND(IF($Q411=2,1,0),IF($X411&lt;30,1,0))</formula>
    </cfRule>
    <cfRule type="expression" priority="10289" dxfId="1">
      <formula>AND(IF($Q411=3,1,0),IF($X411&lt;30,1,0))</formula>
    </cfRule>
    <cfRule type="expression" priority="10290" dxfId="0">
      <formula>AND(IF($Q411=3,1,IF($Q411=4,1,0)),IF($F411&lt;=85,1,0))</formula>
    </cfRule>
  </conditionalFormatting>
  <conditionalFormatting sqref="X411">
    <cfRule type="expression" priority="10283" dxfId="3">
      <formula>AND(IF(OR($Q411=1,$Q411=2),1,0),IF($X411&lt;=20,1,0))</formula>
    </cfRule>
    <cfRule type="expression" priority="10284" dxfId="2">
      <formula>AND(IF($Q411=2,1,0),IF($X411&lt;30,1,0))</formula>
    </cfRule>
    <cfRule type="expression" priority="10285" dxfId="1">
      <formula>AND(IF($Q411=3,1,0),IF($X411&lt;30,1,0))</formula>
    </cfRule>
    <cfRule type="expression" priority="10286" dxfId="0">
      <formula>AND(IF($Q411=3,1,IF($Q411=4,1,0)),IF($F411&lt;=85,1,0))</formula>
    </cfRule>
  </conditionalFormatting>
  <conditionalFormatting sqref="AI411">
    <cfRule type="expression" priority="10279" dxfId="3">
      <formula>AND(IF(OR($Q411=1,$Q411=2),1,0),IF($X411&lt;=20,1,0))</formula>
    </cfRule>
    <cfRule type="expression" priority="10280" dxfId="2">
      <formula>AND(IF($Q411=2,1,0),IF($X411&lt;30,1,0))</formula>
    </cfRule>
    <cfRule type="expression" priority="10281" dxfId="1">
      <formula>AND(IF($Q411=3,1,0),IF($X411&lt;30,1,0))</formula>
    </cfRule>
    <cfRule type="expression" priority="10282" dxfId="0">
      <formula>AND(IF($Q411=3,1,IF($Q411=4,1,0)),IF($F411&lt;=85,1,0))</formula>
    </cfRule>
  </conditionalFormatting>
  <conditionalFormatting sqref="AV412">
    <cfRule type="expression" priority="10277" dxfId="23">
      <formula>AV412="X"</formula>
    </cfRule>
    <cfRule type="expression" priority="10278" dxfId="22">
      <formula>AV412="후보"</formula>
    </cfRule>
  </conditionalFormatting>
  <conditionalFormatting sqref="AC41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1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12">
    <cfRule type="expression" priority="10269" dxfId="3">
      <formula>AND(IF(OR($Q412=1,$Q412=2),1,0),IF($X412&lt;=20,1,0))</formula>
    </cfRule>
    <cfRule type="expression" priority="10270" dxfId="2">
      <formula>AND(IF($Q412=2,1,0),IF($X412&lt;30,1,0))</formula>
    </cfRule>
    <cfRule type="expression" priority="10271" dxfId="1">
      <formula>AND(IF($Q412=3,1,0),IF($X412&lt;30,1,0))</formula>
    </cfRule>
    <cfRule type="expression" priority="10272" dxfId="0">
      <formula>AND(IF($Q412=3,1,IF($Q412=4,1,0)),IF($F412&lt;=85,1,0))</formula>
    </cfRule>
  </conditionalFormatting>
  <conditionalFormatting sqref="X412">
    <cfRule type="expression" priority="10265" dxfId="3">
      <formula>AND(IF(OR($Q412=1,$Q412=2),1,0),IF($X412&lt;=20,1,0))</formula>
    </cfRule>
    <cfRule type="expression" priority="10266" dxfId="2">
      <formula>AND(IF($Q412=2,1,0),IF($X412&lt;30,1,0))</formula>
    </cfRule>
    <cfRule type="expression" priority="10267" dxfId="1">
      <formula>AND(IF($Q412=3,1,0),IF($X412&lt;30,1,0))</formula>
    </cfRule>
    <cfRule type="expression" priority="10268" dxfId="0">
      <formula>AND(IF($Q412=3,1,IF($Q412=4,1,0)),IF($F412&lt;=85,1,0))</formula>
    </cfRule>
  </conditionalFormatting>
  <conditionalFormatting sqref="AI412">
    <cfRule type="expression" priority="10261" dxfId="3">
      <formula>AND(IF(OR($Q412=1,$Q412=2),1,0),IF($X412&lt;=20,1,0))</formula>
    </cfRule>
    <cfRule type="expression" priority="10262" dxfId="2">
      <formula>AND(IF($Q412=2,1,0),IF($X412&lt;30,1,0))</formula>
    </cfRule>
    <cfRule type="expression" priority="10263" dxfId="1">
      <formula>AND(IF($Q412=3,1,0),IF($X412&lt;30,1,0))</formula>
    </cfRule>
    <cfRule type="expression" priority="10264" dxfId="0">
      <formula>AND(IF($Q412=3,1,IF($Q412=4,1,0)),IF($F412&lt;=85,1,0))</formula>
    </cfRule>
  </conditionalFormatting>
  <conditionalFormatting sqref="AV413">
    <cfRule type="expression" priority="10259" dxfId="23">
      <formula>AV413="X"</formula>
    </cfRule>
    <cfRule type="expression" priority="10260" dxfId="22">
      <formula>AV413="후보"</formula>
    </cfRule>
  </conditionalFormatting>
  <conditionalFormatting sqref="AC41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1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13">
    <cfRule type="expression" priority="10251" dxfId="3">
      <formula>AND(IF(OR($Q413=1,$Q413=2),1,0),IF($X413&lt;=20,1,0))</formula>
    </cfRule>
    <cfRule type="expression" priority="10252" dxfId="2">
      <formula>AND(IF($Q413=2,1,0),IF($X413&lt;30,1,0))</formula>
    </cfRule>
    <cfRule type="expression" priority="10253" dxfId="1">
      <formula>AND(IF($Q413=3,1,0),IF($X413&lt;30,1,0))</formula>
    </cfRule>
    <cfRule type="expression" priority="10254" dxfId="0">
      <formula>AND(IF($Q413=3,1,IF($Q413=4,1,0)),IF($F413&lt;=85,1,0))</formula>
    </cfRule>
  </conditionalFormatting>
  <conditionalFormatting sqref="X413">
    <cfRule type="expression" priority="10247" dxfId="3">
      <formula>AND(IF(OR($Q413=1,$Q413=2),1,0),IF($X413&lt;=20,1,0))</formula>
    </cfRule>
    <cfRule type="expression" priority="10248" dxfId="2">
      <formula>AND(IF($Q413=2,1,0),IF($X413&lt;30,1,0))</formula>
    </cfRule>
    <cfRule type="expression" priority="10249" dxfId="1">
      <formula>AND(IF($Q413=3,1,0),IF($X413&lt;30,1,0))</formula>
    </cfRule>
    <cfRule type="expression" priority="10250" dxfId="0">
      <formula>AND(IF($Q413=3,1,IF($Q413=4,1,0)),IF($F413&lt;=85,1,0))</formula>
    </cfRule>
  </conditionalFormatting>
  <conditionalFormatting sqref="AI413">
    <cfRule type="expression" priority="10243" dxfId="3">
      <formula>AND(IF(OR($Q413=1,$Q413=2),1,0),IF($X413&lt;=20,1,0))</formula>
    </cfRule>
    <cfRule type="expression" priority="10244" dxfId="2">
      <formula>AND(IF($Q413=2,1,0),IF($X413&lt;30,1,0))</formula>
    </cfRule>
    <cfRule type="expression" priority="10245" dxfId="1">
      <formula>AND(IF($Q413=3,1,0),IF($X413&lt;30,1,0))</formula>
    </cfRule>
    <cfRule type="expression" priority="10246" dxfId="0">
      <formula>AND(IF($Q413=3,1,IF($Q413=4,1,0)),IF($F413&lt;=85,1,0))</formula>
    </cfRule>
  </conditionalFormatting>
  <conditionalFormatting sqref="AV414">
    <cfRule type="expression" priority="10241" dxfId="23">
      <formula>AV414="X"</formula>
    </cfRule>
    <cfRule type="expression" priority="10242" dxfId="22">
      <formula>AV414="후보"</formula>
    </cfRule>
  </conditionalFormatting>
  <conditionalFormatting sqref="AC41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1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14">
    <cfRule type="expression" priority="10233" dxfId="3">
      <formula>AND(IF(OR($Q414=1,$Q414=2),1,0),IF($X414&lt;=20,1,0))</formula>
    </cfRule>
    <cfRule type="expression" priority="10234" dxfId="2">
      <formula>AND(IF($Q414=2,1,0),IF($X414&lt;30,1,0))</formula>
    </cfRule>
    <cfRule type="expression" priority="10235" dxfId="1">
      <formula>AND(IF($Q414=3,1,0),IF($X414&lt;30,1,0))</formula>
    </cfRule>
    <cfRule type="expression" priority="10236" dxfId="0">
      <formula>AND(IF($Q414=3,1,IF($Q414=4,1,0)),IF($F414&lt;=85,1,0))</formula>
    </cfRule>
  </conditionalFormatting>
  <conditionalFormatting sqref="X414">
    <cfRule type="expression" priority="10229" dxfId="3">
      <formula>AND(IF(OR($Q414=1,$Q414=2),1,0),IF($X414&lt;=20,1,0))</formula>
    </cfRule>
    <cfRule type="expression" priority="10230" dxfId="2">
      <formula>AND(IF($Q414=2,1,0),IF($X414&lt;30,1,0))</formula>
    </cfRule>
    <cfRule type="expression" priority="10231" dxfId="1">
      <formula>AND(IF($Q414=3,1,0),IF($X414&lt;30,1,0))</formula>
    </cfRule>
    <cfRule type="expression" priority="10232" dxfId="0">
      <formula>AND(IF($Q414=3,1,IF($Q414=4,1,0)),IF($F414&lt;=85,1,0))</formula>
    </cfRule>
  </conditionalFormatting>
  <conditionalFormatting sqref="AI414">
    <cfRule type="expression" priority="10225" dxfId="3">
      <formula>AND(IF(OR($Q414=1,$Q414=2),1,0),IF($X414&lt;=20,1,0))</formula>
    </cfRule>
    <cfRule type="expression" priority="10226" dxfId="2">
      <formula>AND(IF($Q414=2,1,0),IF($X414&lt;30,1,0))</formula>
    </cfRule>
    <cfRule type="expression" priority="10227" dxfId="1">
      <formula>AND(IF($Q414=3,1,0),IF($X414&lt;30,1,0))</formula>
    </cfRule>
    <cfRule type="expression" priority="10228" dxfId="0">
      <formula>AND(IF($Q414=3,1,IF($Q414=4,1,0)),IF($F414&lt;=85,1,0))</formula>
    </cfRule>
  </conditionalFormatting>
  <conditionalFormatting sqref="AV415">
    <cfRule type="expression" priority="10223" dxfId="23">
      <formula>AV415="X"</formula>
    </cfRule>
    <cfRule type="expression" priority="10224" dxfId="22">
      <formula>AV415="후보"</formula>
    </cfRule>
  </conditionalFormatting>
  <conditionalFormatting sqref="AC41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1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15">
    <cfRule type="expression" priority="10215" dxfId="3">
      <formula>AND(IF(OR($Q415=1,$Q415=2),1,0),IF($X415&lt;=20,1,0))</formula>
    </cfRule>
    <cfRule type="expression" priority="10216" dxfId="2">
      <formula>AND(IF($Q415=2,1,0),IF($X415&lt;30,1,0))</formula>
    </cfRule>
    <cfRule type="expression" priority="10217" dxfId="1">
      <formula>AND(IF($Q415=3,1,0),IF($X415&lt;30,1,0))</formula>
    </cfRule>
    <cfRule type="expression" priority="10218" dxfId="0">
      <formula>AND(IF($Q415=3,1,IF($Q415=4,1,0)),IF($F415&lt;=85,1,0))</formula>
    </cfRule>
  </conditionalFormatting>
  <conditionalFormatting sqref="X415">
    <cfRule type="expression" priority="10211" dxfId="3">
      <formula>AND(IF(OR($Q415=1,$Q415=2),1,0),IF($X415&lt;=20,1,0))</formula>
    </cfRule>
    <cfRule type="expression" priority="10212" dxfId="2">
      <formula>AND(IF($Q415=2,1,0),IF($X415&lt;30,1,0))</formula>
    </cfRule>
    <cfRule type="expression" priority="10213" dxfId="1">
      <formula>AND(IF($Q415=3,1,0),IF($X415&lt;30,1,0))</formula>
    </cfRule>
    <cfRule type="expression" priority="10214" dxfId="0">
      <formula>AND(IF($Q415=3,1,IF($Q415=4,1,0)),IF($F415&lt;=85,1,0))</formula>
    </cfRule>
  </conditionalFormatting>
  <conditionalFormatting sqref="AI415">
    <cfRule type="expression" priority="10207" dxfId="3">
      <formula>AND(IF(OR($Q415=1,$Q415=2),1,0),IF($X415&lt;=20,1,0))</formula>
    </cfRule>
    <cfRule type="expression" priority="10208" dxfId="2">
      <formula>AND(IF($Q415=2,1,0),IF($X415&lt;30,1,0))</formula>
    </cfRule>
    <cfRule type="expression" priority="10209" dxfId="1">
      <formula>AND(IF($Q415=3,1,0),IF($X415&lt;30,1,0))</formula>
    </cfRule>
    <cfRule type="expression" priority="10210" dxfId="0">
      <formula>AND(IF($Q415=3,1,IF($Q415=4,1,0)),IF($F415&lt;=85,1,0))</formula>
    </cfRule>
  </conditionalFormatting>
  <conditionalFormatting sqref="AV416">
    <cfRule type="expression" priority="10205" dxfId="23">
      <formula>AV416="X"</formula>
    </cfRule>
    <cfRule type="expression" priority="10206" dxfId="22">
      <formula>AV416="후보"</formula>
    </cfRule>
  </conditionalFormatting>
  <conditionalFormatting sqref="AC41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1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16">
    <cfRule type="expression" priority="10197" dxfId="3">
      <formula>AND(IF(OR($Q416=1,$Q416=2),1,0),IF($X416&lt;=20,1,0))</formula>
    </cfRule>
    <cfRule type="expression" priority="10198" dxfId="2">
      <formula>AND(IF($Q416=2,1,0),IF($X416&lt;30,1,0))</formula>
    </cfRule>
    <cfRule type="expression" priority="10199" dxfId="1">
      <formula>AND(IF($Q416=3,1,0),IF($X416&lt;30,1,0))</formula>
    </cfRule>
    <cfRule type="expression" priority="10200" dxfId="0">
      <formula>AND(IF($Q416=3,1,IF($Q416=4,1,0)),IF($F416&lt;=85,1,0))</formula>
    </cfRule>
  </conditionalFormatting>
  <conditionalFormatting sqref="X416">
    <cfRule type="expression" priority="10193" dxfId="3">
      <formula>AND(IF(OR($Q416=1,$Q416=2),1,0),IF($X416&lt;=20,1,0))</formula>
    </cfRule>
    <cfRule type="expression" priority="10194" dxfId="2">
      <formula>AND(IF($Q416=2,1,0),IF($X416&lt;30,1,0))</formula>
    </cfRule>
    <cfRule type="expression" priority="10195" dxfId="1">
      <formula>AND(IF($Q416=3,1,0),IF($X416&lt;30,1,0))</formula>
    </cfRule>
    <cfRule type="expression" priority="10196" dxfId="0">
      <formula>AND(IF($Q416=3,1,IF($Q416=4,1,0)),IF($F416&lt;=85,1,0))</formula>
    </cfRule>
  </conditionalFormatting>
  <conditionalFormatting sqref="AI416">
    <cfRule type="expression" priority="10189" dxfId="3">
      <formula>AND(IF(OR($Q416=1,$Q416=2),1,0),IF($X416&lt;=20,1,0))</formula>
    </cfRule>
    <cfRule type="expression" priority="10190" dxfId="2">
      <formula>AND(IF($Q416=2,1,0),IF($X416&lt;30,1,0))</formula>
    </cfRule>
    <cfRule type="expression" priority="10191" dxfId="1">
      <formula>AND(IF($Q416=3,1,0),IF($X416&lt;30,1,0))</formula>
    </cfRule>
    <cfRule type="expression" priority="10192" dxfId="0">
      <formula>AND(IF($Q416=3,1,IF($Q416=4,1,0)),IF($F416&lt;=85,1,0))</formula>
    </cfRule>
  </conditionalFormatting>
  <conditionalFormatting sqref="AV417">
    <cfRule type="expression" priority="10187" dxfId="23">
      <formula>AV417="X"</formula>
    </cfRule>
    <cfRule type="expression" priority="10188" dxfId="22">
      <formula>AV417="후보"</formula>
    </cfRule>
  </conditionalFormatting>
  <conditionalFormatting sqref="AC41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1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17">
    <cfRule type="expression" priority="10179" dxfId="3">
      <formula>AND(IF(OR($Q417=1,$Q417=2),1,0),IF($X417&lt;=20,1,0))</formula>
    </cfRule>
    <cfRule type="expression" priority="10180" dxfId="2">
      <formula>AND(IF($Q417=2,1,0),IF($X417&lt;30,1,0))</formula>
    </cfRule>
    <cfRule type="expression" priority="10181" dxfId="1">
      <formula>AND(IF($Q417=3,1,0),IF($X417&lt;30,1,0))</formula>
    </cfRule>
    <cfRule type="expression" priority="10182" dxfId="0">
      <formula>AND(IF($Q417=3,1,IF($Q417=4,1,0)),IF($F417&lt;=85,1,0))</formula>
    </cfRule>
  </conditionalFormatting>
  <conditionalFormatting sqref="X417">
    <cfRule type="expression" priority="10175" dxfId="3">
      <formula>AND(IF(OR($Q417=1,$Q417=2),1,0),IF($X417&lt;=20,1,0))</formula>
    </cfRule>
    <cfRule type="expression" priority="10176" dxfId="2">
      <formula>AND(IF($Q417=2,1,0),IF($X417&lt;30,1,0))</formula>
    </cfRule>
    <cfRule type="expression" priority="10177" dxfId="1">
      <formula>AND(IF($Q417=3,1,0),IF($X417&lt;30,1,0))</formula>
    </cfRule>
    <cfRule type="expression" priority="10178" dxfId="0">
      <formula>AND(IF($Q417=3,1,IF($Q417=4,1,0)),IF($F417&lt;=85,1,0))</formula>
    </cfRule>
  </conditionalFormatting>
  <conditionalFormatting sqref="AI417">
    <cfRule type="expression" priority="10171" dxfId="3">
      <formula>AND(IF(OR($Q417=1,$Q417=2),1,0),IF($X417&lt;=20,1,0))</formula>
    </cfRule>
    <cfRule type="expression" priority="10172" dxfId="2">
      <formula>AND(IF($Q417=2,1,0),IF($X417&lt;30,1,0))</formula>
    </cfRule>
    <cfRule type="expression" priority="10173" dxfId="1">
      <formula>AND(IF($Q417=3,1,0),IF($X417&lt;30,1,0))</formula>
    </cfRule>
    <cfRule type="expression" priority="10174" dxfId="0">
      <formula>AND(IF($Q417=3,1,IF($Q417=4,1,0)),IF($F417&lt;=85,1,0))</formula>
    </cfRule>
  </conditionalFormatting>
  <conditionalFormatting sqref="AV418">
    <cfRule type="expression" priority="10169" dxfId="23">
      <formula>AV418="X"</formula>
    </cfRule>
    <cfRule type="expression" priority="10170" dxfId="22">
      <formula>AV418="후보"</formula>
    </cfRule>
  </conditionalFormatting>
  <conditionalFormatting sqref="AC41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1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18">
    <cfRule type="expression" priority="10161" dxfId="3">
      <formula>AND(IF(OR($Q418=1,$Q418=2),1,0),IF($X418&lt;=20,1,0))</formula>
    </cfRule>
    <cfRule type="expression" priority="10162" dxfId="2">
      <formula>AND(IF($Q418=2,1,0),IF($X418&lt;30,1,0))</formula>
    </cfRule>
    <cfRule type="expression" priority="10163" dxfId="1">
      <formula>AND(IF($Q418=3,1,0),IF($X418&lt;30,1,0))</formula>
    </cfRule>
    <cfRule type="expression" priority="10164" dxfId="0">
      <formula>AND(IF($Q418=3,1,IF($Q418=4,1,0)),IF($F418&lt;=85,1,0))</formula>
    </cfRule>
  </conditionalFormatting>
  <conditionalFormatting sqref="X418">
    <cfRule type="expression" priority="10157" dxfId="3">
      <formula>AND(IF(OR($Q418=1,$Q418=2),1,0),IF($X418&lt;=20,1,0))</formula>
    </cfRule>
    <cfRule type="expression" priority="10158" dxfId="2">
      <formula>AND(IF($Q418=2,1,0),IF($X418&lt;30,1,0))</formula>
    </cfRule>
    <cfRule type="expression" priority="10159" dxfId="1">
      <formula>AND(IF($Q418=3,1,0),IF($X418&lt;30,1,0))</formula>
    </cfRule>
    <cfRule type="expression" priority="10160" dxfId="0">
      <formula>AND(IF($Q418=3,1,IF($Q418=4,1,0)),IF($F418&lt;=85,1,0))</formula>
    </cfRule>
  </conditionalFormatting>
  <conditionalFormatting sqref="AI418">
    <cfRule type="expression" priority="10153" dxfId="3">
      <formula>AND(IF(OR($Q418=1,$Q418=2),1,0),IF($X418&lt;=20,1,0))</formula>
    </cfRule>
    <cfRule type="expression" priority="10154" dxfId="2">
      <formula>AND(IF($Q418=2,1,0),IF($X418&lt;30,1,0))</formula>
    </cfRule>
    <cfRule type="expression" priority="10155" dxfId="1">
      <formula>AND(IF($Q418=3,1,0),IF($X418&lt;30,1,0))</formula>
    </cfRule>
    <cfRule type="expression" priority="10156" dxfId="0">
      <formula>AND(IF($Q418=3,1,IF($Q418=4,1,0)),IF($F418&lt;=85,1,0))</formula>
    </cfRule>
  </conditionalFormatting>
  <conditionalFormatting sqref="AV419">
    <cfRule type="expression" priority="10151" dxfId="23">
      <formula>AV419="X"</formula>
    </cfRule>
    <cfRule type="expression" priority="10152" dxfId="22">
      <formula>AV419="후보"</formula>
    </cfRule>
  </conditionalFormatting>
  <conditionalFormatting sqref="AC41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1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19">
    <cfRule type="expression" priority="10143" dxfId="3">
      <formula>AND(IF(OR($Q419=1,$Q419=2),1,0),IF($X419&lt;=20,1,0))</formula>
    </cfRule>
    <cfRule type="expression" priority="10144" dxfId="2">
      <formula>AND(IF($Q419=2,1,0),IF($X419&lt;30,1,0))</formula>
    </cfRule>
    <cfRule type="expression" priority="10145" dxfId="1">
      <formula>AND(IF($Q419=3,1,0),IF($X419&lt;30,1,0))</formula>
    </cfRule>
    <cfRule type="expression" priority="10146" dxfId="0">
      <formula>AND(IF($Q419=3,1,IF($Q419=4,1,0)),IF($F419&lt;=85,1,0))</formula>
    </cfRule>
  </conditionalFormatting>
  <conditionalFormatting sqref="X419">
    <cfRule type="expression" priority="10139" dxfId="3">
      <formula>AND(IF(OR($Q419=1,$Q419=2),1,0),IF($X419&lt;=20,1,0))</formula>
    </cfRule>
    <cfRule type="expression" priority="10140" dxfId="2">
      <formula>AND(IF($Q419=2,1,0),IF($X419&lt;30,1,0))</formula>
    </cfRule>
    <cfRule type="expression" priority="10141" dxfId="1">
      <formula>AND(IF($Q419=3,1,0),IF($X419&lt;30,1,0))</formula>
    </cfRule>
    <cfRule type="expression" priority="10142" dxfId="0">
      <formula>AND(IF($Q419=3,1,IF($Q419=4,1,0)),IF($F419&lt;=85,1,0))</formula>
    </cfRule>
  </conditionalFormatting>
  <conditionalFormatting sqref="AI419">
    <cfRule type="expression" priority="10135" dxfId="3">
      <formula>AND(IF(OR($Q419=1,$Q419=2),1,0),IF($X419&lt;=20,1,0))</formula>
    </cfRule>
    <cfRule type="expression" priority="10136" dxfId="2">
      <formula>AND(IF($Q419=2,1,0),IF($X419&lt;30,1,0))</formula>
    </cfRule>
    <cfRule type="expression" priority="10137" dxfId="1">
      <formula>AND(IF($Q419=3,1,0),IF($X419&lt;30,1,0))</formula>
    </cfRule>
    <cfRule type="expression" priority="10138" dxfId="0">
      <formula>AND(IF($Q419=3,1,IF($Q419=4,1,0)),IF($F419&lt;=85,1,0))</formula>
    </cfRule>
  </conditionalFormatting>
  <conditionalFormatting sqref="AV420">
    <cfRule type="expression" priority="10133" dxfId="23">
      <formula>AV420="X"</formula>
    </cfRule>
    <cfRule type="expression" priority="10134" dxfId="22">
      <formula>AV420="후보"</formula>
    </cfRule>
  </conditionalFormatting>
  <conditionalFormatting sqref="AC42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2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20">
    <cfRule type="expression" priority="10125" dxfId="3">
      <formula>AND(IF(OR($Q420=1,$Q420=2),1,0),IF($X420&lt;=20,1,0))</formula>
    </cfRule>
    <cfRule type="expression" priority="10126" dxfId="2">
      <formula>AND(IF($Q420=2,1,0),IF($X420&lt;30,1,0))</formula>
    </cfRule>
    <cfRule type="expression" priority="10127" dxfId="1">
      <formula>AND(IF($Q420=3,1,0),IF($X420&lt;30,1,0))</formula>
    </cfRule>
    <cfRule type="expression" priority="10128" dxfId="0">
      <formula>AND(IF($Q420=3,1,IF($Q420=4,1,0)),IF($F420&lt;=85,1,0))</formula>
    </cfRule>
  </conditionalFormatting>
  <conditionalFormatting sqref="X420">
    <cfRule type="expression" priority="10121" dxfId="3">
      <formula>AND(IF(OR($Q420=1,$Q420=2),1,0),IF($X420&lt;=20,1,0))</formula>
    </cfRule>
    <cfRule type="expression" priority="10122" dxfId="2">
      <formula>AND(IF($Q420=2,1,0),IF($X420&lt;30,1,0))</formula>
    </cfRule>
    <cfRule type="expression" priority="10123" dxfId="1">
      <formula>AND(IF($Q420=3,1,0),IF($X420&lt;30,1,0))</formula>
    </cfRule>
    <cfRule type="expression" priority="10124" dxfId="0">
      <formula>AND(IF($Q420=3,1,IF($Q420=4,1,0)),IF($F420&lt;=85,1,0))</formula>
    </cfRule>
  </conditionalFormatting>
  <conditionalFormatting sqref="AI420">
    <cfRule type="expression" priority="10117" dxfId="3">
      <formula>AND(IF(OR($Q420=1,$Q420=2),1,0),IF($X420&lt;=20,1,0))</formula>
    </cfRule>
    <cfRule type="expression" priority="10118" dxfId="2">
      <formula>AND(IF($Q420=2,1,0),IF($X420&lt;30,1,0))</formula>
    </cfRule>
    <cfRule type="expression" priority="10119" dxfId="1">
      <formula>AND(IF($Q420=3,1,0),IF($X420&lt;30,1,0))</formula>
    </cfRule>
    <cfRule type="expression" priority="10120" dxfId="0">
      <formula>AND(IF($Q420=3,1,IF($Q420=4,1,0)),IF($F420&lt;=85,1,0))</formula>
    </cfRule>
  </conditionalFormatting>
  <conditionalFormatting sqref="AV421">
    <cfRule type="expression" priority="10115" dxfId="23">
      <formula>AV421="X"</formula>
    </cfRule>
    <cfRule type="expression" priority="10116" dxfId="22">
      <formula>AV421="후보"</formula>
    </cfRule>
  </conditionalFormatting>
  <conditionalFormatting sqref="AC42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2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21">
    <cfRule type="expression" priority="10107" dxfId="3">
      <formula>AND(IF(OR($Q421=1,$Q421=2),1,0),IF($X421&lt;=20,1,0))</formula>
    </cfRule>
    <cfRule type="expression" priority="10108" dxfId="2">
      <formula>AND(IF($Q421=2,1,0),IF($X421&lt;30,1,0))</formula>
    </cfRule>
    <cfRule type="expression" priority="10109" dxfId="1">
      <formula>AND(IF($Q421=3,1,0),IF($X421&lt;30,1,0))</formula>
    </cfRule>
    <cfRule type="expression" priority="10110" dxfId="0">
      <formula>AND(IF($Q421=3,1,IF($Q421=4,1,0)),IF($F421&lt;=85,1,0))</formula>
    </cfRule>
  </conditionalFormatting>
  <conditionalFormatting sqref="X421">
    <cfRule type="expression" priority="10103" dxfId="3">
      <formula>AND(IF(OR($Q421=1,$Q421=2),1,0),IF($X421&lt;=20,1,0))</formula>
    </cfRule>
    <cfRule type="expression" priority="10104" dxfId="2">
      <formula>AND(IF($Q421=2,1,0),IF($X421&lt;30,1,0))</formula>
    </cfRule>
    <cfRule type="expression" priority="10105" dxfId="1">
      <formula>AND(IF($Q421=3,1,0),IF($X421&lt;30,1,0))</formula>
    </cfRule>
    <cfRule type="expression" priority="10106" dxfId="0">
      <formula>AND(IF($Q421=3,1,IF($Q421=4,1,0)),IF($F421&lt;=85,1,0))</formula>
    </cfRule>
  </conditionalFormatting>
  <conditionalFormatting sqref="AI421">
    <cfRule type="expression" priority="10099" dxfId="3">
      <formula>AND(IF(OR($Q421=1,$Q421=2),1,0),IF($X421&lt;=20,1,0))</formula>
    </cfRule>
    <cfRule type="expression" priority="10100" dxfId="2">
      <formula>AND(IF($Q421=2,1,0),IF($X421&lt;30,1,0))</formula>
    </cfRule>
    <cfRule type="expression" priority="10101" dxfId="1">
      <formula>AND(IF($Q421=3,1,0),IF($X421&lt;30,1,0))</formula>
    </cfRule>
    <cfRule type="expression" priority="10102" dxfId="0">
      <formula>AND(IF($Q421=3,1,IF($Q421=4,1,0)),IF($F421&lt;=85,1,0))</formula>
    </cfRule>
  </conditionalFormatting>
  <conditionalFormatting sqref="AV422">
    <cfRule type="expression" priority="10097" dxfId="23">
      <formula>AV422="X"</formula>
    </cfRule>
    <cfRule type="expression" priority="10098" dxfId="22">
      <formula>AV422="후보"</formula>
    </cfRule>
  </conditionalFormatting>
  <conditionalFormatting sqref="AC42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2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22">
    <cfRule type="expression" priority="10089" dxfId="3">
      <formula>AND(IF(OR($Q422=1,$Q422=2),1,0),IF($X422&lt;=20,1,0))</formula>
    </cfRule>
    <cfRule type="expression" priority="10090" dxfId="2">
      <formula>AND(IF($Q422=2,1,0),IF($X422&lt;30,1,0))</formula>
    </cfRule>
    <cfRule type="expression" priority="10091" dxfId="1">
      <formula>AND(IF($Q422=3,1,0),IF($X422&lt;30,1,0))</formula>
    </cfRule>
    <cfRule type="expression" priority="10092" dxfId="0">
      <formula>AND(IF($Q422=3,1,IF($Q422=4,1,0)),IF($F422&lt;=85,1,0))</formula>
    </cfRule>
  </conditionalFormatting>
  <conditionalFormatting sqref="X422">
    <cfRule type="expression" priority="10085" dxfId="3">
      <formula>AND(IF(OR($Q422=1,$Q422=2),1,0),IF($X422&lt;=20,1,0))</formula>
    </cfRule>
    <cfRule type="expression" priority="10086" dxfId="2">
      <formula>AND(IF($Q422=2,1,0),IF($X422&lt;30,1,0))</formula>
    </cfRule>
    <cfRule type="expression" priority="10087" dxfId="1">
      <formula>AND(IF($Q422=3,1,0),IF($X422&lt;30,1,0))</formula>
    </cfRule>
    <cfRule type="expression" priority="10088" dxfId="0">
      <formula>AND(IF($Q422=3,1,IF($Q422=4,1,0)),IF($F422&lt;=85,1,0))</formula>
    </cfRule>
  </conditionalFormatting>
  <conditionalFormatting sqref="AI422">
    <cfRule type="expression" priority="10081" dxfId="3">
      <formula>AND(IF(OR($Q422=1,$Q422=2),1,0),IF($X422&lt;=20,1,0))</formula>
    </cfRule>
    <cfRule type="expression" priority="10082" dxfId="2">
      <formula>AND(IF($Q422=2,1,0),IF($X422&lt;30,1,0))</formula>
    </cfRule>
    <cfRule type="expression" priority="10083" dxfId="1">
      <formula>AND(IF($Q422=3,1,0),IF($X422&lt;30,1,0))</formula>
    </cfRule>
    <cfRule type="expression" priority="10084" dxfId="0">
      <formula>AND(IF($Q422=3,1,IF($Q422=4,1,0)),IF($F422&lt;=85,1,0))</formula>
    </cfRule>
  </conditionalFormatting>
  <conditionalFormatting sqref="AV423">
    <cfRule type="expression" priority="10079" dxfId="23">
      <formula>AV423="X"</formula>
    </cfRule>
    <cfRule type="expression" priority="10080" dxfId="22">
      <formula>AV423="후보"</formula>
    </cfRule>
  </conditionalFormatting>
  <conditionalFormatting sqref="AC42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42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423">
    <cfRule type="expression" priority="10071" dxfId="3">
      <formula>AND(IF(OR($Q423=1,$Q423=2),1,0),IF($X423&lt;=20,1,0))</formula>
    </cfRule>
    <cfRule type="expression" priority="10072" dxfId="2">
      <formula>AND(IF($Q423=2,1,0),IF($X423&lt;30,1,0))</formula>
    </cfRule>
    <cfRule type="expression" priority="10073" dxfId="1">
      <formula>AND(IF($Q423=3,1,0),IF($X423&lt;30,1,0))</formula>
    </cfRule>
    <cfRule type="expression" priority="10074" dxfId="0">
      <formula>AND(IF($Q423=3,1,IF($Q423=4,1,0)),IF($F423&lt;=85,1,0))</formula>
    </cfRule>
  </conditionalFormatting>
  <conditionalFormatting sqref="X423">
    <cfRule type="expression" priority="10067" dxfId="3">
      <formula>AND(IF(OR($Q423=1,$Q423=2),1,0),IF($X423&lt;=20,1,0))</formula>
    </cfRule>
    <cfRule type="expression" priority="10068" dxfId="2">
      <formula>AND(IF($Q423=2,1,0),IF($X423&lt;30,1,0))</formula>
    </cfRule>
    <cfRule type="expression" priority="10069" dxfId="1">
      <formula>AND(IF($Q423=3,1,0),IF($X423&lt;30,1,0))</formula>
    </cfRule>
    <cfRule type="expression" priority="10070" dxfId="0">
      <formula>AND(IF($Q423=3,1,IF($Q423=4,1,0)),IF($F423&lt;=85,1,0))</formula>
    </cfRule>
  </conditionalFormatting>
  <conditionalFormatting sqref="AI423">
    <cfRule type="expression" priority="10063" dxfId="3">
      <formula>AND(IF(OR($Q423=1,$Q423=2),1,0),IF($X423&lt;=20,1,0))</formula>
    </cfRule>
    <cfRule type="expression" priority="10064" dxfId="2">
      <formula>AND(IF($Q423=2,1,0),IF($X423&lt;30,1,0))</formula>
    </cfRule>
    <cfRule type="expression" priority="10065" dxfId="1">
      <formula>AND(IF($Q423=3,1,0),IF($X423&lt;30,1,0))</formula>
    </cfRule>
    <cfRule type="expression" priority="10066" dxfId="0">
      <formula>AND(IF($Q423=3,1,IF($Q423=4,1,0)),IF($F423&lt;=85,1,0))</formula>
    </cfRule>
  </conditionalFormatting>
  <conditionalFormatting sqref="AV424">
    <cfRule type="expression" priority="10061" dxfId="23">
      <formula>AV424="X"</formula>
    </cfRule>
    <cfRule type="expression" priority="10062" dxfId="22">
      <formula>AV424="후보"</formula>
    </cfRule>
  </conditionalFormatting>
  <conditionalFormatting sqref="AC42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42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424">
    <cfRule type="expression" priority="10053" dxfId="3">
      <formula>AND(IF(OR($Q424=1,$Q424=2),1,0),IF($X424&lt;=20,1,0))</formula>
    </cfRule>
    <cfRule type="expression" priority="10054" dxfId="2">
      <formula>AND(IF($Q424=2,1,0),IF($X424&lt;30,1,0))</formula>
    </cfRule>
    <cfRule type="expression" priority="10055" dxfId="1">
      <formula>AND(IF($Q424=3,1,0),IF($X424&lt;30,1,0))</formula>
    </cfRule>
    <cfRule type="expression" priority="10056" dxfId="0">
      <formula>AND(IF($Q424=3,1,IF($Q424=4,1,0)),IF($F424&lt;=85,1,0))</formula>
    </cfRule>
  </conditionalFormatting>
  <conditionalFormatting sqref="X424">
    <cfRule type="expression" priority="10049" dxfId="3">
      <formula>AND(IF(OR($Q424=1,$Q424=2),1,0),IF($X424&lt;=20,1,0))</formula>
    </cfRule>
    <cfRule type="expression" priority="10050" dxfId="2">
      <formula>AND(IF($Q424=2,1,0),IF($X424&lt;30,1,0))</formula>
    </cfRule>
    <cfRule type="expression" priority="10051" dxfId="1">
      <formula>AND(IF($Q424=3,1,0),IF($X424&lt;30,1,0))</formula>
    </cfRule>
    <cfRule type="expression" priority="10052" dxfId="0">
      <formula>AND(IF($Q424=3,1,IF($Q424=4,1,0)),IF($F424&lt;=85,1,0))</formula>
    </cfRule>
  </conditionalFormatting>
  <conditionalFormatting sqref="AI424">
    <cfRule type="expression" priority="10045" dxfId="3">
      <formula>AND(IF(OR($Q424=1,$Q424=2),1,0),IF($X424&lt;=20,1,0))</formula>
    </cfRule>
    <cfRule type="expression" priority="10046" dxfId="2">
      <formula>AND(IF($Q424=2,1,0),IF($X424&lt;30,1,0))</formula>
    </cfRule>
    <cfRule type="expression" priority="10047" dxfId="1">
      <formula>AND(IF($Q424=3,1,0),IF($X424&lt;30,1,0))</formula>
    </cfRule>
    <cfRule type="expression" priority="10048" dxfId="0">
      <formula>AND(IF($Q424=3,1,IF($Q424=4,1,0)),IF($F424&lt;=85,1,0))</formula>
    </cfRule>
  </conditionalFormatting>
  <conditionalFormatting sqref="AV425">
    <cfRule type="expression" priority="10043" dxfId="23">
      <formula>AV425="X"</formula>
    </cfRule>
    <cfRule type="expression" priority="10044" dxfId="22">
      <formula>AV425="후보"</formula>
    </cfRule>
  </conditionalFormatting>
  <conditionalFormatting sqref="AC42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42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425">
    <cfRule type="expression" priority="10035" dxfId="3">
      <formula>AND(IF(OR($Q425=1,$Q425=2),1,0),IF($X425&lt;=20,1,0))</formula>
    </cfRule>
    <cfRule type="expression" priority="10036" dxfId="2">
      <formula>AND(IF($Q425=2,1,0),IF($X425&lt;30,1,0))</formula>
    </cfRule>
    <cfRule type="expression" priority="10037" dxfId="1">
      <formula>AND(IF($Q425=3,1,0),IF($X425&lt;30,1,0))</formula>
    </cfRule>
    <cfRule type="expression" priority="10038" dxfId="0">
      <formula>AND(IF($Q425=3,1,IF($Q425=4,1,0)),IF($F425&lt;=85,1,0))</formula>
    </cfRule>
  </conditionalFormatting>
  <conditionalFormatting sqref="X425">
    <cfRule type="expression" priority="10031" dxfId="3">
      <formula>AND(IF(OR($Q425=1,$Q425=2),1,0),IF($X425&lt;=20,1,0))</formula>
    </cfRule>
    <cfRule type="expression" priority="10032" dxfId="2">
      <formula>AND(IF($Q425=2,1,0),IF($X425&lt;30,1,0))</formula>
    </cfRule>
    <cfRule type="expression" priority="10033" dxfId="1">
      <formula>AND(IF($Q425=3,1,0),IF($X425&lt;30,1,0))</formula>
    </cfRule>
    <cfRule type="expression" priority="10034" dxfId="0">
      <formula>AND(IF($Q425=3,1,IF($Q425=4,1,0)),IF($F425&lt;=85,1,0))</formula>
    </cfRule>
  </conditionalFormatting>
  <conditionalFormatting sqref="AI425">
    <cfRule type="expression" priority="10027" dxfId="3">
      <formula>AND(IF(OR($Q425=1,$Q425=2),1,0),IF($X425&lt;=20,1,0))</formula>
    </cfRule>
    <cfRule type="expression" priority="10028" dxfId="2">
      <formula>AND(IF($Q425=2,1,0),IF($X425&lt;30,1,0))</formula>
    </cfRule>
    <cfRule type="expression" priority="10029" dxfId="1">
      <formula>AND(IF($Q425=3,1,0),IF($X425&lt;30,1,0))</formula>
    </cfRule>
    <cfRule type="expression" priority="10030" dxfId="0">
      <formula>AND(IF($Q425=3,1,IF($Q425=4,1,0)),IF($F425&lt;=85,1,0))</formula>
    </cfRule>
  </conditionalFormatting>
  <conditionalFormatting sqref="AV426">
    <cfRule type="expression" priority="10025" dxfId="23">
      <formula>AV426="X"</formula>
    </cfRule>
    <cfRule type="expression" priority="10026" dxfId="22">
      <formula>AV426="후보"</formula>
    </cfRule>
  </conditionalFormatting>
  <conditionalFormatting sqref="AC42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42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426">
    <cfRule type="expression" priority="10017" dxfId="3">
      <formula>AND(IF(OR($Q426=1,$Q426=2),1,0),IF($X426&lt;=20,1,0))</formula>
    </cfRule>
    <cfRule type="expression" priority="10018" dxfId="2">
      <formula>AND(IF($Q426=2,1,0),IF($X426&lt;30,1,0))</formula>
    </cfRule>
    <cfRule type="expression" priority="10019" dxfId="1">
      <formula>AND(IF($Q426=3,1,0),IF($X426&lt;30,1,0))</formula>
    </cfRule>
    <cfRule type="expression" priority="10020" dxfId="0">
      <formula>AND(IF($Q426=3,1,IF($Q426=4,1,0)),IF($F426&lt;=85,1,0))</formula>
    </cfRule>
  </conditionalFormatting>
  <conditionalFormatting sqref="X426">
    <cfRule type="expression" priority="10013" dxfId="3">
      <formula>AND(IF(OR($Q426=1,$Q426=2),1,0),IF($X426&lt;=20,1,0))</formula>
    </cfRule>
    <cfRule type="expression" priority="10014" dxfId="2">
      <formula>AND(IF($Q426=2,1,0),IF($X426&lt;30,1,0))</formula>
    </cfRule>
    <cfRule type="expression" priority="10015" dxfId="1">
      <formula>AND(IF($Q426=3,1,0),IF($X426&lt;30,1,0))</formula>
    </cfRule>
    <cfRule type="expression" priority="10016" dxfId="0">
      <formula>AND(IF($Q426=3,1,IF($Q426=4,1,0)),IF($F426&lt;=85,1,0))</formula>
    </cfRule>
  </conditionalFormatting>
  <conditionalFormatting sqref="AI426">
    <cfRule type="expression" priority="10009" dxfId="3">
      <formula>AND(IF(OR($Q426=1,$Q426=2),1,0),IF($X426&lt;=20,1,0))</formula>
    </cfRule>
    <cfRule type="expression" priority="10010" dxfId="2">
      <formula>AND(IF($Q426=2,1,0),IF($X426&lt;30,1,0))</formula>
    </cfRule>
    <cfRule type="expression" priority="10011" dxfId="1">
      <formula>AND(IF($Q426=3,1,0),IF($X426&lt;30,1,0))</formula>
    </cfRule>
    <cfRule type="expression" priority="10012" dxfId="0">
      <formula>AND(IF($Q426=3,1,IF($Q426=4,1,0)),IF($F426&lt;=85,1,0))</formula>
    </cfRule>
  </conditionalFormatting>
  <conditionalFormatting sqref="AV427">
    <cfRule type="expression" priority="10007" dxfId="23">
      <formula>AV427="X"</formula>
    </cfRule>
    <cfRule type="expression" priority="10008" dxfId="22">
      <formula>AV427="후보"</formula>
    </cfRule>
  </conditionalFormatting>
  <conditionalFormatting sqref="AC42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42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427">
    <cfRule type="expression" priority="9999" dxfId="3">
      <formula>AND(IF(OR($Q427=1,$Q427=2),1,0),IF($X427&lt;=20,1,0))</formula>
    </cfRule>
    <cfRule type="expression" priority="10000" dxfId="2">
      <formula>AND(IF($Q427=2,1,0),IF($X427&lt;30,1,0))</formula>
    </cfRule>
    <cfRule type="expression" priority="10001" dxfId="1">
      <formula>AND(IF($Q427=3,1,0),IF($X427&lt;30,1,0))</formula>
    </cfRule>
    <cfRule type="expression" priority="10002" dxfId="0">
      <formula>AND(IF($Q427=3,1,IF($Q427=4,1,0)),IF($F427&lt;=85,1,0))</formula>
    </cfRule>
  </conditionalFormatting>
  <conditionalFormatting sqref="X427">
    <cfRule type="expression" priority="9995" dxfId="3">
      <formula>AND(IF(OR($Q427=1,$Q427=2),1,0),IF($X427&lt;=20,1,0))</formula>
    </cfRule>
    <cfRule type="expression" priority="9996" dxfId="2">
      <formula>AND(IF($Q427=2,1,0),IF($X427&lt;30,1,0))</formula>
    </cfRule>
    <cfRule type="expression" priority="9997" dxfId="1">
      <formula>AND(IF($Q427=3,1,0),IF($X427&lt;30,1,0))</formula>
    </cfRule>
    <cfRule type="expression" priority="9998" dxfId="0">
      <formula>AND(IF($Q427=3,1,IF($Q427=4,1,0)),IF($F427&lt;=85,1,0))</formula>
    </cfRule>
  </conditionalFormatting>
  <conditionalFormatting sqref="AI427">
    <cfRule type="expression" priority="9991" dxfId="3">
      <formula>AND(IF(OR($Q427=1,$Q427=2),1,0),IF($X427&lt;=20,1,0))</formula>
    </cfRule>
    <cfRule type="expression" priority="9992" dxfId="2">
      <formula>AND(IF($Q427=2,1,0),IF($X427&lt;30,1,0))</formula>
    </cfRule>
    <cfRule type="expression" priority="9993" dxfId="1">
      <formula>AND(IF($Q427=3,1,0),IF($X427&lt;30,1,0))</formula>
    </cfRule>
    <cfRule type="expression" priority="9994" dxfId="0">
      <formula>AND(IF($Q427=3,1,IF($Q427=4,1,0)),IF($F427&lt;=85,1,0))</formula>
    </cfRule>
  </conditionalFormatting>
  <conditionalFormatting sqref="AV428">
    <cfRule type="expression" priority="9989" dxfId="23">
      <formula>AV428="X"</formula>
    </cfRule>
    <cfRule type="expression" priority="9990" dxfId="22">
      <formula>AV428="후보"</formula>
    </cfRule>
  </conditionalFormatting>
  <conditionalFormatting sqref="AC42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42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428">
    <cfRule type="expression" priority="9981" dxfId="3">
      <formula>AND(IF(OR($Q428=1,$Q428=2),1,0),IF($X428&lt;=20,1,0))</formula>
    </cfRule>
    <cfRule type="expression" priority="9982" dxfId="2">
      <formula>AND(IF($Q428=2,1,0),IF($X428&lt;30,1,0))</formula>
    </cfRule>
    <cfRule type="expression" priority="9983" dxfId="1">
      <formula>AND(IF($Q428=3,1,0),IF($X428&lt;30,1,0))</formula>
    </cfRule>
    <cfRule type="expression" priority="9984" dxfId="0">
      <formula>AND(IF($Q428=3,1,IF($Q428=4,1,0)),IF($F428&lt;=85,1,0))</formula>
    </cfRule>
  </conditionalFormatting>
  <conditionalFormatting sqref="X428">
    <cfRule type="expression" priority="9977" dxfId="3">
      <formula>AND(IF(OR($Q428=1,$Q428=2),1,0),IF($X428&lt;=20,1,0))</formula>
    </cfRule>
    <cfRule type="expression" priority="9978" dxfId="2">
      <formula>AND(IF($Q428=2,1,0),IF($X428&lt;30,1,0))</formula>
    </cfRule>
    <cfRule type="expression" priority="9979" dxfId="1">
      <formula>AND(IF($Q428=3,1,0),IF($X428&lt;30,1,0))</formula>
    </cfRule>
    <cfRule type="expression" priority="9980" dxfId="0">
      <formula>AND(IF($Q428=3,1,IF($Q428=4,1,0)),IF($F428&lt;=85,1,0))</formula>
    </cfRule>
  </conditionalFormatting>
  <conditionalFormatting sqref="AI428">
    <cfRule type="expression" priority="9973" dxfId="3">
      <formula>AND(IF(OR($Q428=1,$Q428=2),1,0),IF($X428&lt;=20,1,0))</formula>
    </cfRule>
    <cfRule type="expression" priority="9974" dxfId="2">
      <formula>AND(IF($Q428=2,1,0),IF($X428&lt;30,1,0))</formula>
    </cfRule>
    <cfRule type="expression" priority="9975" dxfId="1">
      <formula>AND(IF($Q428=3,1,0),IF($X428&lt;30,1,0))</formula>
    </cfRule>
    <cfRule type="expression" priority="9976" dxfId="0">
      <formula>AND(IF($Q428=3,1,IF($Q428=4,1,0)),IF($F428&lt;=85,1,0))</formula>
    </cfRule>
  </conditionalFormatting>
  <conditionalFormatting sqref="AV429">
    <cfRule type="expression" priority="9971" dxfId="23">
      <formula>AV429="X"</formula>
    </cfRule>
    <cfRule type="expression" priority="9972" dxfId="22">
      <formula>AV429="후보"</formula>
    </cfRule>
  </conditionalFormatting>
  <conditionalFormatting sqref="AC42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42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429">
    <cfRule type="expression" priority="9963" dxfId="3">
      <formula>AND(IF(OR($Q429=1,$Q429=2),1,0),IF($X429&lt;=20,1,0))</formula>
    </cfRule>
    <cfRule type="expression" priority="9964" dxfId="2">
      <formula>AND(IF($Q429=2,1,0),IF($X429&lt;30,1,0))</formula>
    </cfRule>
    <cfRule type="expression" priority="9965" dxfId="1">
      <formula>AND(IF($Q429=3,1,0),IF($X429&lt;30,1,0))</formula>
    </cfRule>
    <cfRule type="expression" priority="9966" dxfId="0">
      <formula>AND(IF($Q429=3,1,IF($Q429=4,1,0)),IF($F429&lt;=85,1,0))</formula>
    </cfRule>
  </conditionalFormatting>
  <conditionalFormatting sqref="X429">
    <cfRule type="expression" priority="9959" dxfId="3">
      <formula>AND(IF(OR($Q429=1,$Q429=2),1,0),IF($X429&lt;=20,1,0))</formula>
    </cfRule>
    <cfRule type="expression" priority="9960" dxfId="2">
      <formula>AND(IF($Q429=2,1,0),IF($X429&lt;30,1,0))</formula>
    </cfRule>
    <cfRule type="expression" priority="9961" dxfId="1">
      <formula>AND(IF($Q429=3,1,0),IF($X429&lt;30,1,0))</formula>
    </cfRule>
    <cfRule type="expression" priority="9962" dxfId="0">
      <formula>AND(IF($Q429=3,1,IF($Q429=4,1,0)),IF($F429&lt;=85,1,0))</formula>
    </cfRule>
  </conditionalFormatting>
  <conditionalFormatting sqref="AI429">
    <cfRule type="expression" priority="9955" dxfId="3">
      <formula>AND(IF(OR($Q429=1,$Q429=2),1,0),IF($X429&lt;=20,1,0))</formula>
    </cfRule>
    <cfRule type="expression" priority="9956" dxfId="2">
      <formula>AND(IF($Q429=2,1,0),IF($X429&lt;30,1,0))</formula>
    </cfRule>
    <cfRule type="expression" priority="9957" dxfId="1">
      <formula>AND(IF($Q429=3,1,0),IF($X429&lt;30,1,0))</formula>
    </cfRule>
    <cfRule type="expression" priority="9958" dxfId="0">
      <formula>AND(IF($Q429=3,1,IF($Q429=4,1,0)),IF($F429&lt;=85,1,0))</formula>
    </cfRule>
  </conditionalFormatting>
  <conditionalFormatting sqref="AV430">
    <cfRule type="expression" priority="9953" dxfId="23">
      <formula>AV430="X"</formula>
    </cfRule>
    <cfRule type="expression" priority="9954" dxfId="22">
      <formula>AV430="후보"</formula>
    </cfRule>
  </conditionalFormatting>
  <conditionalFormatting sqref="AC43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43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430">
    <cfRule type="expression" priority="9945" dxfId="3">
      <formula>AND(IF(OR($Q430=1,$Q430=2),1,0),IF($X430&lt;=20,1,0))</formula>
    </cfRule>
    <cfRule type="expression" priority="9946" dxfId="2">
      <formula>AND(IF($Q430=2,1,0),IF($X430&lt;30,1,0))</formula>
    </cfRule>
    <cfRule type="expression" priority="9947" dxfId="1">
      <formula>AND(IF($Q430=3,1,0),IF($X430&lt;30,1,0))</formula>
    </cfRule>
    <cfRule type="expression" priority="9948" dxfId="0">
      <formula>AND(IF($Q430=3,1,IF($Q430=4,1,0)),IF($F430&lt;=85,1,0))</formula>
    </cfRule>
  </conditionalFormatting>
  <conditionalFormatting sqref="X430">
    <cfRule type="expression" priority="9941" dxfId="3">
      <formula>AND(IF(OR($Q430=1,$Q430=2),1,0),IF($X430&lt;=20,1,0))</formula>
    </cfRule>
    <cfRule type="expression" priority="9942" dxfId="2">
      <formula>AND(IF($Q430=2,1,0),IF($X430&lt;30,1,0))</formula>
    </cfRule>
    <cfRule type="expression" priority="9943" dxfId="1">
      <formula>AND(IF($Q430=3,1,0),IF($X430&lt;30,1,0))</formula>
    </cfRule>
    <cfRule type="expression" priority="9944" dxfId="0">
      <formula>AND(IF($Q430=3,1,IF($Q430=4,1,0)),IF($F430&lt;=85,1,0))</formula>
    </cfRule>
  </conditionalFormatting>
  <conditionalFormatting sqref="AI430">
    <cfRule type="expression" priority="9937" dxfId="3">
      <formula>AND(IF(OR($Q430=1,$Q430=2),1,0),IF($X430&lt;=20,1,0))</formula>
    </cfRule>
    <cfRule type="expression" priority="9938" dxfId="2">
      <formula>AND(IF($Q430=2,1,0),IF($X430&lt;30,1,0))</formula>
    </cfRule>
    <cfRule type="expression" priority="9939" dxfId="1">
      <formula>AND(IF($Q430=3,1,0),IF($X430&lt;30,1,0))</formula>
    </cfRule>
    <cfRule type="expression" priority="9940" dxfId="0">
      <formula>AND(IF($Q430=3,1,IF($Q430=4,1,0)),IF($F430&lt;=85,1,0))</formula>
    </cfRule>
  </conditionalFormatting>
  <conditionalFormatting sqref="AV431">
    <cfRule type="expression" priority="9935" dxfId="23">
      <formula>AV431="X"</formula>
    </cfRule>
    <cfRule type="expression" priority="9936" dxfId="22">
      <formula>AV431="후보"</formula>
    </cfRule>
  </conditionalFormatting>
  <conditionalFormatting sqref="AC43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43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431">
    <cfRule type="expression" priority="9927" dxfId="3">
      <formula>AND(IF(OR($Q431=1,$Q431=2),1,0),IF($X431&lt;=20,1,0))</formula>
    </cfRule>
    <cfRule type="expression" priority="9928" dxfId="2">
      <formula>AND(IF($Q431=2,1,0),IF($X431&lt;30,1,0))</formula>
    </cfRule>
    <cfRule type="expression" priority="9929" dxfId="1">
      <formula>AND(IF($Q431=3,1,0),IF($X431&lt;30,1,0))</formula>
    </cfRule>
    <cfRule type="expression" priority="9930" dxfId="0">
      <formula>AND(IF($Q431=3,1,IF($Q431=4,1,0)),IF($F431&lt;=85,1,0))</formula>
    </cfRule>
  </conditionalFormatting>
  <conditionalFormatting sqref="X431">
    <cfRule type="expression" priority="9923" dxfId="3">
      <formula>AND(IF(OR($Q431=1,$Q431=2),1,0),IF($X431&lt;=20,1,0))</formula>
    </cfRule>
    <cfRule type="expression" priority="9924" dxfId="2">
      <formula>AND(IF($Q431=2,1,0),IF($X431&lt;30,1,0))</formula>
    </cfRule>
    <cfRule type="expression" priority="9925" dxfId="1">
      <formula>AND(IF($Q431=3,1,0),IF($X431&lt;30,1,0))</formula>
    </cfRule>
    <cfRule type="expression" priority="9926" dxfId="0">
      <formula>AND(IF($Q431=3,1,IF($Q431=4,1,0)),IF($F431&lt;=85,1,0))</formula>
    </cfRule>
  </conditionalFormatting>
  <conditionalFormatting sqref="AI431">
    <cfRule type="expression" priority="9919" dxfId="3">
      <formula>AND(IF(OR($Q431=1,$Q431=2),1,0),IF($X431&lt;=20,1,0))</formula>
    </cfRule>
    <cfRule type="expression" priority="9920" dxfId="2">
      <formula>AND(IF($Q431=2,1,0),IF($X431&lt;30,1,0))</formula>
    </cfRule>
    <cfRule type="expression" priority="9921" dxfId="1">
      <formula>AND(IF($Q431=3,1,0),IF($X431&lt;30,1,0))</formula>
    </cfRule>
    <cfRule type="expression" priority="9922" dxfId="0">
      <formula>AND(IF($Q431=3,1,IF($Q431=4,1,0)),IF($F431&lt;=85,1,0))</formula>
    </cfRule>
  </conditionalFormatting>
  <conditionalFormatting sqref="AV432">
    <cfRule type="expression" priority="9917" dxfId="23">
      <formula>AV432="X"</formula>
    </cfRule>
    <cfRule type="expression" priority="9918" dxfId="22">
      <formula>AV432="후보"</formula>
    </cfRule>
  </conditionalFormatting>
  <conditionalFormatting sqref="AC43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43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432">
    <cfRule type="expression" priority="9909" dxfId="3">
      <formula>AND(IF(OR($Q432=1,$Q432=2),1,0),IF($X432&lt;=20,1,0))</formula>
    </cfRule>
    <cfRule type="expression" priority="9910" dxfId="2">
      <formula>AND(IF($Q432=2,1,0),IF($X432&lt;30,1,0))</formula>
    </cfRule>
    <cfRule type="expression" priority="9911" dxfId="1">
      <formula>AND(IF($Q432=3,1,0),IF($X432&lt;30,1,0))</formula>
    </cfRule>
    <cfRule type="expression" priority="9912" dxfId="0">
      <formula>AND(IF($Q432=3,1,IF($Q432=4,1,0)),IF($F432&lt;=85,1,0))</formula>
    </cfRule>
  </conditionalFormatting>
  <conditionalFormatting sqref="X432">
    <cfRule type="expression" priority="9905" dxfId="3">
      <formula>AND(IF(OR($Q432=1,$Q432=2),1,0),IF($X432&lt;=20,1,0))</formula>
    </cfRule>
    <cfRule type="expression" priority="9906" dxfId="2">
      <formula>AND(IF($Q432=2,1,0),IF($X432&lt;30,1,0))</formula>
    </cfRule>
    <cfRule type="expression" priority="9907" dxfId="1">
      <formula>AND(IF($Q432=3,1,0),IF($X432&lt;30,1,0))</formula>
    </cfRule>
    <cfRule type="expression" priority="9908" dxfId="0">
      <formula>AND(IF($Q432=3,1,IF($Q432=4,1,0)),IF($F432&lt;=85,1,0))</formula>
    </cfRule>
  </conditionalFormatting>
  <conditionalFormatting sqref="AI432">
    <cfRule type="expression" priority="9901" dxfId="3">
      <formula>AND(IF(OR($Q432=1,$Q432=2),1,0),IF($X432&lt;=20,1,0))</formula>
    </cfRule>
    <cfRule type="expression" priority="9902" dxfId="2">
      <formula>AND(IF($Q432=2,1,0),IF($X432&lt;30,1,0))</formula>
    </cfRule>
    <cfRule type="expression" priority="9903" dxfId="1">
      <formula>AND(IF($Q432=3,1,0),IF($X432&lt;30,1,0))</formula>
    </cfRule>
    <cfRule type="expression" priority="9904" dxfId="0">
      <formula>AND(IF($Q432=3,1,IF($Q432=4,1,0)),IF($F432&lt;=85,1,0))</formula>
    </cfRule>
  </conditionalFormatting>
  <conditionalFormatting sqref="AV433">
    <cfRule type="expression" priority="9899" dxfId="23">
      <formula>AV433="X"</formula>
    </cfRule>
    <cfRule type="expression" priority="9900" dxfId="22">
      <formula>AV433="후보"</formula>
    </cfRule>
  </conditionalFormatting>
  <conditionalFormatting sqref="AC43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43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433">
    <cfRule type="expression" priority="9891" dxfId="3">
      <formula>AND(IF(OR($Q433=1,$Q433=2),1,0),IF($X433&lt;=20,1,0))</formula>
    </cfRule>
    <cfRule type="expression" priority="9892" dxfId="2">
      <formula>AND(IF($Q433=2,1,0),IF($X433&lt;30,1,0))</formula>
    </cfRule>
    <cfRule type="expression" priority="9893" dxfId="1">
      <formula>AND(IF($Q433=3,1,0),IF($X433&lt;30,1,0))</formula>
    </cfRule>
    <cfRule type="expression" priority="9894" dxfId="0">
      <formula>AND(IF($Q433=3,1,IF($Q433=4,1,0)),IF($F433&lt;=85,1,0))</formula>
    </cfRule>
  </conditionalFormatting>
  <conditionalFormatting sqref="X433">
    <cfRule type="expression" priority="9887" dxfId="3">
      <formula>AND(IF(OR($Q433=1,$Q433=2),1,0),IF($X433&lt;=20,1,0))</formula>
    </cfRule>
    <cfRule type="expression" priority="9888" dxfId="2">
      <formula>AND(IF($Q433=2,1,0),IF($X433&lt;30,1,0))</formula>
    </cfRule>
    <cfRule type="expression" priority="9889" dxfId="1">
      <formula>AND(IF($Q433=3,1,0),IF($X433&lt;30,1,0))</formula>
    </cfRule>
    <cfRule type="expression" priority="9890" dxfId="0">
      <formula>AND(IF($Q433=3,1,IF($Q433=4,1,0)),IF($F433&lt;=85,1,0))</formula>
    </cfRule>
  </conditionalFormatting>
  <conditionalFormatting sqref="AI433">
    <cfRule type="expression" priority="9883" dxfId="3">
      <formula>AND(IF(OR($Q433=1,$Q433=2),1,0),IF($X433&lt;=20,1,0))</formula>
    </cfRule>
    <cfRule type="expression" priority="9884" dxfId="2">
      <formula>AND(IF($Q433=2,1,0),IF($X433&lt;30,1,0))</formula>
    </cfRule>
    <cfRule type="expression" priority="9885" dxfId="1">
      <formula>AND(IF($Q433=3,1,0),IF($X433&lt;30,1,0))</formula>
    </cfRule>
    <cfRule type="expression" priority="9886" dxfId="0">
      <formula>AND(IF($Q433=3,1,IF($Q433=4,1,0)),IF($F433&lt;=85,1,0))</formula>
    </cfRule>
  </conditionalFormatting>
  <conditionalFormatting sqref="AV434">
    <cfRule type="expression" priority="9881" dxfId="23">
      <formula>AV434="X"</formula>
    </cfRule>
    <cfRule type="expression" priority="9882" dxfId="22">
      <formula>AV434="후보"</formula>
    </cfRule>
  </conditionalFormatting>
  <conditionalFormatting sqref="AC43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43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434">
    <cfRule type="expression" priority="9873" dxfId="3">
      <formula>AND(IF(OR($Q434=1,$Q434=2),1,0),IF($X434&lt;=20,1,0))</formula>
    </cfRule>
    <cfRule type="expression" priority="9874" dxfId="2">
      <formula>AND(IF($Q434=2,1,0),IF($X434&lt;30,1,0))</formula>
    </cfRule>
    <cfRule type="expression" priority="9875" dxfId="1">
      <formula>AND(IF($Q434=3,1,0),IF($X434&lt;30,1,0))</formula>
    </cfRule>
    <cfRule type="expression" priority="9876" dxfId="0">
      <formula>AND(IF($Q434=3,1,IF($Q434=4,1,0)),IF($F434&lt;=85,1,0))</formula>
    </cfRule>
  </conditionalFormatting>
  <conditionalFormatting sqref="X434">
    <cfRule type="expression" priority="9869" dxfId="3">
      <formula>AND(IF(OR($Q434=1,$Q434=2),1,0),IF($X434&lt;=20,1,0))</formula>
    </cfRule>
    <cfRule type="expression" priority="9870" dxfId="2">
      <formula>AND(IF($Q434=2,1,0),IF($X434&lt;30,1,0))</formula>
    </cfRule>
    <cfRule type="expression" priority="9871" dxfId="1">
      <formula>AND(IF($Q434=3,1,0),IF($X434&lt;30,1,0))</formula>
    </cfRule>
    <cfRule type="expression" priority="9872" dxfId="0">
      <formula>AND(IF($Q434=3,1,IF($Q434=4,1,0)),IF($F434&lt;=85,1,0))</formula>
    </cfRule>
  </conditionalFormatting>
  <conditionalFormatting sqref="AI434">
    <cfRule type="expression" priority="9865" dxfId="3">
      <formula>AND(IF(OR($Q434=1,$Q434=2),1,0),IF($X434&lt;=20,1,0))</formula>
    </cfRule>
    <cfRule type="expression" priority="9866" dxfId="2">
      <formula>AND(IF($Q434=2,1,0),IF($X434&lt;30,1,0))</formula>
    </cfRule>
    <cfRule type="expression" priority="9867" dxfId="1">
      <formula>AND(IF($Q434=3,1,0),IF($X434&lt;30,1,0))</formula>
    </cfRule>
    <cfRule type="expression" priority="9868" dxfId="0">
      <formula>AND(IF($Q434=3,1,IF($Q434=4,1,0)),IF($F434&lt;=85,1,0))</formula>
    </cfRule>
  </conditionalFormatting>
  <conditionalFormatting sqref="AV435">
    <cfRule type="expression" priority="9863" dxfId="23">
      <formula>AV435="X"</formula>
    </cfRule>
    <cfRule type="expression" priority="9864" dxfId="22">
      <formula>AV435="후보"</formula>
    </cfRule>
  </conditionalFormatting>
  <conditionalFormatting sqref="AC43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43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435">
    <cfRule type="expression" priority="9855" dxfId="3">
      <formula>AND(IF(OR($Q435=1,$Q435=2),1,0),IF($X435&lt;=20,1,0))</formula>
    </cfRule>
    <cfRule type="expression" priority="9856" dxfId="2">
      <formula>AND(IF($Q435=2,1,0),IF($X435&lt;30,1,0))</formula>
    </cfRule>
    <cfRule type="expression" priority="9857" dxfId="1">
      <formula>AND(IF($Q435=3,1,0),IF($X435&lt;30,1,0))</formula>
    </cfRule>
    <cfRule type="expression" priority="9858" dxfId="0">
      <formula>AND(IF($Q435=3,1,IF($Q435=4,1,0)),IF($F435&lt;=85,1,0))</formula>
    </cfRule>
  </conditionalFormatting>
  <conditionalFormatting sqref="X435">
    <cfRule type="expression" priority="9851" dxfId="3">
      <formula>AND(IF(OR($Q435=1,$Q435=2),1,0),IF($X435&lt;=20,1,0))</formula>
    </cfRule>
    <cfRule type="expression" priority="9852" dxfId="2">
      <formula>AND(IF($Q435=2,1,0),IF($X435&lt;30,1,0))</formula>
    </cfRule>
    <cfRule type="expression" priority="9853" dxfId="1">
      <formula>AND(IF($Q435=3,1,0),IF($X435&lt;30,1,0))</formula>
    </cfRule>
    <cfRule type="expression" priority="9854" dxfId="0">
      <formula>AND(IF($Q435=3,1,IF($Q435=4,1,0)),IF($F435&lt;=85,1,0))</formula>
    </cfRule>
  </conditionalFormatting>
  <conditionalFormatting sqref="AI435">
    <cfRule type="expression" priority="9847" dxfId="3">
      <formula>AND(IF(OR($Q435=1,$Q435=2),1,0),IF($X435&lt;=20,1,0))</formula>
    </cfRule>
    <cfRule type="expression" priority="9848" dxfId="2">
      <formula>AND(IF($Q435=2,1,0),IF($X435&lt;30,1,0))</formula>
    </cfRule>
    <cfRule type="expression" priority="9849" dxfId="1">
      <formula>AND(IF($Q435=3,1,0),IF($X435&lt;30,1,0))</formula>
    </cfRule>
    <cfRule type="expression" priority="9850" dxfId="0">
      <formula>AND(IF($Q435=3,1,IF($Q435=4,1,0)),IF($F435&lt;=85,1,0))</formula>
    </cfRule>
  </conditionalFormatting>
  <conditionalFormatting sqref="AV436">
    <cfRule type="expression" priority="9845" dxfId="23">
      <formula>AV436="X"</formula>
    </cfRule>
    <cfRule type="expression" priority="9846" dxfId="22">
      <formula>AV436="후보"</formula>
    </cfRule>
  </conditionalFormatting>
  <conditionalFormatting sqref="AC43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43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436">
    <cfRule type="expression" priority="9837" dxfId="3">
      <formula>AND(IF(OR($Q436=1,$Q436=2),1,0),IF($X436&lt;=20,1,0))</formula>
    </cfRule>
    <cfRule type="expression" priority="9838" dxfId="2">
      <formula>AND(IF($Q436=2,1,0),IF($X436&lt;30,1,0))</formula>
    </cfRule>
    <cfRule type="expression" priority="9839" dxfId="1">
      <formula>AND(IF($Q436=3,1,0),IF($X436&lt;30,1,0))</formula>
    </cfRule>
    <cfRule type="expression" priority="9840" dxfId="0">
      <formula>AND(IF($Q436=3,1,IF($Q436=4,1,0)),IF($F436&lt;=85,1,0))</formula>
    </cfRule>
  </conditionalFormatting>
  <conditionalFormatting sqref="X436">
    <cfRule type="expression" priority="9833" dxfId="3">
      <formula>AND(IF(OR($Q436=1,$Q436=2),1,0),IF($X436&lt;=20,1,0))</formula>
    </cfRule>
    <cfRule type="expression" priority="9834" dxfId="2">
      <formula>AND(IF($Q436=2,1,0),IF($X436&lt;30,1,0))</formula>
    </cfRule>
    <cfRule type="expression" priority="9835" dxfId="1">
      <formula>AND(IF($Q436=3,1,0),IF($X436&lt;30,1,0))</formula>
    </cfRule>
    <cfRule type="expression" priority="9836" dxfId="0">
      <formula>AND(IF($Q436=3,1,IF($Q436=4,1,0)),IF($F436&lt;=85,1,0))</formula>
    </cfRule>
  </conditionalFormatting>
  <conditionalFormatting sqref="AI436">
    <cfRule type="expression" priority="9829" dxfId="3">
      <formula>AND(IF(OR($Q436=1,$Q436=2),1,0),IF($X436&lt;=20,1,0))</formula>
    </cfRule>
    <cfRule type="expression" priority="9830" dxfId="2">
      <formula>AND(IF($Q436=2,1,0),IF($X436&lt;30,1,0))</formula>
    </cfRule>
    <cfRule type="expression" priority="9831" dxfId="1">
      <formula>AND(IF($Q436=3,1,0),IF($X436&lt;30,1,0))</formula>
    </cfRule>
    <cfRule type="expression" priority="9832" dxfId="0">
      <formula>AND(IF($Q436=3,1,IF($Q436=4,1,0)),IF($F436&lt;=85,1,0))</formula>
    </cfRule>
  </conditionalFormatting>
  <conditionalFormatting sqref="AV437">
    <cfRule type="expression" priority="9827" dxfId="23">
      <formula>AV437="X"</formula>
    </cfRule>
    <cfRule type="expression" priority="9828" dxfId="22">
      <formula>AV437="후보"</formula>
    </cfRule>
  </conditionalFormatting>
  <conditionalFormatting sqref="AC43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43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437">
    <cfRule type="expression" priority="9819" dxfId="3">
      <formula>AND(IF(OR($Q437=1,$Q437=2),1,0),IF($X437&lt;=20,1,0))</formula>
    </cfRule>
    <cfRule type="expression" priority="9820" dxfId="2">
      <formula>AND(IF($Q437=2,1,0),IF($X437&lt;30,1,0))</formula>
    </cfRule>
    <cfRule type="expression" priority="9821" dxfId="1">
      <formula>AND(IF($Q437=3,1,0),IF($X437&lt;30,1,0))</formula>
    </cfRule>
    <cfRule type="expression" priority="9822" dxfId="0">
      <formula>AND(IF($Q437=3,1,IF($Q437=4,1,0)),IF($F437&lt;=85,1,0))</formula>
    </cfRule>
  </conditionalFormatting>
  <conditionalFormatting sqref="X437">
    <cfRule type="expression" priority="9815" dxfId="3">
      <formula>AND(IF(OR($Q437=1,$Q437=2),1,0),IF($X437&lt;=20,1,0))</formula>
    </cfRule>
    <cfRule type="expression" priority="9816" dxfId="2">
      <formula>AND(IF($Q437=2,1,0),IF($X437&lt;30,1,0))</formula>
    </cfRule>
    <cfRule type="expression" priority="9817" dxfId="1">
      <formula>AND(IF($Q437=3,1,0),IF($X437&lt;30,1,0))</formula>
    </cfRule>
    <cfRule type="expression" priority="9818" dxfId="0">
      <formula>AND(IF($Q437=3,1,IF($Q437=4,1,0)),IF($F437&lt;=85,1,0))</formula>
    </cfRule>
  </conditionalFormatting>
  <conditionalFormatting sqref="AI437">
    <cfRule type="expression" priority="9811" dxfId="3">
      <formula>AND(IF(OR($Q437=1,$Q437=2),1,0),IF($X437&lt;=20,1,0))</formula>
    </cfRule>
    <cfRule type="expression" priority="9812" dxfId="2">
      <formula>AND(IF($Q437=2,1,0),IF($X437&lt;30,1,0))</formula>
    </cfRule>
    <cfRule type="expression" priority="9813" dxfId="1">
      <formula>AND(IF($Q437=3,1,0),IF($X437&lt;30,1,0))</formula>
    </cfRule>
    <cfRule type="expression" priority="9814" dxfId="0">
      <formula>AND(IF($Q437=3,1,IF($Q437=4,1,0)),IF($F437&lt;=85,1,0))</formula>
    </cfRule>
  </conditionalFormatting>
  <conditionalFormatting sqref="AV438">
    <cfRule type="expression" priority="9809" dxfId="23">
      <formula>AV438="X"</formula>
    </cfRule>
    <cfRule type="expression" priority="9810" dxfId="22">
      <formula>AV438="후보"</formula>
    </cfRule>
  </conditionalFormatting>
  <conditionalFormatting sqref="AC43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43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438">
    <cfRule type="expression" priority="9801" dxfId="3">
      <formula>AND(IF(OR($Q438=1,$Q438=2),1,0),IF($X438&lt;=20,1,0))</formula>
    </cfRule>
    <cfRule type="expression" priority="9802" dxfId="2">
      <formula>AND(IF($Q438=2,1,0),IF($X438&lt;30,1,0))</formula>
    </cfRule>
    <cfRule type="expression" priority="9803" dxfId="1">
      <formula>AND(IF($Q438=3,1,0),IF($X438&lt;30,1,0))</formula>
    </cfRule>
    <cfRule type="expression" priority="9804" dxfId="0">
      <formula>AND(IF($Q438=3,1,IF($Q438=4,1,0)),IF($F438&lt;=85,1,0))</formula>
    </cfRule>
  </conditionalFormatting>
  <conditionalFormatting sqref="X438">
    <cfRule type="expression" priority="9797" dxfId="3">
      <formula>AND(IF(OR($Q438=1,$Q438=2),1,0),IF($X438&lt;=20,1,0))</formula>
    </cfRule>
    <cfRule type="expression" priority="9798" dxfId="2">
      <formula>AND(IF($Q438=2,1,0),IF($X438&lt;30,1,0))</formula>
    </cfRule>
    <cfRule type="expression" priority="9799" dxfId="1">
      <formula>AND(IF($Q438=3,1,0),IF($X438&lt;30,1,0))</formula>
    </cfRule>
    <cfRule type="expression" priority="9800" dxfId="0">
      <formula>AND(IF($Q438=3,1,IF($Q438=4,1,0)),IF($F438&lt;=85,1,0))</formula>
    </cfRule>
  </conditionalFormatting>
  <conditionalFormatting sqref="AI438">
    <cfRule type="expression" priority="9793" dxfId="3">
      <formula>AND(IF(OR($Q438=1,$Q438=2),1,0),IF($X438&lt;=20,1,0))</formula>
    </cfRule>
    <cfRule type="expression" priority="9794" dxfId="2">
      <formula>AND(IF($Q438=2,1,0),IF($X438&lt;30,1,0))</formula>
    </cfRule>
    <cfRule type="expression" priority="9795" dxfId="1">
      <formula>AND(IF($Q438=3,1,0),IF($X438&lt;30,1,0))</formula>
    </cfRule>
    <cfRule type="expression" priority="9796" dxfId="0">
      <formula>AND(IF($Q438=3,1,IF($Q438=4,1,0)),IF($F438&lt;=85,1,0))</formula>
    </cfRule>
  </conditionalFormatting>
  <conditionalFormatting sqref="AV439">
    <cfRule type="expression" priority="9791" dxfId="23">
      <formula>AV439="X"</formula>
    </cfRule>
    <cfRule type="expression" priority="9792" dxfId="22">
      <formula>AV439="후보"</formula>
    </cfRule>
  </conditionalFormatting>
  <conditionalFormatting sqref="AC43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43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439">
    <cfRule type="expression" priority="9783" dxfId="3">
      <formula>AND(IF(OR($Q439=1,$Q439=2),1,0),IF($X439&lt;=20,1,0))</formula>
    </cfRule>
    <cfRule type="expression" priority="9784" dxfId="2">
      <formula>AND(IF($Q439=2,1,0),IF($X439&lt;30,1,0))</formula>
    </cfRule>
    <cfRule type="expression" priority="9785" dxfId="1">
      <formula>AND(IF($Q439=3,1,0),IF($X439&lt;30,1,0))</formula>
    </cfRule>
    <cfRule type="expression" priority="9786" dxfId="0">
      <formula>AND(IF($Q439=3,1,IF($Q439=4,1,0)),IF($F439&lt;=85,1,0))</formula>
    </cfRule>
  </conditionalFormatting>
  <conditionalFormatting sqref="X439">
    <cfRule type="expression" priority="9779" dxfId="3">
      <formula>AND(IF(OR($Q439=1,$Q439=2),1,0),IF($X439&lt;=20,1,0))</formula>
    </cfRule>
    <cfRule type="expression" priority="9780" dxfId="2">
      <formula>AND(IF($Q439=2,1,0),IF($X439&lt;30,1,0))</formula>
    </cfRule>
    <cfRule type="expression" priority="9781" dxfId="1">
      <formula>AND(IF($Q439=3,1,0),IF($X439&lt;30,1,0))</formula>
    </cfRule>
    <cfRule type="expression" priority="9782" dxfId="0">
      <formula>AND(IF($Q439=3,1,IF($Q439=4,1,0)),IF($F439&lt;=85,1,0))</formula>
    </cfRule>
  </conditionalFormatting>
  <conditionalFormatting sqref="AI439">
    <cfRule type="expression" priority="9775" dxfId="3">
      <formula>AND(IF(OR($Q439=1,$Q439=2),1,0),IF($X439&lt;=20,1,0))</formula>
    </cfRule>
    <cfRule type="expression" priority="9776" dxfId="2">
      <formula>AND(IF($Q439=2,1,0),IF($X439&lt;30,1,0))</formula>
    </cfRule>
    <cfRule type="expression" priority="9777" dxfId="1">
      <formula>AND(IF($Q439=3,1,0),IF($X439&lt;30,1,0))</formula>
    </cfRule>
    <cfRule type="expression" priority="9778" dxfId="0">
      <formula>AND(IF($Q439=3,1,IF($Q439=4,1,0)),IF($F439&lt;=85,1,0))</formula>
    </cfRule>
  </conditionalFormatting>
  <conditionalFormatting sqref="AV440">
    <cfRule type="expression" priority="9773" dxfId="23">
      <formula>AV440="X"</formula>
    </cfRule>
    <cfRule type="expression" priority="9774" dxfId="22">
      <formula>AV440="후보"</formula>
    </cfRule>
  </conditionalFormatting>
  <conditionalFormatting sqref="AC44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44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440">
    <cfRule type="expression" priority="9765" dxfId="3">
      <formula>AND(IF(OR($Q440=1,$Q440=2),1,0),IF($X440&lt;=20,1,0))</formula>
    </cfRule>
    <cfRule type="expression" priority="9766" dxfId="2">
      <formula>AND(IF($Q440=2,1,0),IF($X440&lt;30,1,0))</formula>
    </cfRule>
    <cfRule type="expression" priority="9767" dxfId="1">
      <formula>AND(IF($Q440=3,1,0),IF($X440&lt;30,1,0))</formula>
    </cfRule>
    <cfRule type="expression" priority="9768" dxfId="0">
      <formula>AND(IF($Q440=3,1,IF($Q440=4,1,0)),IF($F440&lt;=85,1,0))</formula>
    </cfRule>
  </conditionalFormatting>
  <conditionalFormatting sqref="X440">
    <cfRule type="expression" priority="9761" dxfId="3">
      <formula>AND(IF(OR($Q440=1,$Q440=2),1,0),IF($X440&lt;=20,1,0))</formula>
    </cfRule>
    <cfRule type="expression" priority="9762" dxfId="2">
      <formula>AND(IF($Q440=2,1,0),IF($X440&lt;30,1,0))</formula>
    </cfRule>
    <cfRule type="expression" priority="9763" dxfId="1">
      <formula>AND(IF($Q440=3,1,0),IF($X440&lt;30,1,0))</formula>
    </cfRule>
    <cfRule type="expression" priority="9764" dxfId="0">
      <formula>AND(IF($Q440=3,1,IF($Q440=4,1,0)),IF($F440&lt;=85,1,0))</formula>
    </cfRule>
  </conditionalFormatting>
  <conditionalFormatting sqref="AI440">
    <cfRule type="expression" priority="9757" dxfId="3">
      <formula>AND(IF(OR($Q440=1,$Q440=2),1,0),IF($X440&lt;=20,1,0))</formula>
    </cfRule>
    <cfRule type="expression" priority="9758" dxfId="2">
      <formula>AND(IF($Q440=2,1,0),IF($X440&lt;30,1,0))</formula>
    </cfRule>
    <cfRule type="expression" priority="9759" dxfId="1">
      <formula>AND(IF($Q440=3,1,0),IF($X440&lt;30,1,0))</formula>
    </cfRule>
    <cfRule type="expression" priority="9760" dxfId="0">
      <formula>AND(IF($Q440=3,1,IF($Q440=4,1,0)),IF($F440&lt;=85,1,0))</formula>
    </cfRule>
  </conditionalFormatting>
  <conditionalFormatting sqref="AV441">
    <cfRule type="expression" priority="9755" dxfId="23">
      <formula>AV441="X"</formula>
    </cfRule>
    <cfRule type="expression" priority="9756" dxfId="22">
      <formula>AV441="후보"</formula>
    </cfRule>
  </conditionalFormatting>
  <conditionalFormatting sqref="AC44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44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441">
    <cfRule type="expression" priority="9747" dxfId="3">
      <formula>AND(IF(OR($Q441=1,$Q441=2),1,0),IF($X441&lt;=20,1,0))</formula>
    </cfRule>
    <cfRule type="expression" priority="9748" dxfId="2">
      <formula>AND(IF($Q441=2,1,0),IF($X441&lt;30,1,0))</formula>
    </cfRule>
    <cfRule type="expression" priority="9749" dxfId="1">
      <formula>AND(IF($Q441=3,1,0),IF($X441&lt;30,1,0))</formula>
    </cfRule>
    <cfRule type="expression" priority="9750" dxfId="0">
      <formula>AND(IF($Q441=3,1,IF($Q441=4,1,0)),IF($F441&lt;=85,1,0))</formula>
    </cfRule>
  </conditionalFormatting>
  <conditionalFormatting sqref="X441">
    <cfRule type="expression" priority="9743" dxfId="3">
      <formula>AND(IF(OR($Q441=1,$Q441=2),1,0),IF($X441&lt;=20,1,0))</formula>
    </cfRule>
    <cfRule type="expression" priority="9744" dxfId="2">
      <formula>AND(IF($Q441=2,1,0),IF($X441&lt;30,1,0))</formula>
    </cfRule>
    <cfRule type="expression" priority="9745" dxfId="1">
      <formula>AND(IF($Q441=3,1,0),IF($X441&lt;30,1,0))</formula>
    </cfRule>
    <cfRule type="expression" priority="9746" dxfId="0">
      <formula>AND(IF($Q441=3,1,IF($Q441=4,1,0)),IF($F441&lt;=85,1,0))</formula>
    </cfRule>
  </conditionalFormatting>
  <conditionalFormatting sqref="AI441">
    <cfRule type="expression" priority="9739" dxfId="3">
      <formula>AND(IF(OR($Q441=1,$Q441=2),1,0),IF($X441&lt;=20,1,0))</formula>
    </cfRule>
    <cfRule type="expression" priority="9740" dxfId="2">
      <formula>AND(IF($Q441=2,1,0),IF($X441&lt;30,1,0))</formula>
    </cfRule>
    <cfRule type="expression" priority="9741" dxfId="1">
      <formula>AND(IF($Q441=3,1,0),IF($X441&lt;30,1,0))</formula>
    </cfRule>
    <cfRule type="expression" priority="9742" dxfId="0">
      <formula>AND(IF($Q441=3,1,IF($Q441=4,1,0)),IF($F441&lt;=85,1,0))</formula>
    </cfRule>
  </conditionalFormatting>
  <conditionalFormatting sqref="AV442">
    <cfRule type="expression" priority="9737" dxfId="23">
      <formula>AV442="X"</formula>
    </cfRule>
    <cfRule type="expression" priority="9738" dxfId="22">
      <formula>AV442="후보"</formula>
    </cfRule>
  </conditionalFormatting>
  <conditionalFormatting sqref="AC44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44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442">
    <cfRule type="expression" priority="9729" dxfId="3">
      <formula>AND(IF(OR($Q442=1,$Q442=2),1,0),IF($X442&lt;=20,1,0))</formula>
    </cfRule>
    <cfRule type="expression" priority="9730" dxfId="2">
      <formula>AND(IF($Q442=2,1,0),IF($X442&lt;30,1,0))</formula>
    </cfRule>
    <cfRule type="expression" priority="9731" dxfId="1">
      <formula>AND(IF($Q442=3,1,0),IF($X442&lt;30,1,0))</formula>
    </cfRule>
    <cfRule type="expression" priority="9732" dxfId="0">
      <formula>AND(IF($Q442=3,1,IF($Q442=4,1,0)),IF($F442&lt;=85,1,0))</formula>
    </cfRule>
  </conditionalFormatting>
  <conditionalFormatting sqref="X442">
    <cfRule type="expression" priority="9725" dxfId="3">
      <formula>AND(IF(OR($Q442=1,$Q442=2),1,0),IF($X442&lt;=20,1,0))</formula>
    </cfRule>
    <cfRule type="expression" priority="9726" dxfId="2">
      <formula>AND(IF($Q442=2,1,0),IF($X442&lt;30,1,0))</formula>
    </cfRule>
    <cfRule type="expression" priority="9727" dxfId="1">
      <formula>AND(IF($Q442=3,1,0),IF($X442&lt;30,1,0))</formula>
    </cfRule>
    <cfRule type="expression" priority="9728" dxfId="0">
      <formula>AND(IF($Q442=3,1,IF($Q442=4,1,0)),IF($F442&lt;=85,1,0))</formula>
    </cfRule>
  </conditionalFormatting>
  <conditionalFormatting sqref="AI442">
    <cfRule type="expression" priority="9721" dxfId="3">
      <formula>AND(IF(OR($Q442=1,$Q442=2),1,0),IF($X442&lt;=20,1,0))</formula>
    </cfRule>
    <cfRule type="expression" priority="9722" dxfId="2">
      <formula>AND(IF($Q442=2,1,0),IF($X442&lt;30,1,0))</formula>
    </cfRule>
    <cfRule type="expression" priority="9723" dxfId="1">
      <formula>AND(IF($Q442=3,1,0),IF($X442&lt;30,1,0))</formula>
    </cfRule>
    <cfRule type="expression" priority="9724" dxfId="0">
      <formula>AND(IF($Q442=3,1,IF($Q442=4,1,0)),IF($F442&lt;=85,1,0))</formula>
    </cfRule>
  </conditionalFormatting>
  <conditionalFormatting sqref="AV443">
    <cfRule type="expression" priority="9719" dxfId="23">
      <formula>AV443="X"</formula>
    </cfRule>
    <cfRule type="expression" priority="9720" dxfId="22">
      <formula>AV443="후보"</formula>
    </cfRule>
  </conditionalFormatting>
  <conditionalFormatting sqref="AC44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44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443">
    <cfRule type="expression" priority="9711" dxfId="3">
      <formula>AND(IF(OR($Q443=1,$Q443=2),1,0),IF($X443&lt;=20,1,0))</formula>
    </cfRule>
    <cfRule type="expression" priority="9712" dxfId="2">
      <formula>AND(IF($Q443=2,1,0),IF($X443&lt;30,1,0))</formula>
    </cfRule>
    <cfRule type="expression" priority="9713" dxfId="1">
      <formula>AND(IF($Q443=3,1,0),IF($X443&lt;30,1,0))</formula>
    </cfRule>
    <cfRule type="expression" priority="9714" dxfId="0">
      <formula>AND(IF($Q443=3,1,IF($Q443=4,1,0)),IF($F443&lt;=85,1,0))</formula>
    </cfRule>
  </conditionalFormatting>
  <conditionalFormatting sqref="X443">
    <cfRule type="expression" priority="9707" dxfId="3">
      <formula>AND(IF(OR($Q443=1,$Q443=2),1,0),IF($X443&lt;=20,1,0))</formula>
    </cfRule>
    <cfRule type="expression" priority="9708" dxfId="2">
      <formula>AND(IF($Q443=2,1,0),IF($X443&lt;30,1,0))</formula>
    </cfRule>
    <cfRule type="expression" priority="9709" dxfId="1">
      <formula>AND(IF($Q443=3,1,0),IF($X443&lt;30,1,0))</formula>
    </cfRule>
    <cfRule type="expression" priority="9710" dxfId="0">
      <formula>AND(IF($Q443=3,1,IF($Q443=4,1,0)),IF($F443&lt;=85,1,0))</formula>
    </cfRule>
  </conditionalFormatting>
  <conditionalFormatting sqref="AI443">
    <cfRule type="expression" priority="9703" dxfId="3">
      <formula>AND(IF(OR($Q443=1,$Q443=2),1,0),IF($X443&lt;=20,1,0))</formula>
    </cfRule>
    <cfRule type="expression" priority="9704" dxfId="2">
      <formula>AND(IF($Q443=2,1,0),IF($X443&lt;30,1,0))</formula>
    </cfRule>
    <cfRule type="expression" priority="9705" dxfId="1">
      <formula>AND(IF($Q443=3,1,0),IF($X443&lt;30,1,0))</formula>
    </cfRule>
    <cfRule type="expression" priority="9706" dxfId="0">
      <formula>AND(IF($Q443=3,1,IF($Q443=4,1,0)),IF($F443&lt;=85,1,0))</formula>
    </cfRule>
  </conditionalFormatting>
  <conditionalFormatting sqref="AV444">
    <cfRule type="expression" priority="9701" dxfId="23">
      <formula>AV444="X"</formula>
    </cfRule>
    <cfRule type="expression" priority="9702" dxfId="22">
      <formula>AV444="후보"</formula>
    </cfRule>
  </conditionalFormatting>
  <conditionalFormatting sqref="AC44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44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444">
    <cfRule type="expression" priority="9693" dxfId="3">
      <formula>AND(IF(OR($Q444=1,$Q444=2),1,0),IF($X444&lt;=20,1,0))</formula>
    </cfRule>
    <cfRule type="expression" priority="9694" dxfId="2">
      <formula>AND(IF($Q444=2,1,0),IF($X444&lt;30,1,0))</formula>
    </cfRule>
    <cfRule type="expression" priority="9695" dxfId="1">
      <formula>AND(IF($Q444=3,1,0),IF($X444&lt;30,1,0))</formula>
    </cfRule>
    <cfRule type="expression" priority="9696" dxfId="0">
      <formula>AND(IF($Q444=3,1,IF($Q444=4,1,0)),IF($F444&lt;=85,1,0))</formula>
    </cfRule>
  </conditionalFormatting>
  <conditionalFormatting sqref="X444">
    <cfRule type="expression" priority="9689" dxfId="3">
      <formula>AND(IF(OR($Q444=1,$Q444=2),1,0),IF($X444&lt;=20,1,0))</formula>
    </cfRule>
    <cfRule type="expression" priority="9690" dxfId="2">
      <formula>AND(IF($Q444=2,1,0),IF($X444&lt;30,1,0))</formula>
    </cfRule>
    <cfRule type="expression" priority="9691" dxfId="1">
      <formula>AND(IF($Q444=3,1,0),IF($X444&lt;30,1,0))</formula>
    </cfRule>
    <cfRule type="expression" priority="9692" dxfId="0">
      <formula>AND(IF($Q444=3,1,IF($Q444=4,1,0)),IF($F444&lt;=85,1,0))</formula>
    </cfRule>
  </conditionalFormatting>
  <conditionalFormatting sqref="AI444">
    <cfRule type="expression" priority="9685" dxfId="3">
      <formula>AND(IF(OR($Q444=1,$Q444=2),1,0),IF($X444&lt;=20,1,0))</formula>
    </cfRule>
    <cfRule type="expression" priority="9686" dxfId="2">
      <formula>AND(IF($Q444=2,1,0),IF($X444&lt;30,1,0))</formula>
    </cfRule>
    <cfRule type="expression" priority="9687" dxfId="1">
      <formula>AND(IF($Q444=3,1,0),IF($X444&lt;30,1,0))</formula>
    </cfRule>
    <cfRule type="expression" priority="9688" dxfId="0">
      <formula>AND(IF($Q444=3,1,IF($Q444=4,1,0)),IF($F444&lt;=85,1,0))</formula>
    </cfRule>
  </conditionalFormatting>
  <conditionalFormatting sqref="AV445">
    <cfRule type="expression" priority="9683" dxfId="23">
      <formula>AV445="X"</formula>
    </cfRule>
    <cfRule type="expression" priority="9684" dxfId="22">
      <formula>AV445="후보"</formula>
    </cfRule>
  </conditionalFormatting>
  <conditionalFormatting sqref="AC44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44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445">
    <cfRule type="expression" priority="9675" dxfId="3">
      <formula>AND(IF(OR($Q445=1,$Q445=2),1,0),IF($X445&lt;=20,1,0))</formula>
    </cfRule>
    <cfRule type="expression" priority="9676" dxfId="2">
      <formula>AND(IF($Q445=2,1,0),IF($X445&lt;30,1,0))</formula>
    </cfRule>
    <cfRule type="expression" priority="9677" dxfId="1">
      <formula>AND(IF($Q445=3,1,0),IF($X445&lt;30,1,0))</formula>
    </cfRule>
    <cfRule type="expression" priority="9678" dxfId="0">
      <formula>AND(IF($Q445=3,1,IF($Q445=4,1,0)),IF($F445&lt;=85,1,0))</formula>
    </cfRule>
  </conditionalFormatting>
  <conditionalFormatting sqref="X445">
    <cfRule type="expression" priority="9671" dxfId="3">
      <formula>AND(IF(OR($Q445=1,$Q445=2),1,0),IF($X445&lt;=20,1,0))</formula>
    </cfRule>
    <cfRule type="expression" priority="9672" dxfId="2">
      <formula>AND(IF($Q445=2,1,0),IF($X445&lt;30,1,0))</formula>
    </cfRule>
    <cfRule type="expression" priority="9673" dxfId="1">
      <formula>AND(IF($Q445=3,1,0),IF($X445&lt;30,1,0))</formula>
    </cfRule>
    <cfRule type="expression" priority="9674" dxfId="0">
      <formula>AND(IF($Q445=3,1,IF($Q445=4,1,0)),IF($F445&lt;=85,1,0))</formula>
    </cfRule>
  </conditionalFormatting>
  <conditionalFormatting sqref="AI445">
    <cfRule type="expression" priority="9667" dxfId="3">
      <formula>AND(IF(OR($Q445=1,$Q445=2),1,0),IF($X445&lt;=20,1,0))</formula>
    </cfRule>
    <cfRule type="expression" priority="9668" dxfId="2">
      <formula>AND(IF($Q445=2,1,0),IF($X445&lt;30,1,0))</formula>
    </cfRule>
    <cfRule type="expression" priority="9669" dxfId="1">
      <formula>AND(IF($Q445=3,1,0),IF($X445&lt;30,1,0))</formula>
    </cfRule>
    <cfRule type="expression" priority="9670" dxfId="0">
      <formula>AND(IF($Q445=3,1,IF($Q445=4,1,0)),IF($F445&lt;=85,1,0))</formula>
    </cfRule>
  </conditionalFormatting>
  <conditionalFormatting sqref="AV446">
    <cfRule type="expression" priority="9665" dxfId="23">
      <formula>AV446="X"</formula>
    </cfRule>
    <cfRule type="expression" priority="9666" dxfId="22">
      <formula>AV446="후보"</formula>
    </cfRule>
  </conditionalFormatting>
  <conditionalFormatting sqref="AC44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4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46">
    <cfRule type="expression" priority="9657" dxfId="3">
      <formula>AND(IF(OR($Q446=1,$Q446=2),1,0),IF($X446&lt;=20,1,0))</formula>
    </cfRule>
    <cfRule type="expression" priority="9658" dxfId="2">
      <formula>AND(IF($Q446=2,1,0),IF($X446&lt;30,1,0))</formula>
    </cfRule>
    <cfRule type="expression" priority="9659" dxfId="1">
      <formula>AND(IF($Q446=3,1,0),IF($X446&lt;30,1,0))</formula>
    </cfRule>
    <cfRule type="expression" priority="9660" dxfId="0">
      <formula>AND(IF($Q446=3,1,IF($Q446=4,1,0)),IF($F446&lt;=85,1,0))</formula>
    </cfRule>
  </conditionalFormatting>
  <conditionalFormatting sqref="X446">
    <cfRule type="expression" priority="9653" dxfId="3">
      <formula>AND(IF(OR($Q446=1,$Q446=2),1,0),IF($X446&lt;=20,1,0))</formula>
    </cfRule>
    <cfRule type="expression" priority="9654" dxfId="2">
      <formula>AND(IF($Q446=2,1,0),IF($X446&lt;30,1,0))</formula>
    </cfRule>
    <cfRule type="expression" priority="9655" dxfId="1">
      <formula>AND(IF($Q446=3,1,0),IF($X446&lt;30,1,0))</formula>
    </cfRule>
    <cfRule type="expression" priority="9656" dxfId="0">
      <formula>AND(IF($Q446=3,1,IF($Q446=4,1,0)),IF($F446&lt;=85,1,0))</formula>
    </cfRule>
  </conditionalFormatting>
  <conditionalFormatting sqref="AI446">
    <cfRule type="expression" priority="9649" dxfId="3">
      <formula>AND(IF(OR($Q446=1,$Q446=2),1,0),IF($X446&lt;=20,1,0))</formula>
    </cfRule>
    <cfRule type="expression" priority="9650" dxfId="2">
      <formula>AND(IF($Q446=2,1,0),IF($X446&lt;30,1,0))</formula>
    </cfRule>
    <cfRule type="expression" priority="9651" dxfId="1">
      <formula>AND(IF($Q446=3,1,0),IF($X446&lt;30,1,0))</formula>
    </cfRule>
    <cfRule type="expression" priority="9652" dxfId="0">
      <formula>AND(IF($Q446=3,1,IF($Q446=4,1,0)),IF($F446&lt;=85,1,0))</formula>
    </cfRule>
  </conditionalFormatting>
  <conditionalFormatting sqref="AV447">
    <cfRule type="expression" priority="9647" dxfId="23">
      <formula>AV447="X"</formula>
    </cfRule>
    <cfRule type="expression" priority="9648" dxfId="22">
      <formula>AV447="후보"</formula>
    </cfRule>
  </conditionalFormatting>
  <conditionalFormatting sqref="AC44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44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447">
    <cfRule type="expression" priority="9639" dxfId="3">
      <formula>AND(IF(OR($Q447=1,$Q447=2),1,0),IF($X447&lt;=20,1,0))</formula>
    </cfRule>
    <cfRule type="expression" priority="9640" dxfId="2">
      <formula>AND(IF($Q447=2,1,0),IF($X447&lt;30,1,0))</formula>
    </cfRule>
    <cfRule type="expression" priority="9641" dxfId="1">
      <formula>AND(IF($Q447=3,1,0),IF($X447&lt;30,1,0))</formula>
    </cfRule>
    <cfRule type="expression" priority="9642" dxfId="0">
      <formula>AND(IF($Q447=3,1,IF($Q447=4,1,0)),IF($F447&lt;=85,1,0))</formula>
    </cfRule>
  </conditionalFormatting>
  <conditionalFormatting sqref="X447">
    <cfRule type="expression" priority="9635" dxfId="3">
      <formula>AND(IF(OR($Q447=1,$Q447=2),1,0),IF($X447&lt;=20,1,0))</formula>
    </cfRule>
    <cfRule type="expression" priority="9636" dxfId="2">
      <formula>AND(IF($Q447=2,1,0),IF($X447&lt;30,1,0))</formula>
    </cfRule>
    <cfRule type="expression" priority="9637" dxfId="1">
      <formula>AND(IF($Q447=3,1,0),IF($X447&lt;30,1,0))</formula>
    </cfRule>
    <cfRule type="expression" priority="9638" dxfId="0">
      <formula>AND(IF($Q447=3,1,IF($Q447=4,1,0)),IF($F447&lt;=85,1,0))</formula>
    </cfRule>
  </conditionalFormatting>
  <conditionalFormatting sqref="AI447">
    <cfRule type="expression" priority="9631" dxfId="3">
      <formula>AND(IF(OR($Q447=1,$Q447=2),1,0),IF($X447&lt;=20,1,0))</formula>
    </cfRule>
    <cfRule type="expression" priority="9632" dxfId="2">
      <formula>AND(IF($Q447=2,1,0),IF($X447&lt;30,1,0))</formula>
    </cfRule>
    <cfRule type="expression" priority="9633" dxfId="1">
      <formula>AND(IF($Q447=3,1,0),IF($X447&lt;30,1,0))</formula>
    </cfRule>
    <cfRule type="expression" priority="9634" dxfId="0">
      <formula>AND(IF($Q447=3,1,IF($Q447=4,1,0)),IF($F447&lt;=85,1,0))</formula>
    </cfRule>
  </conditionalFormatting>
  <conditionalFormatting sqref="AV448">
    <cfRule type="expression" priority="9629" dxfId="23">
      <formula>AV448="X"</formula>
    </cfRule>
    <cfRule type="expression" priority="9630" dxfId="22">
      <formula>AV448="후보"</formula>
    </cfRule>
  </conditionalFormatting>
  <conditionalFormatting sqref="AC44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44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448">
    <cfRule type="expression" priority="9621" dxfId="3">
      <formula>AND(IF(OR($Q448=1,$Q448=2),1,0),IF($X448&lt;=20,1,0))</formula>
    </cfRule>
    <cfRule type="expression" priority="9622" dxfId="2">
      <formula>AND(IF($Q448=2,1,0),IF($X448&lt;30,1,0))</formula>
    </cfRule>
    <cfRule type="expression" priority="9623" dxfId="1">
      <formula>AND(IF($Q448=3,1,0),IF($X448&lt;30,1,0))</formula>
    </cfRule>
    <cfRule type="expression" priority="9624" dxfId="0">
      <formula>AND(IF($Q448=3,1,IF($Q448=4,1,0)),IF($F448&lt;=85,1,0))</formula>
    </cfRule>
  </conditionalFormatting>
  <conditionalFormatting sqref="X448">
    <cfRule type="expression" priority="9617" dxfId="3">
      <formula>AND(IF(OR($Q448=1,$Q448=2),1,0),IF($X448&lt;=20,1,0))</formula>
    </cfRule>
    <cfRule type="expression" priority="9618" dxfId="2">
      <formula>AND(IF($Q448=2,1,0),IF($X448&lt;30,1,0))</formula>
    </cfRule>
    <cfRule type="expression" priority="9619" dxfId="1">
      <formula>AND(IF($Q448=3,1,0),IF($X448&lt;30,1,0))</formula>
    </cfRule>
    <cfRule type="expression" priority="9620" dxfId="0">
      <formula>AND(IF($Q448=3,1,IF($Q448=4,1,0)),IF($F448&lt;=85,1,0))</formula>
    </cfRule>
  </conditionalFormatting>
  <conditionalFormatting sqref="AI448">
    <cfRule type="expression" priority="9613" dxfId="3">
      <formula>AND(IF(OR($Q448=1,$Q448=2),1,0),IF($X448&lt;=20,1,0))</formula>
    </cfRule>
    <cfRule type="expression" priority="9614" dxfId="2">
      <formula>AND(IF($Q448=2,1,0),IF($X448&lt;30,1,0))</formula>
    </cfRule>
    <cfRule type="expression" priority="9615" dxfId="1">
      <formula>AND(IF($Q448=3,1,0),IF($X448&lt;30,1,0))</formula>
    </cfRule>
    <cfRule type="expression" priority="9616" dxfId="0">
      <formula>AND(IF($Q448=3,1,IF($Q448=4,1,0)),IF($F448&lt;=85,1,0))</formula>
    </cfRule>
  </conditionalFormatting>
  <conditionalFormatting sqref="AV449">
    <cfRule type="expression" priority="9611" dxfId="23">
      <formula>AV449="X"</formula>
    </cfRule>
    <cfRule type="expression" priority="9612" dxfId="22">
      <formula>AV449="후보"</formula>
    </cfRule>
  </conditionalFormatting>
  <conditionalFormatting sqref="AC44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44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449">
    <cfRule type="expression" priority="9603" dxfId="3">
      <formula>AND(IF(OR($Q449=1,$Q449=2),1,0),IF($X449&lt;=20,1,0))</formula>
    </cfRule>
    <cfRule type="expression" priority="9604" dxfId="2">
      <formula>AND(IF($Q449=2,1,0),IF($X449&lt;30,1,0))</formula>
    </cfRule>
    <cfRule type="expression" priority="9605" dxfId="1">
      <formula>AND(IF($Q449=3,1,0),IF($X449&lt;30,1,0))</formula>
    </cfRule>
    <cfRule type="expression" priority="9606" dxfId="0">
      <formula>AND(IF($Q449=3,1,IF($Q449=4,1,0)),IF($F449&lt;=85,1,0))</formula>
    </cfRule>
  </conditionalFormatting>
  <conditionalFormatting sqref="X449">
    <cfRule type="expression" priority="9599" dxfId="3">
      <formula>AND(IF(OR($Q449=1,$Q449=2),1,0),IF($X449&lt;=20,1,0))</formula>
    </cfRule>
    <cfRule type="expression" priority="9600" dxfId="2">
      <formula>AND(IF($Q449=2,1,0),IF($X449&lt;30,1,0))</formula>
    </cfRule>
    <cfRule type="expression" priority="9601" dxfId="1">
      <formula>AND(IF($Q449=3,1,0),IF($X449&lt;30,1,0))</formula>
    </cfRule>
    <cfRule type="expression" priority="9602" dxfId="0">
      <formula>AND(IF($Q449=3,1,IF($Q449=4,1,0)),IF($F449&lt;=85,1,0))</formula>
    </cfRule>
  </conditionalFormatting>
  <conditionalFormatting sqref="AI449">
    <cfRule type="expression" priority="9595" dxfId="3">
      <formula>AND(IF(OR($Q449=1,$Q449=2),1,0),IF($X449&lt;=20,1,0))</formula>
    </cfRule>
    <cfRule type="expression" priority="9596" dxfId="2">
      <formula>AND(IF($Q449=2,1,0),IF($X449&lt;30,1,0))</formula>
    </cfRule>
    <cfRule type="expression" priority="9597" dxfId="1">
      <formula>AND(IF($Q449=3,1,0),IF($X449&lt;30,1,0))</formula>
    </cfRule>
    <cfRule type="expression" priority="9598" dxfId="0">
      <formula>AND(IF($Q449=3,1,IF($Q449=4,1,0)),IF($F449&lt;=85,1,0))</formula>
    </cfRule>
  </conditionalFormatting>
  <conditionalFormatting sqref="AV450">
    <cfRule type="expression" priority="9593" dxfId="23">
      <formula>AV450="X"</formula>
    </cfRule>
    <cfRule type="expression" priority="9594" dxfId="22">
      <formula>AV450="후보"</formula>
    </cfRule>
  </conditionalFormatting>
  <conditionalFormatting sqref="AC45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45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450">
    <cfRule type="expression" priority="9585" dxfId="3">
      <formula>AND(IF(OR($Q450=1,$Q450=2),1,0),IF($X450&lt;=20,1,0))</formula>
    </cfRule>
    <cfRule type="expression" priority="9586" dxfId="2">
      <formula>AND(IF($Q450=2,1,0),IF($X450&lt;30,1,0))</formula>
    </cfRule>
    <cfRule type="expression" priority="9587" dxfId="1">
      <formula>AND(IF($Q450=3,1,0),IF($X450&lt;30,1,0))</formula>
    </cfRule>
    <cfRule type="expression" priority="9588" dxfId="0">
      <formula>AND(IF($Q450=3,1,IF($Q450=4,1,0)),IF($F450&lt;=85,1,0))</formula>
    </cfRule>
  </conditionalFormatting>
  <conditionalFormatting sqref="X450">
    <cfRule type="expression" priority="9581" dxfId="3">
      <formula>AND(IF(OR($Q450=1,$Q450=2),1,0),IF($X450&lt;=20,1,0))</formula>
    </cfRule>
    <cfRule type="expression" priority="9582" dxfId="2">
      <formula>AND(IF($Q450=2,1,0),IF($X450&lt;30,1,0))</formula>
    </cfRule>
    <cfRule type="expression" priority="9583" dxfId="1">
      <formula>AND(IF($Q450=3,1,0),IF($X450&lt;30,1,0))</formula>
    </cfRule>
    <cfRule type="expression" priority="9584" dxfId="0">
      <formula>AND(IF($Q450=3,1,IF($Q450=4,1,0)),IF($F450&lt;=85,1,0))</formula>
    </cfRule>
  </conditionalFormatting>
  <conditionalFormatting sqref="AI450">
    <cfRule type="expression" priority="9577" dxfId="3">
      <formula>AND(IF(OR($Q450=1,$Q450=2),1,0),IF($X450&lt;=20,1,0))</formula>
    </cfRule>
    <cfRule type="expression" priority="9578" dxfId="2">
      <formula>AND(IF($Q450=2,1,0),IF($X450&lt;30,1,0))</formula>
    </cfRule>
    <cfRule type="expression" priority="9579" dxfId="1">
      <formula>AND(IF($Q450=3,1,0),IF($X450&lt;30,1,0))</formula>
    </cfRule>
    <cfRule type="expression" priority="9580" dxfId="0">
      <formula>AND(IF($Q450=3,1,IF($Q450=4,1,0)),IF($F450&lt;=85,1,0))</formula>
    </cfRule>
  </conditionalFormatting>
  <conditionalFormatting sqref="AV451">
    <cfRule type="expression" priority="9575" dxfId="23">
      <formula>AV451="X"</formula>
    </cfRule>
    <cfRule type="expression" priority="9576" dxfId="22">
      <formula>AV451="후보"</formula>
    </cfRule>
  </conditionalFormatting>
  <conditionalFormatting sqref="AC45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45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451">
    <cfRule type="expression" priority="9567" dxfId="3">
      <formula>AND(IF(OR($Q451=1,$Q451=2),1,0),IF($X451&lt;=20,1,0))</formula>
    </cfRule>
    <cfRule type="expression" priority="9568" dxfId="2">
      <formula>AND(IF($Q451=2,1,0),IF($X451&lt;30,1,0))</formula>
    </cfRule>
    <cfRule type="expression" priority="9569" dxfId="1">
      <formula>AND(IF($Q451=3,1,0),IF($X451&lt;30,1,0))</formula>
    </cfRule>
    <cfRule type="expression" priority="9570" dxfId="0">
      <formula>AND(IF($Q451=3,1,IF($Q451=4,1,0)),IF($F451&lt;=85,1,0))</formula>
    </cfRule>
  </conditionalFormatting>
  <conditionalFormatting sqref="X451">
    <cfRule type="expression" priority="9563" dxfId="3">
      <formula>AND(IF(OR($Q451=1,$Q451=2),1,0),IF($X451&lt;=20,1,0))</formula>
    </cfRule>
    <cfRule type="expression" priority="9564" dxfId="2">
      <formula>AND(IF($Q451=2,1,0),IF($X451&lt;30,1,0))</formula>
    </cfRule>
    <cfRule type="expression" priority="9565" dxfId="1">
      <formula>AND(IF($Q451=3,1,0),IF($X451&lt;30,1,0))</formula>
    </cfRule>
    <cfRule type="expression" priority="9566" dxfId="0">
      <formula>AND(IF($Q451=3,1,IF($Q451=4,1,0)),IF($F451&lt;=85,1,0))</formula>
    </cfRule>
  </conditionalFormatting>
  <conditionalFormatting sqref="AI451">
    <cfRule type="expression" priority="9559" dxfId="3">
      <formula>AND(IF(OR($Q451=1,$Q451=2),1,0),IF($X451&lt;=20,1,0))</formula>
    </cfRule>
    <cfRule type="expression" priority="9560" dxfId="2">
      <formula>AND(IF($Q451=2,1,0),IF($X451&lt;30,1,0))</formula>
    </cfRule>
    <cfRule type="expression" priority="9561" dxfId="1">
      <formula>AND(IF($Q451=3,1,0),IF($X451&lt;30,1,0))</formula>
    </cfRule>
    <cfRule type="expression" priority="9562" dxfId="0">
      <formula>AND(IF($Q451=3,1,IF($Q451=4,1,0)),IF($F451&lt;=85,1,0))</formula>
    </cfRule>
  </conditionalFormatting>
  <conditionalFormatting sqref="AV452">
    <cfRule type="expression" priority="9557" dxfId="23">
      <formula>AV452="X"</formula>
    </cfRule>
    <cfRule type="expression" priority="9558" dxfId="22">
      <formula>AV452="후보"</formula>
    </cfRule>
  </conditionalFormatting>
  <conditionalFormatting sqref="AC45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45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452">
    <cfRule type="expression" priority="9549" dxfId="3">
      <formula>AND(IF(OR($Q452=1,$Q452=2),1,0),IF($X452&lt;=20,1,0))</formula>
    </cfRule>
    <cfRule type="expression" priority="9550" dxfId="2">
      <formula>AND(IF($Q452=2,1,0),IF($X452&lt;30,1,0))</formula>
    </cfRule>
    <cfRule type="expression" priority="9551" dxfId="1">
      <formula>AND(IF($Q452=3,1,0),IF($X452&lt;30,1,0))</formula>
    </cfRule>
    <cfRule type="expression" priority="9552" dxfId="0">
      <formula>AND(IF($Q452=3,1,IF($Q452=4,1,0)),IF($F452&lt;=85,1,0))</formula>
    </cfRule>
  </conditionalFormatting>
  <conditionalFormatting sqref="X452">
    <cfRule type="expression" priority="9545" dxfId="3">
      <formula>AND(IF(OR($Q452=1,$Q452=2),1,0),IF($X452&lt;=20,1,0))</formula>
    </cfRule>
    <cfRule type="expression" priority="9546" dxfId="2">
      <formula>AND(IF($Q452=2,1,0),IF($X452&lt;30,1,0))</formula>
    </cfRule>
    <cfRule type="expression" priority="9547" dxfId="1">
      <formula>AND(IF($Q452=3,1,0),IF($X452&lt;30,1,0))</formula>
    </cfRule>
    <cfRule type="expression" priority="9548" dxfId="0">
      <formula>AND(IF($Q452=3,1,IF($Q452=4,1,0)),IF($F452&lt;=85,1,0))</formula>
    </cfRule>
  </conditionalFormatting>
  <conditionalFormatting sqref="AI452">
    <cfRule type="expression" priority="9541" dxfId="3">
      <formula>AND(IF(OR($Q452=1,$Q452=2),1,0),IF($X452&lt;=20,1,0))</formula>
    </cfRule>
    <cfRule type="expression" priority="9542" dxfId="2">
      <formula>AND(IF($Q452=2,1,0),IF($X452&lt;30,1,0))</formula>
    </cfRule>
    <cfRule type="expression" priority="9543" dxfId="1">
      <formula>AND(IF($Q452=3,1,0),IF($X452&lt;30,1,0))</formula>
    </cfRule>
    <cfRule type="expression" priority="9544" dxfId="0">
      <formula>AND(IF($Q452=3,1,IF($Q452=4,1,0)),IF($F452&lt;=85,1,0))</formula>
    </cfRule>
  </conditionalFormatting>
  <conditionalFormatting sqref="AV453">
    <cfRule type="expression" priority="9539" dxfId="23">
      <formula>AV453="X"</formula>
    </cfRule>
    <cfRule type="expression" priority="9540" dxfId="22">
      <formula>AV453="후보"</formula>
    </cfRule>
  </conditionalFormatting>
  <conditionalFormatting sqref="AC45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45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453">
    <cfRule type="expression" priority="9531" dxfId="3">
      <formula>AND(IF(OR($Q453=1,$Q453=2),1,0),IF($X453&lt;=20,1,0))</formula>
    </cfRule>
    <cfRule type="expression" priority="9532" dxfId="2">
      <formula>AND(IF($Q453=2,1,0),IF($X453&lt;30,1,0))</formula>
    </cfRule>
    <cfRule type="expression" priority="9533" dxfId="1">
      <formula>AND(IF($Q453=3,1,0),IF($X453&lt;30,1,0))</formula>
    </cfRule>
    <cfRule type="expression" priority="9534" dxfId="0">
      <formula>AND(IF($Q453=3,1,IF($Q453=4,1,0)),IF($F453&lt;=85,1,0))</formula>
    </cfRule>
  </conditionalFormatting>
  <conditionalFormatting sqref="X453">
    <cfRule type="expression" priority="9527" dxfId="3">
      <formula>AND(IF(OR($Q453=1,$Q453=2),1,0),IF($X453&lt;=20,1,0))</formula>
    </cfRule>
    <cfRule type="expression" priority="9528" dxfId="2">
      <formula>AND(IF($Q453=2,1,0),IF($X453&lt;30,1,0))</formula>
    </cfRule>
    <cfRule type="expression" priority="9529" dxfId="1">
      <formula>AND(IF($Q453=3,1,0),IF($X453&lt;30,1,0))</formula>
    </cfRule>
    <cfRule type="expression" priority="9530" dxfId="0">
      <formula>AND(IF($Q453=3,1,IF($Q453=4,1,0)),IF($F453&lt;=85,1,0))</formula>
    </cfRule>
  </conditionalFormatting>
  <conditionalFormatting sqref="AI453">
    <cfRule type="expression" priority="9523" dxfId="3">
      <formula>AND(IF(OR($Q453=1,$Q453=2),1,0),IF($X453&lt;=20,1,0))</formula>
    </cfRule>
    <cfRule type="expression" priority="9524" dxfId="2">
      <formula>AND(IF($Q453=2,1,0),IF($X453&lt;30,1,0))</formula>
    </cfRule>
    <cfRule type="expression" priority="9525" dxfId="1">
      <formula>AND(IF($Q453=3,1,0),IF($X453&lt;30,1,0))</formula>
    </cfRule>
    <cfRule type="expression" priority="9526" dxfId="0">
      <formula>AND(IF($Q453=3,1,IF($Q453=4,1,0)),IF($F453&lt;=85,1,0))</formula>
    </cfRule>
  </conditionalFormatting>
  <conditionalFormatting sqref="AV454">
    <cfRule type="expression" priority="9521" dxfId="23">
      <formula>AV454="X"</formula>
    </cfRule>
    <cfRule type="expression" priority="9522" dxfId="22">
      <formula>AV454="후보"</formula>
    </cfRule>
  </conditionalFormatting>
  <conditionalFormatting sqref="AC45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45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454">
    <cfRule type="expression" priority="9513" dxfId="3">
      <formula>AND(IF(OR($Q454=1,$Q454=2),1,0),IF($X454&lt;=20,1,0))</formula>
    </cfRule>
    <cfRule type="expression" priority="9514" dxfId="2">
      <formula>AND(IF($Q454=2,1,0),IF($X454&lt;30,1,0))</formula>
    </cfRule>
    <cfRule type="expression" priority="9515" dxfId="1">
      <formula>AND(IF($Q454=3,1,0),IF($X454&lt;30,1,0))</formula>
    </cfRule>
    <cfRule type="expression" priority="9516" dxfId="0">
      <formula>AND(IF($Q454=3,1,IF($Q454=4,1,0)),IF($F454&lt;=85,1,0))</formula>
    </cfRule>
  </conditionalFormatting>
  <conditionalFormatting sqref="X454">
    <cfRule type="expression" priority="9509" dxfId="3">
      <formula>AND(IF(OR($Q454=1,$Q454=2),1,0),IF($X454&lt;=20,1,0))</formula>
    </cfRule>
    <cfRule type="expression" priority="9510" dxfId="2">
      <formula>AND(IF($Q454=2,1,0),IF($X454&lt;30,1,0))</formula>
    </cfRule>
    <cfRule type="expression" priority="9511" dxfId="1">
      <formula>AND(IF($Q454=3,1,0),IF($X454&lt;30,1,0))</formula>
    </cfRule>
    <cfRule type="expression" priority="9512" dxfId="0">
      <formula>AND(IF($Q454=3,1,IF($Q454=4,1,0)),IF($F454&lt;=85,1,0))</formula>
    </cfRule>
  </conditionalFormatting>
  <conditionalFormatting sqref="AI454">
    <cfRule type="expression" priority="9505" dxfId="3">
      <formula>AND(IF(OR($Q454=1,$Q454=2),1,0),IF($X454&lt;=20,1,0))</formula>
    </cfRule>
    <cfRule type="expression" priority="9506" dxfId="2">
      <formula>AND(IF($Q454=2,1,0),IF($X454&lt;30,1,0))</formula>
    </cfRule>
    <cfRule type="expression" priority="9507" dxfId="1">
      <formula>AND(IF($Q454=3,1,0),IF($X454&lt;30,1,0))</formula>
    </cfRule>
    <cfRule type="expression" priority="9508" dxfId="0">
      <formula>AND(IF($Q454=3,1,IF($Q454=4,1,0)),IF($F454&lt;=85,1,0))</formula>
    </cfRule>
  </conditionalFormatting>
  <conditionalFormatting sqref="AV455">
    <cfRule type="expression" priority="9503" dxfId="23">
      <formula>AV455="X"</formula>
    </cfRule>
    <cfRule type="expression" priority="9504" dxfId="22">
      <formula>AV455="후보"</formula>
    </cfRule>
  </conditionalFormatting>
  <conditionalFormatting sqref="AC45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45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455">
    <cfRule type="expression" priority="9495" dxfId="3">
      <formula>AND(IF(OR($Q455=1,$Q455=2),1,0),IF($X455&lt;=20,1,0))</formula>
    </cfRule>
    <cfRule type="expression" priority="9496" dxfId="2">
      <formula>AND(IF($Q455=2,1,0),IF($X455&lt;30,1,0))</formula>
    </cfRule>
    <cfRule type="expression" priority="9497" dxfId="1">
      <formula>AND(IF($Q455=3,1,0),IF($X455&lt;30,1,0))</formula>
    </cfRule>
    <cfRule type="expression" priority="9498" dxfId="0">
      <formula>AND(IF($Q455=3,1,IF($Q455=4,1,0)),IF($F455&lt;=85,1,0))</formula>
    </cfRule>
  </conditionalFormatting>
  <conditionalFormatting sqref="X455">
    <cfRule type="expression" priority="9491" dxfId="3">
      <formula>AND(IF(OR($Q455=1,$Q455=2),1,0),IF($X455&lt;=20,1,0))</formula>
    </cfRule>
    <cfRule type="expression" priority="9492" dxfId="2">
      <formula>AND(IF($Q455=2,1,0),IF($X455&lt;30,1,0))</formula>
    </cfRule>
    <cfRule type="expression" priority="9493" dxfId="1">
      <formula>AND(IF($Q455=3,1,0),IF($X455&lt;30,1,0))</formula>
    </cfRule>
    <cfRule type="expression" priority="9494" dxfId="0">
      <formula>AND(IF($Q455=3,1,IF($Q455=4,1,0)),IF($F455&lt;=85,1,0))</formula>
    </cfRule>
  </conditionalFormatting>
  <conditionalFormatting sqref="AI455">
    <cfRule type="expression" priority="9487" dxfId="3">
      <formula>AND(IF(OR($Q455=1,$Q455=2),1,0),IF($X455&lt;=20,1,0))</formula>
    </cfRule>
    <cfRule type="expression" priority="9488" dxfId="2">
      <formula>AND(IF($Q455=2,1,0),IF($X455&lt;30,1,0))</formula>
    </cfRule>
    <cfRule type="expression" priority="9489" dxfId="1">
      <formula>AND(IF($Q455=3,1,0),IF($X455&lt;30,1,0))</formula>
    </cfRule>
    <cfRule type="expression" priority="9490" dxfId="0">
      <formula>AND(IF($Q455=3,1,IF($Q455=4,1,0)),IF($F455&lt;=85,1,0))</formula>
    </cfRule>
  </conditionalFormatting>
  <conditionalFormatting sqref="AV456">
    <cfRule type="expression" priority="9485" dxfId="23">
      <formula>AV456="X"</formula>
    </cfRule>
    <cfRule type="expression" priority="9486" dxfId="22">
      <formula>AV456="후보"</formula>
    </cfRule>
  </conditionalFormatting>
  <conditionalFormatting sqref="AC45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45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456">
    <cfRule type="expression" priority="9477" dxfId="3">
      <formula>AND(IF(OR($Q456=1,$Q456=2),1,0),IF($X456&lt;=20,1,0))</formula>
    </cfRule>
    <cfRule type="expression" priority="9478" dxfId="2">
      <formula>AND(IF($Q456=2,1,0),IF($X456&lt;30,1,0))</formula>
    </cfRule>
    <cfRule type="expression" priority="9479" dxfId="1">
      <formula>AND(IF($Q456=3,1,0),IF($X456&lt;30,1,0))</formula>
    </cfRule>
    <cfRule type="expression" priority="9480" dxfId="0">
      <formula>AND(IF($Q456=3,1,IF($Q456=4,1,0)),IF($F456&lt;=85,1,0))</formula>
    </cfRule>
  </conditionalFormatting>
  <conditionalFormatting sqref="X456">
    <cfRule type="expression" priority="9473" dxfId="3">
      <formula>AND(IF(OR($Q456=1,$Q456=2),1,0),IF($X456&lt;=20,1,0))</formula>
    </cfRule>
    <cfRule type="expression" priority="9474" dxfId="2">
      <formula>AND(IF($Q456=2,1,0),IF($X456&lt;30,1,0))</formula>
    </cfRule>
    <cfRule type="expression" priority="9475" dxfId="1">
      <formula>AND(IF($Q456=3,1,0),IF($X456&lt;30,1,0))</formula>
    </cfRule>
    <cfRule type="expression" priority="9476" dxfId="0">
      <formula>AND(IF($Q456=3,1,IF($Q456=4,1,0)),IF($F456&lt;=85,1,0))</formula>
    </cfRule>
  </conditionalFormatting>
  <conditionalFormatting sqref="AI456">
    <cfRule type="expression" priority="9469" dxfId="3">
      <formula>AND(IF(OR($Q456=1,$Q456=2),1,0),IF($X456&lt;=20,1,0))</formula>
    </cfRule>
    <cfRule type="expression" priority="9470" dxfId="2">
      <formula>AND(IF($Q456=2,1,0),IF($X456&lt;30,1,0))</formula>
    </cfRule>
    <cfRule type="expression" priority="9471" dxfId="1">
      <formula>AND(IF($Q456=3,1,0),IF($X456&lt;30,1,0))</formula>
    </cfRule>
    <cfRule type="expression" priority="9472" dxfId="0">
      <formula>AND(IF($Q456=3,1,IF($Q456=4,1,0)),IF($F456&lt;=85,1,0))</formula>
    </cfRule>
  </conditionalFormatting>
  <conditionalFormatting sqref="AV457">
    <cfRule type="expression" priority="9467" dxfId="23">
      <formula>AV457="X"</formula>
    </cfRule>
    <cfRule type="expression" priority="9468" dxfId="22">
      <formula>AV457="후보"</formula>
    </cfRule>
  </conditionalFormatting>
  <conditionalFormatting sqref="AC45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45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457">
    <cfRule type="expression" priority="9459" dxfId="3">
      <formula>AND(IF(OR($Q457=1,$Q457=2),1,0),IF($X457&lt;=20,1,0))</formula>
    </cfRule>
    <cfRule type="expression" priority="9460" dxfId="2">
      <formula>AND(IF($Q457=2,1,0),IF($X457&lt;30,1,0))</formula>
    </cfRule>
    <cfRule type="expression" priority="9461" dxfId="1">
      <formula>AND(IF($Q457=3,1,0),IF($X457&lt;30,1,0))</formula>
    </cfRule>
    <cfRule type="expression" priority="9462" dxfId="0">
      <formula>AND(IF($Q457=3,1,IF($Q457=4,1,0)),IF($F457&lt;=85,1,0))</formula>
    </cfRule>
  </conditionalFormatting>
  <conditionalFormatting sqref="X457">
    <cfRule type="expression" priority="9455" dxfId="3">
      <formula>AND(IF(OR($Q457=1,$Q457=2),1,0),IF($X457&lt;=20,1,0))</formula>
    </cfRule>
    <cfRule type="expression" priority="9456" dxfId="2">
      <formula>AND(IF($Q457=2,1,0),IF($X457&lt;30,1,0))</formula>
    </cfRule>
    <cfRule type="expression" priority="9457" dxfId="1">
      <formula>AND(IF($Q457=3,1,0),IF($X457&lt;30,1,0))</formula>
    </cfRule>
    <cfRule type="expression" priority="9458" dxfId="0">
      <formula>AND(IF($Q457=3,1,IF($Q457=4,1,0)),IF($F457&lt;=85,1,0))</formula>
    </cfRule>
  </conditionalFormatting>
  <conditionalFormatting sqref="AI457">
    <cfRule type="expression" priority="9451" dxfId="3">
      <formula>AND(IF(OR($Q457=1,$Q457=2),1,0),IF($X457&lt;=20,1,0))</formula>
    </cfRule>
    <cfRule type="expression" priority="9452" dxfId="2">
      <formula>AND(IF($Q457=2,1,0),IF($X457&lt;30,1,0))</formula>
    </cfRule>
    <cfRule type="expression" priority="9453" dxfId="1">
      <formula>AND(IF($Q457=3,1,0),IF($X457&lt;30,1,0))</formula>
    </cfRule>
    <cfRule type="expression" priority="9454" dxfId="0">
      <formula>AND(IF($Q457=3,1,IF($Q457=4,1,0)),IF($F457&lt;=85,1,0))</formula>
    </cfRule>
  </conditionalFormatting>
  <conditionalFormatting sqref="AV458">
    <cfRule type="expression" priority="9449" dxfId="23">
      <formula>AV458="X"</formula>
    </cfRule>
    <cfRule type="expression" priority="9450" dxfId="22">
      <formula>AV458="후보"</formula>
    </cfRule>
  </conditionalFormatting>
  <conditionalFormatting sqref="AC45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45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458">
    <cfRule type="expression" priority="9441" dxfId="3">
      <formula>AND(IF(OR($Q458=1,$Q458=2),1,0),IF($X458&lt;=20,1,0))</formula>
    </cfRule>
    <cfRule type="expression" priority="9442" dxfId="2">
      <formula>AND(IF($Q458=2,1,0),IF($X458&lt;30,1,0))</formula>
    </cfRule>
    <cfRule type="expression" priority="9443" dxfId="1">
      <formula>AND(IF($Q458=3,1,0),IF($X458&lt;30,1,0))</formula>
    </cfRule>
    <cfRule type="expression" priority="9444" dxfId="0">
      <formula>AND(IF($Q458=3,1,IF($Q458=4,1,0)),IF($F458&lt;=85,1,0))</formula>
    </cfRule>
  </conditionalFormatting>
  <conditionalFormatting sqref="X458">
    <cfRule type="expression" priority="9437" dxfId="3">
      <formula>AND(IF(OR($Q458=1,$Q458=2),1,0),IF($X458&lt;=20,1,0))</formula>
    </cfRule>
    <cfRule type="expression" priority="9438" dxfId="2">
      <formula>AND(IF($Q458=2,1,0),IF($X458&lt;30,1,0))</formula>
    </cfRule>
    <cfRule type="expression" priority="9439" dxfId="1">
      <formula>AND(IF($Q458=3,1,0),IF($X458&lt;30,1,0))</formula>
    </cfRule>
    <cfRule type="expression" priority="9440" dxfId="0">
      <formula>AND(IF($Q458=3,1,IF($Q458=4,1,0)),IF($F458&lt;=85,1,0))</formula>
    </cfRule>
  </conditionalFormatting>
  <conditionalFormatting sqref="AI458">
    <cfRule type="expression" priority="9433" dxfId="3">
      <formula>AND(IF(OR($Q458=1,$Q458=2),1,0),IF($X458&lt;=20,1,0))</formula>
    </cfRule>
    <cfRule type="expression" priority="9434" dxfId="2">
      <formula>AND(IF($Q458=2,1,0),IF($X458&lt;30,1,0))</formula>
    </cfRule>
    <cfRule type="expression" priority="9435" dxfId="1">
      <formula>AND(IF($Q458=3,1,0),IF($X458&lt;30,1,0))</formula>
    </cfRule>
    <cfRule type="expression" priority="9436" dxfId="0">
      <formula>AND(IF($Q458=3,1,IF($Q458=4,1,0)),IF($F458&lt;=85,1,0))</formula>
    </cfRule>
  </conditionalFormatting>
  <conditionalFormatting sqref="AV459">
    <cfRule type="expression" priority="9431" dxfId="23">
      <formula>AV459="X"</formula>
    </cfRule>
    <cfRule type="expression" priority="9432" dxfId="22">
      <formula>AV459="후보"</formula>
    </cfRule>
  </conditionalFormatting>
  <conditionalFormatting sqref="AC45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45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459">
    <cfRule type="expression" priority="9423" dxfId="3">
      <formula>AND(IF(OR($Q459=1,$Q459=2),1,0),IF($X459&lt;=20,1,0))</formula>
    </cfRule>
    <cfRule type="expression" priority="9424" dxfId="2">
      <formula>AND(IF($Q459=2,1,0),IF($X459&lt;30,1,0))</formula>
    </cfRule>
    <cfRule type="expression" priority="9425" dxfId="1">
      <formula>AND(IF($Q459=3,1,0),IF($X459&lt;30,1,0))</formula>
    </cfRule>
    <cfRule type="expression" priority="9426" dxfId="0">
      <formula>AND(IF($Q459=3,1,IF($Q459=4,1,0)),IF($F459&lt;=85,1,0))</formula>
    </cfRule>
  </conditionalFormatting>
  <conditionalFormatting sqref="X459">
    <cfRule type="expression" priority="9419" dxfId="3">
      <formula>AND(IF(OR($Q459=1,$Q459=2),1,0),IF($X459&lt;=20,1,0))</formula>
    </cfRule>
    <cfRule type="expression" priority="9420" dxfId="2">
      <formula>AND(IF($Q459=2,1,0),IF($X459&lt;30,1,0))</formula>
    </cfRule>
    <cfRule type="expression" priority="9421" dxfId="1">
      <formula>AND(IF($Q459=3,1,0),IF($X459&lt;30,1,0))</formula>
    </cfRule>
    <cfRule type="expression" priority="9422" dxfId="0">
      <formula>AND(IF($Q459=3,1,IF($Q459=4,1,0)),IF($F459&lt;=85,1,0))</formula>
    </cfRule>
  </conditionalFormatting>
  <conditionalFormatting sqref="AI459">
    <cfRule type="expression" priority="9415" dxfId="3">
      <formula>AND(IF(OR($Q459=1,$Q459=2),1,0),IF($X459&lt;=20,1,0))</formula>
    </cfRule>
    <cfRule type="expression" priority="9416" dxfId="2">
      <formula>AND(IF($Q459=2,1,0),IF($X459&lt;30,1,0))</formula>
    </cfRule>
    <cfRule type="expression" priority="9417" dxfId="1">
      <formula>AND(IF($Q459=3,1,0),IF($X459&lt;30,1,0))</formula>
    </cfRule>
    <cfRule type="expression" priority="9418" dxfId="0">
      <formula>AND(IF($Q459=3,1,IF($Q459=4,1,0)),IF($F459&lt;=85,1,0))</formula>
    </cfRule>
  </conditionalFormatting>
  <conditionalFormatting sqref="AV460">
    <cfRule type="expression" priority="9413" dxfId="23">
      <formula>AV460="X"</formula>
    </cfRule>
    <cfRule type="expression" priority="9414" dxfId="22">
      <formula>AV460="후보"</formula>
    </cfRule>
  </conditionalFormatting>
  <conditionalFormatting sqref="AC46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46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460">
    <cfRule type="expression" priority="9405" dxfId="3">
      <formula>AND(IF(OR($Q460=1,$Q460=2),1,0),IF($X460&lt;=20,1,0))</formula>
    </cfRule>
    <cfRule type="expression" priority="9406" dxfId="2">
      <formula>AND(IF($Q460=2,1,0),IF($X460&lt;30,1,0))</formula>
    </cfRule>
    <cfRule type="expression" priority="9407" dxfId="1">
      <formula>AND(IF($Q460=3,1,0),IF($X460&lt;30,1,0))</formula>
    </cfRule>
    <cfRule type="expression" priority="9408" dxfId="0">
      <formula>AND(IF($Q460=3,1,IF($Q460=4,1,0)),IF($F460&lt;=85,1,0))</formula>
    </cfRule>
  </conditionalFormatting>
  <conditionalFormatting sqref="X460">
    <cfRule type="expression" priority="9401" dxfId="3">
      <formula>AND(IF(OR($Q460=1,$Q460=2),1,0),IF($X460&lt;=20,1,0))</formula>
    </cfRule>
    <cfRule type="expression" priority="9402" dxfId="2">
      <formula>AND(IF($Q460=2,1,0),IF($X460&lt;30,1,0))</formula>
    </cfRule>
    <cfRule type="expression" priority="9403" dxfId="1">
      <formula>AND(IF($Q460=3,1,0),IF($X460&lt;30,1,0))</formula>
    </cfRule>
    <cfRule type="expression" priority="9404" dxfId="0">
      <formula>AND(IF($Q460=3,1,IF($Q460=4,1,0)),IF($F460&lt;=85,1,0))</formula>
    </cfRule>
  </conditionalFormatting>
  <conditionalFormatting sqref="AI460">
    <cfRule type="expression" priority="9397" dxfId="3">
      <formula>AND(IF(OR($Q460=1,$Q460=2),1,0),IF($X460&lt;=20,1,0))</formula>
    </cfRule>
    <cfRule type="expression" priority="9398" dxfId="2">
      <formula>AND(IF($Q460=2,1,0),IF($X460&lt;30,1,0))</formula>
    </cfRule>
    <cfRule type="expression" priority="9399" dxfId="1">
      <formula>AND(IF($Q460=3,1,0),IF($X460&lt;30,1,0))</formula>
    </cfRule>
    <cfRule type="expression" priority="9400" dxfId="0">
      <formula>AND(IF($Q460=3,1,IF($Q460=4,1,0)),IF($F460&lt;=85,1,0))</formula>
    </cfRule>
  </conditionalFormatting>
  <conditionalFormatting sqref="AV461">
    <cfRule type="expression" priority="9395" dxfId="23">
      <formula>AV461="X"</formula>
    </cfRule>
    <cfRule type="expression" priority="9396" dxfId="22">
      <formula>AV461="후보"</formula>
    </cfRule>
  </conditionalFormatting>
  <conditionalFormatting sqref="AC46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46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461">
    <cfRule type="expression" priority="9387" dxfId="3">
      <formula>AND(IF(OR($Q461=1,$Q461=2),1,0),IF($X461&lt;=20,1,0))</formula>
    </cfRule>
    <cfRule type="expression" priority="9388" dxfId="2">
      <formula>AND(IF($Q461=2,1,0),IF($X461&lt;30,1,0))</formula>
    </cfRule>
    <cfRule type="expression" priority="9389" dxfId="1">
      <formula>AND(IF($Q461=3,1,0),IF($X461&lt;30,1,0))</formula>
    </cfRule>
    <cfRule type="expression" priority="9390" dxfId="0">
      <formula>AND(IF($Q461=3,1,IF($Q461=4,1,0)),IF($F461&lt;=85,1,0))</formula>
    </cfRule>
  </conditionalFormatting>
  <conditionalFormatting sqref="X461">
    <cfRule type="expression" priority="9383" dxfId="3">
      <formula>AND(IF(OR($Q461=1,$Q461=2),1,0),IF($X461&lt;=20,1,0))</formula>
    </cfRule>
    <cfRule type="expression" priority="9384" dxfId="2">
      <formula>AND(IF($Q461=2,1,0),IF($X461&lt;30,1,0))</formula>
    </cfRule>
    <cfRule type="expression" priority="9385" dxfId="1">
      <formula>AND(IF($Q461=3,1,0),IF($X461&lt;30,1,0))</formula>
    </cfRule>
    <cfRule type="expression" priority="9386" dxfId="0">
      <formula>AND(IF($Q461=3,1,IF($Q461=4,1,0)),IF($F461&lt;=85,1,0))</formula>
    </cfRule>
  </conditionalFormatting>
  <conditionalFormatting sqref="AI461">
    <cfRule type="expression" priority="9379" dxfId="3">
      <formula>AND(IF(OR($Q461=1,$Q461=2),1,0),IF($X461&lt;=20,1,0))</formula>
    </cfRule>
    <cfRule type="expression" priority="9380" dxfId="2">
      <formula>AND(IF($Q461=2,1,0),IF($X461&lt;30,1,0))</formula>
    </cfRule>
    <cfRule type="expression" priority="9381" dxfId="1">
      <formula>AND(IF($Q461=3,1,0),IF($X461&lt;30,1,0))</formula>
    </cfRule>
    <cfRule type="expression" priority="9382" dxfId="0">
      <formula>AND(IF($Q461=3,1,IF($Q461=4,1,0)),IF($F461&lt;=85,1,0))</formula>
    </cfRule>
  </conditionalFormatting>
  <conditionalFormatting sqref="AV462">
    <cfRule type="expression" priority="9377" dxfId="23">
      <formula>AV462="X"</formula>
    </cfRule>
    <cfRule type="expression" priority="9378" dxfId="22">
      <formula>AV462="후보"</formula>
    </cfRule>
  </conditionalFormatting>
  <conditionalFormatting sqref="AC46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46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462">
    <cfRule type="expression" priority="9369" dxfId="3">
      <formula>AND(IF(OR($Q462=1,$Q462=2),1,0),IF($X462&lt;=20,1,0))</formula>
    </cfRule>
    <cfRule type="expression" priority="9370" dxfId="2">
      <formula>AND(IF($Q462=2,1,0),IF($X462&lt;30,1,0))</formula>
    </cfRule>
    <cfRule type="expression" priority="9371" dxfId="1">
      <formula>AND(IF($Q462=3,1,0),IF($X462&lt;30,1,0))</formula>
    </cfRule>
    <cfRule type="expression" priority="9372" dxfId="0">
      <formula>AND(IF($Q462=3,1,IF($Q462=4,1,0)),IF($F462&lt;=85,1,0))</formula>
    </cfRule>
  </conditionalFormatting>
  <conditionalFormatting sqref="X462">
    <cfRule type="expression" priority="9365" dxfId="3">
      <formula>AND(IF(OR($Q462=1,$Q462=2),1,0),IF($X462&lt;=20,1,0))</formula>
    </cfRule>
    <cfRule type="expression" priority="9366" dxfId="2">
      <formula>AND(IF($Q462=2,1,0),IF($X462&lt;30,1,0))</formula>
    </cfRule>
    <cfRule type="expression" priority="9367" dxfId="1">
      <formula>AND(IF($Q462=3,1,0),IF($X462&lt;30,1,0))</formula>
    </cfRule>
    <cfRule type="expression" priority="9368" dxfId="0">
      <formula>AND(IF($Q462=3,1,IF($Q462=4,1,0)),IF($F462&lt;=85,1,0))</formula>
    </cfRule>
  </conditionalFormatting>
  <conditionalFormatting sqref="AI462">
    <cfRule type="expression" priority="9361" dxfId="3">
      <formula>AND(IF(OR($Q462=1,$Q462=2),1,0),IF($X462&lt;=20,1,0))</formula>
    </cfRule>
    <cfRule type="expression" priority="9362" dxfId="2">
      <formula>AND(IF($Q462=2,1,0),IF($X462&lt;30,1,0))</formula>
    </cfRule>
    <cfRule type="expression" priority="9363" dxfId="1">
      <formula>AND(IF($Q462=3,1,0),IF($X462&lt;30,1,0))</formula>
    </cfRule>
    <cfRule type="expression" priority="9364" dxfId="0">
      <formula>AND(IF($Q462=3,1,IF($Q462=4,1,0)),IF($F462&lt;=85,1,0))</formula>
    </cfRule>
  </conditionalFormatting>
  <conditionalFormatting sqref="AV463">
    <cfRule type="expression" priority="9359" dxfId="23">
      <formula>AV463="X"</formula>
    </cfRule>
    <cfRule type="expression" priority="9360" dxfId="22">
      <formula>AV463="후보"</formula>
    </cfRule>
  </conditionalFormatting>
  <conditionalFormatting sqref="AC46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46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463">
    <cfRule type="expression" priority="9351" dxfId="3">
      <formula>AND(IF(OR($Q463=1,$Q463=2),1,0),IF($X463&lt;=20,1,0))</formula>
    </cfRule>
    <cfRule type="expression" priority="9352" dxfId="2">
      <formula>AND(IF($Q463=2,1,0),IF($X463&lt;30,1,0))</formula>
    </cfRule>
    <cfRule type="expression" priority="9353" dxfId="1">
      <formula>AND(IF($Q463=3,1,0),IF($X463&lt;30,1,0))</formula>
    </cfRule>
    <cfRule type="expression" priority="9354" dxfId="0">
      <formula>AND(IF($Q463=3,1,IF($Q463=4,1,0)),IF($F463&lt;=85,1,0))</formula>
    </cfRule>
  </conditionalFormatting>
  <conditionalFormatting sqref="X463">
    <cfRule type="expression" priority="9347" dxfId="3">
      <formula>AND(IF(OR($Q463=1,$Q463=2),1,0),IF($X463&lt;=20,1,0))</formula>
    </cfRule>
    <cfRule type="expression" priority="9348" dxfId="2">
      <formula>AND(IF($Q463=2,1,0),IF($X463&lt;30,1,0))</formula>
    </cfRule>
    <cfRule type="expression" priority="9349" dxfId="1">
      <formula>AND(IF($Q463=3,1,0),IF($X463&lt;30,1,0))</formula>
    </cfRule>
    <cfRule type="expression" priority="9350" dxfId="0">
      <formula>AND(IF($Q463=3,1,IF($Q463=4,1,0)),IF($F463&lt;=85,1,0))</formula>
    </cfRule>
  </conditionalFormatting>
  <conditionalFormatting sqref="AI463">
    <cfRule type="expression" priority="9343" dxfId="3">
      <formula>AND(IF(OR($Q463=1,$Q463=2),1,0),IF($X463&lt;=20,1,0))</formula>
    </cfRule>
    <cfRule type="expression" priority="9344" dxfId="2">
      <formula>AND(IF($Q463=2,1,0),IF($X463&lt;30,1,0))</formula>
    </cfRule>
    <cfRule type="expression" priority="9345" dxfId="1">
      <formula>AND(IF($Q463=3,1,0),IF($X463&lt;30,1,0))</formula>
    </cfRule>
    <cfRule type="expression" priority="9346" dxfId="0">
      <formula>AND(IF($Q463=3,1,IF($Q463=4,1,0)),IF($F463&lt;=85,1,0))</formula>
    </cfRule>
  </conditionalFormatting>
  <conditionalFormatting sqref="AV464">
    <cfRule type="expression" priority="9341" dxfId="23">
      <formula>AV464="X"</formula>
    </cfRule>
    <cfRule type="expression" priority="9342" dxfId="22">
      <formula>AV464="후보"</formula>
    </cfRule>
  </conditionalFormatting>
  <conditionalFormatting sqref="AC46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46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464">
    <cfRule type="expression" priority="9333" dxfId="3">
      <formula>AND(IF(OR($Q464=1,$Q464=2),1,0),IF($X464&lt;=20,1,0))</formula>
    </cfRule>
    <cfRule type="expression" priority="9334" dxfId="2">
      <formula>AND(IF($Q464=2,1,0),IF($X464&lt;30,1,0))</formula>
    </cfRule>
    <cfRule type="expression" priority="9335" dxfId="1">
      <formula>AND(IF($Q464=3,1,0),IF($X464&lt;30,1,0))</formula>
    </cfRule>
    <cfRule type="expression" priority="9336" dxfId="0">
      <formula>AND(IF($Q464=3,1,IF($Q464=4,1,0)),IF($F464&lt;=85,1,0))</formula>
    </cfRule>
  </conditionalFormatting>
  <conditionalFormatting sqref="X464">
    <cfRule type="expression" priority="9329" dxfId="3">
      <formula>AND(IF(OR($Q464=1,$Q464=2),1,0),IF($X464&lt;=20,1,0))</formula>
    </cfRule>
    <cfRule type="expression" priority="9330" dxfId="2">
      <formula>AND(IF($Q464=2,1,0),IF($X464&lt;30,1,0))</formula>
    </cfRule>
    <cfRule type="expression" priority="9331" dxfId="1">
      <formula>AND(IF($Q464=3,1,0),IF($X464&lt;30,1,0))</formula>
    </cfRule>
    <cfRule type="expression" priority="9332" dxfId="0">
      <formula>AND(IF($Q464=3,1,IF($Q464=4,1,0)),IF($F464&lt;=85,1,0))</formula>
    </cfRule>
  </conditionalFormatting>
  <conditionalFormatting sqref="AI464">
    <cfRule type="expression" priority="9325" dxfId="3">
      <formula>AND(IF(OR($Q464=1,$Q464=2),1,0),IF($X464&lt;=20,1,0))</formula>
    </cfRule>
    <cfRule type="expression" priority="9326" dxfId="2">
      <formula>AND(IF($Q464=2,1,0),IF($X464&lt;30,1,0))</formula>
    </cfRule>
    <cfRule type="expression" priority="9327" dxfId="1">
      <formula>AND(IF($Q464=3,1,0),IF($X464&lt;30,1,0))</formula>
    </cfRule>
    <cfRule type="expression" priority="9328" dxfId="0">
      <formula>AND(IF($Q464=3,1,IF($Q464=4,1,0)),IF($F464&lt;=85,1,0))</formula>
    </cfRule>
  </conditionalFormatting>
  <conditionalFormatting sqref="AV465">
    <cfRule type="expression" priority="9323" dxfId="23">
      <formula>AV465="X"</formula>
    </cfRule>
    <cfRule type="expression" priority="9324" dxfId="22">
      <formula>AV465="후보"</formula>
    </cfRule>
  </conditionalFormatting>
  <conditionalFormatting sqref="AC46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46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465">
    <cfRule type="expression" priority="9315" dxfId="3">
      <formula>AND(IF(OR($Q465=1,$Q465=2),1,0),IF($X465&lt;=20,1,0))</formula>
    </cfRule>
    <cfRule type="expression" priority="9316" dxfId="2">
      <formula>AND(IF($Q465=2,1,0),IF($X465&lt;30,1,0))</formula>
    </cfRule>
    <cfRule type="expression" priority="9317" dxfId="1">
      <formula>AND(IF($Q465=3,1,0),IF($X465&lt;30,1,0))</formula>
    </cfRule>
    <cfRule type="expression" priority="9318" dxfId="0">
      <formula>AND(IF($Q465=3,1,IF($Q465=4,1,0)),IF($F465&lt;=85,1,0))</formula>
    </cfRule>
  </conditionalFormatting>
  <conditionalFormatting sqref="X465">
    <cfRule type="expression" priority="9311" dxfId="3">
      <formula>AND(IF(OR($Q465=1,$Q465=2),1,0),IF($X465&lt;=20,1,0))</formula>
    </cfRule>
    <cfRule type="expression" priority="9312" dxfId="2">
      <formula>AND(IF($Q465=2,1,0),IF($X465&lt;30,1,0))</formula>
    </cfRule>
    <cfRule type="expression" priority="9313" dxfId="1">
      <formula>AND(IF($Q465=3,1,0),IF($X465&lt;30,1,0))</formula>
    </cfRule>
    <cfRule type="expression" priority="9314" dxfId="0">
      <formula>AND(IF($Q465=3,1,IF($Q465=4,1,0)),IF($F465&lt;=85,1,0))</formula>
    </cfRule>
  </conditionalFormatting>
  <conditionalFormatting sqref="AI465">
    <cfRule type="expression" priority="9307" dxfId="3">
      <formula>AND(IF(OR($Q465=1,$Q465=2),1,0),IF($X465&lt;=20,1,0))</formula>
    </cfRule>
    <cfRule type="expression" priority="9308" dxfId="2">
      <formula>AND(IF($Q465=2,1,0),IF($X465&lt;30,1,0))</formula>
    </cfRule>
    <cfRule type="expression" priority="9309" dxfId="1">
      <formula>AND(IF($Q465=3,1,0),IF($X465&lt;30,1,0))</formula>
    </cfRule>
    <cfRule type="expression" priority="9310" dxfId="0">
      <formula>AND(IF($Q465=3,1,IF($Q465=4,1,0)),IF($F465&lt;=85,1,0))</formula>
    </cfRule>
  </conditionalFormatting>
  <conditionalFormatting sqref="AV466">
    <cfRule type="expression" priority="9305" dxfId="23">
      <formula>AV466="X"</formula>
    </cfRule>
    <cfRule type="expression" priority="9306" dxfId="22">
      <formula>AV466="후보"</formula>
    </cfRule>
  </conditionalFormatting>
  <conditionalFormatting sqref="AC46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46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466">
    <cfRule type="expression" priority="9297" dxfId="3">
      <formula>AND(IF(OR($Q466=1,$Q466=2),1,0),IF($X466&lt;=20,1,0))</formula>
    </cfRule>
    <cfRule type="expression" priority="9298" dxfId="2">
      <formula>AND(IF($Q466=2,1,0),IF($X466&lt;30,1,0))</formula>
    </cfRule>
    <cfRule type="expression" priority="9299" dxfId="1">
      <formula>AND(IF($Q466=3,1,0),IF($X466&lt;30,1,0))</formula>
    </cfRule>
    <cfRule type="expression" priority="9300" dxfId="0">
      <formula>AND(IF($Q466=3,1,IF($Q466=4,1,0)),IF($F466&lt;=85,1,0))</formula>
    </cfRule>
  </conditionalFormatting>
  <conditionalFormatting sqref="X466">
    <cfRule type="expression" priority="9293" dxfId="3">
      <formula>AND(IF(OR($Q466=1,$Q466=2),1,0),IF($X466&lt;=20,1,0))</formula>
    </cfRule>
    <cfRule type="expression" priority="9294" dxfId="2">
      <formula>AND(IF($Q466=2,1,0),IF($X466&lt;30,1,0))</formula>
    </cfRule>
    <cfRule type="expression" priority="9295" dxfId="1">
      <formula>AND(IF($Q466=3,1,0),IF($X466&lt;30,1,0))</formula>
    </cfRule>
    <cfRule type="expression" priority="9296" dxfId="0">
      <formula>AND(IF($Q466=3,1,IF($Q466=4,1,0)),IF($F466&lt;=85,1,0))</formula>
    </cfRule>
  </conditionalFormatting>
  <conditionalFormatting sqref="AI466">
    <cfRule type="expression" priority="9289" dxfId="3">
      <formula>AND(IF(OR($Q466=1,$Q466=2),1,0),IF($X466&lt;=20,1,0))</formula>
    </cfRule>
    <cfRule type="expression" priority="9290" dxfId="2">
      <formula>AND(IF($Q466=2,1,0),IF($X466&lt;30,1,0))</formula>
    </cfRule>
    <cfRule type="expression" priority="9291" dxfId="1">
      <formula>AND(IF($Q466=3,1,0),IF($X466&lt;30,1,0))</formula>
    </cfRule>
    <cfRule type="expression" priority="9292" dxfId="0">
      <formula>AND(IF($Q466=3,1,IF($Q466=4,1,0)),IF($F466&lt;=85,1,0))</formula>
    </cfRule>
  </conditionalFormatting>
  <conditionalFormatting sqref="AV467">
    <cfRule type="expression" priority="9287" dxfId="23">
      <formula>AV467="X"</formula>
    </cfRule>
    <cfRule type="expression" priority="9288" dxfId="22">
      <formula>AV467="후보"</formula>
    </cfRule>
  </conditionalFormatting>
  <conditionalFormatting sqref="AC46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46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467">
    <cfRule type="expression" priority="9279" dxfId="3">
      <formula>AND(IF(OR($Q467=1,$Q467=2),1,0),IF($X467&lt;=20,1,0))</formula>
    </cfRule>
    <cfRule type="expression" priority="9280" dxfId="2">
      <formula>AND(IF($Q467=2,1,0),IF($X467&lt;30,1,0))</formula>
    </cfRule>
    <cfRule type="expression" priority="9281" dxfId="1">
      <formula>AND(IF($Q467=3,1,0),IF($X467&lt;30,1,0))</formula>
    </cfRule>
    <cfRule type="expression" priority="9282" dxfId="0">
      <formula>AND(IF($Q467=3,1,IF($Q467=4,1,0)),IF($F467&lt;=85,1,0))</formula>
    </cfRule>
  </conditionalFormatting>
  <conditionalFormatting sqref="X467">
    <cfRule type="expression" priority="9275" dxfId="3">
      <formula>AND(IF(OR($Q467=1,$Q467=2),1,0),IF($X467&lt;=20,1,0))</formula>
    </cfRule>
    <cfRule type="expression" priority="9276" dxfId="2">
      <formula>AND(IF($Q467=2,1,0),IF($X467&lt;30,1,0))</formula>
    </cfRule>
    <cfRule type="expression" priority="9277" dxfId="1">
      <formula>AND(IF($Q467=3,1,0),IF($X467&lt;30,1,0))</formula>
    </cfRule>
    <cfRule type="expression" priority="9278" dxfId="0">
      <formula>AND(IF($Q467=3,1,IF($Q467=4,1,0)),IF($F467&lt;=85,1,0))</formula>
    </cfRule>
  </conditionalFormatting>
  <conditionalFormatting sqref="AI467">
    <cfRule type="expression" priority="9271" dxfId="3">
      <formula>AND(IF(OR($Q467=1,$Q467=2),1,0),IF($X467&lt;=20,1,0))</formula>
    </cfRule>
    <cfRule type="expression" priority="9272" dxfId="2">
      <formula>AND(IF($Q467=2,1,0),IF($X467&lt;30,1,0))</formula>
    </cfRule>
    <cfRule type="expression" priority="9273" dxfId="1">
      <formula>AND(IF($Q467=3,1,0),IF($X467&lt;30,1,0))</formula>
    </cfRule>
    <cfRule type="expression" priority="9274" dxfId="0">
      <formula>AND(IF($Q467=3,1,IF($Q467=4,1,0)),IF($F467&lt;=85,1,0))</formula>
    </cfRule>
  </conditionalFormatting>
  <conditionalFormatting sqref="AV468">
    <cfRule type="expression" priority="9269" dxfId="23">
      <formula>AV468="X"</formula>
    </cfRule>
    <cfRule type="expression" priority="9270" dxfId="22">
      <formula>AV468="후보"</formula>
    </cfRule>
  </conditionalFormatting>
  <conditionalFormatting sqref="AC46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46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468">
    <cfRule type="expression" priority="9261" dxfId="3">
      <formula>AND(IF(OR($Q468=1,$Q468=2),1,0),IF($X468&lt;=20,1,0))</formula>
    </cfRule>
    <cfRule type="expression" priority="9262" dxfId="2">
      <formula>AND(IF($Q468=2,1,0),IF($X468&lt;30,1,0))</formula>
    </cfRule>
    <cfRule type="expression" priority="9263" dxfId="1">
      <formula>AND(IF($Q468=3,1,0),IF($X468&lt;30,1,0))</formula>
    </cfRule>
    <cfRule type="expression" priority="9264" dxfId="0">
      <formula>AND(IF($Q468=3,1,IF($Q468=4,1,0)),IF($F468&lt;=85,1,0))</formula>
    </cfRule>
  </conditionalFormatting>
  <conditionalFormatting sqref="X468">
    <cfRule type="expression" priority="9257" dxfId="3">
      <formula>AND(IF(OR($Q468=1,$Q468=2),1,0),IF($X468&lt;=20,1,0))</formula>
    </cfRule>
    <cfRule type="expression" priority="9258" dxfId="2">
      <formula>AND(IF($Q468=2,1,0),IF($X468&lt;30,1,0))</formula>
    </cfRule>
    <cfRule type="expression" priority="9259" dxfId="1">
      <formula>AND(IF($Q468=3,1,0),IF($X468&lt;30,1,0))</formula>
    </cfRule>
    <cfRule type="expression" priority="9260" dxfId="0">
      <formula>AND(IF($Q468=3,1,IF($Q468=4,1,0)),IF($F468&lt;=85,1,0))</formula>
    </cfRule>
  </conditionalFormatting>
  <conditionalFormatting sqref="AI468">
    <cfRule type="expression" priority="9253" dxfId="3">
      <formula>AND(IF(OR($Q468=1,$Q468=2),1,0),IF($X468&lt;=20,1,0))</formula>
    </cfRule>
    <cfRule type="expression" priority="9254" dxfId="2">
      <formula>AND(IF($Q468=2,1,0),IF($X468&lt;30,1,0))</formula>
    </cfRule>
    <cfRule type="expression" priority="9255" dxfId="1">
      <formula>AND(IF($Q468=3,1,0),IF($X468&lt;30,1,0))</formula>
    </cfRule>
    <cfRule type="expression" priority="9256" dxfId="0">
      <formula>AND(IF($Q468=3,1,IF($Q468=4,1,0)),IF($F468&lt;=85,1,0))</formula>
    </cfRule>
  </conditionalFormatting>
  <conditionalFormatting sqref="AV469">
    <cfRule type="expression" priority="9251" dxfId="23">
      <formula>AV469="X"</formula>
    </cfRule>
    <cfRule type="expression" priority="9252" dxfId="22">
      <formula>AV469="후보"</formula>
    </cfRule>
  </conditionalFormatting>
  <conditionalFormatting sqref="AC46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46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469">
    <cfRule type="expression" priority="9243" dxfId="3">
      <formula>AND(IF(OR($Q469=1,$Q469=2),1,0),IF($X469&lt;=20,1,0))</formula>
    </cfRule>
    <cfRule type="expression" priority="9244" dxfId="2">
      <formula>AND(IF($Q469=2,1,0),IF($X469&lt;30,1,0))</formula>
    </cfRule>
    <cfRule type="expression" priority="9245" dxfId="1">
      <formula>AND(IF($Q469=3,1,0),IF($X469&lt;30,1,0))</formula>
    </cfRule>
    <cfRule type="expression" priority="9246" dxfId="0">
      <formula>AND(IF($Q469=3,1,IF($Q469=4,1,0)),IF($F469&lt;=85,1,0))</formula>
    </cfRule>
  </conditionalFormatting>
  <conditionalFormatting sqref="X469">
    <cfRule type="expression" priority="9239" dxfId="3">
      <formula>AND(IF(OR($Q469=1,$Q469=2),1,0),IF($X469&lt;=20,1,0))</formula>
    </cfRule>
    <cfRule type="expression" priority="9240" dxfId="2">
      <formula>AND(IF($Q469=2,1,0),IF($X469&lt;30,1,0))</formula>
    </cfRule>
    <cfRule type="expression" priority="9241" dxfId="1">
      <formula>AND(IF($Q469=3,1,0),IF($X469&lt;30,1,0))</formula>
    </cfRule>
    <cfRule type="expression" priority="9242" dxfId="0">
      <formula>AND(IF($Q469=3,1,IF($Q469=4,1,0)),IF($F469&lt;=85,1,0))</formula>
    </cfRule>
  </conditionalFormatting>
  <conditionalFormatting sqref="AI469">
    <cfRule type="expression" priority="9235" dxfId="3">
      <formula>AND(IF(OR($Q469=1,$Q469=2),1,0),IF($X469&lt;=20,1,0))</formula>
    </cfRule>
    <cfRule type="expression" priority="9236" dxfId="2">
      <formula>AND(IF($Q469=2,1,0),IF($X469&lt;30,1,0))</formula>
    </cfRule>
    <cfRule type="expression" priority="9237" dxfId="1">
      <formula>AND(IF($Q469=3,1,0),IF($X469&lt;30,1,0))</formula>
    </cfRule>
    <cfRule type="expression" priority="9238" dxfId="0">
      <formula>AND(IF($Q469=3,1,IF($Q469=4,1,0)),IF($F469&lt;=85,1,0))</formula>
    </cfRule>
  </conditionalFormatting>
  <conditionalFormatting sqref="AV470">
    <cfRule type="expression" priority="9233" dxfId="23">
      <formula>AV470="X"</formula>
    </cfRule>
    <cfRule type="expression" priority="9234" dxfId="22">
      <formula>AV470="후보"</formula>
    </cfRule>
  </conditionalFormatting>
  <conditionalFormatting sqref="AC47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47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470">
    <cfRule type="expression" priority="9225" dxfId="3">
      <formula>AND(IF(OR($Q470=1,$Q470=2),1,0),IF($X470&lt;=20,1,0))</formula>
    </cfRule>
    <cfRule type="expression" priority="9226" dxfId="2">
      <formula>AND(IF($Q470=2,1,0),IF($X470&lt;30,1,0))</formula>
    </cfRule>
    <cfRule type="expression" priority="9227" dxfId="1">
      <formula>AND(IF($Q470=3,1,0),IF($X470&lt;30,1,0))</formula>
    </cfRule>
    <cfRule type="expression" priority="9228" dxfId="0">
      <formula>AND(IF($Q470=3,1,IF($Q470=4,1,0)),IF($F470&lt;=85,1,0))</formula>
    </cfRule>
  </conditionalFormatting>
  <conditionalFormatting sqref="X470">
    <cfRule type="expression" priority="9221" dxfId="3">
      <formula>AND(IF(OR($Q470=1,$Q470=2),1,0),IF($X470&lt;=20,1,0))</formula>
    </cfRule>
    <cfRule type="expression" priority="9222" dxfId="2">
      <formula>AND(IF($Q470=2,1,0),IF($X470&lt;30,1,0))</formula>
    </cfRule>
    <cfRule type="expression" priority="9223" dxfId="1">
      <formula>AND(IF($Q470=3,1,0),IF($X470&lt;30,1,0))</formula>
    </cfRule>
    <cfRule type="expression" priority="9224" dxfId="0">
      <formula>AND(IF($Q470=3,1,IF($Q470=4,1,0)),IF($F470&lt;=85,1,0))</formula>
    </cfRule>
  </conditionalFormatting>
  <conditionalFormatting sqref="AI470">
    <cfRule type="expression" priority="9217" dxfId="3">
      <formula>AND(IF(OR($Q470=1,$Q470=2),1,0),IF($X470&lt;=20,1,0))</formula>
    </cfRule>
    <cfRule type="expression" priority="9218" dxfId="2">
      <formula>AND(IF($Q470=2,1,0),IF($X470&lt;30,1,0))</formula>
    </cfRule>
    <cfRule type="expression" priority="9219" dxfId="1">
      <formula>AND(IF($Q470=3,1,0),IF($X470&lt;30,1,0))</formula>
    </cfRule>
    <cfRule type="expression" priority="9220" dxfId="0">
      <formula>AND(IF($Q470=3,1,IF($Q470=4,1,0)),IF($F470&lt;=85,1,0))</formula>
    </cfRule>
  </conditionalFormatting>
  <conditionalFormatting sqref="AV471">
    <cfRule type="expression" priority="9215" dxfId="23">
      <formula>AV471="X"</formula>
    </cfRule>
    <cfRule type="expression" priority="9216" dxfId="22">
      <formula>AV471="후보"</formula>
    </cfRule>
  </conditionalFormatting>
  <conditionalFormatting sqref="AC47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47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471">
    <cfRule type="expression" priority="9207" dxfId="3">
      <formula>AND(IF(OR($Q471=1,$Q471=2),1,0),IF($X471&lt;=20,1,0))</formula>
    </cfRule>
    <cfRule type="expression" priority="9208" dxfId="2">
      <formula>AND(IF($Q471=2,1,0),IF($X471&lt;30,1,0))</formula>
    </cfRule>
    <cfRule type="expression" priority="9209" dxfId="1">
      <formula>AND(IF($Q471=3,1,0),IF($X471&lt;30,1,0))</formula>
    </cfRule>
    <cfRule type="expression" priority="9210" dxfId="0">
      <formula>AND(IF($Q471=3,1,IF($Q471=4,1,0)),IF($F471&lt;=85,1,0))</formula>
    </cfRule>
  </conditionalFormatting>
  <conditionalFormatting sqref="X471">
    <cfRule type="expression" priority="9203" dxfId="3">
      <formula>AND(IF(OR($Q471=1,$Q471=2),1,0),IF($X471&lt;=20,1,0))</formula>
    </cfRule>
    <cfRule type="expression" priority="9204" dxfId="2">
      <formula>AND(IF($Q471=2,1,0),IF($X471&lt;30,1,0))</formula>
    </cfRule>
    <cfRule type="expression" priority="9205" dxfId="1">
      <formula>AND(IF($Q471=3,1,0),IF($X471&lt;30,1,0))</formula>
    </cfRule>
    <cfRule type="expression" priority="9206" dxfId="0">
      <formula>AND(IF($Q471=3,1,IF($Q471=4,1,0)),IF($F471&lt;=85,1,0))</formula>
    </cfRule>
  </conditionalFormatting>
  <conditionalFormatting sqref="AI471">
    <cfRule type="expression" priority="9199" dxfId="3">
      <formula>AND(IF(OR($Q471=1,$Q471=2),1,0),IF($X471&lt;=20,1,0))</formula>
    </cfRule>
    <cfRule type="expression" priority="9200" dxfId="2">
      <formula>AND(IF($Q471=2,1,0),IF($X471&lt;30,1,0))</formula>
    </cfRule>
    <cfRule type="expression" priority="9201" dxfId="1">
      <formula>AND(IF($Q471=3,1,0),IF($X471&lt;30,1,0))</formula>
    </cfRule>
    <cfRule type="expression" priority="9202" dxfId="0">
      <formula>AND(IF($Q471=3,1,IF($Q471=4,1,0)),IF($F471&lt;=85,1,0))</formula>
    </cfRule>
  </conditionalFormatting>
  <conditionalFormatting sqref="AV472">
    <cfRule type="expression" priority="9197" dxfId="23">
      <formula>AV472="X"</formula>
    </cfRule>
    <cfRule type="expression" priority="9198" dxfId="22">
      <formula>AV472="후보"</formula>
    </cfRule>
  </conditionalFormatting>
  <conditionalFormatting sqref="AC47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47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472">
    <cfRule type="expression" priority="9189" dxfId="3">
      <formula>AND(IF(OR($Q472=1,$Q472=2),1,0),IF($X472&lt;=20,1,0))</formula>
    </cfRule>
    <cfRule type="expression" priority="9190" dxfId="2">
      <formula>AND(IF($Q472=2,1,0),IF($X472&lt;30,1,0))</formula>
    </cfRule>
    <cfRule type="expression" priority="9191" dxfId="1">
      <formula>AND(IF($Q472=3,1,0),IF($X472&lt;30,1,0))</formula>
    </cfRule>
    <cfRule type="expression" priority="9192" dxfId="0">
      <formula>AND(IF($Q472=3,1,IF($Q472=4,1,0)),IF($F472&lt;=85,1,0))</formula>
    </cfRule>
  </conditionalFormatting>
  <conditionalFormatting sqref="X472">
    <cfRule type="expression" priority="9185" dxfId="3">
      <formula>AND(IF(OR($Q472=1,$Q472=2),1,0),IF($X472&lt;=20,1,0))</formula>
    </cfRule>
    <cfRule type="expression" priority="9186" dxfId="2">
      <formula>AND(IF($Q472=2,1,0),IF($X472&lt;30,1,0))</formula>
    </cfRule>
    <cfRule type="expression" priority="9187" dxfId="1">
      <formula>AND(IF($Q472=3,1,0),IF($X472&lt;30,1,0))</formula>
    </cfRule>
    <cfRule type="expression" priority="9188" dxfId="0">
      <formula>AND(IF($Q472=3,1,IF($Q472=4,1,0)),IF($F472&lt;=85,1,0))</formula>
    </cfRule>
  </conditionalFormatting>
  <conditionalFormatting sqref="AI472">
    <cfRule type="expression" priority="9181" dxfId="3">
      <formula>AND(IF(OR($Q472=1,$Q472=2),1,0),IF($X472&lt;=20,1,0))</formula>
    </cfRule>
    <cfRule type="expression" priority="9182" dxfId="2">
      <formula>AND(IF($Q472=2,1,0),IF($X472&lt;30,1,0))</formula>
    </cfRule>
    <cfRule type="expression" priority="9183" dxfId="1">
      <formula>AND(IF($Q472=3,1,0),IF($X472&lt;30,1,0))</formula>
    </cfRule>
    <cfRule type="expression" priority="9184" dxfId="0">
      <formula>AND(IF($Q472=3,1,IF($Q472=4,1,0)),IF($F472&lt;=85,1,0))</formula>
    </cfRule>
  </conditionalFormatting>
  <conditionalFormatting sqref="AV473">
    <cfRule type="expression" priority="9179" dxfId="23">
      <formula>AV473="X"</formula>
    </cfRule>
    <cfRule type="expression" priority="9180" dxfId="22">
      <formula>AV473="후보"</formula>
    </cfRule>
  </conditionalFormatting>
  <conditionalFormatting sqref="AC47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47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473">
    <cfRule type="expression" priority="9171" dxfId="3">
      <formula>AND(IF(OR($Q473=1,$Q473=2),1,0),IF($X473&lt;=20,1,0))</formula>
    </cfRule>
    <cfRule type="expression" priority="9172" dxfId="2">
      <formula>AND(IF($Q473=2,1,0),IF($X473&lt;30,1,0))</formula>
    </cfRule>
    <cfRule type="expression" priority="9173" dxfId="1">
      <formula>AND(IF($Q473=3,1,0),IF($X473&lt;30,1,0))</formula>
    </cfRule>
    <cfRule type="expression" priority="9174" dxfId="0">
      <formula>AND(IF($Q473=3,1,IF($Q473=4,1,0)),IF($F473&lt;=85,1,0))</formula>
    </cfRule>
  </conditionalFormatting>
  <conditionalFormatting sqref="X473">
    <cfRule type="expression" priority="9167" dxfId="3">
      <formula>AND(IF(OR($Q473=1,$Q473=2),1,0),IF($X473&lt;=20,1,0))</formula>
    </cfRule>
    <cfRule type="expression" priority="9168" dxfId="2">
      <formula>AND(IF($Q473=2,1,0),IF($X473&lt;30,1,0))</formula>
    </cfRule>
    <cfRule type="expression" priority="9169" dxfId="1">
      <formula>AND(IF($Q473=3,1,0),IF($X473&lt;30,1,0))</formula>
    </cfRule>
    <cfRule type="expression" priority="9170" dxfId="0">
      <formula>AND(IF($Q473=3,1,IF($Q473=4,1,0)),IF($F473&lt;=85,1,0))</formula>
    </cfRule>
  </conditionalFormatting>
  <conditionalFormatting sqref="AI473">
    <cfRule type="expression" priority="9163" dxfId="3">
      <formula>AND(IF(OR($Q473=1,$Q473=2),1,0),IF($X473&lt;=20,1,0))</formula>
    </cfRule>
    <cfRule type="expression" priority="9164" dxfId="2">
      <formula>AND(IF($Q473=2,1,0),IF($X473&lt;30,1,0))</formula>
    </cfRule>
    <cfRule type="expression" priority="9165" dxfId="1">
      <formula>AND(IF($Q473=3,1,0),IF($X473&lt;30,1,0))</formula>
    </cfRule>
    <cfRule type="expression" priority="9166" dxfId="0">
      <formula>AND(IF($Q473=3,1,IF($Q473=4,1,0)),IF($F473&lt;=85,1,0))</formula>
    </cfRule>
  </conditionalFormatting>
  <conditionalFormatting sqref="AV474">
    <cfRule type="expression" priority="9161" dxfId="23">
      <formula>AV474="X"</formula>
    </cfRule>
    <cfRule type="expression" priority="9162" dxfId="22">
      <formula>AV474="후보"</formula>
    </cfRule>
  </conditionalFormatting>
  <conditionalFormatting sqref="AC47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47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474">
    <cfRule type="expression" priority="9153" dxfId="3">
      <formula>AND(IF(OR($Q474=1,$Q474=2),1,0),IF($X474&lt;=20,1,0))</formula>
    </cfRule>
    <cfRule type="expression" priority="9154" dxfId="2">
      <formula>AND(IF($Q474=2,1,0),IF($X474&lt;30,1,0))</formula>
    </cfRule>
    <cfRule type="expression" priority="9155" dxfId="1">
      <formula>AND(IF($Q474=3,1,0),IF($X474&lt;30,1,0))</formula>
    </cfRule>
    <cfRule type="expression" priority="9156" dxfId="0">
      <formula>AND(IF($Q474=3,1,IF($Q474=4,1,0)),IF($F474&lt;=85,1,0))</formula>
    </cfRule>
  </conditionalFormatting>
  <conditionalFormatting sqref="X474">
    <cfRule type="expression" priority="9149" dxfId="3">
      <formula>AND(IF(OR($Q474=1,$Q474=2),1,0),IF($X474&lt;=20,1,0))</formula>
    </cfRule>
    <cfRule type="expression" priority="9150" dxfId="2">
      <formula>AND(IF($Q474=2,1,0),IF($X474&lt;30,1,0))</formula>
    </cfRule>
    <cfRule type="expression" priority="9151" dxfId="1">
      <formula>AND(IF($Q474=3,1,0),IF($X474&lt;30,1,0))</formula>
    </cfRule>
    <cfRule type="expression" priority="9152" dxfId="0">
      <formula>AND(IF($Q474=3,1,IF($Q474=4,1,0)),IF($F474&lt;=85,1,0))</formula>
    </cfRule>
  </conditionalFormatting>
  <conditionalFormatting sqref="AI474">
    <cfRule type="expression" priority="9145" dxfId="3">
      <formula>AND(IF(OR($Q474=1,$Q474=2),1,0),IF($X474&lt;=20,1,0))</formula>
    </cfRule>
    <cfRule type="expression" priority="9146" dxfId="2">
      <formula>AND(IF($Q474=2,1,0),IF($X474&lt;30,1,0))</formula>
    </cfRule>
    <cfRule type="expression" priority="9147" dxfId="1">
      <formula>AND(IF($Q474=3,1,0),IF($X474&lt;30,1,0))</formula>
    </cfRule>
    <cfRule type="expression" priority="9148" dxfId="0">
      <formula>AND(IF($Q474=3,1,IF($Q474=4,1,0)),IF($F474&lt;=85,1,0))</formula>
    </cfRule>
  </conditionalFormatting>
  <conditionalFormatting sqref="AV475">
    <cfRule type="expression" priority="9143" dxfId="23">
      <formula>AV475="X"</formula>
    </cfRule>
    <cfRule type="expression" priority="9144" dxfId="22">
      <formula>AV475="후보"</formula>
    </cfRule>
  </conditionalFormatting>
  <conditionalFormatting sqref="AC47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7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75">
    <cfRule type="expression" priority="9135" dxfId="3">
      <formula>AND(IF(OR($Q475=1,$Q475=2),1,0),IF($X475&lt;=20,1,0))</formula>
    </cfRule>
    <cfRule type="expression" priority="9136" dxfId="2">
      <formula>AND(IF($Q475=2,1,0),IF($X475&lt;30,1,0))</formula>
    </cfRule>
    <cfRule type="expression" priority="9137" dxfId="1">
      <formula>AND(IF($Q475=3,1,0),IF($X475&lt;30,1,0))</formula>
    </cfRule>
    <cfRule type="expression" priority="9138" dxfId="0">
      <formula>AND(IF($Q475=3,1,IF($Q475=4,1,0)),IF($F475&lt;=85,1,0))</formula>
    </cfRule>
  </conditionalFormatting>
  <conditionalFormatting sqref="X475">
    <cfRule type="expression" priority="9131" dxfId="3">
      <formula>AND(IF(OR($Q475=1,$Q475=2),1,0),IF($X475&lt;=20,1,0))</formula>
    </cfRule>
    <cfRule type="expression" priority="9132" dxfId="2">
      <formula>AND(IF($Q475=2,1,0),IF($X475&lt;30,1,0))</formula>
    </cfRule>
    <cfRule type="expression" priority="9133" dxfId="1">
      <formula>AND(IF($Q475=3,1,0),IF($X475&lt;30,1,0))</formula>
    </cfRule>
    <cfRule type="expression" priority="9134" dxfId="0">
      <formula>AND(IF($Q475=3,1,IF($Q475=4,1,0)),IF($F475&lt;=85,1,0))</formula>
    </cfRule>
  </conditionalFormatting>
  <conditionalFormatting sqref="AI475">
    <cfRule type="expression" priority="9127" dxfId="3">
      <formula>AND(IF(OR($Q475=1,$Q475=2),1,0),IF($X475&lt;=20,1,0))</formula>
    </cfRule>
    <cfRule type="expression" priority="9128" dxfId="2">
      <formula>AND(IF($Q475=2,1,0),IF($X475&lt;30,1,0))</formula>
    </cfRule>
    <cfRule type="expression" priority="9129" dxfId="1">
      <formula>AND(IF($Q475=3,1,0),IF($X475&lt;30,1,0))</formula>
    </cfRule>
    <cfRule type="expression" priority="9130" dxfId="0">
      <formula>AND(IF($Q475=3,1,IF($Q475=4,1,0)),IF($F475&lt;=85,1,0))</formula>
    </cfRule>
  </conditionalFormatting>
  <conditionalFormatting sqref="AV476">
    <cfRule type="expression" priority="9125" dxfId="23">
      <formula>AV476="X"</formula>
    </cfRule>
    <cfRule type="expression" priority="9126" dxfId="22">
      <formula>AV476="후보"</formula>
    </cfRule>
  </conditionalFormatting>
  <conditionalFormatting sqref="AC47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47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476">
    <cfRule type="expression" priority="9117" dxfId="3">
      <formula>AND(IF(OR($Q476=1,$Q476=2),1,0),IF($X476&lt;=20,1,0))</formula>
    </cfRule>
    <cfRule type="expression" priority="9118" dxfId="2">
      <formula>AND(IF($Q476=2,1,0),IF($X476&lt;30,1,0))</formula>
    </cfRule>
    <cfRule type="expression" priority="9119" dxfId="1">
      <formula>AND(IF($Q476=3,1,0),IF($X476&lt;30,1,0))</formula>
    </cfRule>
    <cfRule type="expression" priority="9120" dxfId="0">
      <formula>AND(IF($Q476=3,1,IF($Q476=4,1,0)),IF($F476&lt;=85,1,0))</formula>
    </cfRule>
  </conditionalFormatting>
  <conditionalFormatting sqref="X476">
    <cfRule type="expression" priority="9113" dxfId="3">
      <formula>AND(IF(OR($Q476=1,$Q476=2),1,0),IF($X476&lt;=20,1,0))</formula>
    </cfRule>
    <cfRule type="expression" priority="9114" dxfId="2">
      <formula>AND(IF($Q476=2,1,0),IF($X476&lt;30,1,0))</formula>
    </cfRule>
    <cfRule type="expression" priority="9115" dxfId="1">
      <formula>AND(IF($Q476=3,1,0),IF($X476&lt;30,1,0))</formula>
    </cfRule>
    <cfRule type="expression" priority="9116" dxfId="0">
      <formula>AND(IF($Q476=3,1,IF($Q476=4,1,0)),IF($F476&lt;=85,1,0))</formula>
    </cfRule>
  </conditionalFormatting>
  <conditionalFormatting sqref="AI476">
    <cfRule type="expression" priority="9109" dxfId="3">
      <formula>AND(IF(OR($Q476=1,$Q476=2),1,0),IF($X476&lt;=20,1,0))</formula>
    </cfRule>
    <cfRule type="expression" priority="9110" dxfId="2">
      <formula>AND(IF($Q476=2,1,0),IF($X476&lt;30,1,0))</formula>
    </cfRule>
    <cfRule type="expression" priority="9111" dxfId="1">
      <formula>AND(IF($Q476=3,1,0),IF($X476&lt;30,1,0))</formula>
    </cfRule>
    <cfRule type="expression" priority="9112" dxfId="0">
      <formula>AND(IF($Q476=3,1,IF($Q476=4,1,0)),IF($F476&lt;=85,1,0))</formula>
    </cfRule>
  </conditionalFormatting>
  <conditionalFormatting sqref="AV477">
    <cfRule type="expression" priority="9107" dxfId="23">
      <formula>AV477="X"</formula>
    </cfRule>
    <cfRule type="expression" priority="9108" dxfId="22">
      <formula>AV477="후보"</formula>
    </cfRule>
  </conditionalFormatting>
  <conditionalFormatting sqref="AC47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47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477">
    <cfRule type="expression" priority="9099" dxfId="3">
      <formula>AND(IF(OR($Q477=1,$Q477=2),1,0),IF($X477&lt;=20,1,0))</formula>
    </cfRule>
    <cfRule type="expression" priority="9100" dxfId="2">
      <formula>AND(IF($Q477=2,1,0),IF($X477&lt;30,1,0))</formula>
    </cfRule>
    <cfRule type="expression" priority="9101" dxfId="1">
      <formula>AND(IF($Q477=3,1,0),IF($X477&lt;30,1,0))</formula>
    </cfRule>
    <cfRule type="expression" priority="9102" dxfId="0">
      <formula>AND(IF($Q477=3,1,IF($Q477=4,1,0)),IF($F477&lt;=85,1,0))</formula>
    </cfRule>
  </conditionalFormatting>
  <conditionalFormatting sqref="X477">
    <cfRule type="expression" priority="9095" dxfId="3">
      <formula>AND(IF(OR($Q477=1,$Q477=2),1,0),IF($X477&lt;=20,1,0))</formula>
    </cfRule>
    <cfRule type="expression" priority="9096" dxfId="2">
      <formula>AND(IF($Q477=2,1,0),IF($X477&lt;30,1,0))</formula>
    </cfRule>
    <cfRule type="expression" priority="9097" dxfId="1">
      <formula>AND(IF($Q477=3,1,0),IF($X477&lt;30,1,0))</formula>
    </cfRule>
    <cfRule type="expression" priority="9098" dxfId="0">
      <formula>AND(IF($Q477=3,1,IF($Q477=4,1,0)),IF($F477&lt;=85,1,0))</formula>
    </cfRule>
  </conditionalFormatting>
  <conditionalFormatting sqref="AI477">
    <cfRule type="expression" priority="9091" dxfId="3">
      <formula>AND(IF(OR($Q477=1,$Q477=2),1,0),IF($X477&lt;=20,1,0))</formula>
    </cfRule>
    <cfRule type="expression" priority="9092" dxfId="2">
      <formula>AND(IF($Q477=2,1,0),IF($X477&lt;30,1,0))</formula>
    </cfRule>
    <cfRule type="expression" priority="9093" dxfId="1">
      <formula>AND(IF($Q477=3,1,0),IF($X477&lt;30,1,0))</formula>
    </cfRule>
    <cfRule type="expression" priority="9094" dxfId="0">
      <formula>AND(IF($Q477=3,1,IF($Q477=4,1,0)),IF($F477&lt;=85,1,0))</formula>
    </cfRule>
  </conditionalFormatting>
  <conditionalFormatting sqref="AV478">
    <cfRule type="expression" priority="9089" dxfId="23">
      <formula>AV478="X"</formula>
    </cfRule>
    <cfRule type="expression" priority="9090" dxfId="22">
      <formula>AV478="후보"</formula>
    </cfRule>
  </conditionalFormatting>
  <conditionalFormatting sqref="AC47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47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478">
    <cfRule type="expression" priority="9081" dxfId="3">
      <formula>AND(IF(OR($Q478=1,$Q478=2),1,0),IF($X478&lt;=20,1,0))</formula>
    </cfRule>
    <cfRule type="expression" priority="9082" dxfId="2">
      <formula>AND(IF($Q478=2,1,0),IF($X478&lt;30,1,0))</formula>
    </cfRule>
    <cfRule type="expression" priority="9083" dxfId="1">
      <formula>AND(IF($Q478=3,1,0),IF($X478&lt;30,1,0))</formula>
    </cfRule>
    <cfRule type="expression" priority="9084" dxfId="0">
      <formula>AND(IF($Q478=3,1,IF($Q478=4,1,0)),IF($F478&lt;=85,1,0))</formula>
    </cfRule>
  </conditionalFormatting>
  <conditionalFormatting sqref="X478">
    <cfRule type="expression" priority="9077" dxfId="3">
      <formula>AND(IF(OR($Q478=1,$Q478=2),1,0),IF($X478&lt;=20,1,0))</formula>
    </cfRule>
    <cfRule type="expression" priority="9078" dxfId="2">
      <formula>AND(IF($Q478=2,1,0),IF($X478&lt;30,1,0))</formula>
    </cfRule>
    <cfRule type="expression" priority="9079" dxfId="1">
      <formula>AND(IF($Q478=3,1,0),IF($X478&lt;30,1,0))</formula>
    </cfRule>
    <cfRule type="expression" priority="9080" dxfId="0">
      <formula>AND(IF($Q478=3,1,IF($Q478=4,1,0)),IF($F478&lt;=85,1,0))</formula>
    </cfRule>
  </conditionalFormatting>
  <conditionalFormatting sqref="AI478">
    <cfRule type="expression" priority="9073" dxfId="3">
      <formula>AND(IF(OR($Q478=1,$Q478=2),1,0),IF($X478&lt;=20,1,0))</formula>
    </cfRule>
    <cfRule type="expression" priority="9074" dxfId="2">
      <formula>AND(IF($Q478=2,1,0),IF($X478&lt;30,1,0))</formula>
    </cfRule>
    <cfRule type="expression" priority="9075" dxfId="1">
      <formula>AND(IF($Q478=3,1,0),IF($X478&lt;30,1,0))</formula>
    </cfRule>
    <cfRule type="expression" priority="9076" dxfId="0">
      <formula>AND(IF($Q478=3,1,IF($Q478=4,1,0)),IF($F478&lt;=85,1,0))</formula>
    </cfRule>
  </conditionalFormatting>
  <conditionalFormatting sqref="AV479">
    <cfRule type="expression" priority="9071" dxfId="23">
      <formula>AV479="X"</formula>
    </cfRule>
    <cfRule type="expression" priority="9072" dxfId="22">
      <formula>AV479="후보"</formula>
    </cfRule>
  </conditionalFormatting>
  <conditionalFormatting sqref="AC47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47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479">
    <cfRule type="expression" priority="9063" dxfId="3">
      <formula>AND(IF(OR($Q479=1,$Q479=2),1,0),IF($X479&lt;=20,1,0))</formula>
    </cfRule>
    <cfRule type="expression" priority="9064" dxfId="2">
      <formula>AND(IF($Q479=2,1,0),IF($X479&lt;30,1,0))</formula>
    </cfRule>
    <cfRule type="expression" priority="9065" dxfId="1">
      <formula>AND(IF($Q479=3,1,0),IF($X479&lt;30,1,0))</formula>
    </cfRule>
    <cfRule type="expression" priority="9066" dxfId="0">
      <formula>AND(IF($Q479=3,1,IF($Q479=4,1,0)),IF($F479&lt;=85,1,0))</formula>
    </cfRule>
  </conditionalFormatting>
  <conditionalFormatting sqref="X479">
    <cfRule type="expression" priority="9059" dxfId="3">
      <formula>AND(IF(OR($Q479=1,$Q479=2),1,0),IF($X479&lt;=20,1,0))</formula>
    </cfRule>
    <cfRule type="expression" priority="9060" dxfId="2">
      <formula>AND(IF($Q479=2,1,0),IF($X479&lt;30,1,0))</formula>
    </cfRule>
    <cfRule type="expression" priority="9061" dxfId="1">
      <formula>AND(IF($Q479=3,1,0),IF($X479&lt;30,1,0))</formula>
    </cfRule>
    <cfRule type="expression" priority="9062" dxfId="0">
      <formula>AND(IF($Q479=3,1,IF($Q479=4,1,0)),IF($F479&lt;=85,1,0))</formula>
    </cfRule>
  </conditionalFormatting>
  <conditionalFormatting sqref="AI479">
    <cfRule type="expression" priority="9055" dxfId="3">
      <formula>AND(IF(OR($Q479=1,$Q479=2),1,0),IF($X479&lt;=20,1,0))</formula>
    </cfRule>
    <cfRule type="expression" priority="9056" dxfId="2">
      <formula>AND(IF($Q479=2,1,0),IF($X479&lt;30,1,0))</formula>
    </cfRule>
    <cfRule type="expression" priority="9057" dxfId="1">
      <formula>AND(IF($Q479=3,1,0),IF($X479&lt;30,1,0))</formula>
    </cfRule>
    <cfRule type="expression" priority="9058" dxfId="0">
      <formula>AND(IF($Q479=3,1,IF($Q479=4,1,0)),IF($F479&lt;=85,1,0))</formula>
    </cfRule>
  </conditionalFormatting>
  <conditionalFormatting sqref="AV480">
    <cfRule type="expression" priority="9053" dxfId="23">
      <formula>AV480="X"</formula>
    </cfRule>
    <cfRule type="expression" priority="9054" dxfId="22">
      <formula>AV480="후보"</formula>
    </cfRule>
  </conditionalFormatting>
  <conditionalFormatting sqref="AC48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48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480">
    <cfRule type="expression" priority="9045" dxfId="3">
      <formula>AND(IF(OR($Q480=1,$Q480=2),1,0),IF($X480&lt;=20,1,0))</formula>
    </cfRule>
    <cfRule type="expression" priority="9046" dxfId="2">
      <formula>AND(IF($Q480=2,1,0),IF($X480&lt;30,1,0))</formula>
    </cfRule>
    <cfRule type="expression" priority="9047" dxfId="1">
      <formula>AND(IF($Q480=3,1,0),IF($X480&lt;30,1,0))</formula>
    </cfRule>
    <cfRule type="expression" priority="9048" dxfId="0">
      <formula>AND(IF($Q480=3,1,IF($Q480=4,1,0)),IF($F480&lt;=85,1,0))</formula>
    </cfRule>
  </conditionalFormatting>
  <conditionalFormatting sqref="X480">
    <cfRule type="expression" priority="9041" dxfId="3">
      <formula>AND(IF(OR($Q480=1,$Q480=2),1,0),IF($X480&lt;=20,1,0))</formula>
    </cfRule>
    <cfRule type="expression" priority="9042" dxfId="2">
      <formula>AND(IF($Q480=2,1,0),IF($X480&lt;30,1,0))</formula>
    </cfRule>
    <cfRule type="expression" priority="9043" dxfId="1">
      <formula>AND(IF($Q480=3,1,0),IF($X480&lt;30,1,0))</formula>
    </cfRule>
    <cfRule type="expression" priority="9044" dxfId="0">
      <formula>AND(IF($Q480=3,1,IF($Q480=4,1,0)),IF($F480&lt;=85,1,0))</formula>
    </cfRule>
  </conditionalFormatting>
  <conditionalFormatting sqref="AI480">
    <cfRule type="expression" priority="9037" dxfId="3">
      <formula>AND(IF(OR($Q480=1,$Q480=2),1,0),IF($X480&lt;=20,1,0))</formula>
    </cfRule>
    <cfRule type="expression" priority="9038" dxfId="2">
      <formula>AND(IF($Q480=2,1,0),IF($X480&lt;30,1,0))</formula>
    </cfRule>
    <cfRule type="expression" priority="9039" dxfId="1">
      <formula>AND(IF($Q480=3,1,0),IF($X480&lt;30,1,0))</formula>
    </cfRule>
    <cfRule type="expression" priority="9040" dxfId="0">
      <formula>AND(IF($Q480=3,1,IF($Q480=4,1,0)),IF($F480&lt;=85,1,0))</formula>
    </cfRule>
  </conditionalFormatting>
  <conditionalFormatting sqref="AV481">
    <cfRule type="expression" priority="9035" dxfId="23">
      <formula>AV481="X"</formula>
    </cfRule>
    <cfRule type="expression" priority="9036" dxfId="22">
      <formula>AV481="후보"</formula>
    </cfRule>
  </conditionalFormatting>
  <conditionalFormatting sqref="AC48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48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481">
    <cfRule type="expression" priority="9027" dxfId="3">
      <formula>AND(IF(OR($Q481=1,$Q481=2),1,0),IF($X481&lt;=20,1,0))</formula>
    </cfRule>
    <cfRule type="expression" priority="9028" dxfId="2">
      <formula>AND(IF($Q481=2,1,0),IF($X481&lt;30,1,0))</formula>
    </cfRule>
    <cfRule type="expression" priority="9029" dxfId="1">
      <formula>AND(IF($Q481=3,1,0),IF($X481&lt;30,1,0))</formula>
    </cfRule>
    <cfRule type="expression" priority="9030" dxfId="0">
      <formula>AND(IF($Q481=3,1,IF($Q481=4,1,0)),IF($F481&lt;=85,1,0))</formula>
    </cfRule>
  </conditionalFormatting>
  <conditionalFormatting sqref="X481">
    <cfRule type="expression" priority="9023" dxfId="3">
      <formula>AND(IF(OR($Q481=1,$Q481=2),1,0),IF($X481&lt;=20,1,0))</formula>
    </cfRule>
    <cfRule type="expression" priority="9024" dxfId="2">
      <formula>AND(IF($Q481=2,1,0),IF($X481&lt;30,1,0))</formula>
    </cfRule>
    <cfRule type="expression" priority="9025" dxfId="1">
      <formula>AND(IF($Q481=3,1,0),IF($X481&lt;30,1,0))</formula>
    </cfRule>
    <cfRule type="expression" priority="9026" dxfId="0">
      <formula>AND(IF($Q481=3,1,IF($Q481=4,1,0)),IF($F481&lt;=85,1,0))</formula>
    </cfRule>
  </conditionalFormatting>
  <conditionalFormatting sqref="AI481">
    <cfRule type="expression" priority="9019" dxfId="3">
      <formula>AND(IF(OR($Q481=1,$Q481=2),1,0),IF($X481&lt;=20,1,0))</formula>
    </cfRule>
    <cfRule type="expression" priority="9020" dxfId="2">
      <formula>AND(IF($Q481=2,1,0),IF($X481&lt;30,1,0))</formula>
    </cfRule>
    <cfRule type="expression" priority="9021" dxfId="1">
      <formula>AND(IF($Q481=3,1,0),IF($X481&lt;30,1,0))</formula>
    </cfRule>
    <cfRule type="expression" priority="9022" dxfId="0">
      <formula>AND(IF($Q481=3,1,IF($Q481=4,1,0)),IF($F481&lt;=85,1,0))</formula>
    </cfRule>
  </conditionalFormatting>
  <conditionalFormatting sqref="AV482">
    <cfRule type="expression" priority="9017" dxfId="23">
      <formula>AV482="X"</formula>
    </cfRule>
    <cfRule type="expression" priority="9018" dxfId="22">
      <formula>AV482="후보"</formula>
    </cfRule>
  </conditionalFormatting>
  <conditionalFormatting sqref="AC48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8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82">
    <cfRule type="expression" priority="9009" dxfId="3">
      <formula>AND(IF(OR($Q482=1,$Q482=2),1,0),IF($X482&lt;=20,1,0))</formula>
    </cfRule>
    <cfRule type="expression" priority="9010" dxfId="2">
      <formula>AND(IF($Q482=2,1,0),IF($X482&lt;30,1,0))</formula>
    </cfRule>
    <cfRule type="expression" priority="9011" dxfId="1">
      <formula>AND(IF($Q482=3,1,0),IF($X482&lt;30,1,0))</formula>
    </cfRule>
    <cfRule type="expression" priority="9012" dxfId="0">
      <formula>AND(IF($Q482=3,1,IF($Q482=4,1,0)),IF($F482&lt;=85,1,0))</formula>
    </cfRule>
  </conditionalFormatting>
  <conditionalFormatting sqref="X482">
    <cfRule type="expression" priority="9005" dxfId="3">
      <formula>AND(IF(OR($Q482=1,$Q482=2),1,0),IF($X482&lt;=20,1,0))</formula>
    </cfRule>
    <cfRule type="expression" priority="9006" dxfId="2">
      <formula>AND(IF($Q482=2,1,0),IF($X482&lt;30,1,0))</formula>
    </cfRule>
    <cfRule type="expression" priority="9007" dxfId="1">
      <formula>AND(IF($Q482=3,1,0),IF($X482&lt;30,1,0))</formula>
    </cfRule>
    <cfRule type="expression" priority="9008" dxfId="0">
      <formula>AND(IF($Q482=3,1,IF($Q482=4,1,0)),IF($F482&lt;=85,1,0))</formula>
    </cfRule>
  </conditionalFormatting>
  <conditionalFormatting sqref="AI482">
    <cfRule type="expression" priority="9001" dxfId="3">
      <formula>AND(IF(OR($Q482=1,$Q482=2),1,0),IF($X482&lt;=20,1,0))</formula>
    </cfRule>
    <cfRule type="expression" priority="9002" dxfId="2">
      <formula>AND(IF($Q482=2,1,0),IF($X482&lt;30,1,0))</formula>
    </cfRule>
    <cfRule type="expression" priority="9003" dxfId="1">
      <formula>AND(IF($Q482=3,1,0),IF($X482&lt;30,1,0))</formula>
    </cfRule>
    <cfRule type="expression" priority="9004" dxfId="0">
      <formula>AND(IF($Q482=3,1,IF($Q482=4,1,0)),IF($F482&lt;=85,1,0))</formula>
    </cfRule>
  </conditionalFormatting>
  <conditionalFormatting sqref="AV483">
    <cfRule type="expression" priority="8999" dxfId="23">
      <formula>AV483="X"</formula>
    </cfRule>
    <cfRule type="expression" priority="9000" dxfId="22">
      <formula>AV483="후보"</formula>
    </cfRule>
  </conditionalFormatting>
  <conditionalFormatting sqref="AC48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8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83">
    <cfRule type="expression" priority="8991" dxfId="3">
      <formula>AND(IF(OR($Q483=1,$Q483=2),1,0),IF($X483&lt;=20,1,0))</formula>
    </cfRule>
    <cfRule type="expression" priority="8992" dxfId="2">
      <formula>AND(IF($Q483=2,1,0),IF($X483&lt;30,1,0))</formula>
    </cfRule>
    <cfRule type="expression" priority="8993" dxfId="1">
      <formula>AND(IF($Q483=3,1,0),IF($X483&lt;30,1,0))</formula>
    </cfRule>
    <cfRule type="expression" priority="8994" dxfId="0">
      <formula>AND(IF($Q483=3,1,IF($Q483=4,1,0)),IF($F483&lt;=85,1,0))</formula>
    </cfRule>
  </conditionalFormatting>
  <conditionalFormatting sqref="X483">
    <cfRule type="expression" priority="8987" dxfId="3">
      <formula>AND(IF(OR($Q483=1,$Q483=2),1,0),IF($X483&lt;=20,1,0))</formula>
    </cfRule>
    <cfRule type="expression" priority="8988" dxfId="2">
      <formula>AND(IF($Q483=2,1,0),IF($X483&lt;30,1,0))</formula>
    </cfRule>
    <cfRule type="expression" priority="8989" dxfId="1">
      <formula>AND(IF($Q483=3,1,0),IF($X483&lt;30,1,0))</formula>
    </cfRule>
    <cfRule type="expression" priority="8990" dxfId="0">
      <formula>AND(IF($Q483=3,1,IF($Q483=4,1,0)),IF($F483&lt;=85,1,0))</formula>
    </cfRule>
  </conditionalFormatting>
  <conditionalFormatting sqref="AI483">
    <cfRule type="expression" priority="8983" dxfId="3">
      <formula>AND(IF(OR($Q483=1,$Q483=2),1,0),IF($X483&lt;=20,1,0))</formula>
    </cfRule>
    <cfRule type="expression" priority="8984" dxfId="2">
      <formula>AND(IF($Q483=2,1,0),IF($X483&lt;30,1,0))</formula>
    </cfRule>
    <cfRule type="expression" priority="8985" dxfId="1">
      <formula>AND(IF($Q483=3,1,0),IF($X483&lt;30,1,0))</formula>
    </cfRule>
    <cfRule type="expression" priority="8986" dxfId="0">
      <formula>AND(IF($Q483=3,1,IF($Q483=4,1,0)),IF($F483&lt;=85,1,0))</formula>
    </cfRule>
  </conditionalFormatting>
  <conditionalFormatting sqref="AV484">
    <cfRule type="expression" priority="8981" dxfId="23">
      <formula>AV484="X"</formula>
    </cfRule>
    <cfRule type="expression" priority="8982" dxfId="22">
      <formula>AV484="후보"</formula>
    </cfRule>
  </conditionalFormatting>
  <conditionalFormatting sqref="AC48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8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84">
    <cfRule type="expression" priority="8973" dxfId="3">
      <formula>AND(IF(OR($Q484=1,$Q484=2),1,0),IF($X484&lt;=20,1,0))</formula>
    </cfRule>
    <cfRule type="expression" priority="8974" dxfId="2">
      <formula>AND(IF($Q484=2,1,0),IF($X484&lt;30,1,0))</formula>
    </cfRule>
    <cfRule type="expression" priority="8975" dxfId="1">
      <formula>AND(IF($Q484=3,1,0),IF($X484&lt;30,1,0))</formula>
    </cfRule>
    <cfRule type="expression" priority="8976" dxfId="0">
      <formula>AND(IF($Q484=3,1,IF($Q484=4,1,0)),IF($F484&lt;=85,1,0))</formula>
    </cfRule>
  </conditionalFormatting>
  <conditionalFormatting sqref="X484">
    <cfRule type="expression" priority="8969" dxfId="3">
      <formula>AND(IF(OR($Q484=1,$Q484=2),1,0),IF($X484&lt;=20,1,0))</formula>
    </cfRule>
    <cfRule type="expression" priority="8970" dxfId="2">
      <formula>AND(IF($Q484=2,1,0),IF($X484&lt;30,1,0))</formula>
    </cfRule>
    <cfRule type="expression" priority="8971" dxfId="1">
      <formula>AND(IF($Q484=3,1,0),IF($X484&lt;30,1,0))</formula>
    </cfRule>
    <cfRule type="expression" priority="8972" dxfId="0">
      <formula>AND(IF($Q484=3,1,IF($Q484=4,1,0)),IF($F484&lt;=85,1,0))</formula>
    </cfRule>
  </conditionalFormatting>
  <conditionalFormatting sqref="AI484">
    <cfRule type="expression" priority="8965" dxfId="3">
      <formula>AND(IF(OR($Q484=1,$Q484=2),1,0),IF($X484&lt;=20,1,0))</formula>
    </cfRule>
    <cfRule type="expression" priority="8966" dxfId="2">
      <formula>AND(IF($Q484=2,1,0),IF($X484&lt;30,1,0))</formula>
    </cfRule>
    <cfRule type="expression" priority="8967" dxfId="1">
      <formula>AND(IF($Q484=3,1,0),IF($X484&lt;30,1,0))</formula>
    </cfRule>
    <cfRule type="expression" priority="8968" dxfId="0">
      <formula>AND(IF($Q484=3,1,IF($Q484=4,1,0)),IF($F484&lt;=85,1,0))</formula>
    </cfRule>
  </conditionalFormatting>
  <conditionalFormatting sqref="AV485">
    <cfRule type="expression" priority="8963" dxfId="23">
      <formula>AV485="X"</formula>
    </cfRule>
    <cfRule type="expression" priority="8964" dxfId="22">
      <formula>AV485="후보"</formula>
    </cfRule>
  </conditionalFormatting>
  <conditionalFormatting sqref="AC48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8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85">
    <cfRule type="expression" priority="8955" dxfId="3">
      <formula>AND(IF(OR($Q485=1,$Q485=2),1,0),IF($X485&lt;=20,1,0))</formula>
    </cfRule>
    <cfRule type="expression" priority="8956" dxfId="2">
      <formula>AND(IF($Q485=2,1,0),IF($X485&lt;30,1,0))</formula>
    </cfRule>
    <cfRule type="expression" priority="8957" dxfId="1">
      <formula>AND(IF($Q485=3,1,0),IF($X485&lt;30,1,0))</formula>
    </cfRule>
    <cfRule type="expression" priority="8958" dxfId="0">
      <formula>AND(IF($Q485=3,1,IF($Q485=4,1,0)),IF($F485&lt;=85,1,0))</formula>
    </cfRule>
  </conditionalFormatting>
  <conditionalFormatting sqref="X485">
    <cfRule type="expression" priority="8951" dxfId="3">
      <formula>AND(IF(OR($Q485=1,$Q485=2),1,0),IF($X485&lt;=20,1,0))</formula>
    </cfRule>
    <cfRule type="expression" priority="8952" dxfId="2">
      <formula>AND(IF($Q485=2,1,0),IF($X485&lt;30,1,0))</formula>
    </cfRule>
    <cfRule type="expression" priority="8953" dxfId="1">
      <formula>AND(IF($Q485=3,1,0),IF($X485&lt;30,1,0))</formula>
    </cfRule>
    <cfRule type="expression" priority="8954" dxfId="0">
      <formula>AND(IF($Q485=3,1,IF($Q485=4,1,0)),IF($F485&lt;=85,1,0))</formula>
    </cfRule>
  </conditionalFormatting>
  <conditionalFormatting sqref="AI485">
    <cfRule type="expression" priority="8947" dxfId="3">
      <formula>AND(IF(OR($Q485=1,$Q485=2),1,0),IF($X485&lt;=20,1,0))</formula>
    </cfRule>
    <cfRule type="expression" priority="8948" dxfId="2">
      <formula>AND(IF($Q485=2,1,0),IF($X485&lt;30,1,0))</formula>
    </cfRule>
    <cfRule type="expression" priority="8949" dxfId="1">
      <formula>AND(IF($Q485=3,1,0),IF($X485&lt;30,1,0))</formula>
    </cfRule>
    <cfRule type="expression" priority="8950" dxfId="0">
      <formula>AND(IF($Q485=3,1,IF($Q485=4,1,0)),IF($F485&lt;=85,1,0))</formula>
    </cfRule>
  </conditionalFormatting>
  <conditionalFormatting sqref="AV486">
    <cfRule type="expression" priority="8945" dxfId="23">
      <formula>AV486="X"</formula>
    </cfRule>
    <cfRule type="expression" priority="8946" dxfId="22">
      <formula>AV486="후보"</formula>
    </cfRule>
  </conditionalFormatting>
  <conditionalFormatting sqref="AC48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8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86">
    <cfRule type="expression" priority="8937" dxfId="3">
      <formula>AND(IF(OR($Q486=1,$Q486=2),1,0),IF($X486&lt;=20,1,0))</formula>
    </cfRule>
    <cfRule type="expression" priority="8938" dxfId="2">
      <formula>AND(IF($Q486=2,1,0),IF($X486&lt;30,1,0))</formula>
    </cfRule>
    <cfRule type="expression" priority="8939" dxfId="1">
      <formula>AND(IF($Q486=3,1,0),IF($X486&lt;30,1,0))</formula>
    </cfRule>
    <cfRule type="expression" priority="8940" dxfId="0">
      <formula>AND(IF($Q486=3,1,IF($Q486=4,1,0)),IF($F486&lt;=85,1,0))</formula>
    </cfRule>
  </conditionalFormatting>
  <conditionalFormatting sqref="X486">
    <cfRule type="expression" priority="8933" dxfId="3">
      <formula>AND(IF(OR($Q486=1,$Q486=2),1,0),IF($X486&lt;=20,1,0))</formula>
    </cfRule>
    <cfRule type="expression" priority="8934" dxfId="2">
      <formula>AND(IF($Q486=2,1,0),IF($X486&lt;30,1,0))</formula>
    </cfRule>
    <cfRule type="expression" priority="8935" dxfId="1">
      <formula>AND(IF($Q486=3,1,0),IF($X486&lt;30,1,0))</formula>
    </cfRule>
    <cfRule type="expression" priority="8936" dxfId="0">
      <formula>AND(IF($Q486=3,1,IF($Q486=4,1,0)),IF($F486&lt;=85,1,0))</formula>
    </cfRule>
  </conditionalFormatting>
  <conditionalFormatting sqref="AI486">
    <cfRule type="expression" priority="8929" dxfId="3">
      <formula>AND(IF(OR($Q486=1,$Q486=2),1,0),IF($X486&lt;=20,1,0))</formula>
    </cfRule>
    <cfRule type="expression" priority="8930" dxfId="2">
      <formula>AND(IF($Q486=2,1,0),IF($X486&lt;30,1,0))</formula>
    </cfRule>
    <cfRule type="expression" priority="8931" dxfId="1">
      <formula>AND(IF($Q486=3,1,0),IF($X486&lt;30,1,0))</formula>
    </cfRule>
    <cfRule type="expression" priority="8932" dxfId="0">
      <formula>AND(IF($Q486=3,1,IF($Q486=4,1,0)),IF($F486&lt;=85,1,0))</formula>
    </cfRule>
  </conditionalFormatting>
  <conditionalFormatting sqref="AV487">
    <cfRule type="expression" priority="8927" dxfId="23">
      <formula>AV487="X"</formula>
    </cfRule>
    <cfRule type="expression" priority="8928" dxfId="22">
      <formula>AV487="후보"</formula>
    </cfRule>
  </conditionalFormatting>
  <conditionalFormatting sqref="AC48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8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87">
    <cfRule type="expression" priority="8919" dxfId="3">
      <formula>AND(IF(OR($Q487=1,$Q487=2),1,0),IF($X487&lt;=20,1,0))</formula>
    </cfRule>
    <cfRule type="expression" priority="8920" dxfId="2">
      <formula>AND(IF($Q487=2,1,0),IF($X487&lt;30,1,0))</formula>
    </cfRule>
    <cfRule type="expression" priority="8921" dxfId="1">
      <formula>AND(IF($Q487=3,1,0),IF($X487&lt;30,1,0))</formula>
    </cfRule>
    <cfRule type="expression" priority="8922" dxfId="0">
      <formula>AND(IF($Q487=3,1,IF($Q487=4,1,0)),IF($F487&lt;=85,1,0))</formula>
    </cfRule>
  </conditionalFormatting>
  <conditionalFormatting sqref="X487">
    <cfRule type="expression" priority="8915" dxfId="3">
      <formula>AND(IF(OR($Q487=1,$Q487=2),1,0),IF($X487&lt;=20,1,0))</formula>
    </cfRule>
    <cfRule type="expression" priority="8916" dxfId="2">
      <formula>AND(IF($Q487=2,1,0),IF($X487&lt;30,1,0))</formula>
    </cfRule>
    <cfRule type="expression" priority="8917" dxfId="1">
      <formula>AND(IF($Q487=3,1,0),IF($X487&lt;30,1,0))</formula>
    </cfRule>
    <cfRule type="expression" priority="8918" dxfId="0">
      <formula>AND(IF($Q487=3,1,IF($Q487=4,1,0)),IF($F487&lt;=85,1,0))</formula>
    </cfRule>
  </conditionalFormatting>
  <conditionalFormatting sqref="AI487">
    <cfRule type="expression" priority="8911" dxfId="3">
      <formula>AND(IF(OR($Q487=1,$Q487=2),1,0),IF($X487&lt;=20,1,0))</formula>
    </cfRule>
    <cfRule type="expression" priority="8912" dxfId="2">
      <formula>AND(IF($Q487=2,1,0),IF($X487&lt;30,1,0))</formula>
    </cfRule>
    <cfRule type="expression" priority="8913" dxfId="1">
      <formula>AND(IF($Q487=3,1,0),IF($X487&lt;30,1,0))</formula>
    </cfRule>
    <cfRule type="expression" priority="8914" dxfId="0">
      <formula>AND(IF($Q487=3,1,IF($Q487=4,1,0)),IF($F487&lt;=85,1,0))</formula>
    </cfRule>
  </conditionalFormatting>
  <conditionalFormatting sqref="AV488">
    <cfRule type="expression" priority="8909" dxfId="23">
      <formula>AV488="X"</formula>
    </cfRule>
    <cfRule type="expression" priority="8910" dxfId="22">
      <formula>AV488="후보"</formula>
    </cfRule>
  </conditionalFormatting>
  <conditionalFormatting sqref="AC48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8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88">
    <cfRule type="expression" priority="8901" dxfId="3">
      <formula>AND(IF(OR($Q488=1,$Q488=2),1,0),IF($X488&lt;=20,1,0))</formula>
    </cfRule>
    <cfRule type="expression" priority="8902" dxfId="2">
      <formula>AND(IF($Q488=2,1,0),IF($X488&lt;30,1,0))</formula>
    </cfRule>
    <cfRule type="expression" priority="8903" dxfId="1">
      <formula>AND(IF($Q488=3,1,0),IF($X488&lt;30,1,0))</formula>
    </cfRule>
    <cfRule type="expression" priority="8904" dxfId="0">
      <formula>AND(IF($Q488=3,1,IF($Q488=4,1,0)),IF($F488&lt;=85,1,0))</formula>
    </cfRule>
  </conditionalFormatting>
  <conditionalFormatting sqref="X488">
    <cfRule type="expression" priority="8897" dxfId="3">
      <formula>AND(IF(OR($Q488=1,$Q488=2),1,0),IF($X488&lt;=20,1,0))</formula>
    </cfRule>
    <cfRule type="expression" priority="8898" dxfId="2">
      <formula>AND(IF($Q488=2,1,0),IF($X488&lt;30,1,0))</formula>
    </cfRule>
    <cfRule type="expression" priority="8899" dxfId="1">
      <formula>AND(IF($Q488=3,1,0),IF($X488&lt;30,1,0))</formula>
    </cfRule>
    <cfRule type="expression" priority="8900" dxfId="0">
      <formula>AND(IF($Q488=3,1,IF($Q488=4,1,0)),IF($F488&lt;=85,1,0))</formula>
    </cfRule>
  </conditionalFormatting>
  <conditionalFormatting sqref="AI488">
    <cfRule type="expression" priority="8893" dxfId="3">
      <formula>AND(IF(OR($Q488=1,$Q488=2),1,0),IF($X488&lt;=20,1,0))</formula>
    </cfRule>
    <cfRule type="expression" priority="8894" dxfId="2">
      <formula>AND(IF($Q488=2,1,0),IF($X488&lt;30,1,0))</formula>
    </cfRule>
    <cfRule type="expression" priority="8895" dxfId="1">
      <formula>AND(IF($Q488=3,1,0),IF($X488&lt;30,1,0))</formula>
    </cfRule>
    <cfRule type="expression" priority="8896" dxfId="0">
      <formula>AND(IF($Q488=3,1,IF($Q488=4,1,0)),IF($F488&lt;=85,1,0))</formula>
    </cfRule>
  </conditionalFormatting>
  <conditionalFormatting sqref="AV489">
    <cfRule type="expression" priority="8891" dxfId="23">
      <formula>AV489="X"</formula>
    </cfRule>
    <cfRule type="expression" priority="8892" dxfId="22">
      <formula>AV489="후보"</formula>
    </cfRule>
  </conditionalFormatting>
  <conditionalFormatting sqref="AC48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8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89">
    <cfRule type="expression" priority="8883" dxfId="3">
      <formula>AND(IF(OR($Q489=1,$Q489=2),1,0),IF($X489&lt;=20,1,0))</formula>
    </cfRule>
    <cfRule type="expression" priority="8884" dxfId="2">
      <formula>AND(IF($Q489=2,1,0),IF($X489&lt;30,1,0))</formula>
    </cfRule>
    <cfRule type="expression" priority="8885" dxfId="1">
      <formula>AND(IF($Q489=3,1,0),IF($X489&lt;30,1,0))</formula>
    </cfRule>
    <cfRule type="expression" priority="8886" dxfId="0">
      <formula>AND(IF($Q489=3,1,IF($Q489=4,1,0)),IF($F489&lt;=85,1,0))</formula>
    </cfRule>
  </conditionalFormatting>
  <conditionalFormatting sqref="X489">
    <cfRule type="expression" priority="8879" dxfId="3">
      <formula>AND(IF(OR($Q489=1,$Q489=2),1,0),IF($X489&lt;=20,1,0))</formula>
    </cfRule>
    <cfRule type="expression" priority="8880" dxfId="2">
      <formula>AND(IF($Q489=2,1,0),IF($X489&lt;30,1,0))</formula>
    </cfRule>
    <cfRule type="expression" priority="8881" dxfId="1">
      <formula>AND(IF($Q489=3,1,0),IF($X489&lt;30,1,0))</formula>
    </cfRule>
    <cfRule type="expression" priority="8882" dxfId="0">
      <formula>AND(IF($Q489=3,1,IF($Q489=4,1,0)),IF($F489&lt;=85,1,0))</formula>
    </cfRule>
  </conditionalFormatting>
  <conditionalFormatting sqref="AI489">
    <cfRule type="expression" priority="8875" dxfId="3">
      <formula>AND(IF(OR($Q489=1,$Q489=2),1,0),IF($X489&lt;=20,1,0))</formula>
    </cfRule>
    <cfRule type="expression" priority="8876" dxfId="2">
      <formula>AND(IF($Q489=2,1,0),IF($X489&lt;30,1,0))</formula>
    </cfRule>
    <cfRule type="expression" priority="8877" dxfId="1">
      <formula>AND(IF($Q489=3,1,0),IF($X489&lt;30,1,0))</formula>
    </cfRule>
    <cfRule type="expression" priority="8878" dxfId="0">
      <formula>AND(IF($Q489=3,1,IF($Q489=4,1,0)),IF($F489&lt;=85,1,0))</formula>
    </cfRule>
  </conditionalFormatting>
  <conditionalFormatting sqref="AV490">
    <cfRule type="expression" priority="8873" dxfId="23">
      <formula>AV490="X"</formula>
    </cfRule>
    <cfRule type="expression" priority="8874" dxfId="22">
      <formula>AV490="후보"</formula>
    </cfRule>
  </conditionalFormatting>
  <conditionalFormatting sqref="AC49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9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90">
    <cfRule type="expression" priority="8865" dxfId="3">
      <formula>AND(IF(OR($Q490=1,$Q490=2),1,0),IF($X490&lt;=20,1,0))</formula>
    </cfRule>
    <cfRule type="expression" priority="8866" dxfId="2">
      <formula>AND(IF($Q490=2,1,0),IF($X490&lt;30,1,0))</formula>
    </cfRule>
    <cfRule type="expression" priority="8867" dxfId="1">
      <formula>AND(IF($Q490=3,1,0),IF($X490&lt;30,1,0))</formula>
    </cfRule>
    <cfRule type="expression" priority="8868" dxfId="0">
      <formula>AND(IF($Q490=3,1,IF($Q490=4,1,0)),IF($F490&lt;=85,1,0))</formula>
    </cfRule>
  </conditionalFormatting>
  <conditionalFormatting sqref="X490">
    <cfRule type="expression" priority="8861" dxfId="3">
      <formula>AND(IF(OR($Q490=1,$Q490=2),1,0),IF($X490&lt;=20,1,0))</formula>
    </cfRule>
    <cfRule type="expression" priority="8862" dxfId="2">
      <formula>AND(IF($Q490=2,1,0),IF($X490&lt;30,1,0))</formula>
    </cfRule>
    <cfRule type="expression" priority="8863" dxfId="1">
      <formula>AND(IF($Q490=3,1,0),IF($X490&lt;30,1,0))</formula>
    </cfRule>
    <cfRule type="expression" priority="8864" dxfId="0">
      <formula>AND(IF($Q490=3,1,IF($Q490=4,1,0)),IF($F490&lt;=85,1,0))</formula>
    </cfRule>
  </conditionalFormatting>
  <conditionalFormatting sqref="AI490">
    <cfRule type="expression" priority="8857" dxfId="3">
      <formula>AND(IF(OR($Q490=1,$Q490=2),1,0),IF($X490&lt;=20,1,0))</formula>
    </cfRule>
    <cfRule type="expression" priority="8858" dxfId="2">
      <formula>AND(IF($Q490=2,1,0),IF($X490&lt;30,1,0))</formula>
    </cfRule>
    <cfRule type="expression" priority="8859" dxfId="1">
      <formula>AND(IF($Q490=3,1,0),IF($X490&lt;30,1,0))</formula>
    </cfRule>
    <cfRule type="expression" priority="8860" dxfId="0">
      <formula>AND(IF($Q490=3,1,IF($Q490=4,1,0)),IF($F490&lt;=85,1,0))</formula>
    </cfRule>
  </conditionalFormatting>
  <conditionalFormatting sqref="AV491">
    <cfRule type="expression" priority="8855" dxfId="23">
      <formula>AV491="X"</formula>
    </cfRule>
    <cfRule type="expression" priority="8856" dxfId="22">
      <formula>AV491="후보"</formula>
    </cfRule>
  </conditionalFormatting>
  <conditionalFormatting sqref="AC49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1">
    <cfRule type="expression" priority="8847" dxfId="3">
      <formula>AND(IF(OR($Q491=1,$Q491=2),1,0),IF($X491&lt;=20,1,0))</formula>
    </cfRule>
    <cfRule type="expression" priority="8848" dxfId="2">
      <formula>AND(IF($Q491=2,1,0),IF($X491&lt;30,1,0))</formula>
    </cfRule>
    <cfRule type="expression" priority="8849" dxfId="1">
      <formula>AND(IF($Q491=3,1,0),IF($X491&lt;30,1,0))</formula>
    </cfRule>
    <cfRule type="expression" priority="8850" dxfId="0">
      <formula>AND(IF($Q491=3,1,IF($Q491=4,1,0)),IF($F491&lt;=85,1,0))</formula>
    </cfRule>
  </conditionalFormatting>
  <conditionalFormatting sqref="X491">
    <cfRule type="expression" priority="8843" dxfId="3">
      <formula>AND(IF(OR($Q491=1,$Q491=2),1,0),IF($X491&lt;=20,1,0))</formula>
    </cfRule>
    <cfRule type="expression" priority="8844" dxfId="2">
      <formula>AND(IF($Q491=2,1,0),IF($X491&lt;30,1,0))</formula>
    </cfRule>
    <cfRule type="expression" priority="8845" dxfId="1">
      <formula>AND(IF($Q491=3,1,0),IF($X491&lt;30,1,0))</formula>
    </cfRule>
    <cfRule type="expression" priority="8846" dxfId="0">
      <formula>AND(IF($Q491=3,1,IF($Q491=4,1,0)),IF($F491&lt;=85,1,0))</formula>
    </cfRule>
  </conditionalFormatting>
  <conditionalFormatting sqref="AI491">
    <cfRule type="expression" priority="8839" dxfId="3">
      <formula>AND(IF(OR($Q491=1,$Q491=2),1,0),IF($X491&lt;=20,1,0))</formula>
    </cfRule>
    <cfRule type="expression" priority="8840" dxfId="2">
      <formula>AND(IF($Q491=2,1,0),IF($X491&lt;30,1,0))</formula>
    </cfRule>
    <cfRule type="expression" priority="8841" dxfId="1">
      <formula>AND(IF($Q491=3,1,0),IF($X491&lt;30,1,0))</formula>
    </cfRule>
    <cfRule type="expression" priority="8842" dxfId="0">
      <formula>AND(IF($Q491=3,1,IF($Q491=4,1,0)),IF($F491&lt;=85,1,0))</formula>
    </cfRule>
  </conditionalFormatting>
  <conditionalFormatting sqref="AV492">
    <cfRule type="expression" priority="8837" dxfId="23">
      <formula>AV492="X"</formula>
    </cfRule>
    <cfRule type="expression" priority="8838" dxfId="22">
      <formula>AV492="후보"</formula>
    </cfRule>
  </conditionalFormatting>
  <conditionalFormatting sqref="AC49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49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492">
    <cfRule type="expression" priority="8829" dxfId="3">
      <formula>AND(IF(OR($Q492=1,$Q492=2),1,0),IF($X492&lt;=20,1,0))</formula>
    </cfRule>
    <cfRule type="expression" priority="8830" dxfId="2">
      <formula>AND(IF($Q492=2,1,0),IF($X492&lt;30,1,0))</formula>
    </cfRule>
    <cfRule type="expression" priority="8831" dxfId="1">
      <formula>AND(IF($Q492=3,1,0),IF($X492&lt;30,1,0))</formula>
    </cfRule>
    <cfRule type="expression" priority="8832" dxfId="0">
      <formula>AND(IF($Q492=3,1,IF($Q492=4,1,0)),IF($F492&lt;=85,1,0))</formula>
    </cfRule>
  </conditionalFormatting>
  <conditionalFormatting sqref="X492">
    <cfRule type="expression" priority="8825" dxfId="3">
      <formula>AND(IF(OR($Q492=1,$Q492=2),1,0),IF($X492&lt;=20,1,0))</formula>
    </cfRule>
    <cfRule type="expression" priority="8826" dxfId="2">
      <formula>AND(IF($Q492=2,1,0),IF($X492&lt;30,1,0))</formula>
    </cfRule>
    <cfRule type="expression" priority="8827" dxfId="1">
      <formula>AND(IF($Q492=3,1,0),IF($X492&lt;30,1,0))</formula>
    </cfRule>
    <cfRule type="expression" priority="8828" dxfId="0">
      <formula>AND(IF($Q492=3,1,IF($Q492=4,1,0)),IF($F492&lt;=85,1,0))</formula>
    </cfRule>
  </conditionalFormatting>
  <conditionalFormatting sqref="AI492">
    <cfRule type="expression" priority="8821" dxfId="3">
      <formula>AND(IF(OR($Q492=1,$Q492=2),1,0),IF($X492&lt;=20,1,0))</formula>
    </cfRule>
    <cfRule type="expression" priority="8822" dxfId="2">
      <formula>AND(IF($Q492=2,1,0),IF($X492&lt;30,1,0))</formula>
    </cfRule>
    <cfRule type="expression" priority="8823" dxfId="1">
      <formula>AND(IF($Q492=3,1,0),IF($X492&lt;30,1,0))</formula>
    </cfRule>
    <cfRule type="expression" priority="8824" dxfId="0">
      <formula>AND(IF($Q492=3,1,IF($Q492=4,1,0)),IF($F492&lt;=85,1,0))</formula>
    </cfRule>
  </conditionalFormatting>
  <conditionalFormatting sqref="AV493">
    <cfRule type="expression" priority="8819" dxfId="23">
      <formula>AV493="X"</formula>
    </cfRule>
    <cfRule type="expression" priority="8820" dxfId="22">
      <formula>AV493="후보"</formula>
    </cfRule>
  </conditionalFormatting>
  <conditionalFormatting sqref="AC49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49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493">
    <cfRule type="expression" priority="8811" dxfId="3">
      <formula>AND(IF(OR($Q493=1,$Q493=2),1,0),IF($X493&lt;=20,1,0))</formula>
    </cfRule>
    <cfRule type="expression" priority="8812" dxfId="2">
      <formula>AND(IF($Q493=2,1,0),IF($X493&lt;30,1,0))</formula>
    </cfRule>
    <cfRule type="expression" priority="8813" dxfId="1">
      <formula>AND(IF($Q493=3,1,0),IF($X493&lt;30,1,0))</formula>
    </cfRule>
    <cfRule type="expression" priority="8814" dxfId="0">
      <formula>AND(IF($Q493=3,1,IF($Q493=4,1,0)),IF($F493&lt;=85,1,0))</formula>
    </cfRule>
  </conditionalFormatting>
  <conditionalFormatting sqref="X493">
    <cfRule type="expression" priority="8807" dxfId="3">
      <formula>AND(IF(OR($Q493=1,$Q493=2),1,0),IF($X493&lt;=20,1,0))</formula>
    </cfRule>
    <cfRule type="expression" priority="8808" dxfId="2">
      <formula>AND(IF($Q493=2,1,0),IF($X493&lt;30,1,0))</formula>
    </cfRule>
    <cfRule type="expression" priority="8809" dxfId="1">
      <formula>AND(IF($Q493=3,1,0),IF($X493&lt;30,1,0))</formula>
    </cfRule>
    <cfRule type="expression" priority="8810" dxfId="0">
      <formula>AND(IF($Q493=3,1,IF($Q493=4,1,0)),IF($F493&lt;=85,1,0))</formula>
    </cfRule>
  </conditionalFormatting>
  <conditionalFormatting sqref="AI493">
    <cfRule type="expression" priority="8803" dxfId="3">
      <formula>AND(IF(OR($Q493=1,$Q493=2),1,0),IF($X493&lt;=20,1,0))</formula>
    </cfRule>
    <cfRule type="expression" priority="8804" dxfId="2">
      <formula>AND(IF($Q493=2,1,0),IF($X493&lt;30,1,0))</formula>
    </cfRule>
    <cfRule type="expression" priority="8805" dxfId="1">
      <formula>AND(IF($Q493=3,1,0),IF($X493&lt;30,1,0))</formula>
    </cfRule>
    <cfRule type="expression" priority="8806" dxfId="0">
      <formula>AND(IF($Q493=3,1,IF($Q493=4,1,0)),IF($F493&lt;=85,1,0))</formula>
    </cfRule>
  </conditionalFormatting>
  <conditionalFormatting sqref="AV494">
    <cfRule type="expression" priority="8801" dxfId="23">
      <formula>AV494="X"</formula>
    </cfRule>
    <cfRule type="expression" priority="8802" dxfId="22">
      <formula>AV494="후보"</formula>
    </cfRule>
  </conditionalFormatting>
  <conditionalFormatting sqref="AC49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49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494">
    <cfRule type="expression" priority="8793" dxfId="3">
      <formula>AND(IF(OR($Q494=1,$Q494=2),1,0),IF($X494&lt;=20,1,0))</formula>
    </cfRule>
    <cfRule type="expression" priority="8794" dxfId="2">
      <formula>AND(IF($Q494=2,1,0),IF($X494&lt;30,1,0))</formula>
    </cfRule>
    <cfRule type="expression" priority="8795" dxfId="1">
      <formula>AND(IF($Q494=3,1,0),IF($X494&lt;30,1,0))</formula>
    </cfRule>
    <cfRule type="expression" priority="8796" dxfId="0">
      <formula>AND(IF($Q494=3,1,IF($Q494=4,1,0)),IF($F494&lt;=85,1,0))</formula>
    </cfRule>
  </conditionalFormatting>
  <conditionalFormatting sqref="X494">
    <cfRule type="expression" priority="8789" dxfId="3">
      <formula>AND(IF(OR($Q494=1,$Q494=2),1,0),IF($X494&lt;=20,1,0))</formula>
    </cfRule>
    <cfRule type="expression" priority="8790" dxfId="2">
      <formula>AND(IF($Q494=2,1,0),IF($X494&lt;30,1,0))</formula>
    </cfRule>
    <cfRule type="expression" priority="8791" dxfId="1">
      <formula>AND(IF($Q494=3,1,0),IF($X494&lt;30,1,0))</formula>
    </cfRule>
    <cfRule type="expression" priority="8792" dxfId="0">
      <formula>AND(IF($Q494=3,1,IF($Q494=4,1,0)),IF($F494&lt;=85,1,0))</formula>
    </cfRule>
  </conditionalFormatting>
  <conditionalFormatting sqref="AI494">
    <cfRule type="expression" priority="8785" dxfId="3">
      <formula>AND(IF(OR($Q494=1,$Q494=2),1,0),IF($X494&lt;=20,1,0))</formula>
    </cfRule>
    <cfRule type="expression" priority="8786" dxfId="2">
      <formula>AND(IF($Q494=2,1,0),IF($X494&lt;30,1,0))</formula>
    </cfRule>
    <cfRule type="expression" priority="8787" dxfId="1">
      <formula>AND(IF($Q494=3,1,0),IF($X494&lt;30,1,0))</formula>
    </cfRule>
    <cfRule type="expression" priority="8788" dxfId="0">
      <formula>AND(IF($Q494=3,1,IF($Q494=4,1,0)),IF($F494&lt;=85,1,0))</formula>
    </cfRule>
  </conditionalFormatting>
  <conditionalFormatting sqref="AV495">
    <cfRule type="expression" priority="8783" dxfId="23">
      <formula>AV495="X"</formula>
    </cfRule>
    <cfRule type="expression" priority="8784" dxfId="22">
      <formula>AV495="후보"</formula>
    </cfRule>
  </conditionalFormatting>
  <conditionalFormatting sqref="AC49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49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495">
    <cfRule type="expression" priority="8775" dxfId="3">
      <formula>AND(IF(OR($Q495=1,$Q495=2),1,0),IF($X495&lt;=20,1,0))</formula>
    </cfRule>
    <cfRule type="expression" priority="8776" dxfId="2">
      <formula>AND(IF($Q495=2,1,0),IF($X495&lt;30,1,0))</formula>
    </cfRule>
    <cfRule type="expression" priority="8777" dxfId="1">
      <formula>AND(IF($Q495=3,1,0),IF($X495&lt;30,1,0))</formula>
    </cfRule>
    <cfRule type="expression" priority="8778" dxfId="0">
      <formula>AND(IF($Q495=3,1,IF($Q495=4,1,0)),IF($F495&lt;=85,1,0))</formula>
    </cfRule>
  </conditionalFormatting>
  <conditionalFormatting sqref="X495">
    <cfRule type="expression" priority="8771" dxfId="3">
      <formula>AND(IF(OR($Q495=1,$Q495=2),1,0),IF($X495&lt;=20,1,0))</formula>
    </cfRule>
    <cfRule type="expression" priority="8772" dxfId="2">
      <formula>AND(IF($Q495=2,1,0),IF($X495&lt;30,1,0))</formula>
    </cfRule>
    <cfRule type="expression" priority="8773" dxfId="1">
      <formula>AND(IF($Q495=3,1,0),IF($X495&lt;30,1,0))</formula>
    </cfRule>
    <cfRule type="expression" priority="8774" dxfId="0">
      <formula>AND(IF($Q495=3,1,IF($Q495=4,1,0)),IF($F495&lt;=85,1,0))</formula>
    </cfRule>
  </conditionalFormatting>
  <conditionalFormatting sqref="AI495">
    <cfRule type="expression" priority="8767" dxfId="3">
      <formula>AND(IF(OR($Q495=1,$Q495=2),1,0),IF($X495&lt;=20,1,0))</formula>
    </cfRule>
    <cfRule type="expression" priority="8768" dxfId="2">
      <formula>AND(IF($Q495=2,1,0),IF($X495&lt;30,1,0))</formula>
    </cfRule>
    <cfRule type="expression" priority="8769" dxfId="1">
      <formula>AND(IF($Q495=3,1,0),IF($X495&lt;30,1,0))</formula>
    </cfRule>
    <cfRule type="expression" priority="8770" dxfId="0">
      <formula>AND(IF($Q495=3,1,IF($Q495=4,1,0)),IF($F495&lt;=85,1,0))</formula>
    </cfRule>
  </conditionalFormatting>
  <conditionalFormatting sqref="AV496">
    <cfRule type="expression" priority="8765" dxfId="23">
      <formula>AV496="X"</formula>
    </cfRule>
    <cfRule type="expression" priority="8766" dxfId="22">
      <formula>AV496="후보"</formula>
    </cfRule>
  </conditionalFormatting>
  <conditionalFormatting sqref="AC49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49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496">
    <cfRule type="expression" priority="8757" dxfId="3">
      <formula>AND(IF(OR($Q496=1,$Q496=2),1,0),IF($X496&lt;=20,1,0))</formula>
    </cfRule>
    <cfRule type="expression" priority="8758" dxfId="2">
      <formula>AND(IF($Q496=2,1,0),IF($X496&lt;30,1,0))</formula>
    </cfRule>
    <cfRule type="expression" priority="8759" dxfId="1">
      <formula>AND(IF($Q496=3,1,0),IF($X496&lt;30,1,0))</formula>
    </cfRule>
    <cfRule type="expression" priority="8760" dxfId="0">
      <formula>AND(IF($Q496=3,1,IF($Q496=4,1,0)),IF($F496&lt;=85,1,0))</formula>
    </cfRule>
  </conditionalFormatting>
  <conditionalFormatting sqref="X496">
    <cfRule type="expression" priority="8753" dxfId="3">
      <formula>AND(IF(OR($Q496=1,$Q496=2),1,0),IF($X496&lt;=20,1,0))</formula>
    </cfRule>
    <cfRule type="expression" priority="8754" dxfId="2">
      <formula>AND(IF($Q496=2,1,0),IF($X496&lt;30,1,0))</formula>
    </cfRule>
    <cfRule type="expression" priority="8755" dxfId="1">
      <formula>AND(IF($Q496=3,1,0),IF($X496&lt;30,1,0))</formula>
    </cfRule>
    <cfRule type="expression" priority="8756" dxfId="0">
      <formula>AND(IF($Q496=3,1,IF($Q496=4,1,0)),IF($F496&lt;=85,1,0))</formula>
    </cfRule>
  </conditionalFormatting>
  <conditionalFormatting sqref="AI496">
    <cfRule type="expression" priority="8749" dxfId="3">
      <formula>AND(IF(OR($Q496=1,$Q496=2),1,0),IF($X496&lt;=20,1,0))</formula>
    </cfRule>
    <cfRule type="expression" priority="8750" dxfId="2">
      <formula>AND(IF($Q496=2,1,0),IF($X496&lt;30,1,0))</formula>
    </cfRule>
    <cfRule type="expression" priority="8751" dxfId="1">
      <formula>AND(IF($Q496=3,1,0),IF($X496&lt;30,1,0))</formula>
    </cfRule>
    <cfRule type="expression" priority="8752" dxfId="0">
      <formula>AND(IF($Q496=3,1,IF($Q496=4,1,0)),IF($F496&lt;=85,1,0))</formula>
    </cfRule>
  </conditionalFormatting>
  <conditionalFormatting sqref="AV497">
    <cfRule type="expression" priority="8747" dxfId="23">
      <formula>AV497="X"</formula>
    </cfRule>
    <cfRule type="expression" priority="8748" dxfId="22">
      <formula>AV497="후보"</formula>
    </cfRule>
  </conditionalFormatting>
  <conditionalFormatting sqref="AC49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49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497">
    <cfRule type="expression" priority="8739" dxfId="3">
      <formula>AND(IF(OR($Q497=1,$Q497=2),1,0),IF($X497&lt;=20,1,0))</formula>
    </cfRule>
    <cfRule type="expression" priority="8740" dxfId="2">
      <formula>AND(IF($Q497=2,1,0),IF($X497&lt;30,1,0))</formula>
    </cfRule>
    <cfRule type="expression" priority="8741" dxfId="1">
      <formula>AND(IF($Q497=3,1,0),IF($X497&lt;30,1,0))</formula>
    </cfRule>
    <cfRule type="expression" priority="8742" dxfId="0">
      <formula>AND(IF($Q497=3,1,IF($Q497=4,1,0)),IF($F497&lt;=85,1,0))</formula>
    </cfRule>
  </conditionalFormatting>
  <conditionalFormatting sqref="X497">
    <cfRule type="expression" priority="8735" dxfId="3">
      <formula>AND(IF(OR($Q497=1,$Q497=2),1,0),IF($X497&lt;=20,1,0))</formula>
    </cfRule>
    <cfRule type="expression" priority="8736" dxfId="2">
      <formula>AND(IF($Q497=2,1,0),IF($X497&lt;30,1,0))</formula>
    </cfRule>
    <cfRule type="expression" priority="8737" dxfId="1">
      <formula>AND(IF($Q497=3,1,0),IF($X497&lt;30,1,0))</formula>
    </cfRule>
    <cfRule type="expression" priority="8738" dxfId="0">
      <formula>AND(IF($Q497=3,1,IF($Q497=4,1,0)),IF($F497&lt;=85,1,0))</formula>
    </cfRule>
  </conditionalFormatting>
  <conditionalFormatting sqref="AI497">
    <cfRule type="expression" priority="8731" dxfId="3">
      <formula>AND(IF(OR($Q497=1,$Q497=2),1,0),IF($X497&lt;=20,1,0))</formula>
    </cfRule>
    <cfRule type="expression" priority="8732" dxfId="2">
      <formula>AND(IF($Q497=2,1,0),IF($X497&lt;30,1,0))</formula>
    </cfRule>
    <cfRule type="expression" priority="8733" dxfId="1">
      <formula>AND(IF($Q497=3,1,0),IF($X497&lt;30,1,0))</formula>
    </cfRule>
    <cfRule type="expression" priority="8734" dxfId="0">
      <formula>AND(IF($Q497=3,1,IF($Q497=4,1,0)),IF($F497&lt;=85,1,0))</formula>
    </cfRule>
  </conditionalFormatting>
  <conditionalFormatting sqref="AV498">
    <cfRule type="expression" priority="8729" dxfId="23">
      <formula>AV498="X"</formula>
    </cfRule>
    <cfRule type="expression" priority="8730" dxfId="22">
      <formula>AV498="후보"</formula>
    </cfRule>
  </conditionalFormatting>
  <conditionalFormatting sqref="AC49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49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498">
    <cfRule type="expression" priority="8721" dxfId="3">
      <formula>AND(IF(OR($Q498=1,$Q498=2),1,0),IF($X498&lt;=20,1,0))</formula>
    </cfRule>
    <cfRule type="expression" priority="8722" dxfId="2">
      <formula>AND(IF($Q498=2,1,0),IF($X498&lt;30,1,0))</formula>
    </cfRule>
    <cfRule type="expression" priority="8723" dxfId="1">
      <formula>AND(IF($Q498=3,1,0),IF($X498&lt;30,1,0))</formula>
    </cfRule>
    <cfRule type="expression" priority="8724" dxfId="0">
      <formula>AND(IF($Q498=3,1,IF($Q498=4,1,0)),IF($F498&lt;=85,1,0))</formula>
    </cfRule>
  </conditionalFormatting>
  <conditionalFormatting sqref="X498">
    <cfRule type="expression" priority="8717" dxfId="3">
      <formula>AND(IF(OR($Q498=1,$Q498=2),1,0),IF($X498&lt;=20,1,0))</formula>
    </cfRule>
    <cfRule type="expression" priority="8718" dxfId="2">
      <formula>AND(IF($Q498=2,1,0),IF($X498&lt;30,1,0))</formula>
    </cfRule>
    <cfRule type="expression" priority="8719" dxfId="1">
      <formula>AND(IF($Q498=3,1,0),IF($X498&lt;30,1,0))</formula>
    </cfRule>
    <cfRule type="expression" priority="8720" dxfId="0">
      <formula>AND(IF($Q498=3,1,IF($Q498=4,1,0)),IF($F498&lt;=85,1,0))</formula>
    </cfRule>
  </conditionalFormatting>
  <conditionalFormatting sqref="AI498">
    <cfRule type="expression" priority="8713" dxfId="3">
      <formula>AND(IF(OR($Q498=1,$Q498=2),1,0),IF($X498&lt;=20,1,0))</formula>
    </cfRule>
    <cfRule type="expression" priority="8714" dxfId="2">
      <formula>AND(IF($Q498=2,1,0),IF($X498&lt;30,1,0))</formula>
    </cfRule>
    <cfRule type="expression" priority="8715" dxfId="1">
      <formula>AND(IF($Q498=3,1,0),IF($X498&lt;30,1,0))</formula>
    </cfRule>
    <cfRule type="expression" priority="8716" dxfId="0">
      <formula>AND(IF($Q498=3,1,IF($Q498=4,1,0)),IF($F498&lt;=85,1,0))</formula>
    </cfRule>
  </conditionalFormatting>
  <conditionalFormatting sqref="AV499">
    <cfRule type="expression" priority="8711" dxfId="23">
      <formula>AV499="X"</formula>
    </cfRule>
    <cfRule type="expression" priority="8712" dxfId="22">
      <formula>AV499="후보"</formula>
    </cfRule>
  </conditionalFormatting>
  <conditionalFormatting sqref="AC49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49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499">
    <cfRule type="expression" priority="8703" dxfId="3">
      <formula>AND(IF(OR($Q499=1,$Q499=2),1,0),IF($X499&lt;=20,1,0))</formula>
    </cfRule>
    <cfRule type="expression" priority="8704" dxfId="2">
      <formula>AND(IF($Q499=2,1,0),IF($X499&lt;30,1,0))</formula>
    </cfRule>
    <cfRule type="expression" priority="8705" dxfId="1">
      <formula>AND(IF($Q499=3,1,0),IF($X499&lt;30,1,0))</formula>
    </cfRule>
    <cfRule type="expression" priority="8706" dxfId="0">
      <formula>AND(IF($Q499=3,1,IF($Q499=4,1,0)),IF($F499&lt;=85,1,0))</formula>
    </cfRule>
  </conditionalFormatting>
  <conditionalFormatting sqref="X499">
    <cfRule type="expression" priority="8699" dxfId="3">
      <formula>AND(IF(OR($Q499=1,$Q499=2),1,0),IF($X499&lt;=20,1,0))</formula>
    </cfRule>
    <cfRule type="expression" priority="8700" dxfId="2">
      <formula>AND(IF($Q499=2,1,0),IF($X499&lt;30,1,0))</formula>
    </cfRule>
    <cfRule type="expression" priority="8701" dxfId="1">
      <formula>AND(IF($Q499=3,1,0),IF($X499&lt;30,1,0))</formula>
    </cfRule>
    <cfRule type="expression" priority="8702" dxfId="0">
      <formula>AND(IF($Q499=3,1,IF($Q499=4,1,0)),IF($F499&lt;=85,1,0))</formula>
    </cfRule>
  </conditionalFormatting>
  <conditionalFormatting sqref="AI499">
    <cfRule type="expression" priority="8695" dxfId="3">
      <formula>AND(IF(OR($Q499=1,$Q499=2),1,0),IF($X499&lt;=20,1,0))</formula>
    </cfRule>
    <cfRule type="expression" priority="8696" dxfId="2">
      <formula>AND(IF($Q499=2,1,0),IF($X499&lt;30,1,0))</formula>
    </cfRule>
    <cfRule type="expression" priority="8697" dxfId="1">
      <formula>AND(IF($Q499=3,1,0),IF($X499&lt;30,1,0))</formula>
    </cfRule>
    <cfRule type="expression" priority="8698" dxfId="0">
      <formula>AND(IF($Q499=3,1,IF($Q499=4,1,0)),IF($F499&lt;=85,1,0))</formula>
    </cfRule>
  </conditionalFormatting>
  <conditionalFormatting sqref="AV500">
    <cfRule type="expression" priority="8693" dxfId="23">
      <formula>AV500="X"</formula>
    </cfRule>
    <cfRule type="expression" priority="8694" dxfId="22">
      <formula>AV500="후보"</formula>
    </cfRule>
  </conditionalFormatting>
  <conditionalFormatting sqref="AC50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0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00">
    <cfRule type="expression" priority="8685" dxfId="3">
      <formula>AND(IF(OR($Q500=1,$Q500=2),1,0),IF($X500&lt;=20,1,0))</formula>
    </cfRule>
    <cfRule type="expression" priority="8686" dxfId="2">
      <formula>AND(IF($Q500=2,1,0),IF($X500&lt;30,1,0))</formula>
    </cfRule>
    <cfRule type="expression" priority="8687" dxfId="1">
      <formula>AND(IF($Q500=3,1,0),IF($X500&lt;30,1,0))</formula>
    </cfRule>
    <cfRule type="expression" priority="8688" dxfId="0">
      <formula>AND(IF($Q500=3,1,IF($Q500=4,1,0)),IF($F500&lt;=85,1,0))</formula>
    </cfRule>
  </conditionalFormatting>
  <conditionalFormatting sqref="X500">
    <cfRule type="expression" priority="8681" dxfId="3">
      <formula>AND(IF(OR($Q500=1,$Q500=2),1,0),IF($X500&lt;=20,1,0))</formula>
    </cfRule>
    <cfRule type="expression" priority="8682" dxfId="2">
      <formula>AND(IF($Q500=2,1,0),IF($X500&lt;30,1,0))</formula>
    </cfRule>
    <cfRule type="expression" priority="8683" dxfId="1">
      <formula>AND(IF($Q500=3,1,0),IF($X500&lt;30,1,0))</formula>
    </cfRule>
    <cfRule type="expression" priority="8684" dxfId="0">
      <formula>AND(IF($Q500=3,1,IF($Q500=4,1,0)),IF($F500&lt;=85,1,0))</formula>
    </cfRule>
  </conditionalFormatting>
  <conditionalFormatting sqref="AI500">
    <cfRule type="expression" priority="8677" dxfId="3">
      <formula>AND(IF(OR($Q500=1,$Q500=2),1,0),IF($X500&lt;=20,1,0))</formula>
    </cfRule>
    <cfRule type="expression" priority="8678" dxfId="2">
      <formula>AND(IF($Q500=2,1,0),IF($X500&lt;30,1,0))</formula>
    </cfRule>
    <cfRule type="expression" priority="8679" dxfId="1">
      <formula>AND(IF($Q500=3,1,0),IF($X500&lt;30,1,0))</formula>
    </cfRule>
    <cfRule type="expression" priority="8680" dxfId="0">
      <formula>AND(IF($Q500=3,1,IF($Q500=4,1,0)),IF($F500&lt;=85,1,0))</formula>
    </cfRule>
  </conditionalFormatting>
  <conditionalFormatting sqref="AV501">
    <cfRule type="expression" priority="8675" dxfId="23">
      <formula>AV501="X"</formula>
    </cfRule>
    <cfRule type="expression" priority="8676" dxfId="22">
      <formula>AV501="후보"</formula>
    </cfRule>
  </conditionalFormatting>
  <conditionalFormatting sqref="AC50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0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01">
    <cfRule type="expression" priority="8667" dxfId="3">
      <formula>AND(IF(OR($Q501=1,$Q501=2),1,0),IF($X501&lt;=20,1,0))</formula>
    </cfRule>
    <cfRule type="expression" priority="8668" dxfId="2">
      <formula>AND(IF($Q501=2,1,0),IF($X501&lt;30,1,0))</formula>
    </cfRule>
    <cfRule type="expression" priority="8669" dxfId="1">
      <formula>AND(IF($Q501=3,1,0),IF($X501&lt;30,1,0))</formula>
    </cfRule>
    <cfRule type="expression" priority="8670" dxfId="0">
      <formula>AND(IF($Q501=3,1,IF($Q501=4,1,0)),IF($F501&lt;=85,1,0))</formula>
    </cfRule>
  </conditionalFormatting>
  <conditionalFormatting sqref="X501">
    <cfRule type="expression" priority="8663" dxfId="3">
      <formula>AND(IF(OR($Q501=1,$Q501=2),1,0),IF($X501&lt;=20,1,0))</formula>
    </cfRule>
    <cfRule type="expression" priority="8664" dxfId="2">
      <formula>AND(IF($Q501=2,1,0),IF($X501&lt;30,1,0))</formula>
    </cfRule>
    <cfRule type="expression" priority="8665" dxfId="1">
      <formula>AND(IF($Q501=3,1,0),IF($X501&lt;30,1,0))</formula>
    </cfRule>
    <cfRule type="expression" priority="8666" dxfId="0">
      <formula>AND(IF($Q501=3,1,IF($Q501=4,1,0)),IF($F501&lt;=85,1,0))</formula>
    </cfRule>
  </conditionalFormatting>
  <conditionalFormatting sqref="AI501">
    <cfRule type="expression" priority="8659" dxfId="3">
      <formula>AND(IF(OR($Q501=1,$Q501=2),1,0),IF($X501&lt;=20,1,0))</formula>
    </cfRule>
    <cfRule type="expression" priority="8660" dxfId="2">
      <formula>AND(IF($Q501=2,1,0),IF($X501&lt;30,1,0))</formula>
    </cfRule>
    <cfRule type="expression" priority="8661" dxfId="1">
      <formula>AND(IF($Q501=3,1,0),IF($X501&lt;30,1,0))</formula>
    </cfRule>
    <cfRule type="expression" priority="8662" dxfId="0">
      <formula>AND(IF($Q501=3,1,IF($Q501=4,1,0)),IF($F501&lt;=85,1,0))</formula>
    </cfRule>
  </conditionalFormatting>
  <conditionalFormatting sqref="AV502">
    <cfRule type="expression" priority="8657" dxfId="23">
      <formula>AV502="X"</formula>
    </cfRule>
    <cfRule type="expression" priority="8658" dxfId="22">
      <formula>AV502="후보"</formula>
    </cfRule>
  </conditionalFormatting>
  <conditionalFormatting sqref="AC50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0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02">
    <cfRule type="expression" priority="8649" dxfId="3">
      <formula>AND(IF(OR($Q502=1,$Q502=2),1,0),IF($X502&lt;=20,1,0))</formula>
    </cfRule>
    <cfRule type="expression" priority="8650" dxfId="2">
      <formula>AND(IF($Q502=2,1,0),IF($X502&lt;30,1,0))</formula>
    </cfRule>
    <cfRule type="expression" priority="8651" dxfId="1">
      <formula>AND(IF($Q502=3,1,0),IF($X502&lt;30,1,0))</formula>
    </cfRule>
    <cfRule type="expression" priority="8652" dxfId="0">
      <formula>AND(IF($Q502=3,1,IF($Q502=4,1,0)),IF($F502&lt;=85,1,0))</formula>
    </cfRule>
  </conditionalFormatting>
  <conditionalFormatting sqref="X502">
    <cfRule type="expression" priority="8645" dxfId="3">
      <formula>AND(IF(OR($Q502=1,$Q502=2),1,0),IF($X502&lt;=20,1,0))</formula>
    </cfRule>
    <cfRule type="expression" priority="8646" dxfId="2">
      <formula>AND(IF($Q502=2,1,0),IF($X502&lt;30,1,0))</formula>
    </cfRule>
    <cfRule type="expression" priority="8647" dxfId="1">
      <formula>AND(IF($Q502=3,1,0),IF($X502&lt;30,1,0))</formula>
    </cfRule>
    <cfRule type="expression" priority="8648" dxfId="0">
      <formula>AND(IF($Q502=3,1,IF($Q502=4,1,0)),IF($F502&lt;=85,1,0))</formula>
    </cfRule>
  </conditionalFormatting>
  <conditionalFormatting sqref="AI502">
    <cfRule type="expression" priority="8641" dxfId="3">
      <formula>AND(IF(OR($Q502=1,$Q502=2),1,0),IF($X502&lt;=20,1,0))</formula>
    </cfRule>
    <cfRule type="expression" priority="8642" dxfId="2">
      <formula>AND(IF($Q502=2,1,0),IF($X502&lt;30,1,0))</formula>
    </cfRule>
    <cfRule type="expression" priority="8643" dxfId="1">
      <formula>AND(IF($Q502=3,1,0),IF($X502&lt;30,1,0))</formula>
    </cfRule>
    <cfRule type="expression" priority="8644" dxfId="0">
      <formula>AND(IF($Q502=3,1,IF($Q502=4,1,0)),IF($F502&lt;=85,1,0))</formula>
    </cfRule>
  </conditionalFormatting>
  <conditionalFormatting sqref="AV503">
    <cfRule type="expression" priority="8639" dxfId="23">
      <formula>AV503="X"</formula>
    </cfRule>
    <cfRule type="expression" priority="8640" dxfId="22">
      <formula>AV503="후보"</formula>
    </cfRule>
  </conditionalFormatting>
  <conditionalFormatting sqref="AC50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0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03">
    <cfRule type="expression" priority="8631" dxfId="3">
      <formula>AND(IF(OR($Q503=1,$Q503=2),1,0),IF($X503&lt;=20,1,0))</formula>
    </cfRule>
    <cfRule type="expression" priority="8632" dxfId="2">
      <formula>AND(IF($Q503=2,1,0),IF($X503&lt;30,1,0))</formula>
    </cfRule>
    <cfRule type="expression" priority="8633" dxfId="1">
      <formula>AND(IF($Q503=3,1,0),IF($X503&lt;30,1,0))</formula>
    </cfRule>
    <cfRule type="expression" priority="8634" dxfId="0">
      <formula>AND(IF($Q503=3,1,IF($Q503=4,1,0)),IF($F503&lt;=85,1,0))</formula>
    </cfRule>
  </conditionalFormatting>
  <conditionalFormatting sqref="X503">
    <cfRule type="expression" priority="8627" dxfId="3">
      <formula>AND(IF(OR($Q503=1,$Q503=2),1,0),IF($X503&lt;=20,1,0))</formula>
    </cfRule>
    <cfRule type="expression" priority="8628" dxfId="2">
      <formula>AND(IF($Q503=2,1,0),IF($X503&lt;30,1,0))</formula>
    </cfRule>
    <cfRule type="expression" priority="8629" dxfId="1">
      <formula>AND(IF($Q503=3,1,0),IF($X503&lt;30,1,0))</formula>
    </cfRule>
    <cfRule type="expression" priority="8630" dxfId="0">
      <formula>AND(IF($Q503=3,1,IF($Q503=4,1,0)),IF($F503&lt;=85,1,0))</formula>
    </cfRule>
  </conditionalFormatting>
  <conditionalFormatting sqref="AI503">
    <cfRule type="expression" priority="8623" dxfId="3">
      <formula>AND(IF(OR($Q503=1,$Q503=2),1,0),IF($X503&lt;=20,1,0))</formula>
    </cfRule>
    <cfRule type="expression" priority="8624" dxfId="2">
      <formula>AND(IF($Q503=2,1,0),IF($X503&lt;30,1,0))</formula>
    </cfRule>
    <cfRule type="expression" priority="8625" dxfId="1">
      <formula>AND(IF($Q503=3,1,0),IF($X503&lt;30,1,0))</formula>
    </cfRule>
    <cfRule type="expression" priority="8626" dxfId="0">
      <formula>AND(IF($Q503=3,1,IF($Q503=4,1,0)),IF($F503&lt;=85,1,0))</formula>
    </cfRule>
  </conditionalFormatting>
  <conditionalFormatting sqref="AV504">
    <cfRule type="expression" priority="8621" dxfId="23">
      <formula>AV504="X"</formula>
    </cfRule>
    <cfRule type="expression" priority="8622" dxfId="22">
      <formula>AV504="후보"</formula>
    </cfRule>
  </conditionalFormatting>
  <conditionalFormatting sqref="AC50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0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04">
    <cfRule type="expression" priority="8613" dxfId="3">
      <formula>AND(IF(OR($Q504=1,$Q504=2),1,0),IF($X504&lt;=20,1,0))</formula>
    </cfRule>
    <cfRule type="expression" priority="8614" dxfId="2">
      <formula>AND(IF($Q504=2,1,0),IF($X504&lt;30,1,0))</formula>
    </cfRule>
    <cfRule type="expression" priority="8615" dxfId="1">
      <formula>AND(IF($Q504=3,1,0),IF($X504&lt;30,1,0))</formula>
    </cfRule>
    <cfRule type="expression" priority="8616" dxfId="0">
      <formula>AND(IF($Q504=3,1,IF($Q504=4,1,0)),IF($F504&lt;=85,1,0))</formula>
    </cfRule>
  </conditionalFormatting>
  <conditionalFormatting sqref="X504">
    <cfRule type="expression" priority="8609" dxfId="3">
      <formula>AND(IF(OR($Q504=1,$Q504=2),1,0),IF($X504&lt;=20,1,0))</formula>
    </cfRule>
    <cfRule type="expression" priority="8610" dxfId="2">
      <formula>AND(IF($Q504=2,1,0),IF($X504&lt;30,1,0))</formula>
    </cfRule>
    <cfRule type="expression" priority="8611" dxfId="1">
      <formula>AND(IF($Q504=3,1,0),IF($X504&lt;30,1,0))</formula>
    </cfRule>
    <cfRule type="expression" priority="8612" dxfId="0">
      <formula>AND(IF($Q504=3,1,IF($Q504=4,1,0)),IF($F504&lt;=85,1,0))</formula>
    </cfRule>
  </conditionalFormatting>
  <conditionalFormatting sqref="AI504">
    <cfRule type="expression" priority="8605" dxfId="3">
      <formula>AND(IF(OR($Q504=1,$Q504=2),1,0),IF($X504&lt;=20,1,0))</formula>
    </cfRule>
    <cfRule type="expression" priority="8606" dxfId="2">
      <formula>AND(IF($Q504=2,1,0),IF($X504&lt;30,1,0))</formula>
    </cfRule>
    <cfRule type="expression" priority="8607" dxfId="1">
      <formula>AND(IF($Q504=3,1,0),IF($X504&lt;30,1,0))</formula>
    </cfRule>
    <cfRule type="expression" priority="8608" dxfId="0">
      <formula>AND(IF($Q504=3,1,IF($Q504=4,1,0)),IF($F504&lt;=85,1,0))</formula>
    </cfRule>
  </conditionalFormatting>
  <conditionalFormatting sqref="AV505">
    <cfRule type="expression" priority="8603" dxfId="23">
      <formula>AV505="X"</formula>
    </cfRule>
    <cfRule type="expression" priority="8604" dxfId="22">
      <formula>AV505="후보"</formula>
    </cfRule>
  </conditionalFormatting>
  <conditionalFormatting sqref="AC50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0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05">
    <cfRule type="expression" priority="8595" dxfId="3">
      <formula>AND(IF(OR($Q505=1,$Q505=2),1,0),IF($X505&lt;=20,1,0))</formula>
    </cfRule>
    <cfRule type="expression" priority="8596" dxfId="2">
      <formula>AND(IF($Q505=2,1,0),IF($X505&lt;30,1,0))</formula>
    </cfRule>
    <cfRule type="expression" priority="8597" dxfId="1">
      <formula>AND(IF($Q505=3,1,0),IF($X505&lt;30,1,0))</formula>
    </cfRule>
    <cfRule type="expression" priority="8598" dxfId="0">
      <formula>AND(IF($Q505=3,1,IF($Q505=4,1,0)),IF($F505&lt;=85,1,0))</formula>
    </cfRule>
  </conditionalFormatting>
  <conditionalFormatting sqref="X505">
    <cfRule type="expression" priority="8591" dxfId="3">
      <formula>AND(IF(OR($Q505=1,$Q505=2),1,0),IF($X505&lt;=20,1,0))</formula>
    </cfRule>
    <cfRule type="expression" priority="8592" dxfId="2">
      <formula>AND(IF($Q505=2,1,0),IF($X505&lt;30,1,0))</formula>
    </cfRule>
    <cfRule type="expression" priority="8593" dxfId="1">
      <formula>AND(IF($Q505=3,1,0),IF($X505&lt;30,1,0))</formula>
    </cfRule>
    <cfRule type="expression" priority="8594" dxfId="0">
      <formula>AND(IF($Q505=3,1,IF($Q505=4,1,0)),IF($F505&lt;=85,1,0))</formula>
    </cfRule>
  </conditionalFormatting>
  <conditionalFormatting sqref="AI505">
    <cfRule type="expression" priority="8587" dxfId="3">
      <formula>AND(IF(OR($Q505=1,$Q505=2),1,0),IF($X505&lt;=20,1,0))</formula>
    </cfRule>
    <cfRule type="expression" priority="8588" dxfId="2">
      <formula>AND(IF($Q505=2,1,0),IF($X505&lt;30,1,0))</formula>
    </cfRule>
    <cfRule type="expression" priority="8589" dxfId="1">
      <formula>AND(IF($Q505=3,1,0),IF($X505&lt;30,1,0))</formula>
    </cfRule>
    <cfRule type="expression" priority="8590" dxfId="0">
      <formula>AND(IF($Q505=3,1,IF($Q505=4,1,0)),IF($F505&lt;=85,1,0))</formula>
    </cfRule>
  </conditionalFormatting>
  <conditionalFormatting sqref="AV506">
    <cfRule type="expression" priority="8585" dxfId="23">
      <formula>AV506="X"</formula>
    </cfRule>
    <cfRule type="expression" priority="8586" dxfId="22">
      <formula>AV506="후보"</formula>
    </cfRule>
  </conditionalFormatting>
  <conditionalFormatting sqref="AC50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0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06">
    <cfRule type="expression" priority="8577" dxfId="3">
      <formula>AND(IF(OR($Q506=1,$Q506=2),1,0),IF($X506&lt;=20,1,0))</formula>
    </cfRule>
    <cfRule type="expression" priority="8578" dxfId="2">
      <formula>AND(IF($Q506=2,1,0),IF($X506&lt;30,1,0))</formula>
    </cfRule>
    <cfRule type="expression" priority="8579" dxfId="1">
      <formula>AND(IF($Q506=3,1,0),IF($X506&lt;30,1,0))</formula>
    </cfRule>
    <cfRule type="expression" priority="8580" dxfId="0">
      <formula>AND(IF($Q506=3,1,IF($Q506=4,1,0)),IF($F506&lt;=85,1,0))</formula>
    </cfRule>
  </conditionalFormatting>
  <conditionalFormatting sqref="X506">
    <cfRule type="expression" priority="8573" dxfId="3">
      <formula>AND(IF(OR($Q506=1,$Q506=2),1,0),IF($X506&lt;=20,1,0))</formula>
    </cfRule>
    <cfRule type="expression" priority="8574" dxfId="2">
      <formula>AND(IF($Q506=2,1,0),IF($X506&lt;30,1,0))</formula>
    </cfRule>
    <cfRule type="expression" priority="8575" dxfId="1">
      <formula>AND(IF($Q506=3,1,0),IF($X506&lt;30,1,0))</formula>
    </cfRule>
    <cfRule type="expression" priority="8576" dxfId="0">
      <formula>AND(IF($Q506=3,1,IF($Q506=4,1,0)),IF($F506&lt;=85,1,0))</formula>
    </cfRule>
  </conditionalFormatting>
  <conditionalFormatting sqref="AI506">
    <cfRule type="expression" priority="8569" dxfId="3">
      <formula>AND(IF(OR($Q506=1,$Q506=2),1,0),IF($X506&lt;=20,1,0))</formula>
    </cfRule>
    <cfRule type="expression" priority="8570" dxfId="2">
      <formula>AND(IF($Q506=2,1,0),IF($X506&lt;30,1,0))</formula>
    </cfRule>
    <cfRule type="expression" priority="8571" dxfId="1">
      <formula>AND(IF($Q506=3,1,0),IF($X506&lt;30,1,0))</formula>
    </cfRule>
    <cfRule type="expression" priority="8572" dxfId="0">
      <formula>AND(IF($Q506=3,1,IF($Q506=4,1,0)),IF($F506&lt;=85,1,0))</formula>
    </cfRule>
  </conditionalFormatting>
  <conditionalFormatting sqref="AV507">
    <cfRule type="expression" priority="8567" dxfId="23">
      <formula>AV507="X"</formula>
    </cfRule>
    <cfRule type="expression" priority="8568" dxfId="22">
      <formula>AV507="후보"</formula>
    </cfRule>
  </conditionalFormatting>
  <conditionalFormatting sqref="AC50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0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07">
    <cfRule type="expression" priority="8559" dxfId="3">
      <formula>AND(IF(OR($Q507=1,$Q507=2),1,0),IF($X507&lt;=20,1,0))</formula>
    </cfRule>
    <cfRule type="expression" priority="8560" dxfId="2">
      <formula>AND(IF($Q507=2,1,0),IF($X507&lt;30,1,0))</formula>
    </cfRule>
    <cfRule type="expression" priority="8561" dxfId="1">
      <formula>AND(IF($Q507=3,1,0),IF($X507&lt;30,1,0))</formula>
    </cfRule>
    <cfRule type="expression" priority="8562" dxfId="0">
      <formula>AND(IF($Q507=3,1,IF($Q507=4,1,0)),IF($F507&lt;=85,1,0))</formula>
    </cfRule>
  </conditionalFormatting>
  <conditionalFormatting sqref="X507">
    <cfRule type="expression" priority="8555" dxfId="3">
      <formula>AND(IF(OR($Q507=1,$Q507=2),1,0),IF($X507&lt;=20,1,0))</formula>
    </cfRule>
    <cfRule type="expression" priority="8556" dxfId="2">
      <formula>AND(IF($Q507=2,1,0),IF($X507&lt;30,1,0))</formula>
    </cfRule>
    <cfRule type="expression" priority="8557" dxfId="1">
      <formula>AND(IF($Q507=3,1,0),IF($X507&lt;30,1,0))</formula>
    </cfRule>
    <cfRule type="expression" priority="8558" dxfId="0">
      <formula>AND(IF($Q507=3,1,IF($Q507=4,1,0)),IF($F507&lt;=85,1,0))</formula>
    </cfRule>
  </conditionalFormatting>
  <conditionalFormatting sqref="AI507">
    <cfRule type="expression" priority="8551" dxfId="3">
      <formula>AND(IF(OR($Q507=1,$Q507=2),1,0),IF($X507&lt;=20,1,0))</formula>
    </cfRule>
    <cfRule type="expression" priority="8552" dxfId="2">
      <formula>AND(IF($Q507=2,1,0),IF($X507&lt;30,1,0))</formula>
    </cfRule>
    <cfRule type="expression" priority="8553" dxfId="1">
      <formula>AND(IF($Q507=3,1,0),IF($X507&lt;30,1,0))</formula>
    </cfRule>
    <cfRule type="expression" priority="8554" dxfId="0">
      <formula>AND(IF($Q507=3,1,IF($Q507=4,1,0)),IF($F507&lt;=85,1,0))</formula>
    </cfRule>
  </conditionalFormatting>
  <conditionalFormatting sqref="AV508">
    <cfRule type="expression" priority="8549" dxfId="23">
      <formula>AV508="X"</formula>
    </cfRule>
    <cfRule type="expression" priority="8550" dxfId="22">
      <formula>AV508="후보"</formula>
    </cfRule>
  </conditionalFormatting>
  <conditionalFormatting sqref="AC50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0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08">
    <cfRule type="expression" priority="8541" dxfId="3">
      <formula>AND(IF(OR($Q508=1,$Q508=2),1,0),IF($X508&lt;=20,1,0))</formula>
    </cfRule>
    <cfRule type="expression" priority="8542" dxfId="2">
      <formula>AND(IF($Q508=2,1,0),IF($X508&lt;30,1,0))</formula>
    </cfRule>
    <cfRule type="expression" priority="8543" dxfId="1">
      <formula>AND(IF($Q508=3,1,0),IF($X508&lt;30,1,0))</formula>
    </cfRule>
    <cfRule type="expression" priority="8544" dxfId="0">
      <formula>AND(IF($Q508=3,1,IF($Q508=4,1,0)),IF($F508&lt;=85,1,0))</formula>
    </cfRule>
  </conditionalFormatting>
  <conditionalFormatting sqref="X508">
    <cfRule type="expression" priority="8537" dxfId="3">
      <formula>AND(IF(OR($Q508=1,$Q508=2),1,0),IF($X508&lt;=20,1,0))</formula>
    </cfRule>
    <cfRule type="expression" priority="8538" dxfId="2">
      <formula>AND(IF($Q508=2,1,0),IF($X508&lt;30,1,0))</formula>
    </cfRule>
    <cfRule type="expression" priority="8539" dxfId="1">
      <formula>AND(IF($Q508=3,1,0),IF($X508&lt;30,1,0))</formula>
    </cfRule>
    <cfRule type="expression" priority="8540" dxfId="0">
      <formula>AND(IF($Q508=3,1,IF($Q508=4,1,0)),IF($F508&lt;=85,1,0))</formula>
    </cfRule>
  </conditionalFormatting>
  <conditionalFormatting sqref="AI508">
    <cfRule type="expression" priority="8533" dxfId="3">
      <formula>AND(IF(OR($Q508=1,$Q508=2),1,0),IF($X508&lt;=20,1,0))</formula>
    </cfRule>
    <cfRule type="expression" priority="8534" dxfId="2">
      <formula>AND(IF($Q508=2,1,0),IF($X508&lt;30,1,0))</formula>
    </cfRule>
    <cfRule type="expression" priority="8535" dxfId="1">
      <formula>AND(IF($Q508=3,1,0),IF($X508&lt;30,1,0))</formula>
    </cfRule>
    <cfRule type="expression" priority="8536" dxfId="0">
      <formula>AND(IF($Q508=3,1,IF($Q508=4,1,0)),IF($F508&lt;=85,1,0))</formula>
    </cfRule>
  </conditionalFormatting>
  <conditionalFormatting sqref="AV509">
    <cfRule type="expression" priority="8531" dxfId="23">
      <formula>AV509="X"</formula>
    </cfRule>
    <cfRule type="expression" priority="8532" dxfId="22">
      <formula>AV509="후보"</formula>
    </cfRule>
  </conditionalFormatting>
  <conditionalFormatting sqref="AC50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0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09">
    <cfRule type="expression" priority="8523" dxfId="3">
      <formula>AND(IF(OR($Q509=1,$Q509=2),1,0),IF($X509&lt;=20,1,0))</formula>
    </cfRule>
    <cfRule type="expression" priority="8524" dxfId="2">
      <formula>AND(IF($Q509=2,1,0),IF($X509&lt;30,1,0))</formula>
    </cfRule>
    <cfRule type="expression" priority="8525" dxfId="1">
      <formula>AND(IF($Q509=3,1,0),IF($X509&lt;30,1,0))</formula>
    </cfRule>
    <cfRule type="expression" priority="8526" dxfId="0">
      <formula>AND(IF($Q509=3,1,IF($Q509=4,1,0)),IF($F509&lt;=85,1,0))</formula>
    </cfRule>
  </conditionalFormatting>
  <conditionalFormatting sqref="X509">
    <cfRule type="expression" priority="8519" dxfId="3">
      <formula>AND(IF(OR($Q509=1,$Q509=2),1,0),IF($X509&lt;=20,1,0))</formula>
    </cfRule>
    <cfRule type="expression" priority="8520" dxfId="2">
      <formula>AND(IF($Q509=2,1,0),IF($X509&lt;30,1,0))</formula>
    </cfRule>
    <cfRule type="expression" priority="8521" dxfId="1">
      <formula>AND(IF($Q509=3,1,0),IF($X509&lt;30,1,0))</formula>
    </cfRule>
    <cfRule type="expression" priority="8522" dxfId="0">
      <formula>AND(IF($Q509=3,1,IF($Q509=4,1,0)),IF($F509&lt;=85,1,0))</formula>
    </cfRule>
  </conditionalFormatting>
  <conditionalFormatting sqref="AI509">
    <cfRule type="expression" priority="8515" dxfId="3">
      <formula>AND(IF(OR($Q509=1,$Q509=2),1,0),IF($X509&lt;=20,1,0))</formula>
    </cfRule>
    <cfRule type="expression" priority="8516" dxfId="2">
      <formula>AND(IF($Q509=2,1,0),IF($X509&lt;30,1,0))</formula>
    </cfRule>
    <cfRule type="expression" priority="8517" dxfId="1">
      <formula>AND(IF($Q509=3,1,0),IF($X509&lt;30,1,0))</formula>
    </cfRule>
    <cfRule type="expression" priority="8518" dxfId="0">
      <formula>AND(IF($Q509=3,1,IF($Q509=4,1,0)),IF($F509&lt;=85,1,0))</formula>
    </cfRule>
  </conditionalFormatting>
  <conditionalFormatting sqref="AV510">
    <cfRule type="expression" priority="8513" dxfId="23">
      <formula>AV510="X"</formula>
    </cfRule>
    <cfRule type="expression" priority="8514" dxfId="22">
      <formula>AV510="후보"</formula>
    </cfRule>
  </conditionalFormatting>
  <conditionalFormatting sqref="AC51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1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10">
    <cfRule type="expression" priority="8505" dxfId="3">
      <formula>AND(IF(OR($Q510=1,$Q510=2),1,0),IF($X510&lt;=20,1,0))</formula>
    </cfRule>
    <cfRule type="expression" priority="8506" dxfId="2">
      <formula>AND(IF($Q510=2,1,0),IF($X510&lt;30,1,0))</formula>
    </cfRule>
    <cfRule type="expression" priority="8507" dxfId="1">
      <formula>AND(IF($Q510=3,1,0),IF($X510&lt;30,1,0))</formula>
    </cfRule>
    <cfRule type="expression" priority="8508" dxfId="0">
      <formula>AND(IF($Q510=3,1,IF($Q510=4,1,0)),IF($F510&lt;=85,1,0))</formula>
    </cfRule>
  </conditionalFormatting>
  <conditionalFormatting sqref="X510">
    <cfRule type="expression" priority="8501" dxfId="3">
      <formula>AND(IF(OR($Q510=1,$Q510=2),1,0),IF($X510&lt;=20,1,0))</formula>
    </cfRule>
    <cfRule type="expression" priority="8502" dxfId="2">
      <formula>AND(IF($Q510=2,1,0),IF($X510&lt;30,1,0))</formula>
    </cfRule>
    <cfRule type="expression" priority="8503" dxfId="1">
      <formula>AND(IF($Q510=3,1,0),IF($X510&lt;30,1,0))</formula>
    </cfRule>
    <cfRule type="expression" priority="8504" dxfId="0">
      <formula>AND(IF($Q510=3,1,IF($Q510=4,1,0)),IF($F510&lt;=85,1,0))</formula>
    </cfRule>
  </conditionalFormatting>
  <conditionalFormatting sqref="AI510">
    <cfRule type="expression" priority="8497" dxfId="3">
      <formula>AND(IF(OR($Q510=1,$Q510=2),1,0),IF($X510&lt;=20,1,0))</formula>
    </cfRule>
    <cfRule type="expression" priority="8498" dxfId="2">
      <formula>AND(IF($Q510=2,1,0),IF($X510&lt;30,1,0))</formula>
    </cfRule>
    <cfRule type="expression" priority="8499" dxfId="1">
      <formula>AND(IF($Q510=3,1,0),IF($X510&lt;30,1,0))</formula>
    </cfRule>
    <cfRule type="expression" priority="8500" dxfId="0">
      <formula>AND(IF($Q510=3,1,IF($Q510=4,1,0)),IF($F510&lt;=85,1,0))</formula>
    </cfRule>
  </conditionalFormatting>
  <conditionalFormatting sqref="AV511">
    <cfRule type="expression" priority="8495" dxfId="23">
      <formula>AV511="X"</formula>
    </cfRule>
    <cfRule type="expression" priority="8496" dxfId="22">
      <formula>AV511="후보"</formula>
    </cfRule>
  </conditionalFormatting>
  <conditionalFormatting sqref="AC51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1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11">
    <cfRule type="expression" priority="8487" dxfId="3">
      <formula>AND(IF(OR($Q511=1,$Q511=2),1,0),IF($X511&lt;=20,1,0))</formula>
    </cfRule>
    <cfRule type="expression" priority="8488" dxfId="2">
      <formula>AND(IF($Q511=2,1,0),IF($X511&lt;30,1,0))</formula>
    </cfRule>
    <cfRule type="expression" priority="8489" dxfId="1">
      <formula>AND(IF($Q511=3,1,0),IF($X511&lt;30,1,0))</formula>
    </cfRule>
    <cfRule type="expression" priority="8490" dxfId="0">
      <formula>AND(IF($Q511=3,1,IF($Q511=4,1,0)),IF($F511&lt;=85,1,0))</formula>
    </cfRule>
  </conditionalFormatting>
  <conditionalFormatting sqref="X511">
    <cfRule type="expression" priority="8483" dxfId="3">
      <formula>AND(IF(OR($Q511=1,$Q511=2),1,0),IF($X511&lt;=20,1,0))</formula>
    </cfRule>
    <cfRule type="expression" priority="8484" dxfId="2">
      <formula>AND(IF($Q511=2,1,0),IF($X511&lt;30,1,0))</formula>
    </cfRule>
    <cfRule type="expression" priority="8485" dxfId="1">
      <formula>AND(IF($Q511=3,1,0),IF($X511&lt;30,1,0))</formula>
    </cfRule>
    <cfRule type="expression" priority="8486" dxfId="0">
      <formula>AND(IF($Q511=3,1,IF($Q511=4,1,0)),IF($F511&lt;=85,1,0))</formula>
    </cfRule>
  </conditionalFormatting>
  <conditionalFormatting sqref="AI511">
    <cfRule type="expression" priority="8479" dxfId="3">
      <formula>AND(IF(OR($Q511=1,$Q511=2),1,0),IF($X511&lt;=20,1,0))</formula>
    </cfRule>
    <cfRule type="expression" priority="8480" dxfId="2">
      <formula>AND(IF($Q511=2,1,0),IF($X511&lt;30,1,0))</formula>
    </cfRule>
    <cfRule type="expression" priority="8481" dxfId="1">
      <formula>AND(IF($Q511=3,1,0),IF($X511&lt;30,1,0))</formula>
    </cfRule>
    <cfRule type="expression" priority="8482" dxfId="0">
      <formula>AND(IF($Q511=3,1,IF($Q511=4,1,0)),IF($F511&lt;=85,1,0))</formula>
    </cfRule>
  </conditionalFormatting>
  <conditionalFormatting sqref="AV512">
    <cfRule type="expression" priority="8477" dxfId="23">
      <formula>AV512="X"</formula>
    </cfRule>
    <cfRule type="expression" priority="8478" dxfId="22">
      <formula>AV512="후보"</formula>
    </cfRule>
  </conditionalFormatting>
  <conditionalFormatting sqref="AC51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1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12">
    <cfRule type="expression" priority="8469" dxfId="3">
      <formula>AND(IF(OR($Q512=1,$Q512=2),1,0),IF($X512&lt;=20,1,0))</formula>
    </cfRule>
    <cfRule type="expression" priority="8470" dxfId="2">
      <formula>AND(IF($Q512=2,1,0),IF($X512&lt;30,1,0))</formula>
    </cfRule>
    <cfRule type="expression" priority="8471" dxfId="1">
      <formula>AND(IF($Q512=3,1,0),IF($X512&lt;30,1,0))</formula>
    </cfRule>
    <cfRule type="expression" priority="8472" dxfId="0">
      <formula>AND(IF($Q512=3,1,IF($Q512=4,1,0)),IF($F512&lt;=85,1,0))</formula>
    </cfRule>
  </conditionalFormatting>
  <conditionalFormatting sqref="X512">
    <cfRule type="expression" priority="8465" dxfId="3">
      <formula>AND(IF(OR($Q512=1,$Q512=2),1,0),IF($X512&lt;=20,1,0))</formula>
    </cfRule>
    <cfRule type="expression" priority="8466" dxfId="2">
      <formula>AND(IF($Q512=2,1,0),IF($X512&lt;30,1,0))</formula>
    </cfRule>
    <cfRule type="expression" priority="8467" dxfId="1">
      <formula>AND(IF($Q512=3,1,0),IF($X512&lt;30,1,0))</formula>
    </cfRule>
    <cfRule type="expression" priority="8468" dxfId="0">
      <formula>AND(IF($Q512=3,1,IF($Q512=4,1,0)),IF($F512&lt;=85,1,0))</formula>
    </cfRule>
  </conditionalFormatting>
  <conditionalFormatting sqref="AI512">
    <cfRule type="expression" priority="8461" dxfId="3">
      <formula>AND(IF(OR($Q512=1,$Q512=2),1,0),IF($X512&lt;=20,1,0))</formula>
    </cfRule>
    <cfRule type="expression" priority="8462" dxfId="2">
      <formula>AND(IF($Q512=2,1,0),IF($X512&lt;30,1,0))</formula>
    </cfRule>
    <cfRule type="expression" priority="8463" dxfId="1">
      <formula>AND(IF($Q512=3,1,0),IF($X512&lt;30,1,0))</formula>
    </cfRule>
    <cfRule type="expression" priority="8464" dxfId="0">
      <formula>AND(IF($Q512=3,1,IF($Q512=4,1,0)),IF($F512&lt;=85,1,0))</formula>
    </cfRule>
  </conditionalFormatting>
  <conditionalFormatting sqref="AV513">
    <cfRule type="expression" priority="8459" dxfId="23">
      <formula>AV513="X"</formula>
    </cfRule>
    <cfRule type="expression" priority="8460" dxfId="22">
      <formula>AV513="후보"</formula>
    </cfRule>
  </conditionalFormatting>
  <conditionalFormatting sqref="AC51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1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13">
    <cfRule type="expression" priority="8451" dxfId="3">
      <formula>AND(IF(OR($Q513=1,$Q513=2),1,0),IF($X513&lt;=20,1,0))</formula>
    </cfRule>
    <cfRule type="expression" priority="8452" dxfId="2">
      <formula>AND(IF($Q513=2,1,0),IF($X513&lt;30,1,0))</formula>
    </cfRule>
    <cfRule type="expression" priority="8453" dxfId="1">
      <formula>AND(IF($Q513=3,1,0),IF($X513&lt;30,1,0))</formula>
    </cfRule>
    <cfRule type="expression" priority="8454" dxfId="0">
      <formula>AND(IF($Q513=3,1,IF($Q513=4,1,0)),IF($F513&lt;=85,1,0))</formula>
    </cfRule>
  </conditionalFormatting>
  <conditionalFormatting sqref="X513">
    <cfRule type="expression" priority="8447" dxfId="3">
      <formula>AND(IF(OR($Q513=1,$Q513=2),1,0),IF($X513&lt;=20,1,0))</formula>
    </cfRule>
    <cfRule type="expression" priority="8448" dxfId="2">
      <formula>AND(IF($Q513=2,1,0),IF($X513&lt;30,1,0))</formula>
    </cfRule>
    <cfRule type="expression" priority="8449" dxfId="1">
      <formula>AND(IF($Q513=3,1,0),IF($X513&lt;30,1,0))</formula>
    </cfRule>
    <cfRule type="expression" priority="8450" dxfId="0">
      <formula>AND(IF($Q513=3,1,IF($Q513=4,1,0)),IF($F513&lt;=85,1,0))</formula>
    </cfRule>
  </conditionalFormatting>
  <conditionalFormatting sqref="AI513">
    <cfRule type="expression" priority="8443" dxfId="3">
      <formula>AND(IF(OR($Q513=1,$Q513=2),1,0),IF($X513&lt;=20,1,0))</formula>
    </cfRule>
    <cfRule type="expression" priority="8444" dxfId="2">
      <formula>AND(IF($Q513=2,1,0),IF($X513&lt;30,1,0))</formula>
    </cfRule>
    <cfRule type="expression" priority="8445" dxfId="1">
      <formula>AND(IF($Q513=3,1,0),IF($X513&lt;30,1,0))</formula>
    </cfRule>
    <cfRule type="expression" priority="8446" dxfId="0">
      <formula>AND(IF($Q513=3,1,IF($Q513=4,1,0)),IF($F513&lt;=85,1,0))</formula>
    </cfRule>
  </conditionalFormatting>
  <conditionalFormatting sqref="AV514">
    <cfRule type="expression" priority="8441" dxfId="23">
      <formula>AV514="X"</formula>
    </cfRule>
    <cfRule type="expression" priority="8442" dxfId="22">
      <formula>AV514="후보"</formula>
    </cfRule>
  </conditionalFormatting>
  <conditionalFormatting sqref="AC51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1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14">
    <cfRule type="expression" priority="8433" dxfId="3">
      <formula>AND(IF(OR($Q514=1,$Q514=2),1,0),IF($X514&lt;=20,1,0))</formula>
    </cfRule>
    <cfRule type="expression" priority="8434" dxfId="2">
      <formula>AND(IF($Q514=2,1,0),IF($X514&lt;30,1,0))</formula>
    </cfRule>
    <cfRule type="expression" priority="8435" dxfId="1">
      <formula>AND(IF($Q514=3,1,0),IF($X514&lt;30,1,0))</formula>
    </cfRule>
    <cfRule type="expression" priority="8436" dxfId="0">
      <formula>AND(IF($Q514=3,1,IF($Q514=4,1,0)),IF($F514&lt;=85,1,0))</formula>
    </cfRule>
  </conditionalFormatting>
  <conditionalFormatting sqref="X514">
    <cfRule type="expression" priority="8429" dxfId="3">
      <formula>AND(IF(OR($Q514=1,$Q514=2),1,0),IF($X514&lt;=20,1,0))</formula>
    </cfRule>
    <cfRule type="expression" priority="8430" dxfId="2">
      <formula>AND(IF($Q514=2,1,0),IF($X514&lt;30,1,0))</formula>
    </cfRule>
    <cfRule type="expression" priority="8431" dxfId="1">
      <formula>AND(IF($Q514=3,1,0),IF($X514&lt;30,1,0))</formula>
    </cfRule>
    <cfRule type="expression" priority="8432" dxfId="0">
      <formula>AND(IF($Q514=3,1,IF($Q514=4,1,0)),IF($F514&lt;=85,1,0))</formula>
    </cfRule>
  </conditionalFormatting>
  <conditionalFormatting sqref="AI514">
    <cfRule type="expression" priority="8425" dxfId="3">
      <formula>AND(IF(OR($Q514=1,$Q514=2),1,0),IF($X514&lt;=20,1,0))</formula>
    </cfRule>
    <cfRule type="expression" priority="8426" dxfId="2">
      <formula>AND(IF($Q514=2,1,0),IF($X514&lt;30,1,0))</formula>
    </cfRule>
    <cfRule type="expression" priority="8427" dxfId="1">
      <formula>AND(IF($Q514=3,1,0),IF($X514&lt;30,1,0))</formula>
    </cfRule>
    <cfRule type="expression" priority="8428" dxfId="0">
      <formula>AND(IF($Q514=3,1,IF($Q514=4,1,0)),IF($F514&lt;=85,1,0))</formula>
    </cfRule>
  </conditionalFormatting>
  <conditionalFormatting sqref="AV515">
    <cfRule type="expression" priority="8423" dxfId="23">
      <formula>AV515="X"</formula>
    </cfRule>
    <cfRule type="expression" priority="8424" dxfId="22">
      <formula>AV515="후보"</formula>
    </cfRule>
  </conditionalFormatting>
  <conditionalFormatting sqref="AC51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1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15">
    <cfRule type="expression" priority="8415" dxfId="3">
      <formula>AND(IF(OR($Q515=1,$Q515=2),1,0),IF($X515&lt;=20,1,0))</formula>
    </cfRule>
    <cfRule type="expression" priority="8416" dxfId="2">
      <formula>AND(IF($Q515=2,1,0),IF($X515&lt;30,1,0))</formula>
    </cfRule>
    <cfRule type="expression" priority="8417" dxfId="1">
      <formula>AND(IF($Q515=3,1,0),IF($X515&lt;30,1,0))</formula>
    </cfRule>
    <cfRule type="expression" priority="8418" dxfId="0">
      <formula>AND(IF($Q515=3,1,IF($Q515=4,1,0)),IF($F515&lt;=85,1,0))</formula>
    </cfRule>
  </conditionalFormatting>
  <conditionalFormatting sqref="X515">
    <cfRule type="expression" priority="8411" dxfId="3">
      <formula>AND(IF(OR($Q515=1,$Q515=2),1,0),IF($X515&lt;=20,1,0))</formula>
    </cfRule>
    <cfRule type="expression" priority="8412" dxfId="2">
      <formula>AND(IF($Q515=2,1,0),IF($X515&lt;30,1,0))</formula>
    </cfRule>
    <cfRule type="expression" priority="8413" dxfId="1">
      <formula>AND(IF($Q515=3,1,0),IF($X515&lt;30,1,0))</formula>
    </cfRule>
    <cfRule type="expression" priority="8414" dxfId="0">
      <formula>AND(IF($Q515=3,1,IF($Q515=4,1,0)),IF($F515&lt;=85,1,0))</formula>
    </cfRule>
  </conditionalFormatting>
  <conditionalFormatting sqref="AI515">
    <cfRule type="expression" priority="8407" dxfId="3">
      <formula>AND(IF(OR($Q515=1,$Q515=2),1,0),IF($X515&lt;=20,1,0))</formula>
    </cfRule>
    <cfRule type="expression" priority="8408" dxfId="2">
      <formula>AND(IF($Q515=2,1,0),IF($X515&lt;30,1,0))</formula>
    </cfRule>
    <cfRule type="expression" priority="8409" dxfId="1">
      <formula>AND(IF($Q515=3,1,0),IF($X515&lt;30,1,0))</formula>
    </cfRule>
    <cfRule type="expression" priority="8410" dxfId="0">
      <formula>AND(IF($Q515=3,1,IF($Q515=4,1,0)),IF($F515&lt;=85,1,0))</formula>
    </cfRule>
  </conditionalFormatting>
  <conditionalFormatting sqref="AV516">
    <cfRule type="expression" priority="8405" dxfId="23">
      <formula>AV516="X"</formula>
    </cfRule>
    <cfRule type="expression" priority="8406" dxfId="22">
      <formula>AV516="후보"</formula>
    </cfRule>
  </conditionalFormatting>
  <conditionalFormatting sqref="AC51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1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16">
    <cfRule type="expression" priority="8397" dxfId="3">
      <formula>AND(IF(OR($Q516=1,$Q516=2),1,0),IF($X516&lt;=20,1,0))</formula>
    </cfRule>
    <cfRule type="expression" priority="8398" dxfId="2">
      <formula>AND(IF($Q516=2,1,0),IF($X516&lt;30,1,0))</formula>
    </cfRule>
    <cfRule type="expression" priority="8399" dxfId="1">
      <formula>AND(IF($Q516=3,1,0),IF($X516&lt;30,1,0))</formula>
    </cfRule>
    <cfRule type="expression" priority="8400" dxfId="0">
      <formula>AND(IF($Q516=3,1,IF($Q516=4,1,0)),IF($F516&lt;=85,1,0))</formula>
    </cfRule>
  </conditionalFormatting>
  <conditionalFormatting sqref="X516">
    <cfRule type="expression" priority="8393" dxfId="3">
      <formula>AND(IF(OR($Q516=1,$Q516=2),1,0),IF($X516&lt;=20,1,0))</formula>
    </cfRule>
    <cfRule type="expression" priority="8394" dxfId="2">
      <formula>AND(IF($Q516=2,1,0),IF($X516&lt;30,1,0))</formula>
    </cfRule>
    <cfRule type="expression" priority="8395" dxfId="1">
      <formula>AND(IF($Q516=3,1,0),IF($X516&lt;30,1,0))</formula>
    </cfRule>
    <cfRule type="expression" priority="8396" dxfId="0">
      <formula>AND(IF($Q516=3,1,IF($Q516=4,1,0)),IF($F516&lt;=85,1,0))</formula>
    </cfRule>
  </conditionalFormatting>
  <conditionalFormatting sqref="AI516">
    <cfRule type="expression" priority="8389" dxfId="3">
      <formula>AND(IF(OR($Q516=1,$Q516=2),1,0),IF($X516&lt;=20,1,0))</formula>
    </cfRule>
    <cfRule type="expression" priority="8390" dxfId="2">
      <formula>AND(IF($Q516=2,1,0),IF($X516&lt;30,1,0))</formula>
    </cfRule>
    <cfRule type="expression" priority="8391" dxfId="1">
      <formula>AND(IF($Q516=3,1,0),IF($X516&lt;30,1,0))</formula>
    </cfRule>
    <cfRule type="expression" priority="8392" dxfId="0">
      <formula>AND(IF($Q516=3,1,IF($Q516=4,1,0)),IF($F516&lt;=85,1,0))</formula>
    </cfRule>
  </conditionalFormatting>
  <conditionalFormatting sqref="AV517">
    <cfRule type="expression" priority="8387" dxfId="23">
      <formula>AV517="X"</formula>
    </cfRule>
    <cfRule type="expression" priority="8388" dxfId="22">
      <formula>AV517="후보"</formula>
    </cfRule>
  </conditionalFormatting>
  <conditionalFormatting sqref="AC51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1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17">
    <cfRule type="expression" priority="8379" dxfId="3">
      <formula>AND(IF(OR($Q517=1,$Q517=2),1,0),IF($X517&lt;=20,1,0))</formula>
    </cfRule>
    <cfRule type="expression" priority="8380" dxfId="2">
      <formula>AND(IF($Q517=2,1,0),IF($X517&lt;30,1,0))</formula>
    </cfRule>
    <cfRule type="expression" priority="8381" dxfId="1">
      <formula>AND(IF($Q517=3,1,0),IF($X517&lt;30,1,0))</formula>
    </cfRule>
    <cfRule type="expression" priority="8382" dxfId="0">
      <formula>AND(IF($Q517=3,1,IF($Q517=4,1,0)),IF($F517&lt;=85,1,0))</formula>
    </cfRule>
  </conditionalFormatting>
  <conditionalFormatting sqref="X517">
    <cfRule type="expression" priority="8375" dxfId="3">
      <formula>AND(IF(OR($Q517=1,$Q517=2),1,0),IF($X517&lt;=20,1,0))</formula>
    </cfRule>
    <cfRule type="expression" priority="8376" dxfId="2">
      <formula>AND(IF($Q517=2,1,0),IF($X517&lt;30,1,0))</formula>
    </cfRule>
    <cfRule type="expression" priority="8377" dxfId="1">
      <formula>AND(IF($Q517=3,1,0),IF($X517&lt;30,1,0))</formula>
    </cfRule>
    <cfRule type="expression" priority="8378" dxfId="0">
      <formula>AND(IF($Q517=3,1,IF($Q517=4,1,0)),IF($F517&lt;=85,1,0))</formula>
    </cfRule>
  </conditionalFormatting>
  <conditionalFormatting sqref="AI517">
    <cfRule type="expression" priority="8371" dxfId="3">
      <formula>AND(IF(OR($Q517=1,$Q517=2),1,0),IF($X517&lt;=20,1,0))</formula>
    </cfRule>
    <cfRule type="expression" priority="8372" dxfId="2">
      <formula>AND(IF($Q517=2,1,0),IF($X517&lt;30,1,0))</formula>
    </cfRule>
    <cfRule type="expression" priority="8373" dxfId="1">
      <formula>AND(IF($Q517=3,1,0),IF($X517&lt;30,1,0))</formula>
    </cfRule>
    <cfRule type="expression" priority="8374" dxfId="0">
      <formula>AND(IF($Q517=3,1,IF($Q517=4,1,0)),IF($F517&lt;=85,1,0))</formula>
    </cfRule>
  </conditionalFormatting>
  <conditionalFormatting sqref="AV518">
    <cfRule type="expression" priority="8369" dxfId="23">
      <formula>AV518="X"</formula>
    </cfRule>
    <cfRule type="expression" priority="8370" dxfId="22">
      <formula>AV518="후보"</formula>
    </cfRule>
  </conditionalFormatting>
  <conditionalFormatting sqref="AC51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1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18">
    <cfRule type="expression" priority="8361" dxfId="3">
      <formula>AND(IF(OR($Q518=1,$Q518=2),1,0),IF($X518&lt;=20,1,0))</formula>
    </cfRule>
    <cfRule type="expression" priority="8362" dxfId="2">
      <formula>AND(IF($Q518=2,1,0),IF($X518&lt;30,1,0))</formula>
    </cfRule>
    <cfRule type="expression" priority="8363" dxfId="1">
      <formula>AND(IF($Q518=3,1,0),IF($X518&lt;30,1,0))</formula>
    </cfRule>
    <cfRule type="expression" priority="8364" dxfId="0">
      <formula>AND(IF($Q518=3,1,IF($Q518=4,1,0)),IF($F518&lt;=85,1,0))</formula>
    </cfRule>
  </conditionalFormatting>
  <conditionalFormatting sqref="X518">
    <cfRule type="expression" priority="8357" dxfId="3">
      <formula>AND(IF(OR($Q518=1,$Q518=2),1,0),IF($X518&lt;=20,1,0))</formula>
    </cfRule>
    <cfRule type="expression" priority="8358" dxfId="2">
      <formula>AND(IF($Q518=2,1,0),IF($X518&lt;30,1,0))</formula>
    </cfRule>
    <cfRule type="expression" priority="8359" dxfId="1">
      <formula>AND(IF($Q518=3,1,0),IF($X518&lt;30,1,0))</formula>
    </cfRule>
    <cfRule type="expression" priority="8360" dxfId="0">
      <formula>AND(IF($Q518=3,1,IF($Q518=4,1,0)),IF($F518&lt;=85,1,0))</formula>
    </cfRule>
  </conditionalFormatting>
  <conditionalFormatting sqref="AI518">
    <cfRule type="expression" priority="8353" dxfId="3">
      <formula>AND(IF(OR($Q518=1,$Q518=2),1,0),IF($X518&lt;=20,1,0))</formula>
    </cfRule>
    <cfRule type="expression" priority="8354" dxfId="2">
      <formula>AND(IF($Q518=2,1,0),IF($X518&lt;30,1,0))</formula>
    </cfRule>
    <cfRule type="expression" priority="8355" dxfId="1">
      <formula>AND(IF($Q518=3,1,0),IF($X518&lt;30,1,0))</formula>
    </cfRule>
    <cfRule type="expression" priority="8356" dxfId="0">
      <formula>AND(IF($Q518=3,1,IF($Q518=4,1,0)),IF($F518&lt;=85,1,0))</formula>
    </cfRule>
  </conditionalFormatting>
  <conditionalFormatting sqref="AV519">
    <cfRule type="expression" priority="8351" dxfId="23">
      <formula>AV519="X"</formula>
    </cfRule>
    <cfRule type="expression" priority="8352" dxfId="22">
      <formula>AV519="후보"</formula>
    </cfRule>
  </conditionalFormatting>
  <conditionalFormatting sqref="AC51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1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19">
    <cfRule type="expression" priority="8343" dxfId="3">
      <formula>AND(IF(OR($Q519=1,$Q519=2),1,0),IF($X519&lt;=20,1,0))</formula>
    </cfRule>
    <cfRule type="expression" priority="8344" dxfId="2">
      <formula>AND(IF($Q519=2,1,0),IF($X519&lt;30,1,0))</formula>
    </cfRule>
    <cfRule type="expression" priority="8345" dxfId="1">
      <formula>AND(IF($Q519=3,1,0),IF($X519&lt;30,1,0))</formula>
    </cfRule>
    <cfRule type="expression" priority="8346" dxfId="0">
      <formula>AND(IF($Q519=3,1,IF($Q519=4,1,0)),IF($F519&lt;=85,1,0))</formula>
    </cfRule>
  </conditionalFormatting>
  <conditionalFormatting sqref="X519">
    <cfRule type="expression" priority="8339" dxfId="3">
      <formula>AND(IF(OR($Q519=1,$Q519=2),1,0),IF($X519&lt;=20,1,0))</formula>
    </cfRule>
    <cfRule type="expression" priority="8340" dxfId="2">
      <formula>AND(IF($Q519=2,1,0),IF($X519&lt;30,1,0))</formula>
    </cfRule>
    <cfRule type="expression" priority="8341" dxfId="1">
      <formula>AND(IF($Q519=3,1,0),IF($X519&lt;30,1,0))</formula>
    </cfRule>
    <cfRule type="expression" priority="8342" dxfId="0">
      <formula>AND(IF($Q519=3,1,IF($Q519=4,1,0)),IF($F519&lt;=85,1,0))</formula>
    </cfRule>
  </conditionalFormatting>
  <conditionalFormatting sqref="AI519">
    <cfRule type="expression" priority="8335" dxfId="3">
      <formula>AND(IF(OR($Q519=1,$Q519=2),1,0),IF($X519&lt;=20,1,0))</formula>
    </cfRule>
    <cfRule type="expression" priority="8336" dxfId="2">
      <formula>AND(IF($Q519=2,1,0),IF($X519&lt;30,1,0))</formula>
    </cfRule>
    <cfRule type="expression" priority="8337" dxfId="1">
      <formula>AND(IF($Q519=3,1,0),IF($X519&lt;30,1,0))</formula>
    </cfRule>
    <cfRule type="expression" priority="8338" dxfId="0">
      <formula>AND(IF($Q519=3,1,IF($Q519=4,1,0)),IF($F519&lt;=85,1,0))</formula>
    </cfRule>
  </conditionalFormatting>
  <conditionalFormatting sqref="AV520">
    <cfRule type="expression" priority="8333" dxfId="23">
      <formula>AV520="X"</formula>
    </cfRule>
    <cfRule type="expression" priority="8334" dxfId="22">
      <formula>AV520="후보"</formula>
    </cfRule>
  </conditionalFormatting>
  <conditionalFormatting sqref="AC52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2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20">
    <cfRule type="expression" priority="8325" dxfId="3">
      <formula>AND(IF(OR($Q520=1,$Q520=2),1,0),IF($X520&lt;=20,1,0))</formula>
    </cfRule>
    <cfRule type="expression" priority="8326" dxfId="2">
      <formula>AND(IF($Q520=2,1,0),IF($X520&lt;30,1,0))</formula>
    </cfRule>
    <cfRule type="expression" priority="8327" dxfId="1">
      <formula>AND(IF($Q520=3,1,0),IF($X520&lt;30,1,0))</formula>
    </cfRule>
    <cfRule type="expression" priority="8328" dxfId="0">
      <formula>AND(IF($Q520=3,1,IF($Q520=4,1,0)),IF($F520&lt;=85,1,0))</formula>
    </cfRule>
  </conditionalFormatting>
  <conditionalFormatting sqref="X520">
    <cfRule type="expression" priority="8321" dxfId="3">
      <formula>AND(IF(OR($Q520=1,$Q520=2),1,0),IF($X520&lt;=20,1,0))</formula>
    </cfRule>
    <cfRule type="expression" priority="8322" dxfId="2">
      <formula>AND(IF($Q520=2,1,0),IF($X520&lt;30,1,0))</formula>
    </cfRule>
    <cfRule type="expression" priority="8323" dxfId="1">
      <formula>AND(IF($Q520=3,1,0),IF($X520&lt;30,1,0))</formula>
    </cfRule>
    <cfRule type="expression" priority="8324" dxfId="0">
      <formula>AND(IF($Q520=3,1,IF($Q520=4,1,0)),IF($F520&lt;=85,1,0))</formula>
    </cfRule>
  </conditionalFormatting>
  <conditionalFormatting sqref="AI520">
    <cfRule type="expression" priority="8317" dxfId="3">
      <formula>AND(IF(OR($Q520=1,$Q520=2),1,0),IF($X520&lt;=20,1,0))</formula>
    </cfRule>
    <cfRule type="expression" priority="8318" dxfId="2">
      <formula>AND(IF($Q520=2,1,0),IF($X520&lt;30,1,0))</formula>
    </cfRule>
    <cfRule type="expression" priority="8319" dxfId="1">
      <formula>AND(IF($Q520=3,1,0),IF($X520&lt;30,1,0))</formula>
    </cfRule>
    <cfRule type="expression" priority="8320" dxfId="0">
      <formula>AND(IF($Q520=3,1,IF($Q520=4,1,0)),IF($F520&lt;=85,1,0))</formula>
    </cfRule>
  </conditionalFormatting>
  <conditionalFormatting sqref="AV521">
    <cfRule type="expression" priority="8315" dxfId="23">
      <formula>AV521="X"</formula>
    </cfRule>
    <cfRule type="expression" priority="8316" dxfId="22">
      <formula>AV521="후보"</formula>
    </cfRule>
  </conditionalFormatting>
  <conditionalFormatting sqref="AC52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2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21">
    <cfRule type="expression" priority="8307" dxfId="3">
      <formula>AND(IF(OR($Q521=1,$Q521=2),1,0),IF($X521&lt;=20,1,0))</formula>
    </cfRule>
    <cfRule type="expression" priority="8308" dxfId="2">
      <formula>AND(IF($Q521=2,1,0),IF($X521&lt;30,1,0))</formula>
    </cfRule>
    <cfRule type="expression" priority="8309" dxfId="1">
      <formula>AND(IF($Q521=3,1,0),IF($X521&lt;30,1,0))</formula>
    </cfRule>
    <cfRule type="expression" priority="8310" dxfId="0">
      <formula>AND(IF($Q521=3,1,IF($Q521=4,1,0)),IF($F521&lt;=85,1,0))</formula>
    </cfRule>
  </conditionalFormatting>
  <conditionalFormatting sqref="X521">
    <cfRule type="expression" priority="8303" dxfId="3">
      <formula>AND(IF(OR($Q521=1,$Q521=2),1,0),IF($X521&lt;=20,1,0))</formula>
    </cfRule>
    <cfRule type="expression" priority="8304" dxfId="2">
      <formula>AND(IF($Q521=2,1,0),IF($X521&lt;30,1,0))</formula>
    </cfRule>
    <cfRule type="expression" priority="8305" dxfId="1">
      <formula>AND(IF($Q521=3,1,0),IF($X521&lt;30,1,0))</formula>
    </cfRule>
    <cfRule type="expression" priority="8306" dxfId="0">
      <formula>AND(IF($Q521=3,1,IF($Q521=4,1,0)),IF($F521&lt;=85,1,0))</formula>
    </cfRule>
  </conditionalFormatting>
  <conditionalFormatting sqref="AI521">
    <cfRule type="expression" priority="8299" dxfId="3">
      <formula>AND(IF(OR($Q521=1,$Q521=2),1,0),IF($X521&lt;=20,1,0))</formula>
    </cfRule>
    <cfRule type="expression" priority="8300" dxfId="2">
      <formula>AND(IF($Q521=2,1,0),IF($X521&lt;30,1,0))</formula>
    </cfRule>
    <cfRule type="expression" priority="8301" dxfId="1">
      <formula>AND(IF($Q521=3,1,0),IF($X521&lt;30,1,0))</formula>
    </cfRule>
    <cfRule type="expression" priority="8302" dxfId="0">
      <formula>AND(IF($Q521=3,1,IF($Q521=4,1,0)),IF($F521&lt;=85,1,0))</formula>
    </cfRule>
  </conditionalFormatting>
  <conditionalFormatting sqref="AV522">
    <cfRule type="expression" priority="8297" dxfId="23">
      <formula>AV522="X"</formula>
    </cfRule>
    <cfRule type="expression" priority="8298" dxfId="22">
      <formula>AV522="후보"</formula>
    </cfRule>
  </conditionalFormatting>
  <conditionalFormatting sqref="AC52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2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22">
    <cfRule type="expression" priority="8289" dxfId="3">
      <formula>AND(IF(OR($Q522=1,$Q522=2),1,0),IF($X522&lt;=20,1,0))</formula>
    </cfRule>
    <cfRule type="expression" priority="8290" dxfId="2">
      <formula>AND(IF($Q522=2,1,0),IF($X522&lt;30,1,0))</formula>
    </cfRule>
    <cfRule type="expression" priority="8291" dxfId="1">
      <formula>AND(IF($Q522=3,1,0),IF($X522&lt;30,1,0))</formula>
    </cfRule>
    <cfRule type="expression" priority="8292" dxfId="0">
      <formula>AND(IF($Q522=3,1,IF($Q522=4,1,0)),IF($F522&lt;=85,1,0))</formula>
    </cfRule>
  </conditionalFormatting>
  <conditionalFormatting sqref="X522">
    <cfRule type="expression" priority="8285" dxfId="3">
      <formula>AND(IF(OR($Q522=1,$Q522=2),1,0),IF($X522&lt;=20,1,0))</formula>
    </cfRule>
    <cfRule type="expression" priority="8286" dxfId="2">
      <formula>AND(IF($Q522=2,1,0),IF($X522&lt;30,1,0))</formula>
    </cfRule>
    <cfRule type="expression" priority="8287" dxfId="1">
      <formula>AND(IF($Q522=3,1,0),IF($X522&lt;30,1,0))</formula>
    </cfRule>
    <cfRule type="expression" priority="8288" dxfId="0">
      <formula>AND(IF($Q522=3,1,IF($Q522=4,1,0)),IF($F522&lt;=85,1,0))</formula>
    </cfRule>
  </conditionalFormatting>
  <conditionalFormatting sqref="AI522">
    <cfRule type="expression" priority="8281" dxfId="3">
      <formula>AND(IF(OR($Q522=1,$Q522=2),1,0),IF($X522&lt;=20,1,0))</formula>
    </cfRule>
    <cfRule type="expression" priority="8282" dxfId="2">
      <formula>AND(IF($Q522=2,1,0),IF($X522&lt;30,1,0))</formula>
    </cfRule>
    <cfRule type="expression" priority="8283" dxfId="1">
      <formula>AND(IF($Q522=3,1,0),IF($X522&lt;30,1,0))</formula>
    </cfRule>
    <cfRule type="expression" priority="8284" dxfId="0">
      <formula>AND(IF($Q522=3,1,IF($Q522=4,1,0)),IF($F522&lt;=85,1,0))</formula>
    </cfRule>
  </conditionalFormatting>
  <conditionalFormatting sqref="AV523">
    <cfRule type="expression" priority="8279" dxfId="23">
      <formula>AV523="X"</formula>
    </cfRule>
    <cfRule type="expression" priority="8280" dxfId="22">
      <formula>AV523="후보"</formula>
    </cfRule>
  </conditionalFormatting>
  <conditionalFormatting sqref="AC52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3">
    <cfRule type="expression" priority="8271" dxfId="3">
      <formula>AND(IF(OR($Q523=1,$Q523=2),1,0),IF($X523&lt;=20,1,0))</formula>
    </cfRule>
    <cfRule type="expression" priority="8272" dxfId="2">
      <formula>AND(IF($Q523=2,1,0),IF($X523&lt;30,1,0))</formula>
    </cfRule>
    <cfRule type="expression" priority="8273" dxfId="1">
      <formula>AND(IF($Q523=3,1,0),IF($X523&lt;30,1,0))</formula>
    </cfRule>
    <cfRule type="expression" priority="8274" dxfId="0">
      <formula>AND(IF($Q523=3,1,IF($Q523=4,1,0)),IF($F523&lt;=85,1,0))</formula>
    </cfRule>
  </conditionalFormatting>
  <conditionalFormatting sqref="X523">
    <cfRule type="expression" priority="8267" dxfId="3">
      <formula>AND(IF(OR($Q523=1,$Q523=2),1,0),IF($X523&lt;=20,1,0))</formula>
    </cfRule>
    <cfRule type="expression" priority="8268" dxfId="2">
      <formula>AND(IF($Q523=2,1,0),IF($X523&lt;30,1,0))</formula>
    </cfRule>
    <cfRule type="expression" priority="8269" dxfId="1">
      <formula>AND(IF($Q523=3,1,0),IF($X523&lt;30,1,0))</formula>
    </cfRule>
    <cfRule type="expression" priority="8270" dxfId="0">
      <formula>AND(IF($Q523=3,1,IF($Q523=4,1,0)),IF($F523&lt;=85,1,0))</formula>
    </cfRule>
  </conditionalFormatting>
  <conditionalFormatting sqref="AI523">
    <cfRule type="expression" priority="8263" dxfId="3">
      <formula>AND(IF(OR($Q523=1,$Q523=2),1,0),IF($X523&lt;=20,1,0))</formula>
    </cfRule>
    <cfRule type="expression" priority="8264" dxfId="2">
      <formula>AND(IF($Q523=2,1,0),IF($X523&lt;30,1,0))</formula>
    </cfRule>
    <cfRule type="expression" priority="8265" dxfId="1">
      <formula>AND(IF($Q523=3,1,0),IF($X523&lt;30,1,0))</formula>
    </cfRule>
    <cfRule type="expression" priority="8266" dxfId="0">
      <formula>AND(IF($Q523=3,1,IF($Q523=4,1,0)),IF($F523&lt;=85,1,0))</formula>
    </cfRule>
  </conditionalFormatting>
  <conditionalFormatting sqref="AV524">
    <cfRule type="expression" priority="8261" dxfId="23">
      <formula>AV524="X"</formula>
    </cfRule>
    <cfRule type="expression" priority="8262" dxfId="22">
      <formula>AV524="후보"</formula>
    </cfRule>
  </conditionalFormatting>
  <conditionalFormatting sqref="AC52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2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24">
    <cfRule type="expression" priority="8253" dxfId="3">
      <formula>AND(IF(OR($Q524=1,$Q524=2),1,0),IF($X524&lt;=20,1,0))</formula>
    </cfRule>
    <cfRule type="expression" priority="8254" dxfId="2">
      <formula>AND(IF($Q524=2,1,0),IF($X524&lt;30,1,0))</formula>
    </cfRule>
    <cfRule type="expression" priority="8255" dxfId="1">
      <formula>AND(IF($Q524=3,1,0),IF($X524&lt;30,1,0))</formula>
    </cfRule>
    <cfRule type="expression" priority="8256" dxfId="0">
      <formula>AND(IF($Q524=3,1,IF($Q524=4,1,0)),IF($F524&lt;=85,1,0))</formula>
    </cfRule>
  </conditionalFormatting>
  <conditionalFormatting sqref="X524">
    <cfRule type="expression" priority="8249" dxfId="3">
      <formula>AND(IF(OR($Q524=1,$Q524=2),1,0),IF($X524&lt;=20,1,0))</formula>
    </cfRule>
    <cfRule type="expression" priority="8250" dxfId="2">
      <formula>AND(IF($Q524=2,1,0),IF($X524&lt;30,1,0))</formula>
    </cfRule>
    <cfRule type="expression" priority="8251" dxfId="1">
      <formula>AND(IF($Q524=3,1,0),IF($X524&lt;30,1,0))</formula>
    </cfRule>
    <cfRule type="expression" priority="8252" dxfId="0">
      <formula>AND(IF($Q524=3,1,IF($Q524=4,1,0)),IF($F524&lt;=85,1,0))</formula>
    </cfRule>
  </conditionalFormatting>
  <conditionalFormatting sqref="AI524">
    <cfRule type="expression" priority="8245" dxfId="3">
      <formula>AND(IF(OR($Q524=1,$Q524=2),1,0),IF($X524&lt;=20,1,0))</formula>
    </cfRule>
    <cfRule type="expression" priority="8246" dxfId="2">
      <formula>AND(IF($Q524=2,1,0),IF($X524&lt;30,1,0))</formula>
    </cfRule>
    <cfRule type="expression" priority="8247" dxfId="1">
      <formula>AND(IF($Q524=3,1,0),IF($X524&lt;30,1,0))</formula>
    </cfRule>
    <cfRule type="expression" priority="8248" dxfId="0">
      <formula>AND(IF($Q524=3,1,IF($Q524=4,1,0)),IF($F524&lt;=85,1,0))</formula>
    </cfRule>
  </conditionalFormatting>
  <conditionalFormatting sqref="AV525">
    <cfRule type="expression" priority="8243" dxfId="23">
      <formula>AV525="X"</formula>
    </cfRule>
    <cfRule type="expression" priority="8244" dxfId="22">
      <formula>AV525="후보"</formula>
    </cfRule>
  </conditionalFormatting>
  <conditionalFormatting sqref="AC52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2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25">
    <cfRule type="expression" priority="8235" dxfId="3">
      <formula>AND(IF(OR($Q525=1,$Q525=2),1,0),IF($X525&lt;=20,1,0))</formula>
    </cfRule>
    <cfRule type="expression" priority="8236" dxfId="2">
      <formula>AND(IF($Q525=2,1,0),IF($X525&lt;30,1,0))</formula>
    </cfRule>
    <cfRule type="expression" priority="8237" dxfId="1">
      <formula>AND(IF($Q525=3,1,0),IF($X525&lt;30,1,0))</formula>
    </cfRule>
    <cfRule type="expression" priority="8238" dxfId="0">
      <formula>AND(IF($Q525=3,1,IF($Q525=4,1,0)),IF($F525&lt;=85,1,0))</formula>
    </cfRule>
  </conditionalFormatting>
  <conditionalFormatting sqref="X525">
    <cfRule type="expression" priority="8231" dxfId="3">
      <formula>AND(IF(OR($Q525=1,$Q525=2),1,0),IF($X525&lt;=20,1,0))</formula>
    </cfRule>
    <cfRule type="expression" priority="8232" dxfId="2">
      <formula>AND(IF($Q525=2,1,0),IF($X525&lt;30,1,0))</formula>
    </cfRule>
    <cfRule type="expression" priority="8233" dxfId="1">
      <formula>AND(IF($Q525=3,1,0),IF($X525&lt;30,1,0))</formula>
    </cfRule>
    <cfRule type="expression" priority="8234" dxfId="0">
      <formula>AND(IF($Q525=3,1,IF($Q525=4,1,0)),IF($F525&lt;=85,1,0))</formula>
    </cfRule>
  </conditionalFormatting>
  <conditionalFormatting sqref="AI525">
    <cfRule type="expression" priority="8227" dxfId="3">
      <formula>AND(IF(OR($Q525=1,$Q525=2),1,0),IF($X525&lt;=20,1,0))</formula>
    </cfRule>
    <cfRule type="expression" priority="8228" dxfId="2">
      <formula>AND(IF($Q525=2,1,0),IF($X525&lt;30,1,0))</formula>
    </cfRule>
    <cfRule type="expression" priority="8229" dxfId="1">
      <formula>AND(IF($Q525=3,1,0),IF($X525&lt;30,1,0))</formula>
    </cfRule>
    <cfRule type="expression" priority="8230" dxfId="0">
      <formula>AND(IF($Q525=3,1,IF($Q525=4,1,0)),IF($F525&lt;=85,1,0))</formula>
    </cfRule>
  </conditionalFormatting>
  <conditionalFormatting sqref="AV526">
    <cfRule type="expression" priority="8225" dxfId="23">
      <formula>AV526="X"</formula>
    </cfRule>
    <cfRule type="expression" priority="8226" dxfId="22">
      <formula>AV526="후보"</formula>
    </cfRule>
  </conditionalFormatting>
  <conditionalFormatting sqref="AC52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2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26">
    <cfRule type="expression" priority="8217" dxfId="3">
      <formula>AND(IF(OR($Q526=1,$Q526=2),1,0),IF($X526&lt;=20,1,0))</formula>
    </cfRule>
    <cfRule type="expression" priority="8218" dxfId="2">
      <formula>AND(IF($Q526=2,1,0),IF($X526&lt;30,1,0))</formula>
    </cfRule>
    <cfRule type="expression" priority="8219" dxfId="1">
      <formula>AND(IF($Q526=3,1,0),IF($X526&lt;30,1,0))</formula>
    </cfRule>
    <cfRule type="expression" priority="8220" dxfId="0">
      <formula>AND(IF($Q526=3,1,IF($Q526=4,1,0)),IF($F526&lt;=85,1,0))</formula>
    </cfRule>
  </conditionalFormatting>
  <conditionalFormatting sqref="X526">
    <cfRule type="expression" priority="8213" dxfId="3">
      <formula>AND(IF(OR($Q526=1,$Q526=2),1,0),IF($X526&lt;=20,1,0))</formula>
    </cfRule>
    <cfRule type="expression" priority="8214" dxfId="2">
      <formula>AND(IF($Q526=2,1,0),IF($X526&lt;30,1,0))</formula>
    </cfRule>
    <cfRule type="expression" priority="8215" dxfId="1">
      <formula>AND(IF($Q526=3,1,0),IF($X526&lt;30,1,0))</formula>
    </cfRule>
    <cfRule type="expression" priority="8216" dxfId="0">
      <formula>AND(IF($Q526=3,1,IF($Q526=4,1,0)),IF($F526&lt;=85,1,0))</formula>
    </cfRule>
  </conditionalFormatting>
  <conditionalFormatting sqref="AI526">
    <cfRule type="expression" priority="8209" dxfId="3">
      <formula>AND(IF(OR($Q526=1,$Q526=2),1,0),IF($X526&lt;=20,1,0))</formula>
    </cfRule>
    <cfRule type="expression" priority="8210" dxfId="2">
      <formula>AND(IF($Q526=2,1,0),IF($X526&lt;30,1,0))</formula>
    </cfRule>
    <cfRule type="expression" priority="8211" dxfId="1">
      <formula>AND(IF($Q526=3,1,0),IF($X526&lt;30,1,0))</formula>
    </cfRule>
    <cfRule type="expression" priority="8212" dxfId="0">
      <formula>AND(IF($Q526=3,1,IF($Q526=4,1,0)),IF($F526&lt;=85,1,0))</formula>
    </cfRule>
  </conditionalFormatting>
  <conditionalFormatting sqref="AV527">
    <cfRule type="expression" priority="8207" dxfId="23">
      <formula>AV527="X"</formula>
    </cfRule>
    <cfRule type="expression" priority="8208" dxfId="22">
      <formula>AV527="후보"</formula>
    </cfRule>
  </conditionalFormatting>
  <conditionalFormatting sqref="AC52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2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27">
    <cfRule type="expression" priority="8199" dxfId="3">
      <formula>AND(IF(OR($Q527=1,$Q527=2),1,0),IF($X527&lt;=20,1,0))</formula>
    </cfRule>
    <cfRule type="expression" priority="8200" dxfId="2">
      <formula>AND(IF($Q527=2,1,0),IF($X527&lt;30,1,0))</formula>
    </cfRule>
    <cfRule type="expression" priority="8201" dxfId="1">
      <formula>AND(IF($Q527=3,1,0),IF($X527&lt;30,1,0))</formula>
    </cfRule>
    <cfRule type="expression" priority="8202" dxfId="0">
      <formula>AND(IF($Q527=3,1,IF($Q527=4,1,0)),IF($F527&lt;=85,1,0))</formula>
    </cfRule>
  </conditionalFormatting>
  <conditionalFormatting sqref="X527">
    <cfRule type="expression" priority="8195" dxfId="3">
      <formula>AND(IF(OR($Q527=1,$Q527=2),1,0),IF($X527&lt;=20,1,0))</formula>
    </cfRule>
    <cfRule type="expression" priority="8196" dxfId="2">
      <formula>AND(IF($Q527=2,1,0),IF($X527&lt;30,1,0))</formula>
    </cfRule>
    <cfRule type="expression" priority="8197" dxfId="1">
      <formula>AND(IF($Q527=3,1,0),IF($X527&lt;30,1,0))</formula>
    </cfRule>
    <cfRule type="expression" priority="8198" dxfId="0">
      <formula>AND(IF($Q527=3,1,IF($Q527=4,1,0)),IF($F527&lt;=85,1,0))</formula>
    </cfRule>
  </conditionalFormatting>
  <conditionalFormatting sqref="AI527">
    <cfRule type="expression" priority="8191" dxfId="3">
      <formula>AND(IF(OR($Q527=1,$Q527=2),1,0),IF($X527&lt;=20,1,0))</formula>
    </cfRule>
    <cfRule type="expression" priority="8192" dxfId="2">
      <formula>AND(IF($Q527=2,1,0),IF($X527&lt;30,1,0))</formula>
    </cfRule>
    <cfRule type="expression" priority="8193" dxfId="1">
      <formula>AND(IF($Q527=3,1,0),IF($X527&lt;30,1,0))</formula>
    </cfRule>
    <cfRule type="expression" priority="8194" dxfId="0">
      <formula>AND(IF($Q527=3,1,IF($Q527=4,1,0)),IF($F527&lt;=85,1,0))</formula>
    </cfRule>
  </conditionalFormatting>
  <conditionalFormatting sqref="AV528">
    <cfRule type="expression" priority="8189" dxfId="23">
      <formula>AV528="X"</formula>
    </cfRule>
    <cfRule type="expression" priority="8190" dxfId="22">
      <formula>AV528="후보"</formula>
    </cfRule>
  </conditionalFormatting>
  <conditionalFormatting sqref="AC52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2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28">
    <cfRule type="expression" priority="8181" dxfId="3">
      <formula>AND(IF(OR($Q528=1,$Q528=2),1,0),IF($X528&lt;=20,1,0))</formula>
    </cfRule>
    <cfRule type="expression" priority="8182" dxfId="2">
      <formula>AND(IF($Q528=2,1,0),IF($X528&lt;30,1,0))</formula>
    </cfRule>
    <cfRule type="expression" priority="8183" dxfId="1">
      <formula>AND(IF($Q528=3,1,0),IF($X528&lt;30,1,0))</formula>
    </cfRule>
    <cfRule type="expression" priority="8184" dxfId="0">
      <formula>AND(IF($Q528=3,1,IF($Q528=4,1,0)),IF($F528&lt;=85,1,0))</formula>
    </cfRule>
  </conditionalFormatting>
  <conditionalFormatting sqref="X528">
    <cfRule type="expression" priority="8177" dxfId="3">
      <formula>AND(IF(OR($Q528=1,$Q528=2),1,0),IF($X528&lt;=20,1,0))</formula>
    </cfRule>
    <cfRule type="expression" priority="8178" dxfId="2">
      <formula>AND(IF($Q528=2,1,0),IF($X528&lt;30,1,0))</formula>
    </cfRule>
    <cfRule type="expression" priority="8179" dxfId="1">
      <formula>AND(IF($Q528=3,1,0),IF($X528&lt;30,1,0))</formula>
    </cfRule>
    <cfRule type="expression" priority="8180" dxfId="0">
      <formula>AND(IF($Q528=3,1,IF($Q528=4,1,0)),IF($F528&lt;=85,1,0))</formula>
    </cfRule>
  </conditionalFormatting>
  <conditionalFormatting sqref="AI528">
    <cfRule type="expression" priority="8173" dxfId="3">
      <formula>AND(IF(OR($Q528=1,$Q528=2),1,0),IF($X528&lt;=20,1,0))</formula>
    </cfRule>
    <cfRule type="expression" priority="8174" dxfId="2">
      <formula>AND(IF($Q528=2,1,0),IF($X528&lt;30,1,0))</formula>
    </cfRule>
    <cfRule type="expression" priority="8175" dxfId="1">
      <formula>AND(IF($Q528=3,1,0),IF($X528&lt;30,1,0))</formula>
    </cfRule>
    <cfRule type="expression" priority="8176" dxfId="0">
      <formula>AND(IF($Q528=3,1,IF($Q528=4,1,0)),IF($F528&lt;=85,1,0))</formula>
    </cfRule>
  </conditionalFormatting>
  <conditionalFormatting sqref="AV529">
    <cfRule type="expression" priority="8171" dxfId="23">
      <formula>AV529="X"</formula>
    </cfRule>
    <cfRule type="expression" priority="8172" dxfId="22">
      <formula>AV529="후보"</formula>
    </cfRule>
  </conditionalFormatting>
  <conditionalFormatting sqref="AC52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2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29">
    <cfRule type="expression" priority="8163" dxfId="3">
      <formula>AND(IF(OR($Q529=1,$Q529=2),1,0),IF($X529&lt;=20,1,0))</formula>
    </cfRule>
    <cfRule type="expression" priority="8164" dxfId="2">
      <formula>AND(IF($Q529=2,1,0),IF($X529&lt;30,1,0))</formula>
    </cfRule>
    <cfRule type="expression" priority="8165" dxfId="1">
      <formula>AND(IF($Q529=3,1,0),IF($X529&lt;30,1,0))</formula>
    </cfRule>
    <cfRule type="expression" priority="8166" dxfId="0">
      <formula>AND(IF($Q529=3,1,IF($Q529=4,1,0)),IF($F529&lt;=85,1,0))</formula>
    </cfRule>
  </conditionalFormatting>
  <conditionalFormatting sqref="X529">
    <cfRule type="expression" priority="8159" dxfId="3">
      <formula>AND(IF(OR($Q529=1,$Q529=2),1,0),IF($X529&lt;=20,1,0))</formula>
    </cfRule>
    <cfRule type="expression" priority="8160" dxfId="2">
      <formula>AND(IF($Q529=2,1,0),IF($X529&lt;30,1,0))</formula>
    </cfRule>
    <cfRule type="expression" priority="8161" dxfId="1">
      <formula>AND(IF($Q529=3,1,0),IF($X529&lt;30,1,0))</formula>
    </cfRule>
    <cfRule type="expression" priority="8162" dxfId="0">
      <formula>AND(IF($Q529=3,1,IF($Q529=4,1,0)),IF($F529&lt;=85,1,0))</formula>
    </cfRule>
  </conditionalFormatting>
  <conditionalFormatting sqref="AI529">
    <cfRule type="expression" priority="8155" dxfId="3">
      <formula>AND(IF(OR($Q529=1,$Q529=2),1,0),IF($X529&lt;=20,1,0))</formula>
    </cfRule>
    <cfRule type="expression" priority="8156" dxfId="2">
      <formula>AND(IF($Q529=2,1,0),IF($X529&lt;30,1,0))</formula>
    </cfRule>
    <cfRule type="expression" priority="8157" dxfId="1">
      <formula>AND(IF($Q529=3,1,0),IF($X529&lt;30,1,0))</formula>
    </cfRule>
    <cfRule type="expression" priority="8158" dxfId="0">
      <formula>AND(IF($Q529=3,1,IF($Q529=4,1,0)),IF($F529&lt;=85,1,0))</formula>
    </cfRule>
  </conditionalFormatting>
  <conditionalFormatting sqref="AV530">
    <cfRule type="expression" priority="8153" dxfId="23">
      <formula>AV530="X"</formula>
    </cfRule>
    <cfRule type="expression" priority="8154" dxfId="22">
      <formula>AV530="후보"</formula>
    </cfRule>
  </conditionalFormatting>
  <conditionalFormatting sqref="AC53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3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30">
    <cfRule type="expression" priority="8145" dxfId="3">
      <formula>AND(IF(OR($Q530=1,$Q530=2),1,0),IF($X530&lt;=20,1,0))</formula>
    </cfRule>
    <cfRule type="expression" priority="8146" dxfId="2">
      <formula>AND(IF($Q530=2,1,0),IF($X530&lt;30,1,0))</formula>
    </cfRule>
    <cfRule type="expression" priority="8147" dxfId="1">
      <formula>AND(IF($Q530=3,1,0),IF($X530&lt;30,1,0))</formula>
    </cfRule>
    <cfRule type="expression" priority="8148" dxfId="0">
      <formula>AND(IF($Q530=3,1,IF($Q530=4,1,0)),IF($F530&lt;=85,1,0))</formula>
    </cfRule>
  </conditionalFormatting>
  <conditionalFormatting sqref="X530">
    <cfRule type="expression" priority="8141" dxfId="3">
      <formula>AND(IF(OR($Q530=1,$Q530=2),1,0),IF($X530&lt;=20,1,0))</formula>
    </cfRule>
    <cfRule type="expression" priority="8142" dxfId="2">
      <formula>AND(IF($Q530=2,1,0),IF($X530&lt;30,1,0))</formula>
    </cfRule>
    <cfRule type="expression" priority="8143" dxfId="1">
      <formula>AND(IF($Q530=3,1,0),IF($X530&lt;30,1,0))</formula>
    </cfRule>
    <cfRule type="expression" priority="8144" dxfId="0">
      <formula>AND(IF($Q530=3,1,IF($Q530=4,1,0)),IF($F530&lt;=85,1,0))</formula>
    </cfRule>
  </conditionalFormatting>
  <conditionalFormatting sqref="AI530">
    <cfRule type="expression" priority="8137" dxfId="3">
      <formula>AND(IF(OR($Q530=1,$Q530=2),1,0),IF($X530&lt;=20,1,0))</formula>
    </cfRule>
    <cfRule type="expression" priority="8138" dxfId="2">
      <formula>AND(IF($Q530=2,1,0),IF($X530&lt;30,1,0))</formula>
    </cfRule>
    <cfRule type="expression" priority="8139" dxfId="1">
      <formula>AND(IF($Q530=3,1,0),IF($X530&lt;30,1,0))</formula>
    </cfRule>
    <cfRule type="expression" priority="8140" dxfId="0">
      <formula>AND(IF($Q530=3,1,IF($Q530=4,1,0)),IF($F530&lt;=85,1,0))</formula>
    </cfRule>
  </conditionalFormatting>
  <conditionalFormatting sqref="AV531">
    <cfRule type="expression" priority="8135" dxfId="23">
      <formula>AV531="X"</formula>
    </cfRule>
    <cfRule type="expression" priority="8136" dxfId="22">
      <formula>AV531="후보"</formula>
    </cfRule>
  </conditionalFormatting>
  <conditionalFormatting sqref="AC53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53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531">
    <cfRule type="expression" priority="8127" dxfId="3">
      <formula>AND(IF(OR($Q531=1,$Q531=2),1,0),IF($X531&lt;=20,1,0))</formula>
    </cfRule>
    <cfRule type="expression" priority="8128" dxfId="2">
      <formula>AND(IF($Q531=2,1,0),IF($X531&lt;30,1,0))</formula>
    </cfRule>
    <cfRule type="expression" priority="8129" dxfId="1">
      <formula>AND(IF($Q531=3,1,0),IF($X531&lt;30,1,0))</formula>
    </cfRule>
    <cfRule type="expression" priority="8130" dxfId="0">
      <formula>AND(IF($Q531=3,1,IF($Q531=4,1,0)),IF($F531&lt;=85,1,0))</formula>
    </cfRule>
  </conditionalFormatting>
  <conditionalFormatting sqref="X531">
    <cfRule type="expression" priority="8123" dxfId="3">
      <formula>AND(IF(OR($Q531=1,$Q531=2),1,0),IF($X531&lt;=20,1,0))</formula>
    </cfRule>
    <cfRule type="expression" priority="8124" dxfId="2">
      <formula>AND(IF($Q531=2,1,0),IF($X531&lt;30,1,0))</formula>
    </cfRule>
    <cfRule type="expression" priority="8125" dxfId="1">
      <formula>AND(IF($Q531=3,1,0),IF($X531&lt;30,1,0))</formula>
    </cfRule>
    <cfRule type="expression" priority="8126" dxfId="0">
      <formula>AND(IF($Q531=3,1,IF($Q531=4,1,0)),IF($F531&lt;=85,1,0))</formula>
    </cfRule>
  </conditionalFormatting>
  <conditionalFormatting sqref="AI531">
    <cfRule type="expression" priority="8119" dxfId="3">
      <formula>AND(IF(OR($Q531=1,$Q531=2),1,0),IF($X531&lt;=20,1,0))</formula>
    </cfRule>
    <cfRule type="expression" priority="8120" dxfId="2">
      <formula>AND(IF($Q531=2,1,0),IF($X531&lt;30,1,0))</formula>
    </cfRule>
    <cfRule type="expression" priority="8121" dxfId="1">
      <formula>AND(IF($Q531=3,1,0),IF($X531&lt;30,1,0))</formula>
    </cfRule>
    <cfRule type="expression" priority="8122" dxfId="0">
      <formula>AND(IF($Q531=3,1,IF($Q531=4,1,0)),IF($F531&lt;=85,1,0))</formula>
    </cfRule>
  </conditionalFormatting>
  <conditionalFormatting sqref="AV532">
    <cfRule type="expression" priority="8117" dxfId="23">
      <formula>AV532="X"</formula>
    </cfRule>
    <cfRule type="expression" priority="8118" dxfId="22">
      <formula>AV532="후보"</formula>
    </cfRule>
  </conditionalFormatting>
  <conditionalFormatting sqref="AC53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53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532">
    <cfRule type="expression" priority="8109" dxfId="3">
      <formula>AND(IF(OR($Q532=1,$Q532=2),1,0),IF($X532&lt;=20,1,0))</formula>
    </cfRule>
    <cfRule type="expression" priority="8110" dxfId="2">
      <formula>AND(IF($Q532=2,1,0),IF($X532&lt;30,1,0))</formula>
    </cfRule>
    <cfRule type="expression" priority="8111" dxfId="1">
      <formula>AND(IF($Q532=3,1,0),IF($X532&lt;30,1,0))</formula>
    </cfRule>
    <cfRule type="expression" priority="8112" dxfId="0">
      <formula>AND(IF($Q532=3,1,IF($Q532=4,1,0)),IF($F532&lt;=85,1,0))</formula>
    </cfRule>
  </conditionalFormatting>
  <conditionalFormatting sqref="X532">
    <cfRule type="expression" priority="8105" dxfId="3">
      <formula>AND(IF(OR($Q532=1,$Q532=2),1,0),IF($X532&lt;=20,1,0))</formula>
    </cfRule>
    <cfRule type="expression" priority="8106" dxfId="2">
      <formula>AND(IF($Q532=2,1,0),IF($X532&lt;30,1,0))</formula>
    </cfRule>
    <cfRule type="expression" priority="8107" dxfId="1">
      <formula>AND(IF($Q532=3,1,0),IF($X532&lt;30,1,0))</formula>
    </cfRule>
    <cfRule type="expression" priority="8108" dxfId="0">
      <formula>AND(IF($Q532=3,1,IF($Q532=4,1,0)),IF($F532&lt;=85,1,0))</formula>
    </cfRule>
  </conditionalFormatting>
  <conditionalFormatting sqref="AI532">
    <cfRule type="expression" priority="8101" dxfId="3">
      <formula>AND(IF(OR($Q532=1,$Q532=2),1,0),IF($X532&lt;=20,1,0))</formula>
    </cfRule>
    <cfRule type="expression" priority="8102" dxfId="2">
      <formula>AND(IF($Q532=2,1,0),IF($X532&lt;30,1,0))</formula>
    </cfRule>
    <cfRule type="expression" priority="8103" dxfId="1">
      <formula>AND(IF($Q532=3,1,0),IF($X532&lt;30,1,0))</formula>
    </cfRule>
    <cfRule type="expression" priority="8104" dxfId="0">
      <formula>AND(IF($Q532=3,1,IF($Q532=4,1,0)),IF($F532&lt;=85,1,0))</formula>
    </cfRule>
  </conditionalFormatting>
  <conditionalFormatting sqref="AV533">
    <cfRule type="expression" priority="8099" dxfId="23">
      <formula>AV533="X"</formula>
    </cfRule>
    <cfRule type="expression" priority="8100" dxfId="22">
      <formula>AV533="후보"</formula>
    </cfRule>
  </conditionalFormatting>
  <conditionalFormatting sqref="AC53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5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533">
    <cfRule type="expression" priority="8091" dxfId="3">
      <formula>AND(IF(OR($Q533=1,$Q533=2),1,0),IF($X533&lt;=20,1,0))</formula>
    </cfRule>
    <cfRule type="expression" priority="8092" dxfId="2">
      <formula>AND(IF($Q533=2,1,0),IF($X533&lt;30,1,0))</formula>
    </cfRule>
    <cfRule type="expression" priority="8093" dxfId="1">
      <formula>AND(IF($Q533=3,1,0),IF($X533&lt;30,1,0))</formula>
    </cfRule>
    <cfRule type="expression" priority="8094" dxfId="0">
      <formula>AND(IF($Q533=3,1,IF($Q533=4,1,0)),IF($F533&lt;=85,1,0))</formula>
    </cfRule>
  </conditionalFormatting>
  <conditionalFormatting sqref="X533">
    <cfRule type="expression" priority="8087" dxfId="3">
      <formula>AND(IF(OR($Q533=1,$Q533=2),1,0),IF($X533&lt;=20,1,0))</formula>
    </cfRule>
    <cfRule type="expression" priority="8088" dxfId="2">
      <formula>AND(IF($Q533=2,1,0),IF($X533&lt;30,1,0))</formula>
    </cfRule>
    <cfRule type="expression" priority="8089" dxfId="1">
      <formula>AND(IF($Q533=3,1,0),IF($X533&lt;30,1,0))</formula>
    </cfRule>
    <cfRule type="expression" priority="8090" dxfId="0">
      <formula>AND(IF($Q533=3,1,IF($Q533=4,1,0)),IF($F533&lt;=85,1,0))</formula>
    </cfRule>
  </conditionalFormatting>
  <conditionalFormatting sqref="AI533">
    <cfRule type="expression" priority="8083" dxfId="3">
      <formula>AND(IF(OR($Q533=1,$Q533=2),1,0),IF($X533&lt;=20,1,0))</formula>
    </cfRule>
    <cfRule type="expression" priority="8084" dxfId="2">
      <formula>AND(IF($Q533=2,1,0),IF($X533&lt;30,1,0))</formula>
    </cfRule>
    <cfRule type="expression" priority="8085" dxfId="1">
      <formula>AND(IF($Q533=3,1,0),IF($X533&lt;30,1,0))</formula>
    </cfRule>
    <cfRule type="expression" priority="8086" dxfId="0">
      <formula>AND(IF($Q533=3,1,IF($Q533=4,1,0)),IF($F533&lt;=85,1,0))</formula>
    </cfRule>
  </conditionalFormatting>
  <conditionalFormatting sqref="AV534">
    <cfRule type="expression" priority="8081" dxfId="23">
      <formula>AV534="X"</formula>
    </cfRule>
    <cfRule type="expression" priority="8082" dxfId="22">
      <formula>AV534="후보"</formula>
    </cfRule>
  </conditionalFormatting>
  <conditionalFormatting sqref="AC53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5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534">
    <cfRule type="expression" priority="8073" dxfId="3">
      <formula>AND(IF(OR($Q534=1,$Q534=2),1,0),IF($X534&lt;=20,1,0))</formula>
    </cfRule>
    <cfRule type="expression" priority="8074" dxfId="2">
      <formula>AND(IF($Q534=2,1,0),IF($X534&lt;30,1,0))</formula>
    </cfRule>
    <cfRule type="expression" priority="8075" dxfId="1">
      <formula>AND(IF($Q534=3,1,0),IF($X534&lt;30,1,0))</formula>
    </cfRule>
    <cfRule type="expression" priority="8076" dxfId="0">
      <formula>AND(IF($Q534=3,1,IF($Q534=4,1,0)),IF($F534&lt;=85,1,0))</formula>
    </cfRule>
  </conditionalFormatting>
  <conditionalFormatting sqref="X534">
    <cfRule type="expression" priority="8069" dxfId="3">
      <formula>AND(IF(OR($Q534=1,$Q534=2),1,0),IF($X534&lt;=20,1,0))</formula>
    </cfRule>
    <cfRule type="expression" priority="8070" dxfId="2">
      <formula>AND(IF($Q534=2,1,0),IF($X534&lt;30,1,0))</formula>
    </cfRule>
    <cfRule type="expression" priority="8071" dxfId="1">
      <formula>AND(IF($Q534=3,1,0),IF($X534&lt;30,1,0))</formula>
    </cfRule>
    <cfRule type="expression" priority="8072" dxfId="0">
      <formula>AND(IF($Q534=3,1,IF($Q534=4,1,0)),IF($F534&lt;=85,1,0))</formula>
    </cfRule>
  </conditionalFormatting>
  <conditionalFormatting sqref="AI534">
    <cfRule type="expression" priority="8065" dxfId="3">
      <formula>AND(IF(OR($Q534=1,$Q534=2),1,0),IF($X534&lt;=20,1,0))</formula>
    </cfRule>
    <cfRule type="expression" priority="8066" dxfId="2">
      <formula>AND(IF($Q534=2,1,0),IF($X534&lt;30,1,0))</formula>
    </cfRule>
    <cfRule type="expression" priority="8067" dxfId="1">
      <formula>AND(IF($Q534=3,1,0),IF($X534&lt;30,1,0))</formula>
    </cfRule>
    <cfRule type="expression" priority="8068" dxfId="0">
      <formula>AND(IF($Q534=3,1,IF($Q534=4,1,0)),IF($F534&lt;=85,1,0))</formula>
    </cfRule>
  </conditionalFormatting>
  <conditionalFormatting sqref="AV535">
    <cfRule type="expression" priority="8063" dxfId="23">
      <formula>AV535="X"</formula>
    </cfRule>
    <cfRule type="expression" priority="8064" dxfId="22">
      <formula>AV535="후보"</formula>
    </cfRule>
  </conditionalFormatting>
  <conditionalFormatting sqref="AC53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5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535">
    <cfRule type="expression" priority="8055" dxfId="3">
      <formula>AND(IF(OR($Q535=1,$Q535=2),1,0),IF($X535&lt;=20,1,0))</formula>
    </cfRule>
    <cfRule type="expression" priority="8056" dxfId="2">
      <formula>AND(IF($Q535=2,1,0),IF($X535&lt;30,1,0))</formula>
    </cfRule>
    <cfRule type="expression" priority="8057" dxfId="1">
      <formula>AND(IF($Q535=3,1,0),IF($X535&lt;30,1,0))</formula>
    </cfRule>
    <cfRule type="expression" priority="8058" dxfId="0">
      <formula>AND(IF($Q535=3,1,IF($Q535=4,1,0)),IF($F535&lt;=85,1,0))</formula>
    </cfRule>
  </conditionalFormatting>
  <conditionalFormatting sqref="X535">
    <cfRule type="expression" priority="8051" dxfId="3">
      <formula>AND(IF(OR($Q535=1,$Q535=2),1,0),IF($X535&lt;=20,1,0))</formula>
    </cfRule>
    <cfRule type="expression" priority="8052" dxfId="2">
      <formula>AND(IF($Q535=2,1,0),IF($X535&lt;30,1,0))</formula>
    </cfRule>
    <cfRule type="expression" priority="8053" dxfId="1">
      <formula>AND(IF($Q535=3,1,0),IF($X535&lt;30,1,0))</formula>
    </cfRule>
    <cfRule type="expression" priority="8054" dxfId="0">
      <formula>AND(IF($Q535=3,1,IF($Q535=4,1,0)),IF($F535&lt;=85,1,0))</formula>
    </cfRule>
  </conditionalFormatting>
  <conditionalFormatting sqref="AI535">
    <cfRule type="expression" priority="8047" dxfId="3">
      <formula>AND(IF(OR($Q535=1,$Q535=2),1,0),IF($X535&lt;=20,1,0))</formula>
    </cfRule>
    <cfRule type="expression" priority="8048" dxfId="2">
      <formula>AND(IF($Q535=2,1,0),IF($X535&lt;30,1,0))</formula>
    </cfRule>
    <cfRule type="expression" priority="8049" dxfId="1">
      <formula>AND(IF($Q535=3,1,0),IF($X535&lt;30,1,0))</formula>
    </cfRule>
    <cfRule type="expression" priority="8050" dxfId="0">
      <formula>AND(IF($Q535=3,1,IF($Q535=4,1,0)),IF($F535&lt;=85,1,0))</formula>
    </cfRule>
  </conditionalFormatting>
  <conditionalFormatting sqref="AV536">
    <cfRule type="expression" priority="8045" dxfId="23">
      <formula>AV536="X"</formula>
    </cfRule>
    <cfRule type="expression" priority="8046" dxfId="22">
      <formula>AV536="후보"</formula>
    </cfRule>
  </conditionalFormatting>
  <conditionalFormatting sqref="AC53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5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536">
    <cfRule type="expression" priority="8037" dxfId="3">
      <formula>AND(IF(OR($Q536=1,$Q536=2),1,0),IF($X536&lt;=20,1,0))</formula>
    </cfRule>
    <cfRule type="expression" priority="8038" dxfId="2">
      <formula>AND(IF($Q536=2,1,0),IF($X536&lt;30,1,0))</formula>
    </cfRule>
    <cfRule type="expression" priority="8039" dxfId="1">
      <formula>AND(IF($Q536=3,1,0),IF($X536&lt;30,1,0))</formula>
    </cfRule>
    <cfRule type="expression" priority="8040" dxfId="0">
      <formula>AND(IF($Q536=3,1,IF($Q536=4,1,0)),IF($F536&lt;=85,1,0))</formula>
    </cfRule>
  </conditionalFormatting>
  <conditionalFormatting sqref="X536">
    <cfRule type="expression" priority="8033" dxfId="3">
      <formula>AND(IF(OR($Q536=1,$Q536=2),1,0),IF($X536&lt;=20,1,0))</formula>
    </cfRule>
    <cfRule type="expression" priority="8034" dxfId="2">
      <formula>AND(IF($Q536=2,1,0),IF($X536&lt;30,1,0))</formula>
    </cfRule>
    <cfRule type="expression" priority="8035" dxfId="1">
      <formula>AND(IF($Q536=3,1,0),IF($X536&lt;30,1,0))</formula>
    </cfRule>
    <cfRule type="expression" priority="8036" dxfId="0">
      <formula>AND(IF($Q536=3,1,IF($Q536=4,1,0)),IF($F536&lt;=85,1,0))</formula>
    </cfRule>
  </conditionalFormatting>
  <conditionalFormatting sqref="AI536">
    <cfRule type="expression" priority="8029" dxfId="3">
      <formula>AND(IF(OR($Q536=1,$Q536=2),1,0),IF($X536&lt;=20,1,0))</formula>
    </cfRule>
    <cfRule type="expression" priority="8030" dxfId="2">
      <formula>AND(IF($Q536=2,1,0),IF($X536&lt;30,1,0))</formula>
    </cfRule>
    <cfRule type="expression" priority="8031" dxfId="1">
      <formula>AND(IF($Q536=3,1,0),IF($X536&lt;30,1,0))</formula>
    </cfRule>
    <cfRule type="expression" priority="8032" dxfId="0">
      <formula>AND(IF($Q536=3,1,IF($Q536=4,1,0)),IF($F536&lt;=85,1,0))</formula>
    </cfRule>
  </conditionalFormatting>
  <conditionalFormatting sqref="AV537">
    <cfRule type="expression" priority="8027" dxfId="23">
      <formula>AV537="X"</formula>
    </cfRule>
    <cfRule type="expression" priority="8028" dxfId="22">
      <formula>AV537="후보"</formula>
    </cfRule>
  </conditionalFormatting>
  <conditionalFormatting sqref="AC53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5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537">
    <cfRule type="expression" priority="8019" dxfId="3">
      <formula>AND(IF(OR($Q537=1,$Q537=2),1,0),IF($X537&lt;=20,1,0))</formula>
    </cfRule>
    <cfRule type="expression" priority="8020" dxfId="2">
      <formula>AND(IF($Q537=2,1,0),IF($X537&lt;30,1,0))</formula>
    </cfRule>
    <cfRule type="expression" priority="8021" dxfId="1">
      <formula>AND(IF($Q537=3,1,0),IF($X537&lt;30,1,0))</formula>
    </cfRule>
    <cfRule type="expression" priority="8022" dxfId="0">
      <formula>AND(IF($Q537=3,1,IF($Q537=4,1,0)),IF($F537&lt;=85,1,0))</formula>
    </cfRule>
  </conditionalFormatting>
  <conditionalFormatting sqref="X537">
    <cfRule type="expression" priority="8015" dxfId="3">
      <formula>AND(IF(OR($Q537=1,$Q537=2),1,0),IF($X537&lt;=20,1,0))</formula>
    </cfRule>
    <cfRule type="expression" priority="8016" dxfId="2">
      <formula>AND(IF($Q537=2,1,0),IF($X537&lt;30,1,0))</formula>
    </cfRule>
    <cfRule type="expression" priority="8017" dxfId="1">
      <formula>AND(IF($Q537=3,1,0),IF($X537&lt;30,1,0))</formula>
    </cfRule>
    <cfRule type="expression" priority="8018" dxfId="0">
      <formula>AND(IF($Q537=3,1,IF($Q537=4,1,0)),IF($F537&lt;=85,1,0))</formula>
    </cfRule>
  </conditionalFormatting>
  <conditionalFormatting sqref="AI537">
    <cfRule type="expression" priority="8011" dxfId="3">
      <formula>AND(IF(OR($Q537=1,$Q537=2),1,0),IF($X537&lt;=20,1,0))</formula>
    </cfRule>
    <cfRule type="expression" priority="8012" dxfId="2">
      <formula>AND(IF($Q537=2,1,0),IF($X537&lt;30,1,0))</formula>
    </cfRule>
    <cfRule type="expression" priority="8013" dxfId="1">
      <formula>AND(IF($Q537=3,1,0),IF($X537&lt;30,1,0))</formula>
    </cfRule>
    <cfRule type="expression" priority="8014" dxfId="0">
      <formula>AND(IF($Q537=3,1,IF($Q537=4,1,0)),IF($F537&lt;=85,1,0))</formula>
    </cfRule>
  </conditionalFormatting>
  <conditionalFormatting sqref="AV538">
    <cfRule type="expression" priority="8009" dxfId="23">
      <formula>AV538="X"</formula>
    </cfRule>
    <cfRule type="expression" priority="8010" dxfId="22">
      <formula>AV538="후보"</formula>
    </cfRule>
  </conditionalFormatting>
  <conditionalFormatting sqref="AC53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5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538">
    <cfRule type="expression" priority="8001" dxfId="3">
      <formula>AND(IF(OR($Q538=1,$Q538=2),1,0),IF($X538&lt;=20,1,0))</formula>
    </cfRule>
    <cfRule type="expression" priority="8002" dxfId="2">
      <formula>AND(IF($Q538=2,1,0),IF($X538&lt;30,1,0))</formula>
    </cfRule>
    <cfRule type="expression" priority="8003" dxfId="1">
      <formula>AND(IF($Q538=3,1,0),IF($X538&lt;30,1,0))</formula>
    </cfRule>
    <cfRule type="expression" priority="8004" dxfId="0">
      <formula>AND(IF($Q538=3,1,IF($Q538=4,1,0)),IF($F538&lt;=85,1,0))</formula>
    </cfRule>
  </conditionalFormatting>
  <conditionalFormatting sqref="X538">
    <cfRule type="expression" priority="7997" dxfId="3">
      <formula>AND(IF(OR($Q538=1,$Q538=2),1,0),IF($X538&lt;=20,1,0))</formula>
    </cfRule>
    <cfRule type="expression" priority="7998" dxfId="2">
      <formula>AND(IF($Q538=2,1,0),IF($X538&lt;30,1,0))</formula>
    </cfRule>
    <cfRule type="expression" priority="7999" dxfId="1">
      <formula>AND(IF($Q538=3,1,0),IF($X538&lt;30,1,0))</formula>
    </cfRule>
    <cfRule type="expression" priority="8000" dxfId="0">
      <formula>AND(IF($Q538=3,1,IF($Q538=4,1,0)),IF($F538&lt;=85,1,0))</formula>
    </cfRule>
  </conditionalFormatting>
  <conditionalFormatting sqref="AI538">
    <cfRule type="expression" priority="7993" dxfId="3">
      <formula>AND(IF(OR($Q538=1,$Q538=2),1,0),IF($X538&lt;=20,1,0))</formula>
    </cfRule>
    <cfRule type="expression" priority="7994" dxfId="2">
      <formula>AND(IF($Q538=2,1,0),IF($X538&lt;30,1,0))</formula>
    </cfRule>
    <cfRule type="expression" priority="7995" dxfId="1">
      <formula>AND(IF($Q538=3,1,0),IF($X538&lt;30,1,0))</formula>
    </cfRule>
    <cfRule type="expression" priority="7996" dxfId="0">
      <formula>AND(IF($Q538=3,1,IF($Q538=4,1,0)),IF($F538&lt;=85,1,0))</formula>
    </cfRule>
  </conditionalFormatting>
  <conditionalFormatting sqref="AV539">
    <cfRule type="expression" priority="7991" dxfId="23">
      <formula>AV539="X"</formula>
    </cfRule>
    <cfRule type="expression" priority="7992" dxfId="22">
      <formula>AV539="후보"</formula>
    </cfRule>
  </conditionalFormatting>
  <conditionalFormatting sqref="AC53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5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539">
    <cfRule type="expression" priority="7983" dxfId="3">
      <formula>AND(IF(OR($Q539=1,$Q539=2),1,0),IF($X539&lt;=20,1,0))</formula>
    </cfRule>
    <cfRule type="expression" priority="7984" dxfId="2">
      <formula>AND(IF($Q539=2,1,0),IF($X539&lt;30,1,0))</formula>
    </cfRule>
    <cfRule type="expression" priority="7985" dxfId="1">
      <formula>AND(IF($Q539=3,1,0),IF($X539&lt;30,1,0))</formula>
    </cfRule>
    <cfRule type="expression" priority="7986" dxfId="0">
      <formula>AND(IF($Q539=3,1,IF($Q539=4,1,0)),IF($F539&lt;=85,1,0))</formula>
    </cfRule>
  </conditionalFormatting>
  <conditionalFormatting sqref="X539">
    <cfRule type="expression" priority="7979" dxfId="3">
      <formula>AND(IF(OR($Q539=1,$Q539=2),1,0),IF($X539&lt;=20,1,0))</formula>
    </cfRule>
    <cfRule type="expression" priority="7980" dxfId="2">
      <formula>AND(IF($Q539=2,1,0),IF($X539&lt;30,1,0))</formula>
    </cfRule>
    <cfRule type="expression" priority="7981" dxfId="1">
      <formula>AND(IF($Q539=3,1,0),IF($X539&lt;30,1,0))</formula>
    </cfRule>
    <cfRule type="expression" priority="7982" dxfId="0">
      <formula>AND(IF($Q539=3,1,IF($Q539=4,1,0)),IF($F539&lt;=85,1,0))</formula>
    </cfRule>
  </conditionalFormatting>
  <conditionalFormatting sqref="AI539">
    <cfRule type="expression" priority="7975" dxfId="3">
      <formula>AND(IF(OR($Q539=1,$Q539=2),1,0),IF($X539&lt;=20,1,0))</formula>
    </cfRule>
    <cfRule type="expression" priority="7976" dxfId="2">
      <formula>AND(IF($Q539=2,1,0),IF($X539&lt;30,1,0))</formula>
    </cfRule>
    <cfRule type="expression" priority="7977" dxfId="1">
      <formula>AND(IF($Q539=3,1,0),IF($X539&lt;30,1,0))</formula>
    </cfRule>
    <cfRule type="expression" priority="7978" dxfId="0">
      <formula>AND(IF($Q539=3,1,IF($Q539=4,1,0)),IF($F539&lt;=85,1,0))</formula>
    </cfRule>
  </conditionalFormatting>
  <conditionalFormatting sqref="AV540">
    <cfRule type="expression" priority="7973" dxfId="23">
      <formula>AV540="X"</formula>
    </cfRule>
    <cfRule type="expression" priority="7974" dxfId="22">
      <formula>AV540="후보"</formula>
    </cfRule>
  </conditionalFormatting>
  <conditionalFormatting sqref="AC54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5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540">
    <cfRule type="expression" priority="7965" dxfId="3">
      <formula>AND(IF(OR($Q540=1,$Q540=2),1,0),IF($X540&lt;=20,1,0))</formula>
    </cfRule>
    <cfRule type="expression" priority="7966" dxfId="2">
      <formula>AND(IF($Q540=2,1,0),IF($X540&lt;30,1,0))</formula>
    </cfRule>
    <cfRule type="expression" priority="7967" dxfId="1">
      <formula>AND(IF($Q540=3,1,0),IF($X540&lt;30,1,0))</formula>
    </cfRule>
    <cfRule type="expression" priority="7968" dxfId="0">
      <formula>AND(IF($Q540=3,1,IF($Q540=4,1,0)),IF($F540&lt;=85,1,0))</formula>
    </cfRule>
  </conditionalFormatting>
  <conditionalFormatting sqref="X540">
    <cfRule type="expression" priority="7961" dxfId="3">
      <formula>AND(IF(OR($Q540=1,$Q540=2),1,0),IF($X540&lt;=20,1,0))</formula>
    </cfRule>
    <cfRule type="expression" priority="7962" dxfId="2">
      <formula>AND(IF($Q540=2,1,0),IF($X540&lt;30,1,0))</formula>
    </cfRule>
    <cfRule type="expression" priority="7963" dxfId="1">
      <formula>AND(IF($Q540=3,1,0),IF($X540&lt;30,1,0))</formula>
    </cfRule>
    <cfRule type="expression" priority="7964" dxfId="0">
      <formula>AND(IF($Q540=3,1,IF($Q540=4,1,0)),IF($F540&lt;=85,1,0))</formula>
    </cfRule>
  </conditionalFormatting>
  <conditionalFormatting sqref="AI540">
    <cfRule type="expression" priority="7957" dxfId="3">
      <formula>AND(IF(OR($Q540=1,$Q540=2),1,0),IF($X540&lt;=20,1,0))</formula>
    </cfRule>
    <cfRule type="expression" priority="7958" dxfId="2">
      <formula>AND(IF($Q540=2,1,0),IF($X540&lt;30,1,0))</formula>
    </cfRule>
    <cfRule type="expression" priority="7959" dxfId="1">
      <formula>AND(IF($Q540=3,1,0),IF($X540&lt;30,1,0))</formula>
    </cfRule>
    <cfRule type="expression" priority="7960" dxfId="0">
      <formula>AND(IF($Q540=3,1,IF($Q540=4,1,0)),IF($F540&lt;=85,1,0))</formula>
    </cfRule>
  </conditionalFormatting>
  <conditionalFormatting sqref="AV541">
    <cfRule type="expression" priority="7955" dxfId="23">
      <formula>AV541="X"</formula>
    </cfRule>
    <cfRule type="expression" priority="7956" dxfId="22">
      <formula>AV541="후보"</formula>
    </cfRule>
  </conditionalFormatting>
  <conditionalFormatting sqref="AC54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5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541">
    <cfRule type="expression" priority="7947" dxfId="3">
      <formula>AND(IF(OR($Q541=1,$Q541=2),1,0),IF($X541&lt;=20,1,0))</formula>
    </cfRule>
    <cfRule type="expression" priority="7948" dxfId="2">
      <formula>AND(IF($Q541=2,1,0),IF($X541&lt;30,1,0))</formula>
    </cfRule>
    <cfRule type="expression" priority="7949" dxfId="1">
      <formula>AND(IF($Q541=3,1,0),IF($X541&lt;30,1,0))</formula>
    </cfRule>
    <cfRule type="expression" priority="7950" dxfId="0">
      <formula>AND(IF($Q541=3,1,IF($Q541=4,1,0)),IF($F541&lt;=85,1,0))</formula>
    </cfRule>
  </conditionalFormatting>
  <conditionalFormatting sqref="X541">
    <cfRule type="expression" priority="7943" dxfId="3">
      <formula>AND(IF(OR($Q541=1,$Q541=2),1,0),IF($X541&lt;=20,1,0))</formula>
    </cfRule>
    <cfRule type="expression" priority="7944" dxfId="2">
      <formula>AND(IF($Q541=2,1,0),IF($X541&lt;30,1,0))</formula>
    </cfRule>
    <cfRule type="expression" priority="7945" dxfId="1">
      <formula>AND(IF($Q541=3,1,0),IF($X541&lt;30,1,0))</formula>
    </cfRule>
    <cfRule type="expression" priority="7946" dxfId="0">
      <formula>AND(IF($Q541=3,1,IF($Q541=4,1,0)),IF($F541&lt;=85,1,0))</formula>
    </cfRule>
  </conditionalFormatting>
  <conditionalFormatting sqref="AI541">
    <cfRule type="expression" priority="7939" dxfId="3">
      <formula>AND(IF(OR($Q541=1,$Q541=2),1,0),IF($X541&lt;=20,1,0))</formula>
    </cfRule>
    <cfRule type="expression" priority="7940" dxfId="2">
      <formula>AND(IF($Q541=2,1,0),IF($X541&lt;30,1,0))</formula>
    </cfRule>
    <cfRule type="expression" priority="7941" dxfId="1">
      <formula>AND(IF($Q541=3,1,0),IF($X541&lt;30,1,0))</formula>
    </cfRule>
    <cfRule type="expression" priority="7942" dxfId="0">
      <formula>AND(IF($Q541=3,1,IF($Q541=4,1,0)),IF($F541&lt;=85,1,0))</formula>
    </cfRule>
  </conditionalFormatting>
  <conditionalFormatting sqref="AV542">
    <cfRule type="expression" priority="7937" dxfId="23">
      <formula>AV542="X"</formula>
    </cfRule>
    <cfRule type="expression" priority="7938" dxfId="22">
      <formula>AV542="후보"</formula>
    </cfRule>
  </conditionalFormatting>
  <conditionalFormatting sqref="AC54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5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542">
    <cfRule type="expression" priority="7929" dxfId="3">
      <formula>AND(IF(OR($Q542=1,$Q542=2),1,0),IF($X542&lt;=20,1,0))</formula>
    </cfRule>
    <cfRule type="expression" priority="7930" dxfId="2">
      <formula>AND(IF($Q542=2,1,0),IF($X542&lt;30,1,0))</formula>
    </cfRule>
    <cfRule type="expression" priority="7931" dxfId="1">
      <formula>AND(IF($Q542=3,1,0),IF($X542&lt;30,1,0))</formula>
    </cfRule>
    <cfRule type="expression" priority="7932" dxfId="0">
      <formula>AND(IF($Q542=3,1,IF($Q542=4,1,0)),IF($F542&lt;=85,1,0))</formula>
    </cfRule>
  </conditionalFormatting>
  <conditionalFormatting sqref="X542">
    <cfRule type="expression" priority="7925" dxfId="3">
      <formula>AND(IF(OR($Q542=1,$Q542=2),1,0),IF($X542&lt;=20,1,0))</formula>
    </cfRule>
    <cfRule type="expression" priority="7926" dxfId="2">
      <formula>AND(IF($Q542=2,1,0),IF($X542&lt;30,1,0))</formula>
    </cfRule>
    <cfRule type="expression" priority="7927" dxfId="1">
      <formula>AND(IF($Q542=3,1,0),IF($X542&lt;30,1,0))</formula>
    </cfRule>
    <cfRule type="expression" priority="7928" dxfId="0">
      <formula>AND(IF($Q542=3,1,IF($Q542=4,1,0)),IF($F542&lt;=85,1,0))</formula>
    </cfRule>
  </conditionalFormatting>
  <conditionalFormatting sqref="AI542">
    <cfRule type="expression" priority="7921" dxfId="3">
      <formula>AND(IF(OR($Q542=1,$Q542=2),1,0),IF($X542&lt;=20,1,0))</formula>
    </cfRule>
    <cfRule type="expression" priority="7922" dxfId="2">
      <formula>AND(IF($Q542=2,1,0),IF($X542&lt;30,1,0))</formula>
    </cfRule>
    <cfRule type="expression" priority="7923" dxfId="1">
      <formula>AND(IF($Q542=3,1,0),IF($X542&lt;30,1,0))</formula>
    </cfRule>
    <cfRule type="expression" priority="7924" dxfId="0">
      <formula>AND(IF($Q542=3,1,IF($Q542=4,1,0)),IF($F542&lt;=85,1,0))</formula>
    </cfRule>
  </conditionalFormatting>
  <conditionalFormatting sqref="AV543">
    <cfRule type="expression" priority="7919" dxfId="23">
      <formula>AV543="X"</formula>
    </cfRule>
    <cfRule type="expression" priority="7920" dxfId="22">
      <formula>AV543="후보"</formula>
    </cfRule>
  </conditionalFormatting>
  <conditionalFormatting sqref="AC54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54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543">
    <cfRule type="expression" priority="7911" dxfId="3">
      <formula>AND(IF(OR($Q543=1,$Q543=2),1,0),IF($X543&lt;=20,1,0))</formula>
    </cfRule>
    <cfRule type="expression" priority="7912" dxfId="2">
      <formula>AND(IF($Q543=2,1,0),IF($X543&lt;30,1,0))</formula>
    </cfRule>
    <cfRule type="expression" priority="7913" dxfId="1">
      <formula>AND(IF($Q543=3,1,0),IF($X543&lt;30,1,0))</formula>
    </cfRule>
    <cfRule type="expression" priority="7914" dxfId="0">
      <formula>AND(IF($Q543=3,1,IF($Q543=4,1,0)),IF($F543&lt;=85,1,0))</formula>
    </cfRule>
  </conditionalFormatting>
  <conditionalFormatting sqref="X543">
    <cfRule type="expression" priority="7907" dxfId="3">
      <formula>AND(IF(OR($Q543=1,$Q543=2),1,0),IF($X543&lt;=20,1,0))</formula>
    </cfRule>
    <cfRule type="expression" priority="7908" dxfId="2">
      <formula>AND(IF($Q543=2,1,0),IF($X543&lt;30,1,0))</formula>
    </cfRule>
    <cfRule type="expression" priority="7909" dxfId="1">
      <formula>AND(IF($Q543=3,1,0),IF($X543&lt;30,1,0))</formula>
    </cfRule>
    <cfRule type="expression" priority="7910" dxfId="0">
      <formula>AND(IF($Q543=3,1,IF($Q543=4,1,0)),IF($F543&lt;=85,1,0))</formula>
    </cfRule>
  </conditionalFormatting>
  <conditionalFormatting sqref="AI543">
    <cfRule type="expression" priority="7903" dxfId="3">
      <formula>AND(IF(OR($Q543=1,$Q543=2),1,0),IF($X543&lt;=20,1,0))</formula>
    </cfRule>
    <cfRule type="expression" priority="7904" dxfId="2">
      <formula>AND(IF($Q543=2,1,0),IF($X543&lt;30,1,0))</formula>
    </cfRule>
    <cfRule type="expression" priority="7905" dxfId="1">
      <formula>AND(IF($Q543=3,1,0),IF($X543&lt;30,1,0))</formula>
    </cfRule>
    <cfRule type="expression" priority="7906" dxfId="0">
      <formula>AND(IF($Q543=3,1,IF($Q543=4,1,0)),IF($F543&lt;=85,1,0))</formula>
    </cfRule>
  </conditionalFormatting>
  <conditionalFormatting sqref="AV544">
    <cfRule type="expression" priority="7901" dxfId="23">
      <formula>AV544="X"</formula>
    </cfRule>
    <cfRule type="expression" priority="7902" dxfId="22">
      <formula>AV544="후보"</formula>
    </cfRule>
  </conditionalFormatting>
  <conditionalFormatting sqref="AC54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54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544">
    <cfRule type="expression" priority="7893" dxfId="3">
      <formula>AND(IF(OR($Q544=1,$Q544=2),1,0),IF($X544&lt;=20,1,0))</formula>
    </cfRule>
    <cfRule type="expression" priority="7894" dxfId="2">
      <formula>AND(IF($Q544=2,1,0),IF($X544&lt;30,1,0))</formula>
    </cfRule>
    <cfRule type="expression" priority="7895" dxfId="1">
      <formula>AND(IF($Q544=3,1,0),IF($X544&lt;30,1,0))</formula>
    </cfRule>
    <cfRule type="expression" priority="7896" dxfId="0">
      <formula>AND(IF($Q544=3,1,IF($Q544=4,1,0)),IF($F544&lt;=85,1,0))</formula>
    </cfRule>
  </conditionalFormatting>
  <conditionalFormatting sqref="X544">
    <cfRule type="expression" priority="7889" dxfId="3">
      <formula>AND(IF(OR($Q544=1,$Q544=2),1,0),IF($X544&lt;=20,1,0))</formula>
    </cfRule>
    <cfRule type="expression" priority="7890" dxfId="2">
      <formula>AND(IF($Q544=2,1,0),IF($X544&lt;30,1,0))</formula>
    </cfRule>
    <cfRule type="expression" priority="7891" dxfId="1">
      <formula>AND(IF($Q544=3,1,0),IF($X544&lt;30,1,0))</formula>
    </cfRule>
    <cfRule type="expression" priority="7892" dxfId="0">
      <formula>AND(IF($Q544=3,1,IF($Q544=4,1,0)),IF($F544&lt;=85,1,0))</formula>
    </cfRule>
  </conditionalFormatting>
  <conditionalFormatting sqref="AI544">
    <cfRule type="expression" priority="7885" dxfId="3">
      <formula>AND(IF(OR($Q544=1,$Q544=2),1,0),IF($X544&lt;=20,1,0))</formula>
    </cfRule>
    <cfRule type="expression" priority="7886" dxfId="2">
      <formula>AND(IF($Q544=2,1,0),IF($X544&lt;30,1,0))</formula>
    </cfRule>
    <cfRule type="expression" priority="7887" dxfId="1">
      <formula>AND(IF($Q544=3,1,0),IF($X544&lt;30,1,0))</formula>
    </cfRule>
    <cfRule type="expression" priority="7888" dxfId="0">
      <formula>AND(IF($Q544=3,1,IF($Q544=4,1,0)),IF($F544&lt;=85,1,0))</formula>
    </cfRule>
  </conditionalFormatting>
  <conditionalFormatting sqref="AV545">
    <cfRule type="expression" priority="7883" dxfId="23">
      <formula>AV545="X"</formula>
    </cfRule>
    <cfRule type="expression" priority="7884" dxfId="22">
      <formula>AV545="후보"</formula>
    </cfRule>
  </conditionalFormatting>
  <conditionalFormatting sqref="AC54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54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545">
    <cfRule type="expression" priority="7875" dxfId="3">
      <formula>AND(IF(OR($Q545=1,$Q545=2),1,0),IF($X545&lt;=20,1,0))</formula>
    </cfRule>
    <cfRule type="expression" priority="7876" dxfId="2">
      <formula>AND(IF($Q545=2,1,0),IF($X545&lt;30,1,0))</formula>
    </cfRule>
    <cfRule type="expression" priority="7877" dxfId="1">
      <formula>AND(IF($Q545=3,1,0),IF($X545&lt;30,1,0))</formula>
    </cfRule>
    <cfRule type="expression" priority="7878" dxfId="0">
      <formula>AND(IF($Q545=3,1,IF($Q545=4,1,0)),IF($F545&lt;=85,1,0))</formula>
    </cfRule>
  </conditionalFormatting>
  <conditionalFormatting sqref="X545">
    <cfRule type="expression" priority="7871" dxfId="3">
      <formula>AND(IF(OR($Q545=1,$Q545=2),1,0),IF($X545&lt;=20,1,0))</formula>
    </cfRule>
    <cfRule type="expression" priority="7872" dxfId="2">
      <formula>AND(IF($Q545=2,1,0),IF($X545&lt;30,1,0))</formula>
    </cfRule>
    <cfRule type="expression" priority="7873" dxfId="1">
      <formula>AND(IF($Q545=3,1,0),IF($X545&lt;30,1,0))</formula>
    </cfRule>
    <cfRule type="expression" priority="7874" dxfId="0">
      <formula>AND(IF($Q545=3,1,IF($Q545=4,1,0)),IF($F545&lt;=85,1,0))</formula>
    </cfRule>
  </conditionalFormatting>
  <conditionalFormatting sqref="AI545">
    <cfRule type="expression" priority="7867" dxfId="3">
      <formula>AND(IF(OR($Q545=1,$Q545=2),1,0),IF($X545&lt;=20,1,0))</formula>
    </cfRule>
    <cfRule type="expression" priority="7868" dxfId="2">
      <formula>AND(IF($Q545=2,1,0),IF($X545&lt;30,1,0))</formula>
    </cfRule>
    <cfRule type="expression" priority="7869" dxfId="1">
      <formula>AND(IF($Q545=3,1,0),IF($X545&lt;30,1,0))</formula>
    </cfRule>
    <cfRule type="expression" priority="7870" dxfId="0">
      <formula>AND(IF($Q545=3,1,IF($Q545=4,1,0)),IF($F545&lt;=85,1,0))</formula>
    </cfRule>
  </conditionalFormatting>
  <conditionalFormatting sqref="AV546">
    <cfRule type="expression" priority="7865" dxfId="23">
      <formula>AV546="X"</formula>
    </cfRule>
    <cfRule type="expression" priority="7866" dxfId="22">
      <formula>AV546="후보"</formula>
    </cfRule>
  </conditionalFormatting>
  <conditionalFormatting sqref="AC54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54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546">
    <cfRule type="expression" priority="7857" dxfId="3">
      <formula>AND(IF(OR($Q546=1,$Q546=2),1,0),IF($X546&lt;=20,1,0))</formula>
    </cfRule>
    <cfRule type="expression" priority="7858" dxfId="2">
      <formula>AND(IF($Q546=2,1,0),IF($X546&lt;30,1,0))</formula>
    </cfRule>
    <cfRule type="expression" priority="7859" dxfId="1">
      <formula>AND(IF($Q546=3,1,0),IF($X546&lt;30,1,0))</formula>
    </cfRule>
    <cfRule type="expression" priority="7860" dxfId="0">
      <formula>AND(IF($Q546=3,1,IF($Q546=4,1,0)),IF($F546&lt;=85,1,0))</formula>
    </cfRule>
  </conditionalFormatting>
  <conditionalFormatting sqref="X546">
    <cfRule type="expression" priority="7853" dxfId="3">
      <formula>AND(IF(OR($Q546=1,$Q546=2),1,0),IF($X546&lt;=20,1,0))</formula>
    </cfRule>
    <cfRule type="expression" priority="7854" dxfId="2">
      <formula>AND(IF($Q546=2,1,0),IF($X546&lt;30,1,0))</formula>
    </cfRule>
    <cfRule type="expression" priority="7855" dxfId="1">
      <formula>AND(IF($Q546=3,1,0),IF($X546&lt;30,1,0))</formula>
    </cfRule>
    <cfRule type="expression" priority="7856" dxfId="0">
      <formula>AND(IF($Q546=3,1,IF($Q546=4,1,0)),IF($F546&lt;=85,1,0))</formula>
    </cfRule>
  </conditionalFormatting>
  <conditionalFormatting sqref="AI546">
    <cfRule type="expression" priority="7849" dxfId="3">
      <formula>AND(IF(OR($Q546=1,$Q546=2),1,0),IF($X546&lt;=20,1,0))</formula>
    </cfRule>
    <cfRule type="expression" priority="7850" dxfId="2">
      <formula>AND(IF($Q546=2,1,0),IF($X546&lt;30,1,0))</formula>
    </cfRule>
    <cfRule type="expression" priority="7851" dxfId="1">
      <formula>AND(IF($Q546=3,1,0),IF($X546&lt;30,1,0))</formula>
    </cfRule>
    <cfRule type="expression" priority="7852" dxfId="0">
      <formula>AND(IF($Q546=3,1,IF($Q546=4,1,0)),IF($F546&lt;=85,1,0))</formula>
    </cfRule>
  </conditionalFormatting>
  <conditionalFormatting sqref="AV547">
    <cfRule type="expression" priority="7847" dxfId="23">
      <formula>AV547="X"</formula>
    </cfRule>
    <cfRule type="expression" priority="7848" dxfId="22">
      <formula>AV547="후보"</formula>
    </cfRule>
  </conditionalFormatting>
  <conditionalFormatting sqref="AC54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54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547">
    <cfRule type="expression" priority="7839" dxfId="3">
      <formula>AND(IF(OR($Q547=1,$Q547=2),1,0),IF($X547&lt;=20,1,0))</formula>
    </cfRule>
    <cfRule type="expression" priority="7840" dxfId="2">
      <formula>AND(IF($Q547=2,1,0),IF($X547&lt;30,1,0))</formula>
    </cfRule>
    <cfRule type="expression" priority="7841" dxfId="1">
      <formula>AND(IF($Q547=3,1,0),IF($X547&lt;30,1,0))</formula>
    </cfRule>
    <cfRule type="expression" priority="7842" dxfId="0">
      <formula>AND(IF($Q547=3,1,IF($Q547=4,1,0)),IF($F547&lt;=85,1,0))</formula>
    </cfRule>
  </conditionalFormatting>
  <conditionalFormatting sqref="X547">
    <cfRule type="expression" priority="7835" dxfId="3">
      <formula>AND(IF(OR($Q547=1,$Q547=2),1,0),IF($X547&lt;=20,1,0))</formula>
    </cfRule>
    <cfRule type="expression" priority="7836" dxfId="2">
      <formula>AND(IF($Q547=2,1,0),IF($X547&lt;30,1,0))</formula>
    </cfRule>
    <cfRule type="expression" priority="7837" dxfId="1">
      <formula>AND(IF($Q547=3,1,0),IF($X547&lt;30,1,0))</formula>
    </cfRule>
    <cfRule type="expression" priority="7838" dxfId="0">
      <formula>AND(IF($Q547=3,1,IF($Q547=4,1,0)),IF($F547&lt;=85,1,0))</formula>
    </cfRule>
  </conditionalFormatting>
  <conditionalFormatting sqref="AI547">
    <cfRule type="expression" priority="7831" dxfId="3">
      <formula>AND(IF(OR($Q547=1,$Q547=2),1,0),IF($X547&lt;=20,1,0))</formula>
    </cfRule>
    <cfRule type="expression" priority="7832" dxfId="2">
      <formula>AND(IF($Q547=2,1,0),IF($X547&lt;30,1,0))</formula>
    </cfRule>
    <cfRule type="expression" priority="7833" dxfId="1">
      <formula>AND(IF($Q547=3,1,0),IF($X547&lt;30,1,0))</formula>
    </cfRule>
    <cfRule type="expression" priority="7834" dxfId="0">
      <formula>AND(IF($Q547=3,1,IF($Q547=4,1,0)),IF($F547&lt;=85,1,0))</formula>
    </cfRule>
  </conditionalFormatting>
  <conditionalFormatting sqref="AV548">
    <cfRule type="expression" priority="7829" dxfId="23">
      <formula>AV548="X"</formula>
    </cfRule>
    <cfRule type="expression" priority="7830" dxfId="22">
      <formula>AV548="후보"</formula>
    </cfRule>
  </conditionalFormatting>
  <conditionalFormatting sqref="AC54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54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548">
    <cfRule type="expression" priority="7821" dxfId="3">
      <formula>AND(IF(OR($Q548=1,$Q548=2),1,0),IF($X548&lt;=20,1,0))</formula>
    </cfRule>
    <cfRule type="expression" priority="7822" dxfId="2">
      <formula>AND(IF($Q548=2,1,0),IF($X548&lt;30,1,0))</formula>
    </cfRule>
    <cfRule type="expression" priority="7823" dxfId="1">
      <formula>AND(IF($Q548=3,1,0),IF($X548&lt;30,1,0))</formula>
    </cfRule>
    <cfRule type="expression" priority="7824" dxfId="0">
      <formula>AND(IF($Q548=3,1,IF($Q548=4,1,0)),IF($F548&lt;=85,1,0))</formula>
    </cfRule>
  </conditionalFormatting>
  <conditionalFormatting sqref="X548">
    <cfRule type="expression" priority="7817" dxfId="3">
      <formula>AND(IF(OR($Q548=1,$Q548=2),1,0),IF($X548&lt;=20,1,0))</formula>
    </cfRule>
    <cfRule type="expression" priority="7818" dxfId="2">
      <formula>AND(IF($Q548=2,1,0),IF($X548&lt;30,1,0))</formula>
    </cfRule>
    <cfRule type="expression" priority="7819" dxfId="1">
      <formula>AND(IF($Q548=3,1,0),IF($X548&lt;30,1,0))</formula>
    </cfRule>
    <cfRule type="expression" priority="7820" dxfId="0">
      <formula>AND(IF($Q548=3,1,IF($Q548=4,1,0)),IF($F548&lt;=85,1,0))</formula>
    </cfRule>
  </conditionalFormatting>
  <conditionalFormatting sqref="AI548">
    <cfRule type="expression" priority="7813" dxfId="3">
      <formula>AND(IF(OR($Q548=1,$Q548=2),1,0),IF($X548&lt;=20,1,0))</formula>
    </cfRule>
    <cfRule type="expression" priority="7814" dxfId="2">
      <formula>AND(IF($Q548=2,1,0),IF($X548&lt;30,1,0))</formula>
    </cfRule>
    <cfRule type="expression" priority="7815" dxfId="1">
      <formula>AND(IF($Q548=3,1,0),IF($X548&lt;30,1,0))</formula>
    </cfRule>
    <cfRule type="expression" priority="7816" dxfId="0">
      <formula>AND(IF($Q548=3,1,IF($Q548=4,1,0)),IF($F548&lt;=85,1,0))</formula>
    </cfRule>
  </conditionalFormatting>
  <conditionalFormatting sqref="AV549">
    <cfRule type="expression" priority="7811" dxfId="23">
      <formula>AV549="X"</formula>
    </cfRule>
    <cfRule type="expression" priority="7812" dxfId="22">
      <formula>AV549="후보"</formula>
    </cfRule>
  </conditionalFormatting>
  <conditionalFormatting sqref="AC54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54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549">
    <cfRule type="expression" priority="7803" dxfId="3">
      <formula>AND(IF(OR($Q549=1,$Q549=2),1,0),IF($X549&lt;=20,1,0))</formula>
    </cfRule>
    <cfRule type="expression" priority="7804" dxfId="2">
      <formula>AND(IF($Q549=2,1,0),IF($X549&lt;30,1,0))</formula>
    </cfRule>
    <cfRule type="expression" priority="7805" dxfId="1">
      <formula>AND(IF($Q549=3,1,0),IF($X549&lt;30,1,0))</formula>
    </cfRule>
    <cfRule type="expression" priority="7806" dxfId="0">
      <formula>AND(IF($Q549=3,1,IF($Q549=4,1,0)),IF($F549&lt;=85,1,0))</formula>
    </cfRule>
  </conditionalFormatting>
  <conditionalFormatting sqref="X549">
    <cfRule type="expression" priority="7799" dxfId="3">
      <formula>AND(IF(OR($Q549=1,$Q549=2),1,0),IF($X549&lt;=20,1,0))</formula>
    </cfRule>
    <cfRule type="expression" priority="7800" dxfId="2">
      <formula>AND(IF($Q549=2,1,0),IF($X549&lt;30,1,0))</formula>
    </cfRule>
    <cfRule type="expression" priority="7801" dxfId="1">
      <formula>AND(IF($Q549=3,1,0),IF($X549&lt;30,1,0))</formula>
    </cfRule>
    <cfRule type="expression" priority="7802" dxfId="0">
      <formula>AND(IF($Q549=3,1,IF($Q549=4,1,0)),IF($F549&lt;=85,1,0))</formula>
    </cfRule>
  </conditionalFormatting>
  <conditionalFormatting sqref="AI549">
    <cfRule type="expression" priority="7795" dxfId="3">
      <formula>AND(IF(OR($Q549=1,$Q549=2),1,0),IF($X549&lt;=20,1,0))</formula>
    </cfRule>
    <cfRule type="expression" priority="7796" dxfId="2">
      <formula>AND(IF($Q549=2,1,0),IF($X549&lt;30,1,0))</formula>
    </cfRule>
    <cfRule type="expression" priority="7797" dxfId="1">
      <formula>AND(IF($Q549=3,1,0),IF($X549&lt;30,1,0))</formula>
    </cfRule>
    <cfRule type="expression" priority="7798" dxfId="0">
      <formula>AND(IF($Q549=3,1,IF($Q549=4,1,0)),IF($F549&lt;=85,1,0))</formula>
    </cfRule>
  </conditionalFormatting>
  <conditionalFormatting sqref="AV550">
    <cfRule type="expression" priority="7793" dxfId="23">
      <formula>AV550="X"</formula>
    </cfRule>
    <cfRule type="expression" priority="7794" dxfId="22">
      <formula>AV550="후보"</formula>
    </cfRule>
  </conditionalFormatting>
  <conditionalFormatting sqref="AC55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55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550">
    <cfRule type="expression" priority="7785" dxfId="3">
      <formula>AND(IF(OR($Q550=1,$Q550=2),1,0),IF($X550&lt;=20,1,0))</formula>
    </cfRule>
    <cfRule type="expression" priority="7786" dxfId="2">
      <formula>AND(IF($Q550=2,1,0),IF($X550&lt;30,1,0))</formula>
    </cfRule>
    <cfRule type="expression" priority="7787" dxfId="1">
      <formula>AND(IF($Q550=3,1,0),IF($X550&lt;30,1,0))</formula>
    </cfRule>
    <cfRule type="expression" priority="7788" dxfId="0">
      <formula>AND(IF($Q550=3,1,IF($Q550=4,1,0)),IF($F550&lt;=85,1,0))</formula>
    </cfRule>
  </conditionalFormatting>
  <conditionalFormatting sqref="X550">
    <cfRule type="expression" priority="7781" dxfId="3">
      <formula>AND(IF(OR($Q550=1,$Q550=2),1,0),IF($X550&lt;=20,1,0))</formula>
    </cfRule>
    <cfRule type="expression" priority="7782" dxfId="2">
      <formula>AND(IF($Q550=2,1,0),IF($X550&lt;30,1,0))</formula>
    </cfRule>
    <cfRule type="expression" priority="7783" dxfId="1">
      <formula>AND(IF($Q550=3,1,0),IF($X550&lt;30,1,0))</formula>
    </cfRule>
    <cfRule type="expression" priority="7784" dxfId="0">
      <formula>AND(IF($Q550=3,1,IF($Q550=4,1,0)),IF($F550&lt;=85,1,0))</formula>
    </cfRule>
  </conditionalFormatting>
  <conditionalFormatting sqref="AI550">
    <cfRule type="expression" priority="7777" dxfId="3">
      <formula>AND(IF(OR($Q550=1,$Q550=2),1,0),IF($X550&lt;=20,1,0))</formula>
    </cfRule>
    <cfRule type="expression" priority="7778" dxfId="2">
      <formula>AND(IF($Q550=2,1,0),IF($X550&lt;30,1,0))</formula>
    </cfRule>
    <cfRule type="expression" priority="7779" dxfId="1">
      <formula>AND(IF($Q550=3,1,0),IF($X550&lt;30,1,0))</formula>
    </cfRule>
    <cfRule type="expression" priority="7780" dxfId="0">
      <formula>AND(IF($Q550=3,1,IF($Q550=4,1,0)),IF($F550&lt;=85,1,0))</formula>
    </cfRule>
  </conditionalFormatting>
  <conditionalFormatting sqref="AV551">
    <cfRule type="expression" priority="7775" dxfId="23">
      <formula>AV551="X"</formula>
    </cfRule>
    <cfRule type="expression" priority="7776" dxfId="22">
      <formula>AV551="후보"</formula>
    </cfRule>
  </conditionalFormatting>
  <conditionalFormatting sqref="AC55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55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551">
    <cfRule type="expression" priority="7767" dxfId="3">
      <formula>AND(IF(OR($Q551=1,$Q551=2),1,0),IF($X551&lt;=20,1,0))</formula>
    </cfRule>
    <cfRule type="expression" priority="7768" dxfId="2">
      <formula>AND(IF($Q551=2,1,0),IF($X551&lt;30,1,0))</formula>
    </cfRule>
    <cfRule type="expression" priority="7769" dxfId="1">
      <formula>AND(IF($Q551=3,1,0),IF($X551&lt;30,1,0))</formula>
    </cfRule>
    <cfRule type="expression" priority="7770" dxfId="0">
      <formula>AND(IF($Q551=3,1,IF($Q551=4,1,0)),IF($F551&lt;=85,1,0))</formula>
    </cfRule>
  </conditionalFormatting>
  <conditionalFormatting sqref="X551">
    <cfRule type="expression" priority="7763" dxfId="3">
      <formula>AND(IF(OR($Q551=1,$Q551=2),1,0),IF($X551&lt;=20,1,0))</formula>
    </cfRule>
    <cfRule type="expression" priority="7764" dxfId="2">
      <formula>AND(IF($Q551=2,1,0),IF($X551&lt;30,1,0))</formula>
    </cfRule>
    <cfRule type="expression" priority="7765" dxfId="1">
      <formula>AND(IF($Q551=3,1,0),IF($X551&lt;30,1,0))</formula>
    </cfRule>
    <cfRule type="expression" priority="7766" dxfId="0">
      <formula>AND(IF($Q551=3,1,IF($Q551=4,1,0)),IF($F551&lt;=85,1,0))</formula>
    </cfRule>
  </conditionalFormatting>
  <conditionalFormatting sqref="AI551">
    <cfRule type="expression" priority="7759" dxfId="3">
      <formula>AND(IF(OR($Q551=1,$Q551=2),1,0),IF($X551&lt;=20,1,0))</formula>
    </cfRule>
    <cfRule type="expression" priority="7760" dxfId="2">
      <formula>AND(IF($Q551=2,1,0),IF($X551&lt;30,1,0))</formula>
    </cfRule>
    <cfRule type="expression" priority="7761" dxfId="1">
      <formula>AND(IF($Q551=3,1,0),IF($X551&lt;30,1,0))</formula>
    </cfRule>
    <cfRule type="expression" priority="7762" dxfId="0">
      <formula>AND(IF($Q551=3,1,IF($Q551=4,1,0)),IF($F551&lt;=85,1,0))</formula>
    </cfRule>
  </conditionalFormatting>
  <conditionalFormatting sqref="AV552">
    <cfRule type="expression" priority="7757" dxfId="23">
      <formula>AV552="X"</formula>
    </cfRule>
    <cfRule type="expression" priority="7758" dxfId="22">
      <formula>AV552="후보"</formula>
    </cfRule>
  </conditionalFormatting>
  <conditionalFormatting sqref="AC55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55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552">
    <cfRule type="expression" priority="7749" dxfId="3">
      <formula>AND(IF(OR($Q552=1,$Q552=2),1,0),IF($X552&lt;=20,1,0))</formula>
    </cfRule>
    <cfRule type="expression" priority="7750" dxfId="2">
      <formula>AND(IF($Q552=2,1,0),IF($X552&lt;30,1,0))</formula>
    </cfRule>
    <cfRule type="expression" priority="7751" dxfId="1">
      <formula>AND(IF($Q552=3,1,0),IF($X552&lt;30,1,0))</formula>
    </cfRule>
    <cfRule type="expression" priority="7752" dxfId="0">
      <formula>AND(IF($Q552=3,1,IF($Q552=4,1,0)),IF($F552&lt;=85,1,0))</formula>
    </cfRule>
  </conditionalFormatting>
  <conditionalFormatting sqref="X552">
    <cfRule type="expression" priority="7745" dxfId="3">
      <formula>AND(IF(OR($Q552=1,$Q552=2),1,0),IF($X552&lt;=20,1,0))</formula>
    </cfRule>
    <cfRule type="expression" priority="7746" dxfId="2">
      <formula>AND(IF($Q552=2,1,0),IF($X552&lt;30,1,0))</formula>
    </cfRule>
    <cfRule type="expression" priority="7747" dxfId="1">
      <formula>AND(IF($Q552=3,1,0),IF($X552&lt;30,1,0))</formula>
    </cfRule>
    <cfRule type="expression" priority="7748" dxfId="0">
      <formula>AND(IF($Q552=3,1,IF($Q552=4,1,0)),IF($F552&lt;=85,1,0))</formula>
    </cfRule>
  </conditionalFormatting>
  <conditionalFormatting sqref="AI552">
    <cfRule type="expression" priority="7741" dxfId="3">
      <formula>AND(IF(OR($Q552=1,$Q552=2),1,0),IF($X552&lt;=20,1,0))</formula>
    </cfRule>
    <cfRule type="expression" priority="7742" dxfId="2">
      <formula>AND(IF($Q552=2,1,0),IF($X552&lt;30,1,0))</formula>
    </cfRule>
    <cfRule type="expression" priority="7743" dxfId="1">
      <formula>AND(IF($Q552=3,1,0),IF($X552&lt;30,1,0))</formula>
    </cfRule>
    <cfRule type="expression" priority="7744" dxfId="0">
      <formula>AND(IF($Q552=3,1,IF($Q552=4,1,0)),IF($F552&lt;=85,1,0))</formula>
    </cfRule>
  </conditionalFormatting>
  <conditionalFormatting sqref="AV553">
    <cfRule type="expression" priority="7739" dxfId="23">
      <formula>AV553="X"</formula>
    </cfRule>
    <cfRule type="expression" priority="7740" dxfId="22">
      <formula>AV553="후보"</formula>
    </cfRule>
  </conditionalFormatting>
  <conditionalFormatting sqref="AC55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55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553">
    <cfRule type="expression" priority="7731" dxfId="3">
      <formula>AND(IF(OR($Q553=1,$Q553=2),1,0),IF($X553&lt;=20,1,0))</formula>
    </cfRule>
    <cfRule type="expression" priority="7732" dxfId="2">
      <formula>AND(IF($Q553=2,1,0),IF($X553&lt;30,1,0))</formula>
    </cfRule>
    <cfRule type="expression" priority="7733" dxfId="1">
      <formula>AND(IF($Q553=3,1,0),IF($X553&lt;30,1,0))</formula>
    </cfRule>
    <cfRule type="expression" priority="7734" dxfId="0">
      <formula>AND(IF($Q553=3,1,IF($Q553=4,1,0)),IF($F553&lt;=85,1,0))</formula>
    </cfRule>
  </conditionalFormatting>
  <conditionalFormatting sqref="X553">
    <cfRule type="expression" priority="7727" dxfId="3">
      <formula>AND(IF(OR($Q553=1,$Q553=2),1,0),IF($X553&lt;=20,1,0))</formula>
    </cfRule>
    <cfRule type="expression" priority="7728" dxfId="2">
      <formula>AND(IF($Q553=2,1,0),IF($X553&lt;30,1,0))</formula>
    </cfRule>
    <cfRule type="expression" priority="7729" dxfId="1">
      <formula>AND(IF($Q553=3,1,0),IF($X553&lt;30,1,0))</formula>
    </cfRule>
    <cfRule type="expression" priority="7730" dxfId="0">
      <formula>AND(IF($Q553=3,1,IF($Q553=4,1,0)),IF($F553&lt;=85,1,0))</formula>
    </cfRule>
  </conditionalFormatting>
  <conditionalFormatting sqref="AI553">
    <cfRule type="expression" priority="7723" dxfId="3">
      <formula>AND(IF(OR($Q553=1,$Q553=2),1,0),IF($X553&lt;=20,1,0))</formula>
    </cfRule>
    <cfRule type="expression" priority="7724" dxfId="2">
      <formula>AND(IF($Q553=2,1,0),IF($X553&lt;30,1,0))</formula>
    </cfRule>
    <cfRule type="expression" priority="7725" dxfId="1">
      <formula>AND(IF($Q553=3,1,0),IF($X553&lt;30,1,0))</formula>
    </cfRule>
    <cfRule type="expression" priority="7726" dxfId="0">
      <formula>AND(IF($Q553=3,1,IF($Q553=4,1,0)),IF($F553&lt;=85,1,0))</formula>
    </cfRule>
  </conditionalFormatting>
  <conditionalFormatting sqref="AV554">
    <cfRule type="expression" priority="7721" dxfId="23">
      <formula>AV554="X"</formula>
    </cfRule>
    <cfRule type="expression" priority="7722" dxfId="22">
      <formula>AV554="후보"</formula>
    </cfRule>
  </conditionalFormatting>
  <conditionalFormatting sqref="AC55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55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554">
    <cfRule type="expression" priority="7713" dxfId="3">
      <formula>AND(IF(OR($Q554=1,$Q554=2),1,0),IF($X554&lt;=20,1,0))</formula>
    </cfRule>
    <cfRule type="expression" priority="7714" dxfId="2">
      <formula>AND(IF($Q554=2,1,0),IF($X554&lt;30,1,0))</formula>
    </cfRule>
    <cfRule type="expression" priority="7715" dxfId="1">
      <formula>AND(IF($Q554=3,1,0),IF($X554&lt;30,1,0))</formula>
    </cfRule>
    <cfRule type="expression" priority="7716" dxfId="0">
      <formula>AND(IF($Q554=3,1,IF($Q554=4,1,0)),IF($F554&lt;=85,1,0))</formula>
    </cfRule>
  </conditionalFormatting>
  <conditionalFormatting sqref="X554">
    <cfRule type="expression" priority="7709" dxfId="3">
      <formula>AND(IF(OR($Q554=1,$Q554=2),1,0),IF($X554&lt;=20,1,0))</formula>
    </cfRule>
    <cfRule type="expression" priority="7710" dxfId="2">
      <formula>AND(IF($Q554=2,1,0),IF($X554&lt;30,1,0))</formula>
    </cfRule>
    <cfRule type="expression" priority="7711" dxfId="1">
      <formula>AND(IF($Q554=3,1,0),IF($X554&lt;30,1,0))</formula>
    </cfRule>
    <cfRule type="expression" priority="7712" dxfId="0">
      <formula>AND(IF($Q554=3,1,IF($Q554=4,1,0)),IF($F554&lt;=85,1,0))</formula>
    </cfRule>
  </conditionalFormatting>
  <conditionalFormatting sqref="AI554">
    <cfRule type="expression" priority="7705" dxfId="3">
      <formula>AND(IF(OR($Q554=1,$Q554=2),1,0),IF($X554&lt;=20,1,0))</formula>
    </cfRule>
    <cfRule type="expression" priority="7706" dxfId="2">
      <formula>AND(IF($Q554=2,1,0),IF($X554&lt;30,1,0))</formula>
    </cfRule>
    <cfRule type="expression" priority="7707" dxfId="1">
      <formula>AND(IF($Q554=3,1,0),IF($X554&lt;30,1,0))</formula>
    </cfRule>
    <cfRule type="expression" priority="7708" dxfId="0">
      <formula>AND(IF($Q554=3,1,IF($Q554=4,1,0)),IF($F554&lt;=85,1,0))</formula>
    </cfRule>
  </conditionalFormatting>
  <conditionalFormatting sqref="AV555">
    <cfRule type="expression" priority="7703" dxfId="23">
      <formula>AV555="X"</formula>
    </cfRule>
    <cfRule type="expression" priority="7704" dxfId="22">
      <formula>AV555="후보"</formula>
    </cfRule>
  </conditionalFormatting>
  <conditionalFormatting sqref="AC55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55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555">
    <cfRule type="expression" priority="7695" dxfId="3">
      <formula>AND(IF(OR($Q555=1,$Q555=2),1,0),IF($X555&lt;=20,1,0))</formula>
    </cfRule>
    <cfRule type="expression" priority="7696" dxfId="2">
      <formula>AND(IF($Q555=2,1,0),IF($X555&lt;30,1,0))</formula>
    </cfRule>
    <cfRule type="expression" priority="7697" dxfId="1">
      <formula>AND(IF($Q555=3,1,0),IF($X555&lt;30,1,0))</formula>
    </cfRule>
    <cfRule type="expression" priority="7698" dxfId="0">
      <formula>AND(IF($Q555=3,1,IF($Q555=4,1,0)),IF($F555&lt;=85,1,0))</formula>
    </cfRule>
  </conditionalFormatting>
  <conditionalFormatting sqref="X555">
    <cfRule type="expression" priority="7691" dxfId="3">
      <formula>AND(IF(OR($Q555=1,$Q555=2),1,0),IF($X555&lt;=20,1,0))</formula>
    </cfRule>
    <cfRule type="expression" priority="7692" dxfId="2">
      <formula>AND(IF($Q555=2,1,0),IF($X555&lt;30,1,0))</formula>
    </cfRule>
    <cfRule type="expression" priority="7693" dxfId="1">
      <formula>AND(IF($Q555=3,1,0),IF($X555&lt;30,1,0))</formula>
    </cfRule>
    <cfRule type="expression" priority="7694" dxfId="0">
      <formula>AND(IF($Q555=3,1,IF($Q555=4,1,0)),IF($F555&lt;=85,1,0))</formula>
    </cfRule>
  </conditionalFormatting>
  <conditionalFormatting sqref="AI555">
    <cfRule type="expression" priority="7687" dxfId="3">
      <formula>AND(IF(OR($Q555=1,$Q555=2),1,0),IF($X555&lt;=20,1,0))</formula>
    </cfRule>
    <cfRule type="expression" priority="7688" dxfId="2">
      <formula>AND(IF($Q555=2,1,0),IF($X555&lt;30,1,0))</formula>
    </cfRule>
    <cfRule type="expression" priority="7689" dxfId="1">
      <formula>AND(IF($Q555=3,1,0),IF($X555&lt;30,1,0))</formula>
    </cfRule>
    <cfRule type="expression" priority="7690" dxfId="0">
      <formula>AND(IF($Q555=3,1,IF($Q555=4,1,0)),IF($F555&lt;=85,1,0))</formula>
    </cfRule>
  </conditionalFormatting>
  <conditionalFormatting sqref="AV556">
    <cfRule type="expression" priority="7685" dxfId="23">
      <formula>AV556="X"</formula>
    </cfRule>
    <cfRule type="expression" priority="7686" dxfId="22">
      <formula>AV556="후보"</formula>
    </cfRule>
  </conditionalFormatting>
  <conditionalFormatting sqref="AC55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55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556">
    <cfRule type="expression" priority="7677" dxfId="3">
      <formula>AND(IF(OR($Q556=1,$Q556=2),1,0),IF($X556&lt;=20,1,0))</formula>
    </cfRule>
    <cfRule type="expression" priority="7678" dxfId="2">
      <formula>AND(IF($Q556=2,1,0),IF($X556&lt;30,1,0))</formula>
    </cfRule>
    <cfRule type="expression" priority="7679" dxfId="1">
      <formula>AND(IF($Q556=3,1,0),IF($X556&lt;30,1,0))</formula>
    </cfRule>
    <cfRule type="expression" priority="7680" dxfId="0">
      <formula>AND(IF($Q556=3,1,IF($Q556=4,1,0)),IF($F556&lt;=85,1,0))</formula>
    </cfRule>
  </conditionalFormatting>
  <conditionalFormatting sqref="X556">
    <cfRule type="expression" priority="7673" dxfId="3">
      <formula>AND(IF(OR($Q556=1,$Q556=2),1,0),IF($X556&lt;=20,1,0))</formula>
    </cfRule>
    <cfRule type="expression" priority="7674" dxfId="2">
      <formula>AND(IF($Q556=2,1,0),IF($X556&lt;30,1,0))</formula>
    </cfRule>
    <cfRule type="expression" priority="7675" dxfId="1">
      <formula>AND(IF($Q556=3,1,0),IF($X556&lt;30,1,0))</formula>
    </cfRule>
    <cfRule type="expression" priority="7676" dxfId="0">
      <formula>AND(IF($Q556=3,1,IF($Q556=4,1,0)),IF($F556&lt;=85,1,0))</formula>
    </cfRule>
  </conditionalFormatting>
  <conditionalFormatting sqref="AI556">
    <cfRule type="expression" priority="7669" dxfId="3">
      <formula>AND(IF(OR($Q556=1,$Q556=2),1,0),IF($X556&lt;=20,1,0))</formula>
    </cfRule>
    <cfRule type="expression" priority="7670" dxfId="2">
      <formula>AND(IF($Q556=2,1,0),IF($X556&lt;30,1,0))</formula>
    </cfRule>
    <cfRule type="expression" priority="7671" dxfId="1">
      <formula>AND(IF($Q556=3,1,0),IF($X556&lt;30,1,0))</formula>
    </cfRule>
    <cfRule type="expression" priority="7672" dxfId="0">
      <formula>AND(IF($Q556=3,1,IF($Q556=4,1,0)),IF($F556&lt;=85,1,0))</formula>
    </cfRule>
  </conditionalFormatting>
  <conditionalFormatting sqref="AV557">
    <cfRule type="expression" priority="7667" dxfId="23">
      <formula>AV557="X"</formula>
    </cfRule>
    <cfRule type="expression" priority="7668" dxfId="22">
      <formula>AV557="후보"</formula>
    </cfRule>
  </conditionalFormatting>
  <conditionalFormatting sqref="AC55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55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557">
    <cfRule type="expression" priority="7659" dxfId="3">
      <formula>AND(IF(OR($Q557=1,$Q557=2),1,0),IF($X557&lt;=20,1,0))</formula>
    </cfRule>
    <cfRule type="expression" priority="7660" dxfId="2">
      <formula>AND(IF($Q557=2,1,0),IF($X557&lt;30,1,0))</formula>
    </cfRule>
    <cfRule type="expression" priority="7661" dxfId="1">
      <formula>AND(IF($Q557=3,1,0),IF($X557&lt;30,1,0))</formula>
    </cfRule>
    <cfRule type="expression" priority="7662" dxfId="0">
      <formula>AND(IF($Q557=3,1,IF($Q557=4,1,0)),IF($F557&lt;=85,1,0))</formula>
    </cfRule>
  </conditionalFormatting>
  <conditionalFormatting sqref="X557">
    <cfRule type="expression" priority="7655" dxfId="3">
      <formula>AND(IF(OR($Q557=1,$Q557=2),1,0),IF($X557&lt;=20,1,0))</formula>
    </cfRule>
    <cfRule type="expression" priority="7656" dxfId="2">
      <formula>AND(IF($Q557=2,1,0),IF($X557&lt;30,1,0))</formula>
    </cfRule>
    <cfRule type="expression" priority="7657" dxfId="1">
      <formula>AND(IF($Q557=3,1,0),IF($X557&lt;30,1,0))</formula>
    </cfRule>
    <cfRule type="expression" priority="7658" dxfId="0">
      <formula>AND(IF($Q557=3,1,IF($Q557=4,1,0)),IF($F557&lt;=85,1,0))</formula>
    </cfRule>
  </conditionalFormatting>
  <conditionalFormatting sqref="AI557">
    <cfRule type="expression" priority="7651" dxfId="3">
      <formula>AND(IF(OR($Q557=1,$Q557=2),1,0),IF($X557&lt;=20,1,0))</formula>
    </cfRule>
    <cfRule type="expression" priority="7652" dxfId="2">
      <formula>AND(IF($Q557=2,1,0),IF($X557&lt;30,1,0))</formula>
    </cfRule>
    <cfRule type="expression" priority="7653" dxfId="1">
      <formula>AND(IF($Q557=3,1,0),IF($X557&lt;30,1,0))</formula>
    </cfRule>
    <cfRule type="expression" priority="7654" dxfId="0">
      <formula>AND(IF($Q557=3,1,IF($Q557=4,1,0)),IF($F557&lt;=85,1,0))</formula>
    </cfRule>
  </conditionalFormatting>
  <conditionalFormatting sqref="AV558">
    <cfRule type="expression" priority="7649" dxfId="23">
      <formula>AV558="X"</formula>
    </cfRule>
    <cfRule type="expression" priority="7650" dxfId="22">
      <formula>AV558="후보"</formula>
    </cfRule>
  </conditionalFormatting>
  <conditionalFormatting sqref="AC55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55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558">
    <cfRule type="expression" priority="7641" dxfId="3">
      <formula>AND(IF(OR($Q558=1,$Q558=2),1,0),IF($X558&lt;=20,1,0))</formula>
    </cfRule>
    <cfRule type="expression" priority="7642" dxfId="2">
      <formula>AND(IF($Q558=2,1,0),IF($X558&lt;30,1,0))</formula>
    </cfRule>
    <cfRule type="expression" priority="7643" dxfId="1">
      <formula>AND(IF($Q558=3,1,0),IF($X558&lt;30,1,0))</formula>
    </cfRule>
    <cfRule type="expression" priority="7644" dxfId="0">
      <formula>AND(IF($Q558=3,1,IF($Q558=4,1,0)),IF($F558&lt;=85,1,0))</formula>
    </cfRule>
  </conditionalFormatting>
  <conditionalFormatting sqref="X558">
    <cfRule type="expression" priority="7637" dxfId="3">
      <formula>AND(IF(OR($Q558=1,$Q558=2),1,0),IF($X558&lt;=20,1,0))</formula>
    </cfRule>
    <cfRule type="expression" priority="7638" dxfId="2">
      <formula>AND(IF($Q558=2,1,0),IF($X558&lt;30,1,0))</formula>
    </cfRule>
    <cfRule type="expression" priority="7639" dxfId="1">
      <formula>AND(IF($Q558=3,1,0),IF($X558&lt;30,1,0))</formula>
    </cfRule>
    <cfRule type="expression" priority="7640" dxfId="0">
      <formula>AND(IF($Q558=3,1,IF($Q558=4,1,0)),IF($F558&lt;=85,1,0))</formula>
    </cfRule>
  </conditionalFormatting>
  <conditionalFormatting sqref="AI558">
    <cfRule type="expression" priority="7633" dxfId="3">
      <formula>AND(IF(OR($Q558=1,$Q558=2),1,0),IF($X558&lt;=20,1,0))</formula>
    </cfRule>
    <cfRule type="expression" priority="7634" dxfId="2">
      <formula>AND(IF($Q558=2,1,0),IF($X558&lt;30,1,0))</formula>
    </cfRule>
    <cfRule type="expression" priority="7635" dxfId="1">
      <formula>AND(IF($Q558=3,1,0),IF($X558&lt;30,1,0))</formula>
    </cfRule>
    <cfRule type="expression" priority="7636" dxfId="0">
      <formula>AND(IF($Q558=3,1,IF($Q558=4,1,0)),IF($F558&lt;=85,1,0))</formula>
    </cfRule>
  </conditionalFormatting>
  <conditionalFormatting sqref="AV559">
    <cfRule type="expression" priority="7631" dxfId="23">
      <formula>AV559="X"</formula>
    </cfRule>
    <cfRule type="expression" priority="7632" dxfId="22">
      <formula>AV559="후보"</formula>
    </cfRule>
  </conditionalFormatting>
  <conditionalFormatting sqref="AC55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55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559">
    <cfRule type="expression" priority="7623" dxfId="3">
      <formula>AND(IF(OR($Q559=1,$Q559=2),1,0),IF($X559&lt;=20,1,0))</formula>
    </cfRule>
    <cfRule type="expression" priority="7624" dxfId="2">
      <formula>AND(IF($Q559=2,1,0),IF($X559&lt;30,1,0))</formula>
    </cfRule>
    <cfRule type="expression" priority="7625" dxfId="1">
      <formula>AND(IF($Q559=3,1,0),IF($X559&lt;30,1,0))</formula>
    </cfRule>
    <cfRule type="expression" priority="7626" dxfId="0">
      <formula>AND(IF($Q559=3,1,IF($Q559=4,1,0)),IF($F559&lt;=85,1,0))</formula>
    </cfRule>
  </conditionalFormatting>
  <conditionalFormatting sqref="X559">
    <cfRule type="expression" priority="7619" dxfId="3">
      <formula>AND(IF(OR($Q559=1,$Q559=2),1,0),IF($X559&lt;=20,1,0))</formula>
    </cfRule>
    <cfRule type="expression" priority="7620" dxfId="2">
      <formula>AND(IF($Q559=2,1,0),IF($X559&lt;30,1,0))</formula>
    </cfRule>
    <cfRule type="expression" priority="7621" dxfId="1">
      <formula>AND(IF($Q559=3,1,0),IF($X559&lt;30,1,0))</formula>
    </cfRule>
    <cfRule type="expression" priority="7622" dxfId="0">
      <formula>AND(IF($Q559=3,1,IF($Q559=4,1,0)),IF($F559&lt;=85,1,0))</formula>
    </cfRule>
  </conditionalFormatting>
  <conditionalFormatting sqref="AI559">
    <cfRule type="expression" priority="7615" dxfId="3">
      <formula>AND(IF(OR($Q559=1,$Q559=2),1,0),IF($X559&lt;=20,1,0))</formula>
    </cfRule>
    <cfRule type="expression" priority="7616" dxfId="2">
      <formula>AND(IF($Q559=2,1,0),IF($X559&lt;30,1,0))</formula>
    </cfRule>
    <cfRule type="expression" priority="7617" dxfId="1">
      <formula>AND(IF($Q559=3,1,0),IF($X559&lt;30,1,0))</formula>
    </cfRule>
    <cfRule type="expression" priority="7618" dxfId="0">
      <formula>AND(IF($Q559=3,1,IF($Q559=4,1,0)),IF($F559&lt;=85,1,0))</formula>
    </cfRule>
  </conditionalFormatting>
  <conditionalFormatting sqref="AV560">
    <cfRule type="expression" priority="7613" dxfId="23">
      <formula>AV560="X"</formula>
    </cfRule>
    <cfRule type="expression" priority="7614" dxfId="22">
      <formula>AV560="후보"</formula>
    </cfRule>
  </conditionalFormatting>
  <conditionalFormatting sqref="AC56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56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560">
    <cfRule type="expression" priority="7605" dxfId="3">
      <formula>AND(IF(OR($Q560=1,$Q560=2),1,0),IF($X560&lt;=20,1,0))</formula>
    </cfRule>
    <cfRule type="expression" priority="7606" dxfId="2">
      <formula>AND(IF($Q560=2,1,0),IF($X560&lt;30,1,0))</formula>
    </cfRule>
    <cfRule type="expression" priority="7607" dxfId="1">
      <formula>AND(IF($Q560=3,1,0),IF($X560&lt;30,1,0))</formula>
    </cfRule>
    <cfRule type="expression" priority="7608" dxfId="0">
      <formula>AND(IF($Q560=3,1,IF($Q560=4,1,0)),IF($F560&lt;=85,1,0))</formula>
    </cfRule>
  </conditionalFormatting>
  <conditionalFormatting sqref="X560">
    <cfRule type="expression" priority="7601" dxfId="3">
      <formula>AND(IF(OR($Q560=1,$Q560=2),1,0),IF($X560&lt;=20,1,0))</formula>
    </cfRule>
    <cfRule type="expression" priority="7602" dxfId="2">
      <formula>AND(IF($Q560=2,1,0),IF($X560&lt;30,1,0))</formula>
    </cfRule>
    <cfRule type="expression" priority="7603" dxfId="1">
      <formula>AND(IF($Q560=3,1,0),IF($X560&lt;30,1,0))</formula>
    </cfRule>
    <cfRule type="expression" priority="7604" dxfId="0">
      <formula>AND(IF($Q560=3,1,IF($Q560=4,1,0)),IF($F560&lt;=85,1,0))</formula>
    </cfRule>
  </conditionalFormatting>
  <conditionalFormatting sqref="AI560">
    <cfRule type="expression" priority="7597" dxfId="3">
      <formula>AND(IF(OR($Q560=1,$Q560=2),1,0),IF($X560&lt;=20,1,0))</formula>
    </cfRule>
    <cfRule type="expression" priority="7598" dxfId="2">
      <formula>AND(IF($Q560=2,1,0),IF($X560&lt;30,1,0))</formula>
    </cfRule>
    <cfRule type="expression" priority="7599" dxfId="1">
      <formula>AND(IF($Q560=3,1,0),IF($X560&lt;30,1,0))</formula>
    </cfRule>
    <cfRule type="expression" priority="7600" dxfId="0">
      <formula>AND(IF($Q560=3,1,IF($Q560=4,1,0)),IF($F560&lt;=85,1,0))</formula>
    </cfRule>
  </conditionalFormatting>
  <conditionalFormatting sqref="AV561">
    <cfRule type="expression" priority="7595" dxfId="23">
      <formula>AV561="X"</formula>
    </cfRule>
    <cfRule type="expression" priority="7596" dxfId="22">
      <formula>AV561="후보"</formula>
    </cfRule>
  </conditionalFormatting>
  <conditionalFormatting sqref="AC56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56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561">
    <cfRule type="expression" priority="7587" dxfId="3">
      <formula>AND(IF(OR($Q561=1,$Q561=2),1,0),IF($X561&lt;=20,1,0))</formula>
    </cfRule>
    <cfRule type="expression" priority="7588" dxfId="2">
      <formula>AND(IF($Q561=2,1,0),IF($X561&lt;30,1,0))</formula>
    </cfRule>
    <cfRule type="expression" priority="7589" dxfId="1">
      <formula>AND(IF($Q561=3,1,0),IF($X561&lt;30,1,0))</formula>
    </cfRule>
    <cfRule type="expression" priority="7590" dxfId="0">
      <formula>AND(IF($Q561=3,1,IF($Q561=4,1,0)),IF($F561&lt;=85,1,0))</formula>
    </cfRule>
  </conditionalFormatting>
  <conditionalFormatting sqref="X561">
    <cfRule type="expression" priority="7583" dxfId="3">
      <formula>AND(IF(OR($Q561=1,$Q561=2),1,0),IF($X561&lt;=20,1,0))</formula>
    </cfRule>
    <cfRule type="expression" priority="7584" dxfId="2">
      <formula>AND(IF($Q561=2,1,0),IF($X561&lt;30,1,0))</formula>
    </cfRule>
    <cfRule type="expression" priority="7585" dxfId="1">
      <formula>AND(IF($Q561=3,1,0),IF($X561&lt;30,1,0))</formula>
    </cfRule>
    <cfRule type="expression" priority="7586" dxfId="0">
      <formula>AND(IF($Q561=3,1,IF($Q561=4,1,0)),IF($F561&lt;=85,1,0))</formula>
    </cfRule>
  </conditionalFormatting>
  <conditionalFormatting sqref="AI561">
    <cfRule type="expression" priority="7579" dxfId="3">
      <formula>AND(IF(OR($Q561=1,$Q561=2),1,0),IF($X561&lt;=20,1,0))</formula>
    </cfRule>
    <cfRule type="expression" priority="7580" dxfId="2">
      <formula>AND(IF($Q561=2,1,0),IF($X561&lt;30,1,0))</formula>
    </cfRule>
    <cfRule type="expression" priority="7581" dxfId="1">
      <formula>AND(IF($Q561=3,1,0),IF($X561&lt;30,1,0))</formula>
    </cfRule>
    <cfRule type="expression" priority="7582" dxfId="0">
      <formula>AND(IF($Q561=3,1,IF($Q561=4,1,0)),IF($F561&lt;=85,1,0))</formula>
    </cfRule>
  </conditionalFormatting>
  <conditionalFormatting sqref="AV562">
    <cfRule type="expression" priority="7577" dxfId="23">
      <formula>AV562="X"</formula>
    </cfRule>
    <cfRule type="expression" priority="7578" dxfId="22">
      <formula>AV562="후보"</formula>
    </cfRule>
  </conditionalFormatting>
  <conditionalFormatting sqref="AC56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56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562">
    <cfRule type="expression" priority="7569" dxfId="3">
      <formula>AND(IF(OR($Q562=1,$Q562=2),1,0),IF($X562&lt;=20,1,0))</formula>
    </cfRule>
    <cfRule type="expression" priority="7570" dxfId="2">
      <formula>AND(IF($Q562=2,1,0),IF($X562&lt;30,1,0))</formula>
    </cfRule>
    <cfRule type="expression" priority="7571" dxfId="1">
      <formula>AND(IF($Q562=3,1,0),IF($X562&lt;30,1,0))</formula>
    </cfRule>
    <cfRule type="expression" priority="7572" dxfId="0">
      <formula>AND(IF($Q562=3,1,IF($Q562=4,1,0)),IF($F562&lt;=85,1,0))</formula>
    </cfRule>
  </conditionalFormatting>
  <conditionalFormatting sqref="X562">
    <cfRule type="expression" priority="7565" dxfId="3">
      <formula>AND(IF(OR($Q562=1,$Q562=2),1,0),IF($X562&lt;=20,1,0))</formula>
    </cfRule>
    <cfRule type="expression" priority="7566" dxfId="2">
      <formula>AND(IF($Q562=2,1,0),IF($X562&lt;30,1,0))</formula>
    </cfRule>
    <cfRule type="expression" priority="7567" dxfId="1">
      <formula>AND(IF($Q562=3,1,0),IF($X562&lt;30,1,0))</formula>
    </cfRule>
    <cfRule type="expression" priority="7568" dxfId="0">
      <formula>AND(IF($Q562=3,1,IF($Q562=4,1,0)),IF($F562&lt;=85,1,0))</formula>
    </cfRule>
  </conditionalFormatting>
  <conditionalFormatting sqref="AI562">
    <cfRule type="expression" priority="7561" dxfId="3">
      <formula>AND(IF(OR($Q562=1,$Q562=2),1,0),IF($X562&lt;=20,1,0))</formula>
    </cfRule>
    <cfRule type="expression" priority="7562" dxfId="2">
      <formula>AND(IF($Q562=2,1,0),IF($X562&lt;30,1,0))</formula>
    </cfRule>
    <cfRule type="expression" priority="7563" dxfId="1">
      <formula>AND(IF($Q562=3,1,0),IF($X562&lt;30,1,0))</formula>
    </cfRule>
    <cfRule type="expression" priority="7564" dxfId="0">
      <formula>AND(IF($Q562=3,1,IF($Q562=4,1,0)),IF($F562&lt;=85,1,0))</formula>
    </cfRule>
  </conditionalFormatting>
  <conditionalFormatting sqref="AV563">
    <cfRule type="expression" priority="7559" dxfId="23">
      <formula>AV563="X"</formula>
    </cfRule>
    <cfRule type="expression" priority="7560" dxfId="22">
      <formula>AV563="후보"</formula>
    </cfRule>
  </conditionalFormatting>
  <conditionalFormatting sqref="AC56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56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563">
    <cfRule type="expression" priority="7551" dxfId="3">
      <formula>AND(IF(OR($Q563=1,$Q563=2),1,0),IF($X563&lt;=20,1,0))</formula>
    </cfRule>
    <cfRule type="expression" priority="7552" dxfId="2">
      <formula>AND(IF($Q563=2,1,0),IF($X563&lt;30,1,0))</formula>
    </cfRule>
    <cfRule type="expression" priority="7553" dxfId="1">
      <formula>AND(IF($Q563=3,1,0),IF($X563&lt;30,1,0))</formula>
    </cfRule>
    <cfRule type="expression" priority="7554" dxfId="0">
      <formula>AND(IF($Q563=3,1,IF($Q563=4,1,0)),IF($F563&lt;=85,1,0))</formula>
    </cfRule>
  </conditionalFormatting>
  <conditionalFormatting sqref="X563">
    <cfRule type="expression" priority="7547" dxfId="3">
      <formula>AND(IF(OR($Q563=1,$Q563=2),1,0),IF($X563&lt;=20,1,0))</formula>
    </cfRule>
    <cfRule type="expression" priority="7548" dxfId="2">
      <formula>AND(IF($Q563=2,1,0),IF($X563&lt;30,1,0))</formula>
    </cfRule>
    <cfRule type="expression" priority="7549" dxfId="1">
      <formula>AND(IF($Q563=3,1,0),IF($X563&lt;30,1,0))</formula>
    </cfRule>
    <cfRule type="expression" priority="7550" dxfId="0">
      <formula>AND(IF($Q563=3,1,IF($Q563=4,1,0)),IF($F563&lt;=85,1,0))</formula>
    </cfRule>
  </conditionalFormatting>
  <conditionalFormatting sqref="AI563">
    <cfRule type="expression" priority="7543" dxfId="3">
      <formula>AND(IF(OR($Q563=1,$Q563=2),1,0),IF($X563&lt;=20,1,0))</formula>
    </cfRule>
    <cfRule type="expression" priority="7544" dxfId="2">
      <formula>AND(IF($Q563=2,1,0),IF($X563&lt;30,1,0))</formula>
    </cfRule>
    <cfRule type="expression" priority="7545" dxfId="1">
      <formula>AND(IF($Q563=3,1,0),IF($X563&lt;30,1,0))</formula>
    </cfRule>
    <cfRule type="expression" priority="7546" dxfId="0">
      <formula>AND(IF($Q563=3,1,IF($Q563=4,1,0)),IF($F563&lt;=85,1,0))</formula>
    </cfRule>
  </conditionalFormatting>
  <conditionalFormatting sqref="AV564">
    <cfRule type="expression" priority="7541" dxfId="23">
      <formula>AV564="X"</formula>
    </cfRule>
    <cfRule type="expression" priority="7542" dxfId="22">
      <formula>AV564="후보"</formula>
    </cfRule>
  </conditionalFormatting>
  <conditionalFormatting sqref="AC56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56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564">
    <cfRule type="expression" priority="7533" dxfId="3">
      <formula>AND(IF(OR($Q564=1,$Q564=2),1,0),IF($X564&lt;=20,1,0))</formula>
    </cfRule>
    <cfRule type="expression" priority="7534" dxfId="2">
      <formula>AND(IF($Q564=2,1,0),IF($X564&lt;30,1,0))</formula>
    </cfRule>
    <cfRule type="expression" priority="7535" dxfId="1">
      <formula>AND(IF($Q564=3,1,0),IF($X564&lt;30,1,0))</formula>
    </cfRule>
    <cfRule type="expression" priority="7536" dxfId="0">
      <formula>AND(IF($Q564=3,1,IF($Q564=4,1,0)),IF($F564&lt;=85,1,0))</formula>
    </cfRule>
  </conditionalFormatting>
  <conditionalFormatting sqref="X564">
    <cfRule type="expression" priority="7529" dxfId="3">
      <formula>AND(IF(OR($Q564=1,$Q564=2),1,0),IF($X564&lt;=20,1,0))</formula>
    </cfRule>
    <cfRule type="expression" priority="7530" dxfId="2">
      <formula>AND(IF($Q564=2,1,0),IF($X564&lt;30,1,0))</formula>
    </cfRule>
    <cfRule type="expression" priority="7531" dxfId="1">
      <formula>AND(IF($Q564=3,1,0),IF($X564&lt;30,1,0))</formula>
    </cfRule>
    <cfRule type="expression" priority="7532" dxfId="0">
      <formula>AND(IF($Q564=3,1,IF($Q564=4,1,0)),IF($F564&lt;=85,1,0))</formula>
    </cfRule>
  </conditionalFormatting>
  <conditionalFormatting sqref="AI564">
    <cfRule type="expression" priority="7525" dxfId="3">
      <formula>AND(IF(OR($Q564=1,$Q564=2),1,0),IF($X564&lt;=20,1,0))</formula>
    </cfRule>
    <cfRule type="expression" priority="7526" dxfId="2">
      <formula>AND(IF($Q564=2,1,0),IF($X564&lt;30,1,0))</formula>
    </cfRule>
    <cfRule type="expression" priority="7527" dxfId="1">
      <formula>AND(IF($Q564=3,1,0),IF($X564&lt;30,1,0))</formula>
    </cfRule>
    <cfRule type="expression" priority="7528" dxfId="0">
      <formula>AND(IF($Q564=3,1,IF($Q564=4,1,0)),IF($F564&lt;=85,1,0))</formula>
    </cfRule>
  </conditionalFormatting>
  <conditionalFormatting sqref="AV565">
    <cfRule type="expression" priority="7523" dxfId="23">
      <formula>AV565="X"</formula>
    </cfRule>
    <cfRule type="expression" priority="7524" dxfId="22">
      <formula>AV565="후보"</formula>
    </cfRule>
  </conditionalFormatting>
  <conditionalFormatting sqref="AC56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56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565">
    <cfRule type="expression" priority="7515" dxfId="3">
      <formula>AND(IF(OR($Q565=1,$Q565=2),1,0),IF($X565&lt;=20,1,0))</formula>
    </cfRule>
    <cfRule type="expression" priority="7516" dxfId="2">
      <formula>AND(IF($Q565=2,1,0),IF($X565&lt;30,1,0))</formula>
    </cfRule>
    <cfRule type="expression" priority="7517" dxfId="1">
      <formula>AND(IF($Q565=3,1,0),IF($X565&lt;30,1,0))</formula>
    </cfRule>
    <cfRule type="expression" priority="7518" dxfId="0">
      <formula>AND(IF($Q565=3,1,IF($Q565=4,1,0)),IF($F565&lt;=85,1,0))</formula>
    </cfRule>
  </conditionalFormatting>
  <conditionalFormatting sqref="X565">
    <cfRule type="expression" priority="7511" dxfId="3">
      <formula>AND(IF(OR($Q565=1,$Q565=2),1,0),IF($X565&lt;=20,1,0))</formula>
    </cfRule>
    <cfRule type="expression" priority="7512" dxfId="2">
      <formula>AND(IF($Q565=2,1,0),IF($X565&lt;30,1,0))</formula>
    </cfRule>
    <cfRule type="expression" priority="7513" dxfId="1">
      <formula>AND(IF($Q565=3,1,0),IF($X565&lt;30,1,0))</formula>
    </cfRule>
    <cfRule type="expression" priority="7514" dxfId="0">
      <formula>AND(IF($Q565=3,1,IF($Q565=4,1,0)),IF($F565&lt;=85,1,0))</formula>
    </cfRule>
  </conditionalFormatting>
  <conditionalFormatting sqref="AI565">
    <cfRule type="expression" priority="7507" dxfId="3">
      <formula>AND(IF(OR($Q565=1,$Q565=2),1,0),IF($X565&lt;=20,1,0))</formula>
    </cfRule>
    <cfRule type="expression" priority="7508" dxfId="2">
      <formula>AND(IF($Q565=2,1,0),IF($X565&lt;30,1,0))</formula>
    </cfRule>
    <cfRule type="expression" priority="7509" dxfId="1">
      <formula>AND(IF($Q565=3,1,0),IF($X565&lt;30,1,0))</formula>
    </cfRule>
    <cfRule type="expression" priority="7510" dxfId="0">
      <formula>AND(IF($Q565=3,1,IF($Q565=4,1,0)),IF($F565&lt;=85,1,0))</formula>
    </cfRule>
  </conditionalFormatting>
  <conditionalFormatting sqref="AV566">
    <cfRule type="expression" priority="7505" dxfId="23">
      <formula>AV566="X"</formula>
    </cfRule>
    <cfRule type="expression" priority="7506" dxfId="22">
      <formula>AV566="후보"</formula>
    </cfRule>
  </conditionalFormatting>
  <conditionalFormatting sqref="AC56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56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566">
    <cfRule type="expression" priority="7497" dxfId="3">
      <formula>AND(IF(OR($Q566=1,$Q566=2),1,0),IF($X566&lt;=20,1,0))</formula>
    </cfRule>
    <cfRule type="expression" priority="7498" dxfId="2">
      <formula>AND(IF($Q566=2,1,0),IF($X566&lt;30,1,0))</formula>
    </cfRule>
    <cfRule type="expression" priority="7499" dxfId="1">
      <formula>AND(IF($Q566=3,1,0),IF($X566&lt;30,1,0))</formula>
    </cfRule>
    <cfRule type="expression" priority="7500" dxfId="0">
      <formula>AND(IF($Q566=3,1,IF($Q566=4,1,0)),IF($F566&lt;=85,1,0))</formula>
    </cfRule>
  </conditionalFormatting>
  <conditionalFormatting sqref="X566">
    <cfRule type="expression" priority="7493" dxfId="3">
      <formula>AND(IF(OR($Q566=1,$Q566=2),1,0),IF($X566&lt;=20,1,0))</formula>
    </cfRule>
    <cfRule type="expression" priority="7494" dxfId="2">
      <formula>AND(IF($Q566=2,1,0),IF($X566&lt;30,1,0))</formula>
    </cfRule>
    <cfRule type="expression" priority="7495" dxfId="1">
      <formula>AND(IF($Q566=3,1,0),IF($X566&lt;30,1,0))</formula>
    </cfRule>
    <cfRule type="expression" priority="7496" dxfId="0">
      <formula>AND(IF($Q566=3,1,IF($Q566=4,1,0)),IF($F566&lt;=85,1,0))</formula>
    </cfRule>
  </conditionalFormatting>
  <conditionalFormatting sqref="AI566">
    <cfRule type="expression" priority="7489" dxfId="3">
      <formula>AND(IF(OR($Q566=1,$Q566=2),1,0),IF($X566&lt;=20,1,0))</formula>
    </cfRule>
    <cfRule type="expression" priority="7490" dxfId="2">
      <formula>AND(IF($Q566=2,1,0),IF($X566&lt;30,1,0))</formula>
    </cfRule>
    <cfRule type="expression" priority="7491" dxfId="1">
      <formula>AND(IF($Q566=3,1,0),IF($X566&lt;30,1,0))</formula>
    </cfRule>
    <cfRule type="expression" priority="7492" dxfId="0">
      <formula>AND(IF($Q566=3,1,IF($Q566=4,1,0)),IF($F566&lt;=85,1,0))</formula>
    </cfRule>
  </conditionalFormatting>
  <conditionalFormatting sqref="AV567">
    <cfRule type="expression" priority="7487" dxfId="23">
      <formula>AV567="X"</formula>
    </cfRule>
    <cfRule type="expression" priority="7488" dxfId="22">
      <formula>AV567="후보"</formula>
    </cfRule>
  </conditionalFormatting>
  <conditionalFormatting sqref="AC56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56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567">
    <cfRule type="expression" priority="7479" dxfId="3">
      <formula>AND(IF(OR($Q567=1,$Q567=2),1,0),IF($X567&lt;=20,1,0))</formula>
    </cfRule>
    <cfRule type="expression" priority="7480" dxfId="2">
      <formula>AND(IF($Q567=2,1,0),IF($X567&lt;30,1,0))</formula>
    </cfRule>
    <cfRule type="expression" priority="7481" dxfId="1">
      <formula>AND(IF($Q567=3,1,0),IF($X567&lt;30,1,0))</formula>
    </cfRule>
    <cfRule type="expression" priority="7482" dxfId="0">
      <formula>AND(IF($Q567=3,1,IF($Q567=4,1,0)),IF($F567&lt;=85,1,0))</formula>
    </cfRule>
  </conditionalFormatting>
  <conditionalFormatting sqref="X567">
    <cfRule type="expression" priority="7475" dxfId="3">
      <formula>AND(IF(OR($Q567=1,$Q567=2),1,0),IF($X567&lt;=20,1,0))</formula>
    </cfRule>
    <cfRule type="expression" priority="7476" dxfId="2">
      <formula>AND(IF($Q567=2,1,0),IF($X567&lt;30,1,0))</formula>
    </cfRule>
    <cfRule type="expression" priority="7477" dxfId="1">
      <formula>AND(IF($Q567=3,1,0),IF($X567&lt;30,1,0))</formula>
    </cfRule>
    <cfRule type="expression" priority="7478" dxfId="0">
      <formula>AND(IF($Q567=3,1,IF($Q567=4,1,0)),IF($F567&lt;=85,1,0))</formula>
    </cfRule>
  </conditionalFormatting>
  <conditionalFormatting sqref="AI567">
    <cfRule type="expression" priority="7471" dxfId="3">
      <formula>AND(IF(OR($Q567=1,$Q567=2),1,0),IF($X567&lt;=20,1,0))</formula>
    </cfRule>
    <cfRule type="expression" priority="7472" dxfId="2">
      <formula>AND(IF($Q567=2,1,0),IF($X567&lt;30,1,0))</formula>
    </cfRule>
    <cfRule type="expression" priority="7473" dxfId="1">
      <formula>AND(IF($Q567=3,1,0),IF($X567&lt;30,1,0))</formula>
    </cfRule>
    <cfRule type="expression" priority="7474" dxfId="0">
      <formula>AND(IF($Q567=3,1,IF($Q567=4,1,0)),IF($F567&lt;=85,1,0))</formula>
    </cfRule>
  </conditionalFormatting>
  <conditionalFormatting sqref="AV568">
    <cfRule type="expression" priority="7469" dxfId="23">
      <formula>AV568="X"</formula>
    </cfRule>
    <cfRule type="expression" priority="7470" dxfId="22">
      <formula>AV568="후보"</formula>
    </cfRule>
  </conditionalFormatting>
  <conditionalFormatting sqref="AC56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56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568">
    <cfRule type="expression" priority="7461" dxfId="3">
      <formula>AND(IF(OR($Q568=1,$Q568=2),1,0),IF($X568&lt;=20,1,0))</formula>
    </cfRule>
    <cfRule type="expression" priority="7462" dxfId="2">
      <formula>AND(IF($Q568=2,1,0),IF($X568&lt;30,1,0))</formula>
    </cfRule>
    <cfRule type="expression" priority="7463" dxfId="1">
      <formula>AND(IF($Q568=3,1,0),IF($X568&lt;30,1,0))</formula>
    </cfRule>
    <cfRule type="expression" priority="7464" dxfId="0">
      <formula>AND(IF($Q568=3,1,IF($Q568=4,1,0)),IF($F568&lt;=85,1,0))</formula>
    </cfRule>
  </conditionalFormatting>
  <conditionalFormatting sqref="X568">
    <cfRule type="expression" priority="7457" dxfId="3">
      <formula>AND(IF(OR($Q568=1,$Q568=2),1,0),IF($X568&lt;=20,1,0))</formula>
    </cfRule>
    <cfRule type="expression" priority="7458" dxfId="2">
      <formula>AND(IF($Q568=2,1,0),IF($X568&lt;30,1,0))</formula>
    </cfRule>
    <cfRule type="expression" priority="7459" dxfId="1">
      <formula>AND(IF($Q568=3,1,0),IF($X568&lt;30,1,0))</formula>
    </cfRule>
    <cfRule type="expression" priority="7460" dxfId="0">
      <formula>AND(IF($Q568=3,1,IF($Q568=4,1,0)),IF($F568&lt;=85,1,0))</formula>
    </cfRule>
  </conditionalFormatting>
  <conditionalFormatting sqref="AI568">
    <cfRule type="expression" priority="7453" dxfId="3">
      <formula>AND(IF(OR($Q568=1,$Q568=2),1,0),IF($X568&lt;=20,1,0))</formula>
    </cfRule>
    <cfRule type="expression" priority="7454" dxfId="2">
      <formula>AND(IF($Q568=2,1,0),IF($X568&lt;30,1,0))</formula>
    </cfRule>
    <cfRule type="expression" priority="7455" dxfId="1">
      <formula>AND(IF($Q568=3,1,0),IF($X568&lt;30,1,0))</formula>
    </cfRule>
    <cfRule type="expression" priority="7456" dxfId="0">
      <formula>AND(IF($Q568=3,1,IF($Q568=4,1,0)),IF($F568&lt;=85,1,0))</formula>
    </cfRule>
  </conditionalFormatting>
  <conditionalFormatting sqref="AV569">
    <cfRule type="expression" priority="7451" dxfId="23">
      <formula>AV569="X"</formula>
    </cfRule>
    <cfRule type="expression" priority="7452" dxfId="22">
      <formula>AV569="후보"</formula>
    </cfRule>
  </conditionalFormatting>
  <conditionalFormatting sqref="AC56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56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569">
    <cfRule type="expression" priority="7443" dxfId="3">
      <formula>AND(IF(OR($Q569=1,$Q569=2),1,0),IF($X569&lt;=20,1,0))</formula>
    </cfRule>
    <cfRule type="expression" priority="7444" dxfId="2">
      <formula>AND(IF($Q569=2,1,0),IF($X569&lt;30,1,0))</formula>
    </cfRule>
    <cfRule type="expression" priority="7445" dxfId="1">
      <formula>AND(IF($Q569=3,1,0),IF($X569&lt;30,1,0))</formula>
    </cfRule>
    <cfRule type="expression" priority="7446" dxfId="0">
      <formula>AND(IF($Q569=3,1,IF($Q569=4,1,0)),IF($F569&lt;=85,1,0))</formula>
    </cfRule>
  </conditionalFormatting>
  <conditionalFormatting sqref="X569">
    <cfRule type="expression" priority="7439" dxfId="3">
      <formula>AND(IF(OR($Q569=1,$Q569=2),1,0),IF($X569&lt;=20,1,0))</formula>
    </cfRule>
    <cfRule type="expression" priority="7440" dxfId="2">
      <formula>AND(IF($Q569=2,1,0),IF($X569&lt;30,1,0))</formula>
    </cfRule>
    <cfRule type="expression" priority="7441" dxfId="1">
      <formula>AND(IF($Q569=3,1,0),IF($X569&lt;30,1,0))</formula>
    </cfRule>
    <cfRule type="expression" priority="7442" dxfId="0">
      <formula>AND(IF($Q569=3,1,IF($Q569=4,1,0)),IF($F569&lt;=85,1,0))</formula>
    </cfRule>
  </conditionalFormatting>
  <conditionalFormatting sqref="AI569">
    <cfRule type="expression" priority="7435" dxfId="3">
      <formula>AND(IF(OR($Q569=1,$Q569=2),1,0),IF($X569&lt;=20,1,0))</formula>
    </cfRule>
    <cfRule type="expression" priority="7436" dxfId="2">
      <formula>AND(IF($Q569=2,1,0),IF($X569&lt;30,1,0))</formula>
    </cfRule>
    <cfRule type="expression" priority="7437" dxfId="1">
      <formula>AND(IF($Q569=3,1,0),IF($X569&lt;30,1,0))</formula>
    </cfRule>
    <cfRule type="expression" priority="7438" dxfId="0">
      <formula>AND(IF($Q569=3,1,IF($Q569=4,1,0)),IF($F569&lt;=85,1,0))</formula>
    </cfRule>
  </conditionalFormatting>
  <conditionalFormatting sqref="AV570">
    <cfRule type="expression" priority="7433" dxfId="23">
      <formula>AV570="X"</formula>
    </cfRule>
    <cfRule type="expression" priority="7434" dxfId="22">
      <formula>AV570="후보"</formula>
    </cfRule>
  </conditionalFormatting>
  <conditionalFormatting sqref="AC57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57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570">
    <cfRule type="expression" priority="7425" dxfId="3">
      <formula>AND(IF(OR($Q570=1,$Q570=2),1,0),IF($X570&lt;=20,1,0))</formula>
    </cfRule>
    <cfRule type="expression" priority="7426" dxfId="2">
      <formula>AND(IF($Q570=2,1,0),IF($X570&lt;30,1,0))</formula>
    </cfRule>
    <cfRule type="expression" priority="7427" dxfId="1">
      <formula>AND(IF($Q570=3,1,0),IF($X570&lt;30,1,0))</formula>
    </cfRule>
    <cfRule type="expression" priority="7428" dxfId="0">
      <formula>AND(IF($Q570=3,1,IF($Q570=4,1,0)),IF($F570&lt;=85,1,0))</formula>
    </cfRule>
  </conditionalFormatting>
  <conditionalFormatting sqref="X570">
    <cfRule type="expression" priority="7421" dxfId="3">
      <formula>AND(IF(OR($Q570=1,$Q570=2),1,0),IF($X570&lt;=20,1,0))</formula>
    </cfRule>
    <cfRule type="expression" priority="7422" dxfId="2">
      <formula>AND(IF($Q570=2,1,0),IF($X570&lt;30,1,0))</formula>
    </cfRule>
    <cfRule type="expression" priority="7423" dxfId="1">
      <formula>AND(IF($Q570=3,1,0),IF($X570&lt;30,1,0))</formula>
    </cfRule>
    <cfRule type="expression" priority="7424" dxfId="0">
      <formula>AND(IF($Q570=3,1,IF($Q570=4,1,0)),IF($F570&lt;=85,1,0))</formula>
    </cfRule>
  </conditionalFormatting>
  <conditionalFormatting sqref="AI570">
    <cfRule type="expression" priority="7417" dxfId="3">
      <formula>AND(IF(OR($Q570=1,$Q570=2),1,0),IF($X570&lt;=20,1,0))</formula>
    </cfRule>
    <cfRule type="expression" priority="7418" dxfId="2">
      <formula>AND(IF($Q570=2,1,0),IF($X570&lt;30,1,0))</formula>
    </cfRule>
    <cfRule type="expression" priority="7419" dxfId="1">
      <formula>AND(IF($Q570=3,1,0),IF($X570&lt;30,1,0))</formula>
    </cfRule>
    <cfRule type="expression" priority="7420" dxfId="0">
      <formula>AND(IF($Q570=3,1,IF($Q570=4,1,0)),IF($F570&lt;=85,1,0))</formula>
    </cfRule>
  </conditionalFormatting>
  <conditionalFormatting sqref="AV571">
    <cfRule type="expression" priority="7415" dxfId="23">
      <formula>AV571="X"</formula>
    </cfRule>
    <cfRule type="expression" priority="7416" dxfId="22">
      <formula>AV571="후보"</formula>
    </cfRule>
  </conditionalFormatting>
  <conditionalFormatting sqref="AC57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57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571">
    <cfRule type="expression" priority="7407" dxfId="3">
      <formula>AND(IF(OR($Q571=1,$Q571=2),1,0),IF($X571&lt;=20,1,0))</formula>
    </cfRule>
    <cfRule type="expression" priority="7408" dxfId="2">
      <formula>AND(IF($Q571=2,1,0),IF($X571&lt;30,1,0))</formula>
    </cfRule>
    <cfRule type="expression" priority="7409" dxfId="1">
      <formula>AND(IF($Q571=3,1,0),IF($X571&lt;30,1,0))</formula>
    </cfRule>
    <cfRule type="expression" priority="7410" dxfId="0">
      <formula>AND(IF($Q571=3,1,IF($Q571=4,1,0)),IF($F571&lt;=85,1,0))</formula>
    </cfRule>
  </conditionalFormatting>
  <conditionalFormatting sqref="X571">
    <cfRule type="expression" priority="7403" dxfId="3">
      <formula>AND(IF(OR($Q571=1,$Q571=2),1,0),IF($X571&lt;=20,1,0))</formula>
    </cfRule>
    <cfRule type="expression" priority="7404" dxfId="2">
      <formula>AND(IF($Q571=2,1,0),IF($X571&lt;30,1,0))</formula>
    </cfRule>
    <cfRule type="expression" priority="7405" dxfId="1">
      <formula>AND(IF($Q571=3,1,0),IF($X571&lt;30,1,0))</formula>
    </cfRule>
    <cfRule type="expression" priority="7406" dxfId="0">
      <formula>AND(IF($Q571=3,1,IF($Q571=4,1,0)),IF($F571&lt;=85,1,0))</formula>
    </cfRule>
  </conditionalFormatting>
  <conditionalFormatting sqref="AI571">
    <cfRule type="expression" priority="7399" dxfId="3">
      <formula>AND(IF(OR($Q571=1,$Q571=2),1,0),IF($X571&lt;=20,1,0))</formula>
    </cfRule>
    <cfRule type="expression" priority="7400" dxfId="2">
      <formula>AND(IF($Q571=2,1,0),IF($X571&lt;30,1,0))</formula>
    </cfRule>
    <cfRule type="expression" priority="7401" dxfId="1">
      <formula>AND(IF($Q571=3,1,0),IF($X571&lt;30,1,0))</formula>
    </cfRule>
    <cfRule type="expression" priority="7402" dxfId="0">
      <formula>AND(IF($Q571=3,1,IF($Q571=4,1,0)),IF($F571&lt;=85,1,0))</formula>
    </cfRule>
  </conditionalFormatting>
  <conditionalFormatting sqref="AV572">
    <cfRule type="expression" priority="7397" dxfId="23">
      <formula>AV572="X"</formula>
    </cfRule>
    <cfRule type="expression" priority="7398" dxfId="22">
      <formula>AV572="후보"</formula>
    </cfRule>
  </conditionalFormatting>
  <conditionalFormatting sqref="AC57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57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572">
    <cfRule type="expression" priority="7389" dxfId="3">
      <formula>AND(IF(OR($Q572=1,$Q572=2),1,0),IF($X572&lt;=20,1,0))</formula>
    </cfRule>
    <cfRule type="expression" priority="7390" dxfId="2">
      <formula>AND(IF($Q572=2,1,0),IF($X572&lt;30,1,0))</formula>
    </cfRule>
    <cfRule type="expression" priority="7391" dxfId="1">
      <formula>AND(IF($Q572=3,1,0),IF($X572&lt;30,1,0))</formula>
    </cfRule>
    <cfRule type="expression" priority="7392" dxfId="0">
      <formula>AND(IF($Q572=3,1,IF($Q572=4,1,0)),IF($F572&lt;=85,1,0))</formula>
    </cfRule>
  </conditionalFormatting>
  <conditionalFormatting sqref="X572">
    <cfRule type="expression" priority="7385" dxfId="3">
      <formula>AND(IF(OR($Q572=1,$Q572=2),1,0),IF($X572&lt;=20,1,0))</formula>
    </cfRule>
    <cfRule type="expression" priority="7386" dxfId="2">
      <formula>AND(IF($Q572=2,1,0),IF($X572&lt;30,1,0))</formula>
    </cfRule>
    <cfRule type="expression" priority="7387" dxfId="1">
      <formula>AND(IF($Q572=3,1,0),IF($X572&lt;30,1,0))</formula>
    </cfRule>
    <cfRule type="expression" priority="7388" dxfId="0">
      <formula>AND(IF($Q572=3,1,IF($Q572=4,1,0)),IF($F572&lt;=85,1,0))</formula>
    </cfRule>
  </conditionalFormatting>
  <conditionalFormatting sqref="AI572">
    <cfRule type="expression" priority="7381" dxfId="3">
      <formula>AND(IF(OR($Q572=1,$Q572=2),1,0),IF($X572&lt;=20,1,0))</formula>
    </cfRule>
    <cfRule type="expression" priority="7382" dxfId="2">
      <formula>AND(IF($Q572=2,1,0),IF($X572&lt;30,1,0))</formula>
    </cfRule>
    <cfRule type="expression" priority="7383" dxfId="1">
      <formula>AND(IF($Q572=3,1,0),IF($X572&lt;30,1,0))</formula>
    </cfRule>
    <cfRule type="expression" priority="7384" dxfId="0">
      <formula>AND(IF($Q572=3,1,IF($Q572=4,1,0)),IF($F572&lt;=85,1,0))</formula>
    </cfRule>
  </conditionalFormatting>
  <conditionalFormatting sqref="AV573">
    <cfRule type="expression" priority="7379" dxfId="23">
      <formula>AV573="X"</formula>
    </cfRule>
    <cfRule type="expression" priority="7380" dxfId="22">
      <formula>AV573="후보"</formula>
    </cfRule>
  </conditionalFormatting>
  <conditionalFormatting sqref="AC57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57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573">
    <cfRule type="expression" priority="7371" dxfId="3">
      <formula>AND(IF(OR($Q573=1,$Q573=2),1,0),IF($X573&lt;=20,1,0))</formula>
    </cfRule>
    <cfRule type="expression" priority="7372" dxfId="2">
      <formula>AND(IF($Q573=2,1,0),IF($X573&lt;30,1,0))</formula>
    </cfRule>
    <cfRule type="expression" priority="7373" dxfId="1">
      <formula>AND(IF($Q573=3,1,0),IF($X573&lt;30,1,0))</formula>
    </cfRule>
    <cfRule type="expression" priority="7374" dxfId="0">
      <formula>AND(IF($Q573=3,1,IF($Q573=4,1,0)),IF($F573&lt;=85,1,0))</formula>
    </cfRule>
  </conditionalFormatting>
  <conditionalFormatting sqref="X573">
    <cfRule type="expression" priority="7367" dxfId="3">
      <formula>AND(IF(OR($Q573=1,$Q573=2),1,0),IF($X573&lt;=20,1,0))</formula>
    </cfRule>
    <cfRule type="expression" priority="7368" dxfId="2">
      <formula>AND(IF($Q573=2,1,0),IF($X573&lt;30,1,0))</formula>
    </cfRule>
    <cfRule type="expression" priority="7369" dxfId="1">
      <formula>AND(IF($Q573=3,1,0),IF($X573&lt;30,1,0))</formula>
    </cfRule>
    <cfRule type="expression" priority="7370" dxfId="0">
      <formula>AND(IF($Q573=3,1,IF($Q573=4,1,0)),IF($F573&lt;=85,1,0))</formula>
    </cfRule>
  </conditionalFormatting>
  <conditionalFormatting sqref="AI573">
    <cfRule type="expression" priority="7363" dxfId="3">
      <formula>AND(IF(OR($Q573=1,$Q573=2),1,0),IF($X573&lt;=20,1,0))</formula>
    </cfRule>
    <cfRule type="expression" priority="7364" dxfId="2">
      <formula>AND(IF($Q573=2,1,0),IF($X573&lt;30,1,0))</formula>
    </cfRule>
    <cfRule type="expression" priority="7365" dxfId="1">
      <formula>AND(IF($Q573=3,1,0),IF($X573&lt;30,1,0))</formula>
    </cfRule>
    <cfRule type="expression" priority="7366" dxfId="0">
      <formula>AND(IF($Q573=3,1,IF($Q573=4,1,0)),IF($F573&lt;=85,1,0))</formula>
    </cfRule>
  </conditionalFormatting>
  <conditionalFormatting sqref="AV574">
    <cfRule type="expression" priority="7361" dxfId="23">
      <formula>AV574="X"</formula>
    </cfRule>
    <cfRule type="expression" priority="7362" dxfId="22">
      <formula>AV574="후보"</formula>
    </cfRule>
  </conditionalFormatting>
  <conditionalFormatting sqref="AC57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57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574">
    <cfRule type="expression" priority="7353" dxfId="3">
      <formula>AND(IF(OR($Q574=1,$Q574=2),1,0),IF($X574&lt;=20,1,0))</formula>
    </cfRule>
    <cfRule type="expression" priority="7354" dxfId="2">
      <formula>AND(IF($Q574=2,1,0),IF($X574&lt;30,1,0))</formula>
    </cfRule>
    <cfRule type="expression" priority="7355" dxfId="1">
      <formula>AND(IF($Q574=3,1,0),IF($X574&lt;30,1,0))</formula>
    </cfRule>
    <cfRule type="expression" priority="7356" dxfId="0">
      <formula>AND(IF($Q574=3,1,IF($Q574=4,1,0)),IF($F574&lt;=85,1,0))</formula>
    </cfRule>
  </conditionalFormatting>
  <conditionalFormatting sqref="X574">
    <cfRule type="expression" priority="7349" dxfId="3">
      <formula>AND(IF(OR($Q574=1,$Q574=2),1,0),IF($X574&lt;=20,1,0))</formula>
    </cfRule>
    <cfRule type="expression" priority="7350" dxfId="2">
      <formula>AND(IF($Q574=2,1,0),IF($X574&lt;30,1,0))</formula>
    </cfRule>
    <cfRule type="expression" priority="7351" dxfId="1">
      <formula>AND(IF($Q574=3,1,0),IF($X574&lt;30,1,0))</formula>
    </cfRule>
    <cfRule type="expression" priority="7352" dxfId="0">
      <formula>AND(IF($Q574=3,1,IF($Q574=4,1,0)),IF($F574&lt;=85,1,0))</formula>
    </cfRule>
  </conditionalFormatting>
  <conditionalFormatting sqref="AI574">
    <cfRule type="expression" priority="7345" dxfId="3">
      <formula>AND(IF(OR($Q574=1,$Q574=2),1,0),IF($X574&lt;=20,1,0))</formula>
    </cfRule>
    <cfRule type="expression" priority="7346" dxfId="2">
      <formula>AND(IF($Q574=2,1,0),IF($X574&lt;30,1,0))</formula>
    </cfRule>
    <cfRule type="expression" priority="7347" dxfId="1">
      <formula>AND(IF($Q574=3,1,0),IF($X574&lt;30,1,0))</formula>
    </cfRule>
    <cfRule type="expression" priority="7348" dxfId="0">
      <formula>AND(IF($Q574=3,1,IF($Q574=4,1,0)),IF($F574&lt;=85,1,0))</formula>
    </cfRule>
  </conditionalFormatting>
  <conditionalFormatting sqref="AV575">
    <cfRule type="expression" priority="7343" dxfId="23">
      <formula>AV575="X"</formula>
    </cfRule>
    <cfRule type="expression" priority="7344" dxfId="22">
      <formula>AV575="후보"</formula>
    </cfRule>
  </conditionalFormatting>
  <conditionalFormatting sqref="AC57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57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575">
    <cfRule type="expression" priority="7335" dxfId="3">
      <formula>AND(IF(OR($Q575=1,$Q575=2),1,0),IF($X575&lt;=20,1,0))</formula>
    </cfRule>
    <cfRule type="expression" priority="7336" dxfId="2">
      <formula>AND(IF($Q575=2,1,0),IF($X575&lt;30,1,0))</formula>
    </cfRule>
    <cfRule type="expression" priority="7337" dxfId="1">
      <formula>AND(IF($Q575=3,1,0),IF($X575&lt;30,1,0))</formula>
    </cfRule>
    <cfRule type="expression" priority="7338" dxfId="0">
      <formula>AND(IF($Q575=3,1,IF($Q575=4,1,0)),IF($F575&lt;=85,1,0))</formula>
    </cfRule>
  </conditionalFormatting>
  <conditionalFormatting sqref="X575">
    <cfRule type="expression" priority="7331" dxfId="3">
      <formula>AND(IF(OR($Q575=1,$Q575=2),1,0),IF($X575&lt;=20,1,0))</formula>
    </cfRule>
    <cfRule type="expression" priority="7332" dxfId="2">
      <formula>AND(IF($Q575=2,1,0),IF($X575&lt;30,1,0))</formula>
    </cfRule>
    <cfRule type="expression" priority="7333" dxfId="1">
      <formula>AND(IF($Q575=3,1,0),IF($X575&lt;30,1,0))</formula>
    </cfRule>
    <cfRule type="expression" priority="7334" dxfId="0">
      <formula>AND(IF($Q575=3,1,IF($Q575=4,1,0)),IF($F575&lt;=85,1,0))</formula>
    </cfRule>
  </conditionalFormatting>
  <conditionalFormatting sqref="AI575">
    <cfRule type="expression" priority="7327" dxfId="3">
      <formula>AND(IF(OR($Q575=1,$Q575=2),1,0),IF($X575&lt;=20,1,0))</formula>
    </cfRule>
    <cfRule type="expression" priority="7328" dxfId="2">
      <formula>AND(IF($Q575=2,1,0),IF($X575&lt;30,1,0))</formula>
    </cfRule>
    <cfRule type="expression" priority="7329" dxfId="1">
      <formula>AND(IF($Q575=3,1,0),IF($X575&lt;30,1,0))</formula>
    </cfRule>
    <cfRule type="expression" priority="7330" dxfId="0">
      <formula>AND(IF($Q575=3,1,IF($Q575=4,1,0)),IF($F575&lt;=85,1,0))</formula>
    </cfRule>
  </conditionalFormatting>
  <conditionalFormatting sqref="AV576">
    <cfRule type="expression" priority="7325" dxfId="23">
      <formula>AV576="X"</formula>
    </cfRule>
    <cfRule type="expression" priority="7326" dxfId="22">
      <formula>AV576="후보"</formula>
    </cfRule>
  </conditionalFormatting>
  <conditionalFormatting sqref="AC57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57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576">
    <cfRule type="expression" priority="7317" dxfId="3">
      <formula>AND(IF(OR($Q576=1,$Q576=2),1,0),IF($X576&lt;=20,1,0))</formula>
    </cfRule>
    <cfRule type="expression" priority="7318" dxfId="2">
      <formula>AND(IF($Q576=2,1,0),IF($X576&lt;30,1,0))</formula>
    </cfRule>
    <cfRule type="expression" priority="7319" dxfId="1">
      <formula>AND(IF($Q576=3,1,0),IF($X576&lt;30,1,0))</formula>
    </cfRule>
    <cfRule type="expression" priority="7320" dxfId="0">
      <formula>AND(IF($Q576=3,1,IF($Q576=4,1,0)),IF($F576&lt;=85,1,0))</formula>
    </cfRule>
  </conditionalFormatting>
  <conditionalFormatting sqref="X576">
    <cfRule type="expression" priority="7313" dxfId="3">
      <formula>AND(IF(OR($Q576=1,$Q576=2),1,0),IF($X576&lt;=20,1,0))</formula>
    </cfRule>
    <cfRule type="expression" priority="7314" dxfId="2">
      <formula>AND(IF($Q576=2,1,0),IF($X576&lt;30,1,0))</formula>
    </cfRule>
    <cfRule type="expression" priority="7315" dxfId="1">
      <formula>AND(IF($Q576=3,1,0),IF($X576&lt;30,1,0))</formula>
    </cfRule>
    <cfRule type="expression" priority="7316" dxfId="0">
      <formula>AND(IF($Q576=3,1,IF($Q576=4,1,0)),IF($F576&lt;=85,1,0))</formula>
    </cfRule>
  </conditionalFormatting>
  <conditionalFormatting sqref="AI576">
    <cfRule type="expression" priority="7309" dxfId="3">
      <formula>AND(IF(OR($Q576=1,$Q576=2),1,0),IF($X576&lt;=20,1,0))</formula>
    </cfRule>
    <cfRule type="expression" priority="7310" dxfId="2">
      <formula>AND(IF($Q576=2,1,0),IF($X576&lt;30,1,0))</formula>
    </cfRule>
    <cfRule type="expression" priority="7311" dxfId="1">
      <formula>AND(IF($Q576=3,1,0),IF($X576&lt;30,1,0))</formula>
    </cfRule>
    <cfRule type="expression" priority="7312" dxfId="0">
      <formula>AND(IF($Q576=3,1,IF($Q576=4,1,0)),IF($F576&lt;=85,1,0))</formula>
    </cfRule>
  </conditionalFormatting>
  <conditionalFormatting sqref="AV577">
    <cfRule type="expression" priority="7307" dxfId="23">
      <formula>AV577="X"</formula>
    </cfRule>
    <cfRule type="expression" priority="7308" dxfId="22">
      <formula>AV577="후보"</formula>
    </cfRule>
  </conditionalFormatting>
  <conditionalFormatting sqref="AC57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57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577">
    <cfRule type="expression" priority="7299" dxfId="3">
      <formula>AND(IF(OR($Q577=1,$Q577=2),1,0),IF($X577&lt;=20,1,0))</formula>
    </cfRule>
    <cfRule type="expression" priority="7300" dxfId="2">
      <formula>AND(IF($Q577=2,1,0),IF($X577&lt;30,1,0))</formula>
    </cfRule>
    <cfRule type="expression" priority="7301" dxfId="1">
      <formula>AND(IF($Q577=3,1,0),IF($X577&lt;30,1,0))</formula>
    </cfRule>
    <cfRule type="expression" priority="7302" dxfId="0">
      <formula>AND(IF($Q577=3,1,IF($Q577=4,1,0)),IF($F577&lt;=85,1,0))</formula>
    </cfRule>
  </conditionalFormatting>
  <conditionalFormatting sqref="X577">
    <cfRule type="expression" priority="7295" dxfId="3">
      <formula>AND(IF(OR($Q577=1,$Q577=2),1,0),IF($X577&lt;=20,1,0))</formula>
    </cfRule>
    <cfRule type="expression" priority="7296" dxfId="2">
      <formula>AND(IF($Q577=2,1,0),IF($X577&lt;30,1,0))</formula>
    </cfRule>
    <cfRule type="expression" priority="7297" dxfId="1">
      <formula>AND(IF($Q577=3,1,0),IF($X577&lt;30,1,0))</formula>
    </cfRule>
    <cfRule type="expression" priority="7298" dxfId="0">
      <formula>AND(IF($Q577=3,1,IF($Q577=4,1,0)),IF($F577&lt;=85,1,0))</formula>
    </cfRule>
  </conditionalFormatting>
  <conditionalFormatting sqref="AI577">
    <cfRule type="expression" priority="7291" dxfId="3">
      <formula>AND(IF(OR($Q577=1,$Q577=2),1,0),IF($X577&lt;=20,1,0))</formula>
    </cfRule>
    <cfRule type="expression" priority="7292" dxfId="2">
      <formula>AND(IF($Q577=2,1,0),IF($X577&lt;30,1,0))</formula>
    </cfRule>
    <cfRule type="expression" priority="7293" dxfId="1">
      <formula>AND(IF($Q577=3,1,0),IF($X577&lt;30,1,0))</formula>
    </cfRule>
    <cfRule type="expression" priority="7294" dxfId="0">
      <formula>AND(IF($Q577=3,1,IF($Q577=4,1,0)),IF($F577&lt;=85,1,0))</formula>
    </cfRule>
  </conditionalFormatting>
  <conditionalFormatting sqref="AV578">
    <cfRule type="expression" priority="7289" dxfId="23">
      <formula>AV578="X"</formula>
    </cfRule>
    <cfRule type="expression" priority="7290" dxfId="22">
      <formula>AV578="후보"</formula>
    </cfRule>
  </conditionalFormatting>
  <conditionalFormatting sqref="AC57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7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78">
    <cfRule type="expression" priority="7281" dxfId="3">
      <formula>AND(IF(OR($Q578=1,$Q578=2),1,0),IF($X578&lt;=20,1,0))</formula>
    </cfRule>
    <cfRule type="expression" priority="7282" dxfId="2">
      <formula>AND(IF($Q578=2,1,0),IF($X578&lt;30,1,0))</formula>
    </cfRule>
    <cfRule type="expression" priority="7283" dxfId="1">
      <formula>AND(IF($Q578=3,1,0),IF($X578&lt;30,1,0))</formula>
    </cfRule>
    <cfRule type="expression" priority="7284" dxfId="0">
      <formula>AND(IF($Q578=3,1,IF($Q578=4,1,0)),IF($F578&lt;=85,1,0))</formula>
    </cfRule>
  </conditionalFormatting>
  <conditionalFormatting sqref="X578">
    <cfRule type="expression" priority="7277" dxfId="3">
      <formula>AND(IF(OR($Q578=1,$Q578=2),1,0),IF($X578&lt;=20,1,0))</formula>
    </cfRule>
    <cfRule type="expression" priority="7278" dxfId="2">
      <formula>AND(IF($Q578=2,1,0),IF($X578&lt;30,1,0))</formula>
    </cfRule>
    <cfRule type="expression" priority="7279" dxfId="1">
      <formula>AND(IF($Q578=3,1,0),IF($X578&lt;30,1,0))</formula>
    </cfRule>
    <cfRule type="expression" priority="7280" dxfId="0">
      <formula>AND(IF($Q578=3,1,IF($Q578=4,1,0)),IF($F578&lt;=85,1,0))</formula>
    </cfRule>
  </conditionalFormatting>
  <conditionalFormatting sqref="AI578">
    <cfRule type="expression" priority="7273" dxfId="3">
      <formula>AND(IF(OR($Q578=1,$Q578=2),1,0),IF($X578&lt;=20,1,0))</formula>
    </cfRule>
    <cfRule type="expression" priority="7274" dxfId="2">
      <formula>AND(IF($Q578=2,1,0),IF($X578&lt;30,1,0))</formula>
    </cfRule>
    <cfRule type="expression" priority="7275" dxfId="1">
      <formula>AND(IF($Q578=3,1,0),IF($X578&lt;30,1,0))</formula>
    </cfRule>
    <cfRule type="expression" priority="7276" dxfId="0">
      <formula>AND(IF($Q578=3,1,IF($Q578=4,1,0)),IF($F578&lt;=85,1,0))</formula>
    </cfRule>
  </conditionalFormatting>
  <conditionalFormatting sqref="AV579">
    <cfRule type="expression" priority="7271" dxfId="23">
      <formula>AV579="X"</formula>
    </cfRule>
    <cfRule type="expression" priority="7272" dxfId="22">
      <formula>AV579="후보"</formula>
    </cfRule>
  </conditionalFormatting>
  <conditionalFormatting sqref="AC57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57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579">
    <cfRule type="expression" priority="7263" dxfId="3">
      <formula>AND(IF(OR($Q579=1,$Q579=2),1,0),IF($X579&lt;=20,1,0))</formula>
    </cfRule>
    <cfRule type="expression" priority="7264" dxfId="2">
      <formula>AND(IF($Q579=2,1,0),IF($X579&lt;30,1,0))</formula>
    </cfRule>
    <cfRule type="expression" priority="7265" dxfId="1">
      <formula>AND(IF($Q579=3,1,0),IF($X579&lt;30,1,0))</formula>
    </cfRule>
    <cfRule type="expression" priority="7266" dxfId="0">
      <formula>AND(IF($Q579=3,1,IF($Q579=4,1,0)),IF($F579&lt;=85,1,0))</formula>
    </cfRule>
  </conditionalFormatting>
  <conditionalFormatting sqref="X579">
    <cfRule type="expression" priority="7259" dxfId="3">
      <formula>AND(IF(OR($Q579=1,$Q579=2),1,0),IF($X579&lt;=20,1,0))</formula>
    </cfRule>
    <cfRule type="expression" priority="7260" dxfId="2">
      <formula>AND(IF($Q579=2,1,0),IF($X579&lt;30,1,0))</formula>
    </cfRule>
    <cfRule type="expression" priority="7261" dxfId="1">
      <formula>AND(IF($Q579=3,1,0),IF($X579&lt;30,1,0))</formula>
    </cfRule>
    <cfRule type="expression" priority="7262" dxfId="0">
      <formula>AND(IF($Q579=3,1,IF($Q579=4,1,0)),IF($F579&lt;=85,1,0))</formula>
    </cfRule>
  </conditionalFormatting>
  <conditionalFormatting sqref="AI579">
    <cfRule type="expression" priority="7255" dxfId="3">
      <formula>AND(IF(OR($Q579=1,$Q579=2),1,0),IF($X579&lt;=20,1,0))</formula>
    </cfRule>
    <cfRule type="expression" priority="7256" dxfId="2">
      <formula>AND(IF($Q579=2,1,0),IF($X579&lt;30,1,0))</formula>
    </cfRule>
    <cfRule type="expression" priority="7257" dxfId="1">
      <formula>AND(IF($Q579=3,1,0),IF($X579&lt;30,1,0))</formula>
    </cfRule>
    <cfRule type="expression" priority="7258" dxfId="0">
      <formula>AND(IF($Q579=3,1,IF($Q579=4,1,0)),IF($F579&lt;=85,1,0))</formula>
    </cfRule>
  </conditionalFormatting>
  <conditionalFormatting sqref="AV580">
    <cfRule type="expression" priority="7253" dxfId="23">
      <formula>AV580="X"</formula>
    </cfRule>
    <cfRule type="expression" priority="7254" dxfId="22">
      <formula>AV580="후보"</formula>
    </cfRule>
  </conditionalFormatting>
  <conditionalFormatting sqref="AC58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58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580">
    <cfRule type="expression" priority="7245" dxfId="3">
      <formula>AND(IF(OR($Q580=1,$Q580=2),1,0),IF($X580&lt;=20,1,0))</formula>
    </cfRule>
    <cfRule type="expression" priority="7246" dxfId="2">
      <formula>AND(IF($Q580=2,1,0),IF($X580&lt;30,1,0))</formula>
    </cfRule>
    <cfRule type="expression" priority="7247" dxfId="1">
      <formula>AND(IF($Q580=3,1,0),IF($X580&lt;30,1,0))</formula>
    </cfRule>
    <cfRule type="expression" priority="7248" dxfId="0">
      <formula>AND(IF($Q580=3,1,IF($Q580=4,1,0)),IF($F580&lt;=85,1,0))</formula>
    </cfRule>
  </conditionalFormatting>
  <conditionalFormatting sqref="X580">
    <cfRule type="expression" priority="7241" dxfId="3">
      <formula>AND(IF(OR($Q580=1,$Q580=2),1,0),IF($X580&lt;=20,1,0))</formula>
    </cfRule>
    <cfRule type="expression" priority="7242" dxfId="2">
      <formula>AND(IF($Q580=2,1,0),IF($X580&lt;30,1,0))</formula>
    </cfRule>
    <cfRule type="expression" priority="7243" dxfId="1">
      <formula>AND(IF($Q580=3,1,0),IF($X580&lt;30,1,0))</formula>
    </cfRule>
    <cfRule type="expression" priority="7244" dxfId="0">
      <formula>AND(IF($Q580=3,1,IF($Q580=4,1,0)),IF($F580&lt;=85,1,0))</formula>
    </cfRule>
  </conditionalFormatting>
  <conditionalFormatting sqref="AI580">
    <cfRule type="expression" priority="7237" dxfId="3">
      <formula>AND(IF(OR($Q580=1,$Q580=2),1,0),IF($X580&lt;=20,1,0))</formula>
    </cfRule>
    <cfRule type="expression" priority="7238" dxfId="2">
      <formula>AND(IF($Q580=2,1,0),IF($X580&lt;30,1,0))</formula>
    </cfRule>
    <cfRule type="expression" priority="7239" dxfId="1">
      <formula>AND(IF($Q580=3,1,0),IF($X580&lt;30,1,0))</formula>
    </cfRule>
    <cfRule type="expression" priority="7240" dxfId="0">
      <formula>AND(IF($Q580=3,1,IF($Q580=4,1,0)),IF($F580&lt;=85,1,0))</formula>
    </cfRule>
  </conditionalFormatting>
  <conditionalFormatting sqref="AV581">
    <cfRule type="expression" priority="7235" dxfId="23">
      <formula>AV581="X"</formula>
    </cfRule>
    <cfRule type="expression" priority="7236" dxfId="22">
      <formula>AV581="후보"</formula>
    </cfRule>
  </conditionalFormatting>
  <conditionalFormatting sqref="AC58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58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581">
    <cfRule type="expression" priority="7227" dxfId="3">
      <formula>AND(IF(OR($Q581=1,$Q581=2),1,0),IF($X581&lt;=20,1,0))</formula>
    </cfRule>
    <cfRule type="expression" priority="7228" dxfId="2">
      <formula>AND(IF($Q581=2,1,0),IF($X581&lt;30,1,0))</formula>
    </cfRule>
    <cfRule type="expression" priority="7229" dxfId="1">
      <formula>AND(IF($Q581=3,1,0),IF($X581&lt;30,1,0))</formula>
    </cfRule>
    <cfRule type="expression" priority="7230" dxfId="0">
      <formula>AND(IF($Q581=3,1,IF($Q581=4,1,0)),IF($F581&lt;=85,1,0))</formula>
    </cfRule>
  </conditionalFormatting>
  <conditionalFormatting sqref="X581">
    <cfRule type="expression" priority="7223" dxfId="3">
      <formula>AND(IF(OR($Q581=1,$Q581=2),1,0),IF($X581&lt;=20,1,0))</formula>
    </cfRule>
    <cfRule type="expression" priority="7224" dxfId="2">
      <formula>AND(IF($Q581=2,1,0),IF($X581&lt;30,1,0))</formula>
    </cfRule>
    <cfRule type="expression" priority="7225" dxfId="1">
      <formula>AND(IF($Q581=3,1,0),IF($X581&lt;30,1,0))</formula>
    </cfRule>
    <cfRule type="expression" priority="7226" dxfId="0">
      <formula>AND(IF($Q581=3,1,IF($Q581=4,1,0)),IF($F581&lt;=85,1,0))</formula>
    </cfRule>
  </conditionalFormatting>
  <conditionalFormatting sqref="AI581">
    <cfRule type="expression" priority="7219" dxfId="3">
      <formula>AND(IF(OR($Q581=1,$Q581=2),1,0),IF($X581&lt;=20,1,0))</formula>
    </cfRule>
    <cfRule type="expression" priority="7220" dxfId="2">
      <formula>AND(IF($Q581=2,1,0),IF($X581&lt;30,1,0))</formula>
    </cfRule>
    <cfRule type="expression" priority="7221" dxfId="1">
      <formula>AND(IF($Q581=3,1,0),IF($X581&lt;30,1,0))</formula>
    </cfRule>
    <cfRule type="expression" priority="7222" dxfId="0">
      <formula>AND(IF($Q581=3,1,IF($Q581=4,1,0)),IF($F581&lt;=85,1,0))</formula>
    </cfRule>
  </conditionalFormatting>
  <conditionalFormatting sqref="AV582">
    <cfRule type="expression" priority="7217" dxfId="23">
      <formula>AV582="X"</formula>
    </cfRule>
    <cfRule type="expression" priority="7218" dxfId="22">
      <formula>AV582="후보"</formula>
    </cfRule>
  </conditionalFormatting>
  <conditionalFormatting sqref="AC58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58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582">
    <cfRule type="expression" priority="7209" dxfId="3">
      <formula>AND(IF(OR($Q582=1,$Q582=2),1,0),IF($X582&lt;=20,1,0))</formula>
    </cfRule>
    <cfRule type="expression" priority="7210" dxfId="2">
      <formula>AND(IF($Q582=2,1,0),IF($X582&lt;30,1,0))</formula>
    </cfRule>
    <cfRule type="expression" priority="7211" dxfId="1">
      <formula>AND(IF($Q582=3,1,0),IF($X582&lt;30,1,0))</formula>
    </cfRule>
    <cfRule type="expression" priority="7212" dxfId="0">
      <formula>AND(IF($Q582=3,1,IF($Q582=4,1,0)),IF($F582&lt;=85,1,0))</formula>
    </cfRule>
  </conditionalFormatting>
  <conditionalFormatting sqref="X582">
    <cfRule type="expression" priority="7205" dxfId="3">
      <formula>AND(IF(OR($Q582=1,$Q582=2),1,0),IF($X582&lt;=20,1,0))</formula>
    </cfRule>
    <cfRule type="expression" priority="7206" dxfId="2">
      <formula>AND(IF($Q582=2,1,0),IF($X582&lt;30,1,0))</formula>
    </cfRule>
    <cfRule type="expression" priority="7207" dxfId="1">
      <formula>AND(IF($Q582=3,1,0),IF($X582&lt;30,1,0))</formula>
    </cfRule>
    <cfRule type="expression" priority="7208" dxfId="0">
      <formula>AND(IF($Q582=3,1,IF($Q582=4,1,0)),IF($F582&lt;=85,1,0))</formula>
    </cfRule>
  </conditionalFormatting>
  <conditionalFormatting sqref="AI582">
    <cfRule type="expression" priority="7201" dxfId="3">
      <formula>AND(IF(OR($Q582=1,$Q582=2),1,0),IF($X582&lt;=20,1,0))</formula>
    </cfRule>
    <cfRule type="expression" priority="7202" dxfId="2">
      <formula>AND(IF($Q582=2,1,0),IF($X582&lt;30,1,0))</formula>
    </cfRule>
    <cfRule type="expression" priority="7203" dxfId="1">
      <formula>AND(IF($Q582=3,1,0),IF($X582&lt;30,1,0))</formula>
    </cfRule>
    <cfRule type="expression" priority="7204" dxfId="0">
      <formula>AND(IF($Q582=3,1,IF($Q582=4,1,0)),IF($F582&lt;=85,1,0))</formula>
    </cfRule>
  </conditionalFormatting>
  <conditionalFormatting sqref="AV583">
    <cfRule type="expression" priority="7199" dxfId="23">
      <formula>AV583="X"</formula>
    </cfRule>
    <cfRule type="expression" priority="7200" dxfId="22">
      <formula>AV583="후보"</formula>
    </cfRule>
  </conditionalFormatting>
  <conditionalFormatting sqref="AC58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58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583">
    <cfRule type="expression" priority="7191" dxfId="3">
      <formula>AND(IF(OR($Q583=1,$Q583=2),1,0),IF($X583&lt;=20,1,0))</formula>
    </cfRule>
    <cfRule type="expression" priority="7192" dxfId="2">
      <formula>AND(IF($Q583=2,1,0),IF($X583&lt;30,1,0))</formula>
    </cfRule>
    <cfRule type="expression" priority="7193" dxfId="1">
      <formula>AND(IF($Q583=3,1,0),IF($X583&lt;30,1,0))</formula>
    </cfRule>
    <cfRule type="expression" priority="7194" dxfId="0">
      <formula>AND(IF($Q583=3,1,IF($Q583=4,1,0)),IF($F583&lt;=85,1,0))</formula>
    </cfRule>
  </conditionalFormatting>
  <conditionalFormatting sqref="X583">
    <cfRule type="expression" priority="7187" dxfId="3">
      <formula>AND(IF(OR($Q583=1,$Q583=2),1,0),IF($X583&lt;=20,1,0))</formula>
    </cfRule>
    <cfRule type="expression" priority="7188" dxfId="2">
      <formula>AND(IF($Q583=2,1,0),IF($X583&lt;30,1,0))</formula>
    </cfRule>
    <cfRule type="expression" priority="7189" dxfId="1">
      <formula>AND(IF($Q583=3,1,0),IF($X583&lt;30,1,0))</formula>
    </cfRule>
    <cfRule type="expression" priority="7190" dxfId="0">
      <formula>AND(IF($Q583=3,1,IF($Q583=4,1,0)),IF($F583&lt;=85,1,0))</formula>
    </cfRule>
  </conditionalFormatting>
  <conditionalFormatting sqref="AI583">
    <cfRule type="expression" priority="7183" dxfId="3">
      <formula>AND(IF(OR($Q583=1,$Q583=2),1,0),IF($X583&lt;=20,1,0))</formula>
    </cfRule>
    <cfRule type="expression" priority="7184" dxfId="2">
      <formula>AND(IF($Q583=2,1,0),IF($X583&lt;30,1,0))</formula>
    </cfRule>
    <cfRule type="expression" priority="7185" dxfId="1">
      <formula>AND(IF($Q583=3,1,0),IF($X583&lt;30,1,0))</formula>
    </cfRule>
    <cfRule type="expression" priority="7186" dxfId="0">
      <formula>AND(IF($Q583=3,1,IF($Q583=4,1,0)),IF($F583&lt;=85,1,0))</formula>
    </cfRule>
  </conditionalFormatting>
  <conditionalFormatting sqref="AV584">
    <cfRule type="expression" priority="7181" dxfId="23">
      <formula>AV584="X"</formula>
    </cfRule>
    <cfRule type="expression" priority="7182" dxfId="22">
      <formula>AV584="후보"</formula>
    </cfRule>
  </conditionalFormatting>
  <conditionalFormatting sqref="AC58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8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84">
    <cfRule type="expression" priority="7173" dxfId="3">
      <formula>AND(IF(OR($Q584=1,$Q584=2),1,0),IF($X584&lt;=20,1,0))</formula>
    </cfRule>
    <cfRule type="expression" priority="7174" dxfId="2">
      <formula>AND(IF($Q584=2,1,0),IF($X584&lt;30,1,0))</formula>
    </cfRule>
    <cfRule type="expression" priority="7175" dxfId="1">
      <formula>AND(IF($Q584=3,1,0),IF($X584&lt;30,1,0))</formula>
    </cfRule>
    <cfRule type="expression" priority="7176" dxfId="0">
      <formula>AND(IF($Q584=3,1,IF($Q584=4,1,0)),IF($F584&lt;=85,1,0))</formula>
    </cfRule>
  </conditionalFormatting>
  <conditionalFormatting sqref="X584">
    <cfRule type="expression" priority="7169" dxfId="3">
      <formula>AND(IF(OR($Q584=1,$Q584=2),1,0),IF($X584&lt;=20,1,0))</formula>
    </cfRule>
    <cfRule type="expression" priority="7170" dxfId="2">
      <formula>AND(IF($Q584=2,1,0),IF($X584&lt;30,1,0))</formula>
    </cfRule>
    <cfRule type="expression" priority="7171" dxfId="1">
      <formula>AND(IF($Q584=3,1,0),IF($X584&lt;30,1,0))</formula>
    </cfRule>
    <cfRule type="expression" priority="7172" dxfId="0">
      <formula>AND(IF($Q584=3,1,IF($Q584=4,1,0)),IF($F584&lt;=85,1,0))</formula>
    </cfRule>
  </conditionalFormatting>
  <conditionalFormatting sqref="AI584">
    <cfRule type="expression" priority="7165" dxfId="3">
      <formula>AND(IF(OR($Q584=1,$Q584=2),1,0),IF($X584&lt;=20,1,0))</formula>
    </cfRule>
    <cfRule type="expression" priority="7166" dxfId="2">
      <formula>AND(IF($Q584=2,1,0),IF($X584&lt;30,1,0))</formula>
    </cfRule>
    <cfRule type="expression" priority="7167" dxfId="1">
      <formula>AND(IF($Q584=3,1,0),IF($X584&lt;30,1,0))</formula>
    </cfRule>
    <cfRule type="expression" priority="7168" dxfId="0">
      <formula>AND(IF($Q584=3,1,IF($Q584=4,1,0)),IF($F584&lt;=85,1,0))</formula>
    </cfRule>
  </conditionalFormatting>
  <conditionalFormatting sqref="AV585">
    <cfRule type="expression" priority="7163" dxfId="23">
      <formula>AV585="X"</formula>
    </cfRule>
    <cfRule type="expression" priority="7164" dxfId="22">
      <formula>AV585="후보"</formula>
    </cfRule>
  </conditionalFormatting>
  <conditionalFormatting sqref="AC58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58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585">
    <cfRule type="expression" priority="7155" dxfId="3">
      <formula>AND(IF(OR($Q585=1,$Q585=2),1,0),IF($X585&lt;=20,1,0))</formula>
    </cfRule>
    <cfRule type="expression" priority="7156" dxfId="2">
      <formula>AND(IF($Q585=2,1,0),IF($X585&lt;30,1,0))</formula>
    </cfRule>
    <cfRule type="expression" priority="7157" dxfId="1">
      <formula>AND(IF($Q585=3,1,0),IF($X585&lt;30,1,0))</formula>
    </cfRule>
    <cfRule type="expression" priority="7158" dxfId="0">
      <formula>AND(IF($Q585=3,1,IF($Q585=4,1,0)),IF($F585&lt;=85,1,0))</formula>
    </cfRule>
  </conditionalFormatting>
  <conditionalFormatting sqref="X585">
    <cfRule type="expression" priority="7151" dxfId="3">
      <formula>AND(IF(OR($Q585=1,$Q585=2),1,0),IF($X585&lt;=20,1,0))</formula>
    </cfRule>
    <cfRule type="expression" priority="7152" dxfId="2">
      <formula>AND(IF($Q585=2,1,0),IF($X585&lt;30,1,0))</formula>
    </cfRule>
    <cfRule type="expression" priority="7153" dxfId="1">
      <formula>AND(IF($Q585=3,1,0),IF($X585&lt;30,1,0))</formula>
    </cfRule>
    <cfRule type="expression" priority="7154" dxfId="0">
      <formula>AND(IF($Q585=3,1,IF($Q585=4,1,0)),IF($F585&lt;=85,1,0))</formula>
    </cfRule>
  </conditionalFormatting>
  <conditionalFormatting sqref="AI585">
    <cfRule type="expression" priority="7147" dxfId="3">
      <formula>AND(IF(OR($Q585=1,$Q585=2),1,0),IF($X585&lt;=20,1,0))</formula>
    </cfRule>
    <cfRule type="expression" priority="7148" dxfId="2">
      <formula>AND(IF($Q585=2,1,0),IF($X585&lt;30,1,0))</formula>
    </cfRule>
    <cfRule type="expression" priority="7149" dxfId="1">
      <formula>AND(IF($Q585=3,1,0),IF($X585&lt;30,1,0))</formula>
    </cfRule>
    <cfRule type="expression" priority="7150" dxfId="0">
      <formula>AND(IF($Q585=3,1,IF($Q585=4,1,0)),IF($F585&lt;=85,1,0))</formula>
    </cfRule>
  </conditionalFormatting>
  <conditionalFormatting sqref="AV586">
    <cfRule type="expression" priority="7145" dxfId="23">
      <formula>AV586="X"</formula>
    </cfRule>
    <cfRule type="expression" priority="7146" dxfId="22">
      <formula>AV586="후보"</formula>
    </cfRule>
  </conditionalFormatting>
  <conditionalFormatting sqref="AC58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58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586">
    <cfRule type="expression" priority="7137" dxfId="3">
      <formula>AND(IF(OR($Q586=1,$Q586=2),1,0),IF($X586&lt;=20,1,0))</formula>
    </cfRule>
    <cfRule type="expression" priority="7138" dxfId="2">
      <formula>AND(IF($Q586=2,1,0),IF($X586&lt;30,1,0))</formula>
    </cfRule>
    <cfRule type="expression" priority="7139" dxfId="1">
      <formula>AND(IF($Q586=3,1,0),IF($X586&lt;30,1,0))</formula>
    </cfRule>
    <cfRule type="expression" priority="7140" dxfId="0">
      <formula>AND(IF($Q586=3,1,IF($Q586=4,1,0)),IF($F586&lt;=85,1,0))</formula>
    </cfRule>
  </conditionalFormatting>
  <conditionalFormatting sqref="X586">
    <cfRule type="expression" priority="7133" dxfId="3">
      <formula>AND(IF(OR($Q586=1,$Q586=2),1,0),IF($X586&lt;=20,1,0))</formula>
    </cfRule>
    <cfRule type="expression" priority="7134" dxfId="2">
      <formula>AND(IF($Q586=2,1,0),IF($X586&lt;30,1,0))</formula>
    </cfRule>
    <cfRule type="expression" priority="7135" dxfId="1">
      <formula>AND(IF($Q586=3,1,0),IF($X586&lt;30,1,0))</formula>
    </cfRule>
    <cfRule type="expression" priority="7136" dxfId="0">
      <formula>AND(IF($Q586=3,1,IF($Q586=4,1,0)),IF($F586&lt;=85,1,0))</formula>
    </cfRule>
  </conditionalFormatting>
  <conditionalFormatting sqref="AI586">
    <cfRule type="expression" priority="7129" dxfId="3">
      <formula>AND(IF(OR($Q586=1,$Q586=2),1,0),IF($X586&lt;=20,1,0))</formula>
    </cfRule>
    <cfRule type="expression" priority="7130" dxfId="2">
      <formula>AND(IF($Q586=2,1,0),IF($X586&lt;30,1,0))</formula>
    </cfRule>
    <cfRule type="expression" priority="7131" dxfId="1">
      <formula>AND(IF($Q586=3,1,0),IF($X586&lt;30,1,0))</formula>
    </cfRule>
    <cfRule type="expression" priority="7132" dxfId="0">
      <formula>AND(IF($Q586=3,1,IF($Q586=4,1,0)),IF($F586&lt;=85,1,0))</formula>
    </cfRule>
  </conditionalFormatting>
  <conditionalFormatting sqref="AV587">
    <cfRule type="expression" priority="7127" dxfId="23">
      <formula>AV587="X"</formula>
    </cfRule>
    <cfRule type="expression" priority="7128" dxfId="22">
      <formula>AV587="후보"</formula>
    </cfRule>
  </conditionalFormatting>
  <conditionalFormatting sqref="AC58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58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587">
    <cfRule type="expression" priority="7119" dxfId="3">
      <formula>AND(IF(OR($Q587=1,$Q587=2),1,0),IF($X587&lt;=20,1,0))</formula>
    </cfRule>
    <cfRule type="expression" priority="7120" dxfId="2">
      <formula>AND(IF($Q587=2,1,0),IF($X587&lt;30,1,0))</formula>
    </cfRule>
    <cfRule type="expression" priority="7121" dxfId="1">
      <formula>AND(IF($Q587=3,1,0),IF($X587&lt;30,1,0))</formula>
    </cfRule>
    <cfRule type="expression" priority="7122" dxfId="0">
      <formula>AND(IF($Q587=3,1,IF($Q587=4,1,0)),IF($F587&lt;=85,1,0))</formula>
    </cfRule>
  </conditionalFormatting>
  <conditionalFormatting sqref="X587">
    <cfRule type="expression" priority="7115" dxfId="3">
      <formula>AND(IF(OR($Q587=1,$Q587=2),1,0),IF($X587&lt;=20,1,0))</formula>
    </cfRule>
    <cfRule type="expression" priority="7116" dxfId="2">
      <formula>AND(IF($Q587=2,1,0),IF($X587&lt;30,1,0))</formula>
    </cfRule>
    <cfRule type="expression" priority="7117" dxfId="1">
      <formula>AND(IF($Q587=3,1,0),IF($X587&lt;30,1,0))</formula>
    </cfRule>
    <cfRule type="expression" priority="7118" dxfId="0">
      <formula>AND(IF($Q587=3,1,IF($Q587=4,1,0)),IF($F587&lt;=85,1,0))</formula>
    </cfRule>
  </conditionalFormatting>
  <conditionalFormatting sqref="AI587">
    <cfRule type="expression" priority="7111" dxfId="3">
      <formula>AND(IF(OR($Q587=1,$Q587=2),1,0),IF($X587&lt;=20,1,0))</formula>
    </cfRule>
    <cfRule type="expression" priority="7112" dxfId="2">
      <formula>AND(IF($Q587=2,1,0),IF($X587&lt;30,1,0))</formula>
    </cfRule>
    <cfRule type="expression" priority="7113" dxfId="1">
      <formula>AND(IF($Q587=3,1,0),IF($X587&lt;30,1,0))</formula>
    </cfRule>
    <cfRule type="expression" priority="7114" dxfId="0">
      <formula>AND(IF($Q587=3,1,IF($Q587=4,1,0)),IF($F587&lt;=85,1,0))</formula>
    </cfRule>
  </conditionalFormatting>
  <conditionalFormatting sqref="AV588">
    <cfRule type="expression" priority="7109" dxfId="23">
      <formula>AV588="X"</formula>
    </cfRule>
    <cfRule type="expression" priority="7110" dxfId="22">
      <formula>AV588="후보"</formula>
    </cfRule>
  </conditionalFormatting>
  <conditionalFormatting sqref="AC58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58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588">
    <cfRule type="expression" priority="7101" dxfId="3">
      <formula>AND(IF(OR($Q588=1,$Q588=2),1,0),IF($X588&lt;=20,1,0))</formula>
    </cfRule>
    <cfRule type="expression" priority="7102" dxfId="2">
      <formula>AND(IF($Q588=2,1,0),IF($X588&lt;30,1,0))</formula>
    </cfRule>
    <cfRule type="expression" priority="7103" dxfId="1">
      <formula>AND(IF($Q588=3,1,0),IF($X588&lt;30,1,0))</formula>
    </cfRule>
    <cfRule type="expression" priority="7104" dxfId="0">
      <formula>AND(IF($Q588=3,1,IF($Q588=4,1,0)),IF($F588&lt;=85,1,0))</formula>
    </cfRule>
  </conditionalFormatting>
  <conditionalFormatting sqref="X588">
    <cfRule type="expression" priority="7097" dxfId="3">
      <formula>AND(IF(OR($Q588=1,$Q588=2),1,0),IF($X588&lt;=20,1,0))</formula>
    </cfRule>
    <cfRule type="expression" priority="7098" dxfId="2">
      <formula>AND(IF($Q588=2,1,0),IF($X588&lt;30,1,0))</formula>
    </cfRule>
    <cfRule type="expression" priority="7099" dxfId="1">
      <formula>AND(IF($Q588=3,1,0),IF($X588&lt;30,1,0))</formula>
    </cfRule>
    <cfRule type="expression" priority="7100" dxfId="0">
      <formula>AND(IF($Q588=3,1,IF($Q588=4,1,0)),IF($F588&lt;=85,1,0))</formula>
    </cfRule>
  </conditionalFormatting>
  <conditionalFormatting sqref="AI588">
    <cfRule type="expression" priority="7093" dxfId="3">
      <formula>AND(IF(OR($Q588=1,$Q588=2),1,0),IF($X588&lt;=20,1,0))</formula>
    </cfRule>
    <cfRule type="expression" priority="7094" dxfId="2">
      <formula>AND(IF($Q588=2,1,0),IF($X588&lt;30,1,0))</formula>
    </cfRule>
    <cfRule type="expression" priority="7095" dxfId="1">
      <formula>AND(IF($Q588=3,1,0),IF($X588&lt;30,1,0))</formula>
    </cfRule>
    <cfRule type="expression" priority="7096" dxfId="0">
      <formula>AND(IF($Q588=3,1,IF($Q588=4,1,0)),IF($F588&lt;=85,1,0))</formula>
    </cfRule>
  </conditionalFormatting>
  <conditionalFormatting sqref="AV589">
    <cfRule type="expression" priority="7091" dxfId="23">
      <formula>AV589="X"</formula>
    </cfRule>
    <cfRule type="expression" priority="7092" dxfId="22">
      <formula>AV589="후보"</formula>
    </cfRule>
  </conditionalFormatting>
  <conditionalFormatting sqref="AC58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58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589">
    <cfRule type="expression" priority="7083" dxfId="3">
      <formula>AND(IF(OR($Q589=1,$Q589=2),1,0),IF($X589&lt;=20,1,0))</formula>
    </cfRule>
    <cfRule type="expression" priority="7084" dxfId="2">
      <formula>AND(IF($Q589=2,1,0),IF($X589&lt;30,1,0))</formula>
    </cfRule>
    <cfRule type="expression" priority="7085" dxfId="1">
      <formula>AND(IF($Q589=3,1,0),IF($X589&lt;30,1,0))</formula>
    </cfRule>
    <cfRule type="expression" priority="7086" dxfId="0">
      <formula>AND(IF($Q589=3,1,IF($Q589=4,1,0)),IF($F589&lt;=85,1,0))</formula>
    </cfRule>
  </conditionalFormatting>
  <conditionalFormatting sqref="X589">
    <cfRule type="expression" priority="7079" dxfId="3">
      <formula>AND(IF(OR($Q589=1,$Q589=2),1,0),IF($X589&lt;=20,1,0))</formula>
    </cfRule>
    <cfRule type="expression" priority="7080" dxfId="2">
      <formula>AND(IF($Q589=2,1,0),IF($X589&lt;30,1,0))</formula>
    </cfRule>
    <cfRule type="expression" priority="7081" dxfId="1">
      <formula>AND(IF($Q589=3,1,0),IF($X589&lt;30,1,0))</formula>
    </cfRule>
    <cfRule type="expression" priority="7082" dxfId="0">
      <formula>AND(IF($Q589=3,1,IF($Q589=4,1,0)),IF($F589&lt;=85,1,0))</formula>
    </cfRule>
  </conditionalFormatting>
  <conditionalFormatting sqref="AI589">
    <cfRule type="expression" priority="7075" dxfId="3">
      <formula>AND(IF(OR($Q589=1,$Q589=2),1,0),IF($X589&lt;=20,1,0))</formula>
    </cfRule>
    <cfRule type="expression" priority="7076" dxfId="2">
      <formula>AND(IF($Q589=2,1,0),IF($X589&lt;30,1,0))</formula>
    </cfRule>
    <cfRule type="expression" priority="7077" dxfId="1">
      <formula>AND(IF($Q589=3,1,0),IF($X589&lt;30,1,0))</formula>
    </cfRule>
    <cfRule type="expression" priority="7078" dxfId="0">
      <formula>AND(IF($Q589=3,1,IF($Q589=4,1,0)),IF($F589&lt;=85,1,0))</formula>
    </cfRule>
  </conditionalFormatting>
  <conditionalFormatting sqref="AV590">
    <cfRule type="expression" priority="7073" dxfId="23">
      <formula>AV590="X"</formula>
    </cfRule>
    <cfRule type="expression" priority="7074" dxfId="22">
      <formula>AV590="후보"</formula>
    </cfRule>
  </conditionalFormatting>
  <conditionalFormatting sqref="AC59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59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590">
    <cfRule type="expression" priority="7065" dxfId="3">
      <formula>AND(IF(OR($Q590=1,$Q590=2),1,0),IF($X590&lt;=20,1,0))</formula>
    </cfRule>
    <cfRule type="expression" priority="7066" dxfId="2">
      <formula>AND(IF($Q590=2,1,0),IF($X590&lt;30,1,0))</formula>
    </cfRule>
    <cfRule type="expression" priority="7067" dxfId="1">
      <formula>AND(IF($Q590=3,1,0),IF($X590&lt;30,1,0))</formula>
    </cfRule>
    <cfRule type="expression" priority="7068" dxfId="0">
      <formula>AND(IF($Q590=3,1,IF($Q590=4,1,0)),IF($F590&lt;=85,1,0))</formula>
    </cfRule>
  </conditionalFormatting>
  <conditionalFormatting sqref="X590">
    <cfRule type="expression" priority="7061" dxfId="3">
      <formula>AND(IF(OR($Q590=1,$Q590=2),1,0),IF($X590&lt;=20,1,0))</formula>
    </cfRule>
    <cfRule type="expression" priority="7062" dxfId="2">
      <formula>AND(IF($Q590=2,1,0),IF($X590&lt;30,1,0))</formula>
    </cfRule>
    <cfRule type="expression" priority="7063" dxfId="1">
      <formula>AND(IF($Q590=3,1,0),IF($X590&lt;30,1,0))</formula>
    </cfRule>
    <cfRule type="expression" priority="7064" dxfId="0">
      <formula>AND(IF($Q590=3,1,IF($Q590=4,1,0)),IF($F590&lt;=85,1,0))</formula>
    </cfRule>
  </conditionalFormatting>
  <conditionalFormatting sqref="AI590">
    <cfRule type="expression" priority="7057" dxfId="3">
      <formula>AND(IF(OR($Q590=1,$Q590=2),1,0),IF($X590&lt;=20,1,0))</formula>
    </cfRule>
    <cfRule type="expression" priority="7058" dxfId="2">
      <formula>AND(IF($Q590=2,1,0),IF($X590&lt;30,1,0))</formula>
    </cfRule>
    <cfRule type="expression" priority="7059" dxfId="1">
      <formula>AND(IF($Q590=3,1,0),IF($X590&lt;30,1,0))</formula>
    </cfRule>
    <cfRule type="expression" priority="7060" dxfId="0">
      <formula>AND(IF($Q590=3,1,IF($Q590=4,1,0)),IF($F590&lt;=85,1,0))</formula>
    </cfRule>
  </conditionalFormatting>
  <conditionalFormatting sqref="AV591">
    <cfRule type="expression" priority="7055" dxfId="23">
      <formula>AV591="X"</formula>
    </cfRule>
    <cfRule type="expression" priority="7056" dxfId="22">
      <formula>AV591="후보"</formula>
    </cfRule>
  </conditionalFormatting>
  <conditionalFormatting sqref="AC59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59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591">
    <cfRule type="expression" priority="7047" dxfId="3">
      <formula>AND(IF(OR($Q591=1,$Q591=2),1,0),IF($X591&lt;=20,1,0))</formula>
    </cfRule>
    <cfRule type="expression" priority="7048" dxfId="2">
      <formula>AND(IF($Q591=2,1,0),IF($X591&lt;30,1,0))</formula>
    </cfRule>
    <cfRule type="expression" priority="7049" dxfId="1">
      <formula>AND(IF($Q591=3,1,0),IF($X591&lt;30,1,0))</formula>
    </cfRule>
    <cfRule type="expression" priority="7050" dxfId="0">
      <formula>AND(IF($Q591=3,1,IF($Q591=4,1,0)),IF($F591&lt;=85,1,0))</formula>
    </cfRule>
  </conditionalFormatting>
  <conditionalFormatting sqref="X591">
    <cfRule type="expression" priority="7043" dxfId="3">
      <formula>AND(IF(OR($Q591=1,$Q591=2),1,0),IF($X591&lt;=20,1,0))</formula>
    </cfRule>
    <cfRule type="expression" priority="7044" dxfId="2">
      <formula>AND(IF($Q591=2,1,0),IF($X591&lt;30,1,0))</formula>
    </cfRule>
    <cfRule type="expression" priority="7045" dxfId="1">
      <formula>AND(IF($Q591=3,1,0),IF($X591&lt;30,1,0))</formula>
    </cfRule>
    <cfRule type="expression" priority="7046" dxfId="0">
      <formula>AND(IF($Q591=3,1,IF($Q591=4,1,0)),IF($F591&lt;=85,1,0))</formula>
    </cfRule>
  </conditionalFormatting>
  <conditionalFormatting sqref="AI591">
    <cfRule type="expression" priority="7039" dxfId="3">
      <formula>AND(IF(OR($Q591=1,$Q591=2),1,0),IF($X591&lt;=20,1,0))</formula>
    </cfRule>
    <cfRule type="expression" priority="7040" dxfId="2">
      <formula>AND(IF($Q591=2,1,0),IF($X591&lt;30,1,0))</formula>
    </cfRule>
    <cfRule type="expression" priority="7041" dxfId="1">
      <formula>AND(IF($Q591=3,1,0),IF($X591&lt;30,1,0))</formula>
    </cfRule>
    <cfRule type="expression" priority="7042" dxfId="0">
      <formula>AND(IF($Q591=3,1,IF($Q591=4,1,0)),IF($F591&lt;=85,1,0))</formula>
    </cfRule>
  </conditionalFormatting>
  <conditionalFormatting sqref="AV592">
    <cfRule type="expression" priority="7037" dxfId="23">
      <formula>AV592="X"</formula>
    </cfRule>
    <cfRule type="expression" priority="7038" dxfId="22">
      <formula>AV592="후보"</formula>
    </cfRule>
  </conditionalFormatting>
  <conditionalFormatting sqref="AC59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59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592">
    <cfRule type="expression" priority="7029" dxfId="3">
      <formula>AND(IF(OR($Q592=1,$Q592=2),1,0),IF($X592&lt;=20,1,0))</formula>
    </cfRule>
    <cfRule type="expression" priority="7030" dxfId="2">
      <formula>AND(IF($Q592=2,1,0),IF($X592&lt;30,1,0))</formula>
    </cfRule>
    <cfRule type="expression" priority="7031" dxfId="1">
      <formula>AND(IF($Q592=3,1,0),IF($X592&lt;30,1,0))</formula>
    </cfRule>
    <cfRule type="expression" priority="7032" dxfId="0">
      <formula>AND(IF($Q592=3,1,IF($Q592=4,1,0)),IF($F592&lt;=85,1,0))</formula>
    </cfRule>
  </conditionalFormatting>
  <conditionalFormatting sqref="X592">
    <cfRule type="expression" priority="7025" dxfId="3">
      <formula>AND(IF(OR($Q592=1,$Q592=2),1,0),IF($X592&lt;=20,1,0))</formula>
    </cfRule>
    <cfRule type="expression" priority="7026" dxfId="2">
      <formula>AND(IF($Q592=2,1,0),IF($X592&lt;30,1,0))</formula>
    </cfRule>
    <cfRule type="expression" priority="7027" dxfId="1">
      <formula>AND(IF($Q592=3,1,0),IF($X592&lt;30,1,0))</formula>
    </cfRule>
    <cfRule type="expression" priority="7028" dxfId="0">
      <formula>AND(IF($Q592=3,1,IF($Q592=4,1,0)),IF($F592&lt;=85,1,0))</formula>
    </cfRule>
  </conditionalFormatting>
  <conditionalFormatting sqref="AI592">
    <cfRule type="expression" priority="7021" dxfId="3">
      <formula>AND(IF(OR($Q592=1,$Q592=2),1,0),IF($X592&lt;=20,1,0))</formula>
    </cfRule>
    <cfRule type="expression" priority="7022" dxfId="2">
      <formula>AND(IF($Q592=2,1,0),IF($X592&lt;30,1,0))</formula>
    </cfRule>
    <cfRule type="expression" priority="7023" dxfId="1">
      <formula>AND(IF($Q592=3,1,0),IF($X592&lt;30,1,0))</formula>
    </cfRule>
    <cfRule type="expression" priority="7024" dxfId="0">
      <formula>AND(IF($Q592=3,1,IF($Q592=4,1,0)),IF($F592&lt;=85,1,0))</formula>
    </cfRule>
  </conditionalFormatting>
  <conditionalFormatting sqref="AV593">
    <cfRule type="expression" priority="7019" dxfId="23">
      <formula>AV593="X"</formula>
    </cfRule>
    <cfRule type="expression" priority="7020" dxfId="22">
      <formula>AV593="후보"</formula>
    </cfRule>
  </conditionalFormatting>
  <conditionalFormatting sqref="AC59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59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593">
    <cfRule type="expression" priority="7011" dxfId="3">
      <formula>AND(IF(OR($Q593=1,$Q593=2),1,0),IF($X593&lt;=20,1,0))</formula>
    </cfRule>
    <cfRule type="expression" priority="7012" dxfId="2">
      <formula>AND(IF($Q593=2,1,0),IF($X593&lt;30,1,0))</formula>
    </cfRule>
    <cfRule type="expression" priority="7013" dxfId="1">
      <formula>AND(IF($Q593=3,1,0),IF($X593&lt;30,1,0))</formula>
    </cfRule>
    <cfRule type="expression" priority="7014" dxfId="0">
      <formula>AND(IF($Q593=3,1,IF($Q593=4,1,0)),IF($F593&lt;=85,1,0))</formula>
    </cfRule>
  </conditionalFormatting>
  <conditionalFormatting sqref="X593">
    <cfRule type="expression" priority="7007" dxfId="3">
      <formula>AND(IF(OR($Q593=1,$Q593=2),1,0),IF($X593&lt;=20,1,0))</formula>
    </cfRule>
    <cfRule type="expression" priority="7008" dxfId="2">
      <formula>AND(IF($Q593=2,1,0),IF($X593&lt;30,1,0))</formula>
    </cfRule>
    <cfRule type="expression" priority="7009" dxfId="1">
      <formula>AND(IF($Q593=3,1,0),IF($X593&lt;30,1,0))</formula>
    </cfRule>
    <cfRule type="expression" priority="7010" dxfId="0">
      <formula>AND(IF($Q593=3,1,IF($Q593=4,1,0)),IF($F593&lt;=85,1,0))</formula>
    </cfRule>
  </conditionalFormatting>
  <conditionalFormatting sqref="AI593">
    <cfRule type="expression" priority="7003" dxfId="3">
      <formula>AND(IF(OR($Q593=1,$Q593=2),1,0),IF($X593&lt;=20,1,0))</formula>
    </cfRule>
    <cfRule type="expression" priority="7004" dxfId="2">
      <formula>AND(IF($Q593=2,1,0),IF($X593&lt;30,1,0))</formula>
    </cfRule>
    <cfRule type="expression" priority="7005" dxfId="1">
      <formula>AND(IF($Q593=3,1,0),IF($X593&lt;30,1,0))</formula>
    </cfRule>
    <cfRule type="expression" priority="7006" dxfId="0">
      <formula>AND(IF($Q593=3,1,IF($Q593=4,1,0)),IF($F593&lt;=85,1,0))</formula>
    </cfRule>
  </conditionalFormatting>
  <conditionalFormatting sqref="AV594">
    <cfRule type="expression" priority="7001" dxfId="23">
      <formula>AV594="X"</formula>
    </cfRule>
    <cfRule type="expression" priority="7002" dxfId="22">
      <formula>AV594="후보"</formula>
    </cfRule>
  </conditionalFormatting>
  <conditionalFormatting sqref="AC59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59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594">
    <cfRule type="expression" priority="6993" dxfId="3">
      <formula>AND(IF(OR($Q594=1,$Q594=2),1,0),IF($X594&lt;=20,1,0))</formula>
    </cfRule>
    <cfRule type="expression" priority="6994" dxfId="2">
      <formula>AND(IF($Q594=2,1,0),IF($X594&lt;30,1,0))</formula>
    </cfRule>
    <cfRule type="expression" priority="6995" dxfId="1">
      <formula>AND(IF($Q594=3,1,0),IF($X594&lt;30,1,0))</formula>
    </cfRule>
    <cfRule type="expression" priority="6996" dxfId="0">
      <formula>AND(IF($Q594=3,1,IF($Q594=4,1,0)),IF($F594&lt;=85,1,0))</formula>
    </cfRule>
  </conditionalFormatting>
  <conditionalFormatting sqref="X594">
    <cfRule type="expression" priority="6989" dxfId="3">
      <formula>AND(IF(OR($Q594=1,$Q594=2),1,0),IF($X594&lt;=20,1,0))</formula>
    </cfRule>
    <cfRule type="expression" priority="6990" dxfId="2">
      <formula>AND(IF($Q594=2,1,0),IF($X594&lt;30,1,0))</formula>
    </cfRule>
    <cfRule type="expression" priority="6991" dxfId="1">
      <formula>AND(IF($Q594=3,1,0),IF($X594&lt;30,1,0))</formula>
    </cfRule>
    <cfRule type="expression" priority="6992" dxfId="0">
      <formula>AND(IF($Q594=3,1,IF($Q594=4,1,0)),IF($F594&lt;=85,1,0))</formula>
    </cfRule>
  </conditionalFormatting>
  <conditionalFormatting sqref="AI594">
    <cfRule type="expression" priority="6985" dxfId="3">
      <formula>AND(IF(OR($Q594=1,$Q594=2),1,0),IF($X594&lt;=20,1,0))</formula>
    </cfRule>
    <cfRule type="expression" priority="6986" dxfId="2">
      <formula>AND(IF($Q594=2,1,0),IF($X594&lt;30,1,0))</formula>
    </cfRule>
    <cfRule type="expression" priority="6987" dxfId="1">
      <formula>AND(IF($Q594=3,1,0),IF($X594&lt;30,1,0))</formula>
    </cfRule>
    <cfRule type="expression" priority="6988" dxfId="0">
      <formula>AND(IF($Q594=3,1,IF($Q594=4,1,0)),IF($F594&lt;=85,1,0))</formula>
    </cfRule>
  </conditionalFormatting>
  <conditionalFormatting sqref="AV595">
    <cfRule type="expression" priority="6983" dxfId="23">
      <formula>AV595="X"</formula>
    </cfRule>
    <cfRule type="expression" priority="6984" dxfId="22">
      <formula>AV595="후보"</formula>
    </cfRule>
  </conditionalFormatting>
  <conditionalFormatting sqref="AC59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59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595">
    <cfRule type="expression" priority="6975" dxfId="3">
      <formula>AND(IF(OR($Q595=1,$Q595=2),1,0),IF($X595&lt;=20,1,0))</formula>
    </cfRule>
    <cfRule type="expression" priority="6976" dxfId="2">
      <formula>AND(IF($Q595=2,1,0),IF($X595&lt;30,1,0))</formula>
    </cfRule>
    <cfRule type="expression" priority="6977" dxfId="1">
      <formula>AND(IF($Q595=3,1,0),IF($X595&lt;30,1,0))</formula>
    </cfRule>
    <cfRule type="expression" priority="6978" dxfId="0">
      <formula>AND(IF($Q595=3,1,IF($Q595=4,1,0)),IF($F595&lt;=85,1,0))</formula>
    </cfRule>
  </conditionalFormatting>
  <conditionalFormatting sqref="X595">
    <cfRule type="expression" priority="6971" dxfId="3">
      <formula>AND(IF(OR($Q595=1,$Q595=2),1,0),IF($X595&lt;=20,1,0))</formula>
    </cfRule>
    <cfRule type="expression" priority="6972" dxfId="2">
      <formula>AND(IF($Q595=2,1,0),IF($X595&lt;30,1,0))</formula>
    </cfRule>
    <cfRule type="expression" priority="6973" dxfId="1">
      <formula>AND(IF($Q595=3,1,0),IF($X595&lt;30,1,0))</formula>
    </cfRule>
    <cfRule type="expression" priority="6974" dxfId="0">
      <formula>AND(IF($Q595=3,1,IF($Q595=4,1,0)),IF($F595&lt;=85,1,0))</formula>
    </cfRule>
  </conditionalFormatting>
  <conditionalFormatting sqref="AI595">
    <cfRule type="expression" priority="6967" dxfId="3">
      <formula>AND(IF(OR($Q595=1,$Q595=2),1,0),IF($X595&lt;=20,1,0))</formula>
    </cfRule>
    <cfRule type="expression" priority="6968" dxfId="2">
      <formula>AND(IF($Q595=2,1,0),IF($X595&lt;30,1,0))</formula>
    </cfRule>
    <cfRule type="expression" priority="6969" dxfId="1">
      <formula>AND(IF($Q595=3,1,0),IF($X595&lt;30,1,0))</formula>
    </cfRule>
    <cfRule type="expression" priority="6970" dxfId="0">
      <formula>AND(IF($Q595=3,1,IF($Q595=4,1,0)),IF($F595&lt;=85,1,0))</formula>
    </cfRule>
  </conditionalFormatting>
  <conditionalFormatting sqref="AV596">
    <cfRule type="expression" priority="6965" dxfId="23">
      <formula>AV596="X"</formula>
    </cfRule>
    <cfRule type="expression" priority="6966" dxfId="22">
      <formula>AV596="후보"</formula>
    </cfRule>
  </conditionalFormatting>
  <conditionalFormatting sqref="AC59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59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596">
    <cfRule type="expression" priority="6957" dxfId="3">
      <formula>AND(IF(OR($Q596=1,$Q596=2),1,0),IF($X596&lt;=20,1,0))</formula>
    </cfRule>
    <cfRule type="expression" priority="6958" dxfId="2">
      <formula>AND(IF($Q596=2,1,0),IF($X596&lt;30,1,0))</formula>
    </cfRule>
    <cfRule type="expression" priority="6959" dxfId="1">
      <formula>AND(IF($Q596=3,1,0),IF($X596&lt;30,1,0))</formula>
    </cfRule>
    <cfRule type="expression" priority="6960" dxfId="0">
      <formula>AND(IF($Q596=3,1,IF($Q596=4,1,0)),IF($F596&lt;=85,1,0))</formula>
    </cfRule>
  </conditionalFormatting>
  <conditionalFormatting sqref="X596">
    <cfRule type="expression" priority="6953" dxfId="3">
      <formula>AND(IF(OR($Q596=1,$Q596=2),1,0),IF($X596&lt;=20,1,0))</formula>
    </cfRule>
    <cfRule type="expression" priority="6954" dxfId="2">
      <formula>AND(IF($Q596=2,1,0),IF($X596&lt;30,1,0))</formula>
    </cfRule>
    <cfRule type="expression" priority="6955" dxfId="1">
      <formula>AND(IF($Q596=3,1,0),IF($X596&lt;30,1,0))</formula>
    </cfRule>
    <cfRule type="expression" priority="6956" dxfId="0">
      <formula>AND(IF($Q596=3,1,IF($Q596=4,1,0)),IF($F596&lt;=85,1,0))</formula>
    </cfRule>
  </conditionalFormatting>
  <conditionalFormatting sqref="AI596">
    <cfRule type="expression" priority="6949" dxfId="3">
      <formula>AND(IF(OR($Q596=1,$Q596=2),1,0),IF($X596&lt;=20,1,0))</formula>
    </cfRule>
    <cfRule type="expression" priority="6950" dxfId="2">
      <formula>AND(IF($Q596=2,1,0),IF($X596&lt;30,1,0))</formula>
    </cfRule>
    <cfRule type="expression" priority="6951" dxfId="1">
      <formula>AND(IF($Q596=3,1,0),IF($X596&lt;30,1,0))</formula>
    </cfRule>
    <cfRule type="expression" priority="6952" dxfId="0">
      <formula>AND(IF($Q596=3,1,IF($Q596=4,1,0)),IF($F596&lt;=85,1,0))</formula>
    </cfRule>
  </conditionalFormatting>
  <conditionalFormatting sqref="AV597">
    <cfRule type="expression" priority="6947" dxfId="23">
      <formula>AV597="X"</formula>
    </cfRule>
    <cfRule type="expression" priority="6948" dxfId="22">
      <formula>AV597="후보"</formula>
    </cfRule>
  </conditionalFormatting>
  <conditionalFormatting sqref="AC59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59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597">
    <cfRule type="expression" priority="6939" dxfId="3">
      <formula>AND(IF(OR($Q597=1,$Q597=2),1,0),IF($X597&lt;=20,1,0))</formula>
    </cfRule>
    <cfRule type="expression" priority="6940" dxfId="2">
      <formula>AND(IF($Q597=2,1,0),IF($X597&lt;30,1,0))</formula>
    </cfRule>
    <cfRule type="expression" priority="6941" dxfId="1">
      <formula>AND(IF($Q597=3,1,0),IF($X597&lt;30,1,0))</formula>
    </cfRule>
    <cfRule type="expression" priority="6942" dxfId="0">
      <formula>AND(IF($Q597=3,1,IF($Q597=4,1,0)),IF($F597&lt;=85,1,0))</formula>
    </cfRule>
  </conditionalFormatting>
  <conditionalFormatting sqref="X597">
    <cfRule type="expression" priority="6935" dxfId="3">
      <formula>AND(IF(OR($Q597=1,$Q597=2),1,0),IF($X597&lt;=20,1,0))</formula>
    </cfRule>
    <cfRule type="expression" priority="6936" dxfId="2">
      <formula>AND(IF($Q597=2,1,0),IF($X597&lt;30,1,0))</formula>
    </cfRule>
    <cfRule type="expression" priority="6937" dxfId="1">
      <formula>AND(IF($Q597=3,1,0),IF($X597&lt;30,1,0))</formula>
    </cfRule>
    <cfRule type="expression" priority="6938" dxfId="0">
      <formula>AND(IF($Q597=3,1,IF($Q597=4,1,0)),IF($F597&lt;=85,1,0))</formula>
    </cfRule>
  </conditionalFormatting>
  <conditionalFormatting sqref="AI597">
    <cfRule type="expression" priority="6931" dxfId="3">
      <formula>AND(IF(OR($Q597=1,$Q597=2),1,0),IF($X597&lt;=20,1,0))</formula>
    </cfRule>
    <cfRule type="expression" priority="6932" dxfId="2">
      <formula>AND(IF($Q597=2,1,0),IF($X597&lt;30,1,0))</formula>
    </cfRule>
    <cfRule type="expression" priority="6933" dxfId="1">
      <formula>AND(IF($Q597=3,1,0),IF($X597&lt;30,1,0))</formula>
    </cfRule>
    <cfRule type="expression" priority="6934" dxfId="0">
      <formula>AND(IF($Q597=3,1,IF($Q597=4,1,0)),IF($F597&lt;=85,1,0))</formula>
    </cfRule>
  </conditionalFormatting>
  <conditionalFormatting sqref="AV598">
    <cfRule type="expression" priority="6929" dxfId="23">
      <formula>AV598="X"</formula>
    </cfRule>
    <cfRule type="expression" priority="6930" dxfId="22">
      <formula>AV598="후보"</formula>
    </cfRule>
  </conditionalFormatting>
  <conditionalFormatting sqref="AC59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59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598">
    <cfRule type="expression" priority="6921" dxfId="3">
      <formula>AND(IF(OR($Q598=1,$Q598=2),1,0),IF($X598&lt;=20,1,0))</formula>
    </cfRule>
    <cfRule type="expression" priority="6922" dxfId="2">
      <formula>AND(IF($Q598=2,1,0),IF($X598&lt;30,1,0))</formula>
    </cfRule>
    <cfRule type="expression" priority="6923" dxfId="1">
      <formula>AND(IF($Q598=3,1,0),IF($X598&lt;30,1,0))</formula>
    </cfRule>
    <cfRule type="expression" priority="6924" dxfId="0">
      <formula>AND(IF($Q598=3,1,IF($Q598=4,1,0)),IF($F598&lt;=85,1,0))</formula>
    </cfRule>
  </conditionalFormatting>
  <conditionalFormatting sqref="X598">
    <cfRule type="expression" priority="6917" dxfId="3">
      <formula>AND(IF(OR($Q598=1,$Q598=2),1,0),IF($X598&lt;=20,1,0))</formula>
    </cfRule>
    <cfRule type="expression" priority="6918" dxfId="2">
      <formula>AND(IF($Q598=2,1,0),IF($X598&lt;30,1,0))</formula>
    </cfRule>
    <cfRule type="expression" priority="6919" dxfId="1">
      <formula>AND(IF($Q598=3,1,0),IF($X598&lt;30,1,0))</formula>
    </cfRule>
    <cfRule type="expression" priority="6920" dxfId="0">
      <formula>AND(IF($Q598=3,1,IF($Q598=4,1,0)),IF($F598&lt;=85,1,0))</formula>
    </cfRule>
  </conditionalFormatting>
  <conditionalFormatting sqref="AI598">
    <cfRule type="expression" priority="6913" dxfId="3">
      <formula>AND(IF(OR($Q598=1,$Q598=2),1,0),IF($X598&lt;=20,1,0))</formula>
    </cfRule>
    <cfRule type="expression" priority="6914" dxfId="2">
      <formula>AND(IF($Q598=2,1,0),IF($X598&lt;30,1,0))</formula>
    </cfRule>
    <cfRule type="expression" priority="6915" dxfId="1">
      <formula>AND(IF($Q598=3,1,0),IF($X598&lt;30,1,0))</formula>
    </cfRule>
    <cfRule type="expression" priority="6916" dxfId="0">
      <formula>AND(IF($Q598=3,1,IF($Q598=4,1,0)),IF($F598&lt;=85,1,0))</formula>
    </cfRule>
  </conditionalFormatting>
  <conditionalFormatting sqref="AV599">
    <cfRule type="expression" priority="6911" dxfId="23">
      <formula>AV599="X"</formula>
    </cfRule>
    <cfRule type="expression" priority="6912" dxfId="22">
      <formula>AV599="후보"</formula>
    </cfRule>
  </conditionalFormatting>
  <conditionalFormatting sqref="AC59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59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599">
    <cfRule type="expression" priority="6903" dxfId="3">
      <formula>AND(IF(OR($Q599=1,$Q599=2),1,0),IF($X599&lt;=20,1,0))</formula>
    </cfRule>
    <cfRule type="expression" priority="6904" dxfId="2">
      <formula>AND(IF($Q599=2,1,0),IF($X599&lt;30,1,0))</formula>
    </cfRule>
    <cfRule type="expression" priority="6905" dxfId="1">
      <formula>AND(IF($Q599=3,1,0),IF($X599&lt;30,1,0))</formula>
    </cfRule>
    <cfRule type="expression" priority="6906" dxfId="0">
      <formula>AND(IF($Q599=3,1,IF($Q599=4,1,0)),IF($F599&lt;=85,1,0))</formula>
    </cfRule>
  </conditionalFormatting>
  <conditionalFormatting sqref="X599">
    <cfRule type="expression" priority="6899" dxfId="3">
      <formula>AND(IF(OR($Q599=1,$Q599=2),1,0),IF($X599&lt;=20,1,0))</formula>
    </cfRule>
    <cfRule type="expression" priority="6900" dxfId="2">
      <formula>AND(IF($Q599=2,1,0),IF($X599&lt;30,1,0))</formula>
    </cfRule>
    <cfRule type="expression" priority="6901" dxfId="1">
      <formula>AND(IF($Q599=3,1,0),IF($X599&lt;30,1,0))</formula>
    </cfRule>
    <cfRule type="expression" priority="6902" dxfId="0">
      <formula>AND(IF($Q599=3,1,IF($Q599=4,1,0)),IF($F599&lt;=85,1,0))</formula>
    </cfRule>
  </conditionalFormatting>
  <conditionalFormatting sqref="AI599">
    <cfRule type="expression" priority="6895" dxfId="3">
      <formula>AND(IF(OR($Q599=1,$Q599=2),1,0),IF($X599&lt;=20,1,0))</formula>
    </cfRule>
    <cfRule type="expression" priority="6896" dxfId="2">
      <formula>AND(IF($Q599=2,1,0),IF($X599&lt;30,1,0))</formula>
    </cfRule>
    <cfRule type="expression" priority="6897" dxfId="1">
      <formula>AND(IF($Q599=3,1,0),IF($X599&lt;30,1,0))</formula>
    </cfRule>
    <cfRule type="expression" priority="6898" dxfId="0">
      <formula>AND(IF($Q599=3,1,IF($Q599=4,1,0)),IF($F599&lt;=85,1,0))</formula>
    </cfRule>
  </conditionalFormatting>
  <conditionalFormatting sqref="AV600">
    <cfRule type="expression" priority="6893" dxfId="23">
      <formula>AV600="X"</formula>
    </cfRule>
    <cfRule type="expression" priority="6894" dxfId="22">
      <formula>AV600="후보"</formula>
    </cfRule>
  </conditionalFormatting>
  <conditionalFormatting sqref="AC60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0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00">
    <cfRule type="expression" priority="6885" dxfId="3">
      <formula>AND(IF(OR($Q600=1,$Q600=2),1,0),IF($X600&lt;=20,1,0))</formula>
    </cfRule>
    <cfRule type="expression" priority="6886" dxfId="2">
      <formula>AND(IF($Q600=2,1,0),IF($X600&lt;30,1,0))</formula>
    </cfRule>
    <cfRule type="expression" priority="6887" dxfId="1">
      <formula>AND(IF($Q600=3,1,0),IF($X600&lt;30,1,0))</formula>
    </cfRule>
    <cfRule type="expression" priority="6888" dxfId="0">
      <formula>AND(IF($Q600=3,1,IF($Q600=4,1,0)),IF($F600&lt;=85,1,0))</formula>
    </cfRule>
  </conditionalFormatting>
  <conditionalFormatting sqref="X600">
    <cfRule type="expression" priority="6881" dxfId="3">
      <formula>AND(IF(OR($Q600=1,$Q600=2),1,0),IF($X600&lt;=20,1,0))</formula>
    </cfRule>
    <cfRule type="expression" priority="6882" dxfId="2">
      <formula>AND(IF($Q600=2,1,0),IF($X600&lt;30,1,0))</formula>
    </cfRule>
    <cfRule type="expression" priority="6883" dxfId="1">
      <formula>AND(IF($Q600=3,1,0),IF($X600&lt;30,1,0))</formula>
    </cfRule>
    <cfRule type="expression" priority="6884" dxfId="0">
      <formula>AND(IF($Q600=3,1,IF($Q600=4,1,0)),IF($F600&lt;=85,1,0))</formula>
    </cfRule>
  </conditionalFormatting>
  <conditionalFormatting sqref="AI600">
    <cfRule type="expression" priority="6877" dxfId="3">
      <formula>AND(IF(OR($Q600=1,$Q600=2),1,0),IF($X600&lt;=20,1,0))</formula>
    </cfRule>
    <cfRule type="expression" priority="6878" dxfId="2">
      <formula>AND(IF($Q600=2,1,0),IF($X600&lt;30,1,0))</formula>
    </cfRule>
    <cfRule type="expression" priority="6879" dxfId="1">
      <formula>AND(IF($Q600=3,1,0),IF($X600&lt;30,1,0))</formula>
    </cfRule>
    <cfRule type="expression" priority="6880" dxfId="0">
      <formula>AND(IF($Q600=3,1,IF($Q600=4,1,0)),IF($F600&lt;=85,1,0))</formula>
    </cfRule>
  </conditionalFormatting>
  <conditionalFormatting sqref="AV601">
    <cfRule type="expression" priority="6875" dxfId="23">
      <formula>AV601="X"</formula>
    </cfRule>
    <cfRule type="expression" priority="6876" dxfId="22">
      <formula>AV601="후보"</formula>
    </cfRule>
  </conditionalFormatting>
  <conditionalFormatting sqref="AC60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0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01">
    <cfRule type="expression" priority="6867" dxfId="3">
      <formula>AND(IF(OR($Q601=1,$Q601=2),1,0),IF($X601&lt;=20,1,0))</formula>
    </cfRule>
    <cfRule type="expression" priority="6868" dxfId="2">
      <formula>AND(IF($Q601=2,1,0),IF($X601&lt;30,1,0))</formula>
    </cfRule>
    <cfRule type="expression" priority="6869" dxfId="1">
      <formula>AND(IF($Q601=3,1,0),IF($X601&lt;30,1,0))</formula>
    </cfRule>
    <cfRule type="expression" priority="6870" dxfId="0">
      <formula>AND(IF($Q601=3,1,IF($Q601=4,1,0)),IF($F601&lt;=85,1,0))</formula>
    </cfRule>
  </conditionalFormatting>
  <conditionalFormatting sqref="X601">
    <cfRule type="expression" priority="6863" dxfId="3">
      <formula>AND(IF(OR($Q601=1,$Q601=2),1,0),IF($X601&lt;=20,1,0))</formula>
    </cfRule>
    <cfRule type="expression" priority="6864" dxfId="2">
      <formula>AND(IF($Q601=2,1,0),IF($X601&lt;30,1,0))</formula>
    </cfRule>
    <cfRule type="expression" priority="6865" dxfId="1">
      <formula>AND(IF($Q601=3,1,0),IF($X601&lt;30,1,0))</formula>
    </cfRule>
    <cfRule type="expression" priority="6866" dxfId="0">
      <formula>AND(IF($Q601=3,1,IF($Q601=4,1,0)),IF($F601&lt;=85,1,0))</formula>
    </cfRule>
  </conditionalFormatting>
  <conditionalFormatting sqref="AI601">
    <cfRule type="expression" priority="6859" dxfId="3">
      <formula>AND(IF(OR($Q601=1,$Q601=2),1,0),IF($X601&lt;=20,1,0))</formula>
    </cfRule>
    <cfRule type="expression" priority="6860" dxfId="2">
      <formula>AND(IF($Q601=2,1,0),IF($X601&lt;30,1,0))</formula>
    </cfRule>
    <cfRule type="expression" priority="6861" dxfId="1">
      <formula>AND(IF($Q601=3,1,0),IF($X601&lt;30,1,0))</formula>
    </cfRule>
    <cfRule type="expression" priority="6862" dxfId="0">
      <formula>AND(IF($Q601=3,1,IF($Q601=4,1,0)),IF($F601&lt;=85,1,0))</formula>
    </cfRule>
  </conditionalFormatting>
  <conditionalFormatting sqref="AV602">
    <cfRule type="expression" priority="6857" dxfId="23">
      <formula>AV602="X"</formula>
    </cfRule>
    <cfRule type="expression" priority="6858" dxfId="22">
      <formula>AV602="후보"</formula>
    </cfRule>
  </conditionalFormatting>
  <conditionalFormatting sqref="AC60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0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02">
    <cfRule type="expression" priority="6849" dxfId="3">
      <formula>AND(IF(OR($Q602=1,$Q602=2),1,0),IF($X602&lt;=20,1,0))</formula>
    </cfRule>
    <cfRule type="expression" priority="6850" dxfId="2">
      <formula>AND(IF($Q602=2,1,0),IF($X602&lt;30,1,0))</formula>
    </cfRule>
    <cfRule type="expression" priority="6851" dxfId="1">
      <formula>AND(IF($Q602=3,1,0),IF($X602&lt;30,1,0))</formula>
    </cfRule>
    <cfRule type="expression" priority="6852" dxfId="0">
      <formula>AND(IF($Q602=3,1,IF($Q602=4,1,0)),IF($F602&lt;=85,1,0))</formula>
    </cfRule>
  </conditionalFormatting>
  <conditionalFormatting sqref="X602">
    <cfRule type="expression" priority="6845" dxfId="3">
      <formula>AND(IF(OR($Q602=1,$Q602=2),1,0),IF($X602&lt;=20,1,0))</formula>
    </cfRule>
    <cfRule type="expression" priority="6846" dxfId="2">
      <formula>AND(IF($Q602=2,1,0),IF($X602&lt;30,1,0))</formula>
    </cfRule>
    <cfRule type="expression" priority="6847" dxfId="1">
      <formula>AND(IF($Q602=3,1,0),IF($X602&lt;30,1,0))</formula>
    </cfRule>
    <cfRule type="expression" priority="6848" dxfId="0">
      <formula>AND(IF($Q602=3,1,IF($Q602=4,1,0)),IF($F602&lt;=85,1,0))</formula>
    </cfRule>
  </conditionalFormatting>
  <conditionalFormatting sqref="AI602">
    <cfRule type="expression" priority="6841" dxfId="3">
      <formula>AND(IF(OR($Q602=1,$Q602=2),1,0),IF($X602&lt;=20,1,0))</formula>
    </cfRule>
    <cfRule type="expression" priority="6842" dxfId="2">
      <formula>AND(IF($Q602=2,1,0),IF($X602&lt;30,1,0))</formula>
    </cfRule>
    <cfRule type="expression" priority="6843" dxfId="1">
      <formula>AND(IF($Q602=3,1,0),IF($X602&lt;30,1,0))</formula>
    </cfRule>
    <cfRule type="expression" priority="6844" dxfId="0">
      <formula>AND(IF($Q602=3,1,IF($Q602=4,1,0)),IF($F602&lt;=85,1,0))</formula>
    </cfRule>
  </conditionalFormatting>
  <conditionalFormatting sqref="AV603">
    <cfRule type="expression" priority="6839" dxfId="23">
      <formula>AV603="X"</formula>
    </cfRule>
    <cfRule type="expression" priority="6840" dxfId="22">
      <formula>AV603="후보"</formula>
    </cfRule>
  </conditionalFormatting>
  <conditionalFormatting sqref="AC60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0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03">
    <cfRule type="expression" priority="6831" dxfId="3">
      <formula>AND(IF(OR($Q603=1,$Q603=2),1,0),IF($X603&lt;=20,1,0))</formula>
    </cfRule>
    <cfRule type="expression" priority="6832" dxfId="2">
      <formula>AND(IF($Q603=2,1,0),IF($X603&lt;30,1,0))</formula>
    </cfRule>
    <cfRule type="expression" priority="6833" dxfId="1">
      <formula>AND(IF($Q603=3,1,0),IF($X603&lt;30,1,0))</formula>
    </cfRule>
    <cfRule type="expression" priority="6834" dxfId="0">
      <formula>AND(IF($Q603=3,1,IF($Q603=4,1,0)),IF($F603&lt;=85,1,0))</formula>
    </cfRule>
  </conditionalFormatting>
  <conditionalFormatting sqref="X603">
    <cfRule type="expression" priority="6827" dxfId="3">
      <formula>AND(IF(OR($Q603=1,$Q603=2),1,0),IF($X603&lt;=20,1,0))</formula>
    </cfRule>
    <cfRule type="expression" priority="6828" dxfId="2">
      <formula>AND(IF($Q603=2,1,0),IF($X603&lt;30,1,0))</formula>
    </cfRule>
    <cfRule type="expression" priority="6829" dxfId="1">
      <formula>AND(IF($Q603=3,1,0),IF($X603&lt;30,1,0))</formula>
    </cfRule>
    <cfRule type="expression" priority="6830" dxfId="0">
      <formula>AND(IF($Q603=3,1,IF($Q603=4,1,0)),IF($F603&lt;=85,1,0))</formula>
    </cfRule>
  </conditionalFormatting>
  <conditionalFormatting sqref="AI603">
    <cfRule type="expression" priority="6823" dxfId="3">
      <formula>AND(IF(OR($Q603=1,$Q603=2),1,0),IF($X603&lt;=20,1,0))</formula>
    </cfRule>
    <cfRule type="expression" priority="6824" dxfId="2">
      <formula>AND(IF($Q603=2,1,0),IF($X603&lt;30,1,0))</formula>
    </cfRule>
    <cfRule type="expression" priority="6825" dxfId="1">
      <formula>AND(IF($Q603=3,1,0),IF($X603&lt;30,1,0))</formula>
    </cfRule>
    <cfRule type="expression" priority="6826" dxfId="0">
      <formula>AND(IF($Q603=3,1,IF($Q603=4,1,0)),IF($F603&lt;=85,1,0))</formula>
    </cfRule>
  </conditionalFormatting>
  <conditionalFormatting sqref="AV604">
    <cfRule type="expression" priority="6821" dxfId="23">
      <formula>AV604="X"</formula>
    </cfRule>
    <cfRule type="expression" priority="6822" dxfId="22">
      <formula>AV604="후보"</formula>
    </cfRule>
  </conditionalFormatting>
  <conditionalFormatting sqref="AC60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0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04">
    <cfRule type="expression" priority="6813" dxfId="3">
      <formula>AND(IF(OR($Q604=1,$Q604=2),1,0),IF($X604&lt;=20,1,0))</formula>
    </cfRule>
    <cfRule type="expression" priority="6814" dxfId="2">
      <formula>AND(IF($Q604=2,1,0),IF($X604&lt;30,1,0))</formula>
    </cfRule>
    <cfRule type="expression" priority="6815" dxfId="1">
      <formula>AND(IF($Q604=3,1,0),IF($X604&lt;30,1,0))</formula>
    </cfRule>
    <cfRule type="expression" priority="6816" dxfId="0">
      <formula>AND(IF($Q604=3,1,IF($Q604=4,1,0)),IF($F604&lt;=85,1,0))</formula>
    </cfRule>
  </conditionalFormatting>
  <conditionalFormatting sqref="X604">
    <cfRule type="expression" priority="6809" dxfId="3">
      <formula>AND(IF(OR($Q604=1,$Q604=2),1,0),IF($X604&lt;=20,1,0))</formula>
    </cfRule>
    <cfRule type="expression" priority="6810" dxfId="2">
      <formula>AND(IF($Q604=2,1,0),IF($X604&lt;30,1,0))</formula>
    </cfRule>
    <cfRule type="expression" priority="6811" dxfId="1">
      <formula>AND(IF($Q604=3,1,0),IF($X604&lt;30,1,0))</formula>
    </cfRule>
    <cfRule type="expression" priority="6812" dxfId="0">
      <formula>AND(IF($Q604=3,1,IF($Q604=4,1,0)),IF($F604&lt;=85,1,0))</formula>
    </cfRule>
  </conditionalFormatting>
  <conditionalFormatting sqref="AI604">
    <cfRule type="expression" priority="6805" dxfId="3">
      <formula>AND(IF(OR($Q604=1,$Q604=2),1,0),IF($X604&lt;=20,1,0))</formula>
    </cfRule>
    <cfRule type="expression" priority="6806" dxfId="2">
      <formula>AND(IF($Q604=2,1,0),IF($X604&lt;30,1,0))</formula>
    </cfRule>
    <cfRule type="expression" priority="6807" dxfId="1">
      <formula>AND(IF($Q604=3,1,0),IF($X604&lt;30,1,0))</formula>
    </cfRule>
    <cfRule type="expression" priority="6808" dxfId="0">
      <formula>AND(IF($Q604=3,1,IF($Q604=4,1,0)),IF($F604&lt;=85,1,0))</formula>
    </cfRule>
  </conditionalFormatting>
  <conditionalFormatting sqref="AV605">
    <cfRule type="expression" priority="6803" dxfId="23">
      <formula>AV605="X"</formula>
    </cfRule>
    <cfRule type="expression" priority="6804" dxfId="22">
      <formula>AV605="후보"</formula>
    </cfRule>
  </conditionalFormatting>
  <conditionalFormatting sqref="AC60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0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05">
    <cfRule type="expression" priority="6795" dxfId="3">
      <formula>AND(IF(OR($Q605=1,$Q605=2),1,0),IF($X605&lt;=20,1,0))</formula>
    </cfRule>
    <cfRule type="expression" priority="6796" dxfId="2">
      <formula>AND(IF($Q605=2,1,0),IF($X605&lt;30,1,0))</formula>
    </cfRule>
    <cfRule type="expression" priority="6797" dxfId="1">
      <formula>AND(IF($Q605=3,1,0),IF($X605&lt;30,1,0))</formula>
    </cfRule>
    <cfRule type="expression" priority="6798" dxfId="0">
      <formula>AND(IF($Q605=3,1,IF($Q605=4,1,0)),IF($F605&lt;=85,1,0))</formula>
    </cfRule>
  </conditionalFormatting>
  <conditionalFormatting sqref="X605">
    <cfRule type="expression" priority="6791" dxfId="3">
      <formula>AND(IF(OR($Q605=1,$Q605=2),1,0),IF($X605&lt;=20,1,0))</formula>
    </cfRule>
    <cfRule type="expression" priority="6792" dxfId="2">
      <formula>AND(IF($Q605=2,1,0),IF($X605&lt;30,1,0))</formula>
    </cfRule>
    <cfRule type="expression" priority="6793" dxfId="1">
      <formula>AND(IF($Q605=3,1,0),IF($X605&lt;30,1,0))</formula>
    </cfRule>
    <cfRule type="expression" priority="6794" dxfId="0">
      <formula>AND(IF($Q605=3,1,IF($Q605=4,1,0)),IF($F605&lt;=85,1,0))</formula>
    </cfRule>
  </conditionalFormatting>
  <conditionalFormatting sqref="AI605">
    <cfRule type="expression" priority="6787" dxfId="3">
      <formula>AND(IF(OR($Q605=1,$Q605=2),1,0),IF($X605&lt;=20,1,0))</formula>
    </cfRule>
    <cfRule type="expression" priority="6788" dxfId="2">
      <formula>AND(IF($Q605=2,1,0),IF($X605&lt;30,1,0))</formula>
    </cfRule>
    <cfRule type="expression" priority="6789" dxfId="1">
      <formula>AND(IF($Q605=3,1,0),IF($X605&lt;30,1,0))</formula>
    </cfRule>
    <cfRule type="expression" priority="6790" dxfId="0">
      <formula>AND(IF($Q605=3,1,IF($Q605=4,1,0)),IF($F605&lt;=85,1,0))</formula>
    </cfRule>
  </conditionalFormatting>
  <conditionalFormatting sqref="AV606">
    <cfRule type="expression" priority="6785" dxfId="23">
      <formula>AV606="X"</formula>
    </cfRule>
    <cfRule type="expression" priority="6786" dxfId="22">
      <formula>AV606="후보"</formula>
    </cfRule>
  </conditionalFormatting>
  <conditionalFormatting sqref="AC60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0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06">
    <cfRule type="expression" priority="6777" dxfId="3">
      <formula>AND(IF(OR($Q606=1,$Q606=2),1,0),IF($X606&lt;=20,1,0))</formula>
    </cfRule>
    <cfRule type="expression" priority="6778" dxfId="2">
      <formula>AND(IF($Q606=2,1,0),IF($X606&lt;30,1,0))</formula>
    </cfRule>
    <cfRule type="expression" priority="6779" dxfId="1">
      <formula>AND(IF($Q606=3,1,0),IF($X606&lt;30,1,0))</formula>
    </cfRule>
    <cfRule type="expression" priority="6780" dxfId="0">
      <formula>AND(IF($Q606=3,1,IF($Q606=4,1,0)),IF($F606&lt;=85,1,0))</formula>
    </cfRule>
  </conditionalFormatting>
  <conditionalFormatting sqref="X606">
    <cfRule type="expression" priority="6773" dxfId="3">
      <formula>AND(IF(OR($Q606=1,$Q606=2),1,0),IF($X606&lt;=20,1,0))</formula>
    </cfRule>
    <cfRule type="expression" priority="6774" dxfId="2">
      <formula>AND(IF($Q606=2,1,0),IF($X606&lt;30,1,0))</formula>
    </cfRule>
    <cfRule type="expression" priority="6775" dxfId="1">
      <formula>AND(IF($Q606=3,1,0),IF($X606&lt;30,1,0))</formula>
    </cfRule>
    <cfRule type="expression" priority="6776" dxfId="0">
      <formula>AND(IF($Q606=3,1,IF($Q606=4,1,0)),IF($F606&lt;=85,1,0))</formula>
    </cfRule>
  </conditionalFormatting>
  <conditionalFormatting sqref="AI606">
    <cfRule type="expression" priority="6769" dxfId="3">
      <formula>AND(IF(OR($Q606=1,$Q606=2),1,0),IF($X606&lt;=20,1,0))</formula>
    </cfRule>
    <cfRule type="expression" priority="6770" dxfId="2">
      <formula>AND(IF($Q606=2,1,0),IF($X606&lt;30,1,0))</formula>
    </cfRule>
    <cfRule type="expression" priority="6771" dxfId="1">
      <formula>AND(IF($Q606=3,1,0),IF($X606&lt;30,1,0))</formula>
    </cfRule>
    <cfRule type="expression" priority="6772" dxfId="0">
      <formula>AND(IF($Q606=3,1,IF($Q606=4,1,0)),IF($F606&lt;=85,1,0))</formula>
    </cfRule>
  </conditionalFormatting>
  <conditionalFormatting sqref="AV607">
    <cfRule type="expression" priority="6767" dxfId="23">
      <formula>AV607="X"</formula>
    </cfRule>
    <cfRule type="expression" priority="6768" dxfId="22">
      <formula>AV607="후보"</formula>
    </cfRule>
  </conditionalFormatting>
  <conditionalFormatting sqref="AC60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0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07">
    <cfRule type="expression" priority="6759" dxfId="3">
      <formula>AND(IF(OR($Q607=1,$Q607=2),1,0),IF($X607&lt;=20,1,0))</formula>
    </cfRule>
    <cfRule type="expression" priority="6760" dxfId="2">
      <formula>AND(IF($Q607=2,1,0),IF($X607&lt;30,1,0))</formula>
    </cfRule>
    <cfRule type="expression" priority="6761" dxfId="1">
      <formula>AND(IF($Q607=3,1,0),IF($X607&lt;30,1,0))</formula>
    </cfRule>
    <cfRule type="expression" priority="6762" dxfId="0">
      <formula>AND(IF($Q607=3,1,IF($Q607=4,1,0)),IF($F607&lt;=85,1,0))</formula>
    </cfRule>
  </conditionalFormatting>
  <conditionalFormatting sqref="X607">
    <cfRule type="expression" priority="6755" dxfId="3">
      <formula>AND(IF(OR($Q607=1,$Q607=2),1,0),IF($X607&lt;=20,1,0))</formula>
    </cfRule>
    <cfRule type="expression" priority="6756" dxfId="2">
      <formula>AND(IF($Q607=2,1,0),IF($X607&lt;30,1,0))</formula>
    </cfRule>
    <cfRule type="expression" priority="6757" dxfId="1">
      <formula>AND(IF($Q607=3,1,0),IF($X607&lt;30,1,0))</formula>
    </cfRule>
    <cfRule type="expression" priority="6758" dxfId="0">
      <formula>AND(IF($Q607=3,1,IF($Q607=4,1,0)),IF($F607&lt;=85,1,0))</formula>
    </cfRule>
  </conditionalFormatting>
  <conditionalFormatting sqref="AI607">
    <cfRule type="expression" priority="6751" dxfId="3">
      <formula>AND(IF(OR($Q607=1,$Q607=2),1,0),IF($X607&lt;=20,1,0))</formula>
    </cfRule>
    <cfRule type="expression" priority="6752" dxfId="2">
      <formula>AND(IF($Q607=2,1,0),IF($X607&lt;30,1,0))</formula>
    </cfRule>
    <cfRule type="expression" priority="6753" dxfId="1">
      <formula>AND(IF($Q607=3,1,0),IF($X607&lt;30,1,0))</formula>
    </cfRule>
    <cfRule type="expression" priority="6754" dxfId="0">
      <formula>AND(IF($Q607=3,1,IF($Q607=4,1,0)),IF($F607&lt;=85,1,0))</formula>
    </cfRule>
  </conditionalFormatting>
  <conditionalFormatting sqref="AV608">
    <cfRule type="expression" priority="6749" dxfId="23">
      <formula>AV608="X"</formula>
    </cfRule>
    <cfRule type="expression" priority="6750" dxfId="22">
      <formula>AV608="후보"</formula>
    </cfRule>
  </conditionalFormatting>
  <conditionalFormatting sqref="AC60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0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08">
    <cfRule type="expression" priority="6741" dxfId="3">
      <formula>AND(IF(OR($Q608=1,$Q608=2),1,0),IF($X608&lt;=20,1,0))</formula>
    </cfRule>
    <cfRule type="expression" priority="6742" dxfId="2">
      <formula>AND(IF($Q608=2,1,0),IF($X608&lt;30,1,0))</formula>
    </cfRule>
    <cfRule type="expression" priority="6743" dxfId="1">
      <formula>AND(IF($Q608=3,1,0),IF($X608&lt;30,1,0))</formula>
    </cfRule>
    <cfRule type="expression" priority="6744" dxfId="0">
      <formula>AND(IF($Q608=3,1,IF($Q608=4,1,0)),IF($F608&lt;=85,1,0))</formula>
    </cfRule>
  </conditionalFormatting>
  <conditionalFormatting sqref="X608">
    <cfRule type="expression" priority="6737" dxfId="3">
      <formula>AND(IF(OR($Q608=1,$Q608=2),1,0),IF($X608&lt;=20,1,0))</formula>
    </cfRule>
    <cfRule type="expression" priority="6738" dxfId="2">
      <formula>AND(IF($Q608=2,1,0),IF($X608&lt;30,1,0))</formula>
    </cfRule>
    <cfRule type="expression" priority="6739" dxfId="1">
      <formula>AND(IF($Q608=3,1,0),IF($X608&lt;30,1,0))</formula>
    </cfRule>
    <cfRule type="expression" priority="6740" dxfId="0">
      <formula>AND(IF($Q608=3,1,IF($Q608=4,1,0)),IF($F608&lt;=85,1,0))</formula>
    </cfRule>
  </conditionalFormatting>
  <conditionalFormatting sqref="AI608">
    <cfRule type="expression" priority="6733" dxfId="3">
      <formula>AND(IF(OR($Q608=1,$Q608=2),1,0),IF($X608&lt;=20,1,0))</formula>
    </cfRule>
    <cfRule type="expression" priority="6734" dxfId="2">
      <formula>AND(IF($Q608=2,1,0),IF($X608&lt;30,1,0))</formula>
    </cfRule>
    <cfRule type="expression" priority="6735" dxfId="1">
      <formula>AND(IF($Q608=3,1,0),IF($X608&lt;30,1,0))</formula>
    </cfRule>
    <cfRule type="expression" priority="6736" dxfId="0">
      <formula>AND(IF($Q608=3,1,IF($Q608=4,1,0)),IF($F608&lt;=85,1,0))</formula>
    </cfRule>
  </conditionalFormatting>
  <conditionalFormatting sqref="AV609">
    <cfRule type="expression" priority="6731" dxfId="23">
      <formula>AV609="X"</formula>
    </cfRule>
    <cfRule type="expression" priority="6732" dxfId="22">
      <formula>AV609="후보"</formula>
    </cfRule>
  </conditionalFormatting>
  <conditionalFormatting sqref="AC60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0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09">
    <cfRule type="expression" priority="6723" dxfId="3">
      <formula>AND(IF(OR($Q609=1,$Q609=2),1,0),IF($X609&lt;=20,1,0))</formula>
    </cfRule>
    <cfRule type="expression" priority="6724" dxfId="2">
      <formula>AND(IF($Q609=2,1,0),IF($X609&lt;30,1,0))</formula>
    </cfRule>
    <cfRule type="expression" priority="6725" dxfId="1">
      <formula>AND(IF($Q609=3,1,0),IF($X609&lt;30,1,0))</formula>
    </cfRule>
    <cfRule type="expression" priority="6726" dxfId="0">
      <formula>AND(IF($Q609=3,1,IF($Q609=4,1,0)),IF($F609&lt;=85,1,0))</formula>
    </cfRule>
  </conditionalFormatting>
  <conditionalFormatting sqref="X609">
    <cfRule type="expression" priority="6719" dxfId="3">
      <formula>AND(IF(OR($Q609=1,$Q609=2),1,0),IF($X609&lt;=20,1,0))</formula>
    </cfRule>
    <cfRule type="expression" priority="6720" dxfId="2">
      <formula>AND(IF($Q609=2,1,0),IF($X609&lt;30,1,0))</formula>
    </cfRule>
    <cfRule type="expression" priority="6721" dxfId="1">
      <formula>AND(IF($Q609=3,1,0),IF($X609&lt;30,1,0))</formula>
    </cfRule>
    <cfRule type="expression" priority="6722" dxfId="0">
      <formula>AND(IF($Q609=3,1,IF($Q609=4,1,0)),IF($F609&lt;=85,1,0))</formula>
    </cfRule>
  </conditionalFormatting>
  <conditionalFormatting sqref="AI609">
    <cfRule type="expression" priority="6715" dxfId="3">
      <formula>AND(IF(OR($Q609=1,$Q609=2),1,0),IF($X609&lt;=20,1,0))</formula>
    </cfRule>
    <cfRule type="expression" priority="6716" dxfId="2">
      <formula>AND(IF($Q609=2,1,0),IF($X609&lt;30,1,0))</formula>
    </cfRule>
    <cfRule type="expression" priority="6717" dxfId="1">
      <formula>AND(IF($Q609=3,1,0),IF($X609&lt;30,1,0))</formula>
    </cfRule>
    <cfRule type="expression" priority="6718" dxfId="0">
      <formula>AND(IF($Q609=3,1,IF($Q609=4,1,0)),IF($F609&lt;=85,1,0))</formula>
    </cfRule>
  </conditionalFormatting>
  <conditionalFormatting sqref="AV610">
    <cfRule type="expression" priority="6713" dxfId="23">
      <formula>AV610="X"</formula>
    </cfRule>
    <cfRule type="expression" priority="6714" dxfId="22">
      <formula>AV610="후보"</formula>
    </cfRule>
  </conditionalFormatting>
  <conditionalFormatting sqref="AC61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1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10">
    <cfRule type="expression" priority="6705" dxfId="3">
      <formula>AND(IF(OR($Q610=1,$Q610=2),1,0),IF($X610&lt;=20,1,0))</formula>
    </cfRule>
    <cfRule type="expression" priority="6706" dxfId="2">
      <formula>AND(IF($Q610=2,1,0),IF($X610&lt;30,1,0))</formula>
    </cfRule>
    <cfRule type="expression" priority="6707" dxfId="1">
      <formula>AND(IF($Q610=3,1,0),IF($X610&lt;30,1,0))</formula>
    </cfRule>
    <cfRule type="expression" priority="6708" dxfId="0">
      <formula>AND(IF($Q610=3,1,IF($Q610=4,1,0)),IF($F610&lt;=85,1,0))</formula>
    </cfRule>
  </conditionalFormatting>
  <conditionalFormatting sqref="X610">
    <cfRule type="expression" priority="6701" dxfId="3">
      <formula>AND(IF(OR($Q610=1,$Q610=2),1,0),IF($X610&lt;=20,1,0))</formula>
    </cfRule>
    <cfRule type="expression" priority="6702" dxfId="2">
      <formula>AND(IF($Q610=2,1,0),IF($X610&lt;30,1,0))</formula>
    </cfRule>
    <cfRule type="expression" priority="6703" dxfId="1">
      <formula>AND(IF($Q610=3,1,0),IF($X610&lt;30,1,0))</formula>
    </cfRule>
    <cfRule type="expression" priority="6704" dxfId="0">
      <formula>AND(IF($Q610=3,1,IF($Q610=4,1,0)),IF($F610&lt;=85,1,0))</formula>
    </cfRule>
  </conditionalFormatting>
  <conditionalFormatting sqref="AI610">
    <cfRule type="expression" priority="6697" dxfId="3">
      <formula>AND(IF(OR($Q610=1,$Q610=2),1,0),IF($X610&lt;=20,1,0))</formula>
    </cfRule>
    <cfRule type="expression" priority="6698" dxfId="2">
      <formula>AND(IF($Q610=2,1,0),IF($X610&lt;30,1,0))</formula>
    </cfRule>
    <cfRule type="expression" priority="6699" dxfId="1">
      <formula>AND(IF($Q610=3,1,0),IF($X610&lt;30,1,0))</formula>
    </cfRule>
    <cfRule type="expression" priority="6700" dxfId="0">
      <formula>AND(IF($Q610=3,1,IF($Q610=4,1,0)),IF($F610&lt;=85,1,0))</formula>
    </cfRule>
  </conditionalFormatting>
  <conditionalFormatting sqref="AV611">
    <cfRule type="expression" priority="6695" dxfId="23">
      <formula>AV611="X"</formula>
    </cfRule>
    <cfRule type="expression" priority="6696" dxfId="22">
      <formula>AV611="후보"</formula>
    </cfRule>
  </conditionalFormatting>
  <conditionalFormatting sqref="AC61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1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11">
    <cfRule type="expression" priority="6687" dxfId="3">
      <formula>AND(IF(OR($Q611=1,$Q611=2),1,0),IF($X611&lt;=20,1,0))</formula>
    </cfRule>
    <cfRule type="expression" priority="6688" dxfId="2">
      <formula>AND(IF($Q611=2,1,0),IF($X611&lt;30,1,0))</formula>
    </cfRule>
    <cfRule type="expression" priority="6689" dxfId="1">
      <formula>AND(IF($Q611=3,1,0),IF($X611&lt;30,1,0))</formula>
    </cfRule>
    <cfRule type="expression" priority="6690" dxfId="0">
      <formula>AND(IF($Q611=3,1,IF($Q611=4,1,0)),IF($F611&lt;=85,1,0))</formula>
    </cfRule>
  </conditionalFormatting>
  <conditionalFormatting sqref="X611">
    <cfRule type="expression" priority="6683" dxfId="3">
      <formula>AND(IF(OR($Q611=1,$Q611=2),1,0),IF($X611&lt;=20,1,0))</formula>
    </cfRule>
    <cfRule type="expression" priority="6684" dxfId="2">
      <formula>AND(IF($Q611=2,1,0),IF($X611&lt;30,1,0))</formula>
    </cfRule>
    <cfRule type="expression" priority="6685" dxfId="1">
      <formula>AND(IF($Q611=3,1,0),IF($X611&lt;30,1,0))</formula>
    </cfRule>
    <cfRule type="expression" priority="6686" dxfId="0">
      <formula>AND(IF($Q611=3,1,IF($Q611=4,1,0)),IF($F611&lt;=85,1,0))</formula>
    </cfRule>
  </conditionalFormatting>
  <conditionalFormatting sqref="AI611">
    <cfRule type="expression" priority="6679" dxfId="3">
      <formula>AND(IF(OR($Q611=1,$Q611=2),1,0),IF($X611&lt;=20,1,0))</formula>
    </cfRule>
    <cfRule type="expression" priority="6680" dxfId="2">
      <formula>AND(IF($Q611=2,1,0),IF($X611&lt;30,1,0))</formula>
    </cfRule>
    <cfRule type="expression" priority="6681" dxfId="1">
      <formula>AND(IF($Q611=3,1,0),IF($X611&lt;30,1,0))</formula>
    </cfRule>
    <cfRule type="expression" priority="6682" dxfId="0">
      <formula>AND(IF($Q611=3,1,IF($Q611=4,1,0)),IF($F611&lt;=85,1,0))</formula>
    </cfRule>
  </conditionalFormatting>
  <conditionalFormatting sqref="AV612">
    <cfRule type="expression" priority="6677" dxfId="23">
      <formula>AV612="X"</formula>
    </cfRule>
    <cfRule type="expression" priority="6678" dxfId="22">
      <formula>AV612="후보"</formula>
    </cfRule>
  </conditionalFormatting>
  <conditionalFormatting sqref="AC61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1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12">
    <cfRule type="expression" priority="6669" dxfId="3">
      <formula>AND(IF(OR($Q612=1,$Q612=2),1,0),IF($X612&lt;=20,1,0))</formula>
    </cfRule>
    <cfRule type="expression" priority="6670" dxfId="2">
      <formula>AND(IF($Q612=2,1,0),IF($X612&lt;30,1,0))</formula>
    </cfRule>
    <cfRule type="expression" priority="6671" dxfId="1">
      <formula>AND(IF($Q612=3,1,0),IF($X612&lt;30,1,0))</formula>
    </cfRule>
    <cfRule type="expression" priority="6672" dxfId="0">
      <formula>AND(IF($Q612=3,1,IF($Q612=4,1,0)),IF($F612&lt;=85,1,0))</formula>
    </cfRule>
  </conditionalFormatting>
  <conditionalFormatting sqref="X612">
    <cfRule type="expression" priority="6665" dxfId="3">
      <formula>AND(IF(OR($Q612=1,$Q612=2),1,0),IF($X612&lt;=20,1,0))</formula>
    </cfRule>
    <cfRule type="expression" priority="6666" dxfId="2">
      <formula>AND(IF($Q612=2,1,0),IF($X612&lt;30,1,0))</formula>
    </cfRule>
    <cfRule type="expression" priority="6667" dxfId="1">
      <formula>AND(IF($Q612=3,1,0),IF($X612&lt;30,1,0))</formula>
    </cfRule>
    <cfRule type="expression" priority="6668" dxfId="0">
      <formula>AND(IF($Q612=3,1,IF($Q612=4,1,0)),IF($F612&lt;=85,1,0))</formula>
    </cfRule>
  </conditionalFormatting>
  <conditionalFormatting sqref="AI612">
    <cfRule type="expression" priority="6661" dxfId="3">
      <formula>AND(IF(OR($Q612=1,$Q612=2),1,0),IF($X612&lt;=20,1,0))</formula>
    </cfRule>
    <cfRule type="expression" priority="6662" dxfId="2">
      <formula>AND(IF($Q612=2,1,0),IF($X612&lt;30,1,0))</formula>
    </cfRule>
    <cfRule type="expression" priority="6663" dxfId="1">
      <formula>AND(IF($Q612=3,1,0),IF($X612&lt;30,1,0))</formula>
    </cfRule>
    <cfRule type="expression" priority="6664" dxfId="0">
      <formula>AND(IF($Q612=3,1,IF($Q612=4,1,0)),IF($F612&lt;=85,1,0))</formula>
    </cfRule>
  </conditionalFormatting>
  <conditionalFormatting sqref="AV613">
    <cfRule type="expression" priority="6659" dxfId="23">
      <formula>AV613="X"</formula>
    </cfRule>
    <cfRule type="expression" priority="6660" dxfId="22">
      <formula>AV613="후보"</formula>
    </cfRule>
  </conditionalFormatting>
  <conditionalFormatting sqref="AC61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1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13">
    <cfRule type="expression" priority="6651" dxfId="3">
      <formula>AND(IF(OR($Q613=1,$Q613=2),1,0),IF($X613&lt;=20,1,0))</formula>
    </cfRule>
    <cfRule type="expression" priority="6652" dxfId="2">
      <formula>AND(IF($Q613=2,1,0),IF($X613&lt;30,1,0))</formula>
    </cfRule>
    <cfRule type="expression" priority="6653" dxfId="1">
      <formula>AND(IF($Q613=3,1,0),IF($X613&lt;30,1,0))</formula>
    </cfRule>
    <cfRule type="expression" priority="6654" dxfId="0">
      <formula>AND(IF($Q613=3,1,IF($Q613=4,1,0)),IF($F613&lt;=85,1,0))</formula>
    </cfRule>
  </conditionalFormatting>
  <conditionalFormatting sqref="X613">
    <cfRule type="expression" priority="6647" dxfId="3">
      <formula>AND(IF(OR($Q613=1,$Q613=2),1,0),IF($X613&lt;=20,1,0))</formula>
    </cfRule>
    <cfRule type="expression" priority="6648" dxfId="2">
      <formula>AND(IF($Q613=2,1,0),IF($X613&lt;30,1,0))</formula>
    </cfRule>
    <cfRule type="expression" priority="6649" dxfId="1">
      <formula>AND(IF($Q613=3,1,0),IF($X613&lt;30,1,0))</formula>
    </cfRule>
    <cfRule type="expression" priority="6650" dxfId="0">
      <formula>AND(IF($Q613=3,1,IF($Q613=4,1,0)),IF($F613&lt;=85,1,0))</formula>
    </cfRule>
  </conditionalFormatting>
  <conditionalFormatting sqref="AI613">
    <cfRule type="expression" priority="6643" dxfId="3">
      <formula>AND(IF(OR($Q613=1,$Q613=2),1,0),IF($X613&lt;=20,1,0))</formula>
    </cfRule>
    <cfRule type="expression" priority="6644" dxfId="2">
      <formula>AND(IF($Q613=2,1,0),IF($X613&lt;30,1,0))</formula>
    </cfRule>
    <cfRule type="expression" priority="6645" dxfId="1">
      <formula>AND(IF($Q613=3,1,0),IF($X613&lt;30,1,0))</formula>
    </cfRule>
    <cfRule type="expression" priority="6646" dxfId="0">
      <formula>AND(IF($Q613=3,1,IF($Q613=4,1,0)),IF($F613&lt;=85,1,0))</formula>
    </cfRule>
  </conditionalFormatting>
  <conditionalFormatting sqref="AV614">
    <cfRule type="expression" priority="6641" dxfId="23">
      <formula>AV614="X"</formula>
    </cfRule>
    <cfRule type="expression" priority="6642" dxfId="22">
      <formula>AV614="후보"</formula>
    </cfRule>
  </conditionalFormatting>
  <conditionalFormatting sqref="AC61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1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14">
    <cfRule type="expression" priority="6633" dxfId="3">
      <formula>AND(IF(OR($Q614=1,$Q614=2),1,0),IF($X614&lt;=20,1,0))</formula>
    </cfRule>
    <cfRule type="expression" priority="6634" dxfId="2">
      <formula>AND(IF($Q614=2,1,0),IF($X614&lt;30,1,0))</formula>
    </cfRule>
    <cfRule type="expression" priority="6635" dxfId="1">
      <formula>AND(IF($Q614=3,1,0),IF($X614&lt;30,1,0))</formula>
    </cfRule>
    <cfRule type="expression" priority="6636" dxfId="0">
      <formula>AND(IF($Q614=3,1,IF($Q614=4,1,0)),IF($F614&lt;=85,1,0))</formula>
    </cfRule>
  </conditionalFormatting>
  <conditionalFormatting sqref="X614">
    <cfRule type="expression" priority="6629" dxfId="3">
      <formula>AND(IF(OR($Q614=1,$Q614=2),1,0),IF($X614&lt;=20,1,0))</formula>
    </cfRule>
    <cfRule type="expression" priority="6630" dxfId="2">
      <formula>AND(IF($Q614=2,1,0),IF($X614&lt;30,1,0))</formula>
    </cfRule>
    <cfRule type="expression" priority="6631" dxfId="1">
      <formula>AND(IF($Q614=3,1,0),IF($X614&lt;30,1,0))</formula>
    </cfRule>
    <cfRule type="expression" priority="6632" dxfId="0">
      <formula>AND(IF($Q614=3,1,IF($Q614=4,1,0)),IF($F614&lt;=85,1,0))</formula>
    </cfRule>
  </conditionalFormatting>
  <conditionalFormatting sqref="AI614">
    <cfRule type="expression" priority="6625" dxfId="3">
      <formula>AND(IF(OR($Q614=1,$Q614=2),1,0),IF($X614&lt;=20,1,0))</formula>
    </cfRule>
    <cfRule type="expression" priority="6626" dxfId="2">
      <formula>AND(IF($Q614=2,1,0),IF($X614&lt;30,1,0))</formula>
    </cfRule>
    <cfRule type="expression" priority="6627" dxfId="1">
      <formula>AND(IF($Q614=3,1,0),IF($X614&lt;30,1,0))</formula>
    </cfRule>
    <cfRule type="expression" priority="6628" dxfId="0">
      <formula>AND(IF($Q614=3,1,IF($Q614=4,1,0)),IF($F614&lt;=85,1,0))</formula>
    </cfRule>
  </conditionalFormatting>
  <conditionalFormatting sqref="AV615">
    <cfRule type="expression" priority="6623" dxfId="23">
      <formula>AV615="X"</formula>
    </cfRule>
    <cfRule type="expression" priority="6624" dxfId="22">
      <formula>AV615="후보"</formula>
    </cfRule>
  </conditionalFormatting>
  <conditionalFormatting sqref="AC61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1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15">
    <cfRule type="expression" priority="6615" dxfId="3">
      <formula>AND(IF(OR($Q615=1,$Q615=2),1,0),IF($X615&lt;=20,1,0))</formula>
    </cfRule>
    <cfRule type="expression" priority="6616" dxfId="2">
      <formula>AND(IF($Q615=2,1,0),IF($X615&lt;30,1,0))</formula>
    </cfRule>
    <cfRule type="expression" priority="6617" dxfId="1">
      <formula>AND(IF($Q615=3,1,0),IF($X615&lt;30,1,0))</formula>
    </cfRule>
    <cfRule type="expression" priority="6618" dxfId="0">
      <formula>AND(IF($Q615=3,1,IF($Q615=4,1,0)),IF($F615&lt;=85,1,0))</formula>
    </cfRule>
  </conditionalFormatting>
  <conditionalFormatting sqref="X615">
    <cfRule type="expression" priority="6611" dxfId="3">
      <formula>AND(IF(OR($Q615=1,$Q615=2),1,0),IF($X615&lt;=20,1,0))</formula>
    </cfRule>
    <cfRule type="expression" priority="6612" dxfId="2">
      <formula>AND(IF($Q615=2,1,0),IF($X615&lt;30,1,0))</formula>
    </cfRule>
    <cfRule type="expression" priority="6613" dxfId="1">
      <formula>AND(IF($Q615=3,1,0),IF($X615&lt;30,1,0))</formula>
    </cfRule>
    <cfRule type="expression" priority="6614" dxfId="0">
      <formula>AND(IF($Q615=3,1,IF($Q615=4,1,0)),IF($F615&lt;=85,1,0))</formula>
    </cfRule>
  </conditionalFormatting>
  <conditionalFormatting sqref="AI615">
    <cfRule type="expression" priority="6607" dxfId="3">
      <formula>AND(IF(OR($Q615=1,$Q615=2),1,0),IF($X615&lt;=20,1,0))</formula>
    </cfRule>
    <cfRule type="expression" priority="6608" dxfId="2">
      <formula>AND(IF($Q615=2,1,0),IF($X615&lt;30,1,0))</formula>
    </cfRule>
    <cfRule type="expression" priority="6609" dxfId="1">
      <formula>AND(IF($Q615=3,1,0),IF($X615&lt;30,1,0))</formula>
    </cfRule>
    <cfRule type="expression" priority="6610" dxfId="0">
      <formula>AND(IF($Q615=3,1,IF($Q615=4,1,0)),IF($F615&lt;=85,1,0))</formula>
    </cfRule>
  </conditionalFormatting>
  <conditionalFormatting sqref="AV616">
    <cfRule type="expression" priority="6605" dxfId="23">
      <formula>AV616="X"</formula>
    </cfRule>
    <cfRule type="expression" priority="6606" dxfId="22">
      <formula>AV616="후보"</formula>
    </cfRule>
  </conditionalFormatting>
  <conditionalFormatting sqref="AC61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1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16">
    <cfRule type="expression" priority="6597" dxfId="3">
      <formula>AND(IF(OR($Q616=1,$Q616=2),1,0),IF($X616&lt;=20,1,0))</formula>
    </cfRule>
    <cfRule type="expression" priority="6598" dxfId="2">
      <formula>AND(IF($Q616=2,1,0),IF($X616&lt;30,1,0))</formula>
    </cfRule>
    <cfRule type="expression" priority="6599" dxfId="1">
      <formula>AND(IF($Q616=3,1,0),IF($X616&lt;30,1,0))</formula>
    </cfRule>
    <cfRule type="expression" priority="6600" dxfId="0">
      <formula>AND(IF($Q616=3,1,IF($Q616=4,1,0)),IF($F616&lt;=85,1,0))</formula>
    </cfRule>
  </conditionalFormatting>
  <conditionalFormatting sqref="X616">
    <cfRule type="expression" priority="6593" dxfId="3">
      <formula>AND(IF(OR($Q616=1,$Q616=2),1,0),IF($X616&lt;=20,1,0))</formula>
    </cfRule>
    <cfRule type="expression" priority="6594" dxfId="2">
      <formula>AND(IF($Q616=2,1,0),IF($X616&lt;30,1,0))</formula>
    </cfRule>
    <cfRule type="expression" priority="6595" dxfId="1">
      <formula>AND(IF($Q616=3,1,0),IF($X616&lt;30,1,0))</formula>
    </cfRule>
    <cfRule type="expression" priority="6596" dxfId="0">
      <formula>AND(IF($Q616=3,1,IF($Q616=4,1,0)),IF($F616&lt;=85,1,0))</formula>
    </cfRule>
  </conditionalFormatting>
  <conditionalFormatting sqref="AI616">
    <cfRule type="expression" priority="6589" dxfId="3">
      <formula>AND(IF(OR($Q616=1,$Q616=2),1,0),IF($X616&lt;=20,1,0))</formula>
    </cfRule>
    <cfRule type="expression" priority="6590" dxfId="2">
      <formula>AND(IF($Q616=2,1,0),IF($X616&lt;30,1,0))</formula>
    </cfRule>
    <cfRule type="expression" priority="6591" dxfId="1">
      <formula>AND(IF($Q616=3,1,0),IF($X616&lt;30,1,0))</formula>
    </cfRule>
    <cfRule type="expression" priority="6592" dxfId="0">
      <formula>AND(IF($Q616=3,1,IF($Q616=4,1,0)),IF($F616&lt;=85,1,0))</formula>
    </cfRule>
  </conditionalFormatting>
  <conditionalFormatting sqref="AV617">
    <cfRule type="expression" priority="6587" dxfId="23">
      <formula>AV617="X"</formula>
    </cfRule>
    <cfRule type="expression" priority="6588" dxfId="22">
      <formula>AV617="후보"</formula>
    </cfRule>
  </conditionalFormatting>
  <conditionalFormatting sqref="AC61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1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17">
    <cfRule type="expression" priority="6579" dxfId="3">
      <formula>AND(IF(OR($Q617=1,$Q617=2),1,0),IF($X617&lt;=20,1,0))</formula>
    </cfRule>
    <cfRule type="expression" priority="6580" dxfId="2">
      <formula>AND(IF($Q617=2,1,0),IF($X617&lt;30,1,0))</formula>
    </cfRule>
    <cfRule type="expression" priority="6581" dxfId="1">
      <formula>AND(IF($Q617=3,1,0),IF($X617&lt;30,1,0))</formula>
    </cfRule>
    <cfRule type="expression" priority="6582" dxfId="0">
      <formula>AND(IF($Q617=3,1,IF($Q617=4,1,0)),IF($F617&lt;=85,1,0))</formula>
    </cfRule>
  </conditionalFormatting>
  <conditionalFormatting sqref="X617">
    <cfRule type="expression" priority="6575" dxfId="3">
      <formula>AND(IF(OR($Q617=1,$Q617=2),1,0),IF($X617&lt;=20,1,0))</formula>
    </cfRule>
    <cfRule type="expression" priority="6576" dxfId="2">
      <formula>AND(IF($Q617=2,1,0),IF($X617&lt;30,1,0))</formula>
    </cfRule>
    <cfRule type="expression" priority="6577" dxfId="1">
      <formula>AND(IF($Q617=3,1,0),IF($X617&lt;30,1,0))</formula>
    </cfRule>
    <cfRule type="expression" priority="6578" dxfId="0">
      <formula>AND(IF($Q617=3,1,IF($Q617=4,1,0)),IF($F617&lt;=85,1,0))</formula>
    </cfRule>
  </conditionalFormatting>
  <conditionalFormatting sqref="AI617">
    <cfRule type="expression" priority="6571" dxfId="3">
      <formula>AND(IF(OR($Q617=1,$Q617=2),1,0),IF($X617&lt;=20,1,0))</formula>
    </cfRule>
    <cfRule type="expression" priority="6572" dxfId="2">
      <formula>AND(IF($Q617=2,1,0),IF($X617&lt;30,1,0))</formula>
    </cfRule>
    <cfRule type="expression" priority="6573" dxfId="1">
      <formula>AND(IF($Q617=3,1,0),IF($X617&lt;30,1,0))</formula>
    </cfRule>
    <cfRule type="expression" priority="6574" dxfId="0">
      <formula>AND(IF($Q617=3,1,IF($Q617=4,1,0)),IF($F617&lt;=85,1,0))</formula>
    </cfRule>
  </conditionalFormatting>
  <conditionalFormatting sqref="AV618">
    <cfRule type="expression" priority="6569" dxfId="23">
      <formula>AV618="X"</formula>
    </cfRule>
    <cfRule type="expression" priority="6570" dxfId="22">
      <formula>AV618="후보"</formula>
    </cfRule>
  </conditionalFormatting>
  <conditionalFormatting sqref="AC61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1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18">
    <cfRule type="expression" priority="6561" dxfId="3">
      <formula>AND(IF(OR($Q618=1,$Q618=2),1,0),IF($X618&lt;=20,1,0))</formula>
    </cfRule>
    <cfRule type="expression" priority="6562" dxfId="2">
      <formula>AND(IF($Q618=2,1,0),IF($X618&lt;30,1,0))</formula>
    </cfRule>
    <cfRule type="expression" priority="6563" dxfId="1">
      <formula>AND(IF($Q618=3,1,0),IF($X618&lt;30,1,0))</formula>
    </cfRule>
    <cfRule type="expression" priority="6564" dxfId="0">
      <formula>AND(IF($Q618=3,1,IF($Q618=4,1,0)),IF($F618&lt;=85,1,0))</formula>
    </cfRule>
  </conditionalFormatting>
  <conditionalFormatting sqref="X618">
    <cfRule type="expression" priority="6557" dxfId="3">
      <formula>AND(IF(OR($Q618=1,$Q618=2),1,0),IF($X618&lt;=20,1,0))</formula>
    </cfRule>
    <cfRule type="expression" priority="6558" dxfId="2">
      <formula>AND(IF($Q618=2,1,0),IF($X618&lt;30,1,0))</formula>
    </cfRule>
    <cfRule type="expression" priority="6559" dxfId="1">
      <formula>AND(IF($Q618=3,1,0),IF($X618&lt;30,1,0))</formula>
    </cfRule>
    <cfRule type="expression" priority="6560" dxfId="0">
      <formula>AND(IF($Q618=3,1,IF($Q618=4,1,0)),IF($F618&lt;=85,1,0))</formula>
    </cfRule>
  </conditionalFormatting>
  <conditionalFormatting sqref="AI618">
    <cfRule type="expression" priority="6553" dxfId="3">
      <formula>AND(IF(OR($Q618=1,$Q618=2),1,0),IF($X618&lt;=20,1,0))</formula>
    </cfRule>
    <cfRule type="expression" priority="6554" dxfId="2">
      <formula>AND(IF($Q618=2,1,0),IF($X618&lt;30,1,0))</formula>
    </cfRule>
    <cfRule type="expression" priority="6555" dxfId="1">
      <formula>AND(IF($Q618=3,1,0),IF($X618&lt;30,1,0))</formula>
    </cfRule>
    <cfRule type="expression" priority="6556" dxfId="0">
      <formula>AND(IF($Q618=3,1,IF($Q618=4,1,0)),IF($F618&lt;=85,1,0))</formula>
    </cfRule>
  </conditionalFormatting>
  <conditionalFormatting sqref="AV619">
    <cfRule type="expression" priority="6551" dxfId="23">
      <formula>AV619="X"</formula>
    </cfRule>
    <cfRule type="expression" priority="6552" dxfId="22">
      <formula>AV619="후보"</formula>
    </cfRule>
  </conditionalFormatting>
  <conditionalFormatting sqref="AC61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1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19">
    <cfRule type="expression" priority="6543" dxfId="3">
      <formula>AND(IF(OR($Q619=1,$Q619=2),1,0),IF($X619&lt;=20,1,0))</formula>
    </cfRule>
    <cfRule type="expression" priority="6544" dxfId="2">
      <formula>AND(IF($Q619=2,1,0),IF($X619&lt;30,1,0))</formula>
    </cfRule>
    <cfRule type="expression" priority="6545" dxfId="1">
      <formula>AND(IF($Q619=3,1,0),IF($X619&lt;30,1,0))</formula>
    </cfRule>
    <cfRule type="expression" priority="6546" dxfId="0">
      <formula>AND(IF($Q619=3,1,IF($Q619=4,1,0)),IF($F619&lt;=85,1,0))</formula>
    </cfRule>
  </conditionalFormatting>
  <conditionalFormatting sqref="X619">
    <cfRule type="expression" priority="6539" dxfId="3">
      <formula>AND(IF(OR($Q619=1,$Q619=2),1,0),IF($X619&lt;=20,1,0))</formula>
    </cfRule>
    <cfRule type="expression" priority="6540" dxfId="2">
      <formula>AND(IF($Q619=2,1,0),IF($X619&lt;30,1,0))</formula>
    </cfRule>
    <cfRule type="expression" priority="6541" dxfId="1">
      <formula>AND(IF($Q619=3,1,0),IF($X619&lt;30,1,0))</formula>
    </cfRule>
    <cfRule type="expression" priority="6542" dxfId="0">
      <formula>AND(IF($Q619=3,1,IF($Q619=4,1,0)),IF($F619&lt;=85,1,0))</formula>
    </cfRule>
  </conditionalFormatting>
  <conditionalFormatting sqref="AI619">
    <cfRule type="expression" priority="6535" dxfId="3">
      <formula>AND(IF(OR($Q619=1,$Q619=2),1,0),IF($X619&lt;=20,1,0))</formula>
    </cfRule>
    <cfRule type="expression" priority="6536" dxfId="2">
      <formula>AND(IF($Q619=2,1,0),IF($X619&lt;30,1,0))</formula>
    </cfRule>
    <cfRule type="expression" priority="6537" dxfId="1">
      <formula>AND(IF($Q619=3,1,0),IF($X619&lt;30,1,0))</formula>
    </cfRule>
    <cfRule type="expression" priority="6538" dxfId="0">
      <formula>AND(IF($Q619=3,1,IF($Q619=4,1,0)),IF($F619&lt;=85,1,0))</formula>
    </cfRule>
  </conditionalFormatting>
  <conditionalFormatting sqref="AV620">
    <cfRule type="expression" priority="6533" dxfId="23">
      <formula>AV620="X"</formula>
    </cfRule>
    <cfRule type="expression" priority="6534" dxfId="22">
      <formula>AV620="후보"</formula>
    </cfRule>
  </conditionalFormatting>
  <conditionalFormatting sqref="AC62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2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20">
    <cfRule type="expression" priority="6525" dxfId="3">
      <formula>AND(IF(OR($Q620=1,$Q620=2),1,0),IF($X620&lt;=20,1,0))</formula>
    </cfRule>
    <cfRule type="expression" priority="6526" dxfId="2">
      <formula>AND(IF($Q620=2,1,0),IF($X620&lt;30,1,0))</formula>
    </cfRule>
    <cfRule type="expression" priority="6527" dxfId="1">
      <formula>AND(IF($Q620=3,1,0),IF($X620&lt;30,1,0))</formula>
    </cfRule>
    <cfRule type="expression" priority="6528" dxfId="0">
      <formula>AND(IF($Q620=3,1,IF($Q620=4,1,0)),IF($F620&lt;=85,1,0))</formula>
    </cfRule>
  </conditionalFormatting>
  <conditionalFormatting sqref="X620">
    <cfRule type="expression" priority="6521" dxfId="3">
      <formula>AND(IF(OR($Q620=1,$Q620=2),1,0),IF($X620&lt;=20,1,0))</formula>
    </cfRule>
    <cfRule type="expression" priority="6522" dxfId="2">
      <formula>AND(IF($Q620=2,1,0),IF($X620&lt;30,1,0))</formula>
    </cfRule>
    <cfRule type="expression" priority="6523" dxfId="1">
      <formula>AND(IF($Q620=3,1,0),IF($X620&lt;30,1,0))</formula>
    </cfRule>
    <cfRule type="expression" priority="6524" dxfId="0">
      <formula>AND(IF($Q620=3,1,IF($Q620=4,1,0)),IF($F620&lt;=85,1,0))</formula>
    </cfRule>
  </conditionalFormatting>
  <conditionalFormatting sqref="AI620">
    <cfRule type="expression" priority="6517" dxfId="3">
      <formula>AND(IF(OR($Q620=1,$Q620=2),1,0),IF($X620&lt;=20,1,0))</formula>
    </cfRule>
    <cfRule type="expression" priority="6518" dxfId="2">
      <formula>AND(IF($Q620=2,1,0),IF($X620&lt;30,1,0))</formula>
    </cfRule>
    <cfRule type="expression" priority="6519" dxfId="1">
      <formula>AND(IF($Q620=3,1,0),IF($X620&lt;30,1,0))</formula>
    </cfRule>
    <cfRule type="expression" priority="6520" dxfId="0">
      <formula>AND(IF($Q620=3,1,IF($Q620=4,1,0)),IF($F620&lt;=85,1,0))</formula>
    </cfRule>
  </conditionalFormatting>
  <conditionalFormatting sqref="AV621">
    <cfRule type="expression" priority="6515" dxfId="23">
      <formula>AV621="X"</formula>
    </cfRule>
    <cfRule type="expression" priority="6516" dxfId="22">
      <formula>AV621="후보"</formula>
    </cfRule>
  </conditionalFormatting>
  <conditionalFormatting sqref="AC62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2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21">
    <cfRule type="expression" priority="6507" dxfId="3">
      <formula>AND(IF(OR($Q621=1,$Q621=2),1,0),IF($X621&lt;=20,1,0))</formula>
    </cfRule>
    <cfRule type="expression" priority="6508" dxfId="2">
      <formula>AND(IF($Q621=2,1,0),IF($X621&lt;30,1,0))</formula>
    </cfRule>
    <cfRule type="expression" priority="6509" dxfId="1">
      <formula>AND(IF($Q621=3,1,0),IF($X621&lt;30,1,0))</formula>
    </cfRule>
    <cfRule type="expression" priority="6510" dxfId="0">
      <formula>AND(IF($Q621=3,1,IF($Q621=4,1,0)),IF($F621&lt;=85,1,0))</formula>
    </cfRule>
  </conditionalFormatting>
  <conditionalFormatting sqref="X621">
    <cfRule type="expression" priority="6503" dxfId="3">
      <formula>AND(IF(OR($Q621=1,$Q621=2),1,0),IF($X621&lt;=20,1,0))</formula>
    </cfRule>
    <cfRule type="expression" priority="6504" dxfId="2">
      <formula>AND(IF($Q621=2,1,0),IF($X621&lt;30,1,0))</formula>
    </cfRule>
    <cfRule type="expression" priority="6505" dxfId="1">
      <formula>AND(IF($Q621=3,1,0),IF($X621&lt;30,1,0))</formula>
    </cfRule>
    <cfRule type="expression" priority="6506" dxfId="0">
      <formula>AND(IF($Q621=3,1,IF($Q621=4,1,0)),IF($F621&lt;=85,1,0))</formula>
    </cfRule>
  </conditionalFormatting>
  <conditionalFormatting sqref="AI621">
    <cfRule type="expression" priority="6499" dxfId="3">
      <formula>AND(IF(OR($Q621=1,$Q621=2),1,0),IF($X621&lt;=20,1,0))</formula>
    </cfRule>
    <cfRule type="expression" priority="6500" dxfId="2">
      <formula>AND(IF($Q621=2,1,0),IF($X621&lt;30,1,0))</formula>
    </cfRule>
    <cfRule type="expression" priority="6501" dxfId="1">
      <formula>AND(IF($Q621=3,1,0),IF($X621&lt;30,1,0))</formula>
    </cfRule>
    <cfRule type="expression" priority="6502" dxfId="0">
      <formula>AND(IF($Q621=3,1,IF($Q621=4,1,0)),IF($F621&lt;=85,1,0))</formula>
    </cfRule>
  </conditionalFormatting>
  <conditionalFormatting sqref="AV622">
    <cfRule type="expression" priority="6497" dxfId="23">
      <formula>AV622="X"</formula>
    </cfRule>
    <cfRule type="expression" priority="6498" dxfId="22">
      <formula>AV622="후보"</formula>
    </cfRule>
  </conditionalFormatting>
  <conditionalFormatting sqref="AC62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2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22">
    <cfRule type="expression" priority="6489" dxfId="3">
      <formula>AND(IF(OR($Q622=1,$Q622=2),1,0),IF($X622&lt;=20,1,0))</formula>
    </cfRule>
    <cfRule type="expression" priority="6490" dxfId="2">
      <formula>AND(IF($Q622=2,1,0),IF($X622&lt;30,1,0))</formula>
    </cfRule>
    <cfRule type="expression" priority="6491" dxfId="1">
      <formula>AND(IF($Q622=3,1,0),IF($X622&lt;30,1,0))</formula>
    </cfRule>
    <cfRule type="expression" priority="6492" dxfId="0">
      <formula>AND(IF($Q622=3,1,IF($Q622=4,1,0)),IF($F622&lt;=85,1,0))</formula>
    </cfRule>
  </conditionalFormatting>
  <conditionalFormatting sqref="X622">
    <cfRule type="expression" priority="6485" dxfId="3">
      <formula>AND(IF(OR($Q622=1,$Q622=2),1,0),IF($X622&lt;=20,1,0))</formula>
    </cfRule>
    <cfRule type="expression" priority="6486" dxfId="2">
      <formula>AND(IF($Q622=2,1,0),IF($X622&lt;30,1,0))</formula>
    </cfRule>
    <cfRule type="expression" priority="6487" dxfId="1">
      <formula>AND(IF($Q622=3,1,0),IF($X622&lt;30,1,0))</formula>
    </cfRule>
    <cfRule type="expression" priority="6488" dxfId="0">
      <formula>AND(IF($Q622=3,1,IF($Q622=4,1,0)),IF($F622&lt;=85,1,0))</formula>
    </cfRule>
  </conditionalFormatting>
  <conditionalFormatting sqref="AI622">
    <cfRule type="expression" priority="6481" dxfId="3">
      <formula>AND(IF(OR($Q622=1,$Q622=2),1,0),IF($X622&lt;=20,1,0))</formula>
    </cfRule>
    <cfRule type="expression" priority="6482" dxfId="2">
      <formula>AND(IF($Q622=2,1,0),IF($X622&lt;30,1,0))</formula>
    </cfRule>
    <cfRule type="expression" priority="6483" dxfId="1">
      <formula>AND(IF($Q622=3,1,0),IF($X622&lt;30,1,0))</formula>
    </cfRule>
    <cfRule type="expression" priority="6484" dxfId="0">
      <formula>AND(IF($Q622=3,1,IF($Q622=4,1,0)),IF($F622&lt;=85,1,0))</formula>
    </cfRule>
  </conditionalFormatting>
  <conditionalFormatting sqref="AV623">
    <cfRule type="expression" priority="6479" dxfId="23">
      <formula>AV623="X"</formula>
    </cfRule>
    <cfRule type="expression" priority="6480" dxfId="22">
      <formula>AV623="후보"</formula>
    </cfRule>
  </conditionalFormatting>
  <conditionalFormatting sqref="AC62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62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623">
    <cfRule type="expression" priority="6471" dxfId="3">
      <formula>AND(IF(OR($Q623=1,$Q623=2),1,0),IF($X623&lt;=20,1,0))</formula>
    </cfRule>
    <cfRule type="expression" priority="6472" dxfId="2">
      <formula>AND(IF($Q623=2,1,0),IF($X623&lt;30,1,0))</formula>
    </cfRule>
    <cfRule type="expression" priority="6473" dxfId="1">
      <formula>AND(IF($Q623=3,1,0),IF($X623&lt;30,1,0))</formula>
    </cfRule>
    <cfRule type="expression" priority="6474" dxfId="0">
      <formula>AND(IF($Q623=3,1,IF($Q623=4,1,0)),IF($F623&lt;=85,1,0))</formula>
    </cfRule>
  </conditionalFormatting>
  <conditionalFormatting sqref="X623">
    <cfRule type="expression" priority="6467" dxfId="3">
      <formula>AND(IF(OR($Q623=1,$Q623=2),1,0),IF($X623&lt;=20,1,0))</formula>
    </cfRule>
    <cfRule type="expression" priority="6468" dxfId="2">
      <formula>AND(IF($Q623=2,1,0),IF($X623&lt;30,1,0))</formula>
    </cfRule>
    <cfRule type="expression" priority="6469" dxfId="1">
      <formula>AND(IF($Q623=3,1,0),IF($X623&lt;30,1,0))</formula>
    </cfRule>
    <cfRule type="expression" priority="6470" dxfId="0">
      <formula>AND(IF($Q623=3,1,IF($Q623=4,1,0)),IF($F623&lt;=85,1,0))</formula>
    </cfRule>
  </conditionalFormatting>
  <conditionalFormatting sqref="AI623">
    <cfRule type="expression" priority="6463" dxfId="3">
      <formula>AND(IF(OR($Q623=1,$Q623=2),1,0),IF($X623&lt;=20,1,0))</formula>
    </cfRule>
    <cfRule type="expression" priority="6464" dxfId="2">
      <formula>AND(IF($Q623=2,1,0),IF($X623&lt;30,1,0))</formula>
    </cfRule>
    <cfRule type="expression" priority="6465" dxfId="1">
      <formula>AND(IF($Q623=3,1,0),IF($X623&lt;30,1,0))</formula>
    </cfRule>
    <cfRule type="expression" priority="6466" dxfId="0">
      <formula>AND(IF($Q623=3,1,IF($Q623=4,1,0)),IF($F623&lt;=85,1,0))</formula>
    </cfRule>
  </conditionalFormatting>
  <conditionalFormatting sqref="AV624">
    <cfRule type="expression" priority="6461" dxfId="23">
      <formula>AV624="X"</formula>
    </cfRule>
    <cfRule type="expression" priority="6462" dxfId="22">
      <formula>AV624="후보"</formula>
    </cfRule>
  </conditionalFormatting>
  <conditionalFormatting sqref="AC62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62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624">
    <cfRule type="expression" priority="6453" dxfId="3">
      <formula>AND(IF(OR($Q624=1,$Q624=2),1,0),IF($X624&lt;=20,1,0))</formula>
    </cfRule>
    <cfRule type="expression" priority="6454" dxfId="2">
      <formula>AND(IF($Q624=2,1,0),IF($X624&lt;30,1,0))</formula>
    </cfRule>
    <cfRule type="expression" priority="6455" dxfId="1">
      <formula>AND(IF($Q624=3,1,0),IF($X624&lt;30,1,0))</formula>
    </cfRule>
    <cfRule type="expression" priority="6456" dxfId="0">
      <formula>AND(IF($Q624=3,1,IF($Q624=4,1,0)),IF($F624&lt;=85,1,0))</formula>
    </cfRule>
  </conditionalFormatting>
  <conditionalFormatting sqref="X624">
    <cfRule type="expression" priority="6449" dxfId="3">
      <formula>AND(IF(OR($Q624=1,$Q624=2),1,0),IF($X624&lt;=20,1,0))</formula>
    </cfRule>
    <cfRule type="expression" priority="6450" dxfId="2">
      <formula>AND(IF($Q624=2,1,0),IF($X624&lt;30,1,0))</formula>
    </cfRule>
    <cfRule type="expression" priority="6451" dxfId="1">
      <formula>AND(IF($Q624=3,1,0),IF($X624&lt;30,1,0))</formula>
    </cfRule>
    <cfRule type="expression" priority="6452" dxfId="0">
      <formula>AND(IF($Q624=3,1,IF($Q624=4,1,0)),IF($F624&lt;=85,1,0))</formula>
    </cfRule>
  </conditionalFormatting>
  <conditionalFormatting sqref="AI624">
    <cfRule type="expression" priority="6445" dxfId="3">
      <formula>AND(IF(OR($Q624=1,$Q624=2),1,0),IF($X624&lt;=20,1,0))</formula>
    </cfRule>
    <cfRule type="expression" priority="6446" dxfId="2">
      <formula>AND(IF($Q624=2,1,0),IF($X624&lt;30,1,0))</formula>
    </cfRule>
    <cfRule type="expression" priority="6447" dxfId="1">
      <formula>AND(IF($Q624=3,1,0),IF($X624&lt;30,1,0))</formula>
    </cfRule>
    <cfRule type="expression" priority="6448" dxfId="0">
      <formula>AND(IF($Q624=3,1,IF($Q624=4,1,0)),IF($F624&lt;=85,1,0))</formula>
    </cfRule>
  </conditionalFormatting>
  <conditionalFormatting sqref="AV625">
    <cfRule type="expression" priority="6443" dxfId="23">
      <formula>AV625="X"</formula>
    </cfRule>
    <cfRule type="expression" priority="6444" dxfId="22">
      <formula>AV625="후보"</formula>
    </cfRule>
  </conditionalFormatting>
  <conditionalFormatting sqref="AC62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62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625">
    <cfRule type="expression" priority="6435" dxfId="3">
      <formula>AND(IF(OR($Q625=1,$Q625=2),1,0),IF($X625&lt;=20,1,0))</formula>
    </cfRule>
    <cfRule type="expression" priority="6436" dxfId="2">
      <formula>AND(IF($Q625=2,1,0),IF($X625&lt;30,1,0))</formula>
    </cfRule>
    <cfRule type="expression" priority="6437" dxfId="1">
      <formula>AND(IF($Q625=3,1,0),IF($X625&lt;30,1,0))</formula>
    </cfRule>
    <cfRule type="expression" priority="6438" dxfId="0">
      <formula>AND(IF($Q625=3,1,IF($Q625=4,1,0)),IF($F625&lt;=85,1,0))</formula>
    </cfRule>
  </conditionalFormatting>
  <conditionalFormatting sqref="X625">
    <cfRule type="expression" priority="6431" dxfId="3">
      <formula>AND(IF(OR($Q625=1,$Q625=2),1,0),IF($X625&lt;=20,1,0))</formula>
    </cfRule>
    <cfRule type="expression" priority="6432" dxfId="2">
      <formula>AND(IF($Q625=2,1,0),IF($X625&lt;30,1,0))</formula>
    </cfRule>
    <cfRule type="expression" priority="6433" dxfId="1">
      <formula>AND(IF($Q625=3,1,0),IF($X625&lt;30,1,0))</formula>
    </cfRule>
    <cfRule type="expression" priority="6434" dxfId="0">
      <formula>AND(IF($Q625=3,1,IF($Q625=4,1,0)),IF($F625&lt;=85,1,0))</formula>
    </cfRule>
  </conditionalFormatting>
  <conditionalFormatting sqref="AI625">
    <cfRule type="expression" priority="6427" dxfId="3">
      <formula>AND(IF(OR($Q625=1,$Q625=2),1,0),IF($X625&lt;=20,1,0))</formula>
    </cfRule>
    <cfRule type="expression" priority="6428" dxfId="2">
      <formula>AND(IF($Q625=2,1,0),IF($X625&lt;30,1,0))</formula>
    </cfRule>
    <cfRule type="expression" priority="6429" dxfId="1">
      <formula>AND(IF($Q625=3,1,0),IF($X625&lt;30,1,0))</formula>
    </cfRule>
    <cfRule type="expression" priority="6430" dxfId="0">
      <formula>AND(IF($Q625=3,1,IF($Q625=4,1,0)),IF($F625&lt;=85,1,0))</formula>
    </cfRule>
  </conditionalFormatting>
  <conditionalFormatting sqref="AV626">
    <cfRule type="expression" priority="6425" dxfId="23">
      <formula>AV626="X"</formula>
    </cfRule>
    <cfRule type="expression" priority="6426" dxfId="22">
      <formula>AV626="후보"</formula>
    </cfRule>
  </conditionalFormatting>
  <conditionalFormatting sqref="AC62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62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626">
    <cfRule type="expression" priority="6417" dxfId="3">
      <formula>AND(IF(OR($Q626=1,$Q626=2),1,0),IF($X626&lt;=20,1,0))</formula>
    </cfRule>
    <cfRule type="expression" priority="6418" dxfId="2">
      <formula>AND(IF($Q626=2,1,0),IF($X626&lt;30,1,0))</formula>
    </cfRule>
    <cfRule type="expression" priority="6419" dxfId="1">
      <formula>AND(IF($Q626=3,1,0),IF($X626&lt;30,1,0))</formula>
    </cfRule>
    <cfRule type="expression" priority="6420" dxfId="0">
      <formula>AND(IF($Q626=3,1,IF($Q626=4,1,0)),IF($F626&lt;=85,1,0))</formula>
    </cfRule>
  </conditionalFormatting>
  <conditionalFormatting sqref="X626">
    <cfRule type="expression" priority="6413" dxfId="3">
      <formula>AND(IF(OR($Q626=1,$Q626=2),1,0),IF($X626&lt;=20,1,0))</formula>
    </cfRule>
    <cfRule type="expression" priority="6414" dxfId="2">
      <formula>AND(IF($Q626=2,1,0),IF($X626&lt;30,1,0))</formula>
    </cfRule>
    <cfRule type="expression" priority="6415" dxfId="1">
      <formula>AND(IF($Q626=3,1,0),IF($X626&lt;30,1,0))</formula>
    </cfRule>
    <cfRule type="expression" priority="6416" dxfId="0">
      <formula>AND(IF($Q626=3,1,IF($Q626=4,1,0)),IF($F626&lt;=85,1,0))</formula>
    </cfRule>
  </conditionalFormatting>
  <conditionalFormatting sqref="AI626">
    <cfRule type="expression" priority="6409" dxfId="3">
      <formula>AND(IF(OR($Q626=1,$Q626=2),1,0),IF($X626&lt;=20,1,0))</formula>
    </cfRule>
    <cfRule type="expression" priority="6410" dxfId="2">
      <formula>AND(IF($Q626=2,1,0),IF($X626&lt;30,1,0))</formula>
    </cfRule>
    <cfRule type="expression" priority="6411" dxfId="1">
      <formula>AND(IF($Q626=3,1,0),IF($X626&lt;30,1,0))</formula>
    </cfRule>
    <cfRule type="expression" priority="6412" dxfId="0">
      <formula>AND(IF($Q626=3,1,IF($Q626=4,1,0)),IF($F626&lt;=85,1,0))</formula>
    </cfRule>
  </conditionalFormatting>
  <conditionalFormatting sqref="AV627">
    <cfRule type="expression" priority="6407" dxfId="23">
      <formula>AV627="X"</formula>
    </cfRule>
    <cfRule type="expression" priority="6408" dxfId="22">
      <formula>AV627="후보"</formula>
    </cfRule>
  </conditionalFormatting>
  <conditionalFormatting sqref="AC62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62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627">
    <cfRule type="expression" priority="6399" dxfId="3">
      <formula>AND(IF(OR($Q627=1,$Q627=2),1,0),IF($X627&lt;=20,1,0))</formula>
    </cfRule>
    <cfRule type="expression" priority="6400" dxfId="2">
      <formula>AND(IF($Q627=2,1,0),IF($X627&lt;30,1,0))</formula>
    </cfRule>
    <cfRule type="expression" priority="6401" dxfId="1">
      <formula>AND(IF($Q627=3,1,0),IF($X627&lt;30,1,0))</formula>
    </cfRule>
    <cfRule type="expression" priority="6402" dxfId="0">
      <formula>AND(IF($Q627=3,1,IF($Q627=4,1,0)),IF($F627&lt;=85,1,0))</formula>
    </cfRule>
  </conditionalFormatting>
  <conditionalFormatting sqref="X627">
    <cfRule type="expression" priority="6395" dxfId="3">
      <formula>AND(IF(OR($Q627=1,$Q627=2),1,0),IF($X627&lt;=20,1,0))</formula>
    </cfRule>
    <cfRule type="expression" priority="6396" dxfId="2">
      <formula>AND(IF($Q627=2,1,0),IF($X627&lt;30,1,0))</formula>
    </cfRule>
    <cfRule type="expression" priority="6397" dxfId="1">
      <formula>AND(IF($Q627=3,1,0),IF($X627&lt;30,1,0))</formula>
    </cfRule>
    <cfRule type="expression" priority="6398" dxfId="0">
      <formula>AND(IF($Q627=3,1,IF($Q627=4,1,0)),IF($F627&lt;=85,1,0))</formula>
    </cfRule>
  </conditionalFormatting>
  <conditionalFormatting sqref="AI627">
    <cfRule type="expression" priority="6391" dxfId="3">
      <formula>AND(IF(OR($Q627=1,$Q627=2),1,0),IF($X627&lt;=20,1,0))</formula>
    </cfRule>
    <cfRule type="expression" priority="6392" dxfId="2">
      <formula>AND(IF($Q627=2,1,0),IF($X627&lt;30,1,0))</formula>
    </cfRule>
    <cfRule type="expression" priority="6393" dxfId="1">
      <formula>AND(IF($Q627=3,1,0),IF($X627&lt;30,1,0))</formula>
    </cfRule>
    <cfRule type="expression" priority="6394" dxfId="0">
      <formula>AND(IF($Q627=3,1,IF($Q627=4,1,0)),IF($F627&lt;=85,1,0))</formula>
    </cfRule>
  </conditionalFormatting>
  <conditionalFormatting sqref="AV628">
    <cfRule type="expression" priority="6389" dxfId="23">
      <formula>AV628="X"</formula>
    </cfRule>
    <cfRule type="expression" priority="6390" dxfId="22">
      <formula>AV628="후보"</formula>
    </cfRule>
  </conditionalFormatting>
  <conditionalFormatting sqref="AC62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62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628">
    <cfRule type="expression" priority="6381" dxfId="3">
      <formula>AND(IF(OR($Q628=1,$Q628=2),1,0),IF($X628&lt;=20,1,0))</formula>
    </cfRule>
    <cfRule type="expression" priority="6382" dxfId="2">
      <formula>AND(IF($Q628=2,1,0),IF($X628&lt;30,1,0))</formula>
    </cfRule>
    <cfRule type="expression" priority="6383" dxfId="1">
      <formula>AND(IF($Q628=3,1,0),IF($X628&lt;30,1,0))</formula>
    </cfRule>
    <cfRule type="expression" priority="6384" dxfId="0">
      <formula>AND(IF($Q628=3,1,IF($Q628=4,1,0)),IF($F628&lt;=85,1,0))</formula>
    </cfRule>
  </conditionalFormatting>
  <conditionalFormatting sqref="X628">
    <cfRule type="expression" priority="6377" dxfId="3">
      <formula>AND(IF(OR($Q628=1,$Q628=2),1,0),IF($X628&lt;=20,1,0))</formula>
    </cfRule>
    <cfRule type="expression" priority="6378" dxfId="2">
      <formula>AND(IF($Q628=2,1,0),IF($X628&lt;30,1,0))</formula>
    </cfRule>
    <cfRule type="expression" priority="6379" dxfId="1">
      <formula>AND(IF($Q628=3,1,0),IF($X628&lt;30,1,0))</formula>
    </cfRule>
    <cfRule type="expression" priority="6380" dxfId="0">
      <formula>AND(IF($Q628=3,1,IF($Q628=4,1,0)),IF($F628&lt;=85,1,0))</formula>
    </cfRule>
  </conditionalFormatting>
  <conditionalFormatting sqref="AI628">
    <cfRule type="expression" priority="6373" dxfId="3">
      <formula>AND(IF(OR($Q628=1,$Q628=2),1,0),IF($X628&lt;=20,1,0))</formula>
    </cfRule>
    <cfRule type="expression" priority="6374" dxfId="2">
      <formula>AND(IF($Q628=2,1,0),IF($X628&lt;30,1,0))</formula>
    </cfRule>
    <cfRule type="expression" priority="6375" dxfId="1">
      <formula>AND(IF($Q628=3,1,0),IF($X628&lt;30,1,0))</formula>
    </cfRule>
    <cfRule type="expression" priority="6376" dxfId="0">
      <formula>AND(IF($Q628=3,1,IF($Q628=4,1,0)),IF($F628&lt;=85,1,0))</formula>
    </cfRule>
  </conditionalFormatting>
  <conditionalFormatting sqref="AV629">
    <cfRule type="expression" priority="6371" dxfId="23">
      <formula>AV629="X"</formula>
    </cfRule>
    <cfRule type="expression" priority="6372" dxfId="22">
      <formula>AV629="후보"</formula>
    </cfRule>
  </conditionalFormatting>
  <conditionalFormatting sqref="AC62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62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629">
    <cfRule type="expression" priority="6363" dxfId="3">
      <formula>AND(IF(OR($Q629=1,$Q629=2),1,0),IF($X629&lt;=20,1,0))</formula>
    </cfRule>
    <cfRule type="expression" priority="6364" dxfId="2">
      <formula>AND(IF($Q629=2,1,0),IF($X629&lt;30,1,0))</formula>
    </cfRule>
    <cfRule type="expression" priority="6365" dxfId="1">
      <formula>AND(IF($Q629=3,1,0),IF($X629&lt;30,1,0))</formula>
    </cfRule>
    <cfRule type="expression" priority="6366" dxfId="0">
      <formula>AND(IF($Q629=3,1,IF($Q629=4,1,0)),IF($F629&lt;=85,1,0))</formula>
    </cfRule>
  </conditionalFormatting>
  <conditionalFormatting sqref="X629">
    <cfRule type="expression" priority="6359" dxfId="3">
      <formula>AND(IF(OR($Q629=1,$Q629=2),1,0),IF($X629&lt;=20,1,0))</formula>
    </cfRule>
    <cfRule type="expression" priority="6360" dxfId="2">
      <formula>AND(IF($Q629=2,1,0),IF($X629&lt;30,1,0))</formula>
    </cfRule>
    <cfRule type="expression" priority="6361" dxfId="1">
      <formula>AND(IF($Q629=3,1,0),IF($X629&lt;30,1,0))</formula>
    </cfRule>
    <cfRule type="expression" priority="6362" dxfId="0">
      <formula>AND(IF($Q629=3,1,IF($Q629=4,1,0)),IF($F629&lt;=85,1,0))</formula>
    </cfRule>
  </conditionalFormatting>
  <conditionalFormatting sqref="AI629">
    <cfRule type="expression" priority="6355" dxfId="3">
      <formula>AND(IF(OR($Q629=1,$Q629=2),1,0),IF($X629&lt;=20,1,0))</formula>
    </cfRule>
    <cfRule type="expression" priority="6356" dxfId="2">
      <formula>AND(IF($Q629=2,1,0),IF($X629&lt;30,1,0))</formula>
    </cfRule>
    <cfRule type="expression" priority="6357" dxfId="1">
      <formula>AND(IF($Q629=3,1,0),IF($X629&lt;30,1,0))</formula>
    </cfRule>
    <cfRule type="expression" priority="6358" dxfId="0">
      <formula>AND(IF($Q629=3,1,IF($Q629=4,1,0)),IF($F629&lt;=85,1,0))</formula>
    </cfRule>
  </conditionalFormatting>
  <conditionalFormatting sqref="AV630">
    <cfRule type="expression" priority="6353" dxfId="23">
      <formula>AV630="X"</formula>
    </cfRule>
    <cfRule type="expression" priority="6354" dxfId="22">
      <formula>AV630="후보"</formula>
    </cfRule>
  </conditionalFormatting>
  <conditionalFormatting sqref="AC63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63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630">
    <cfRule type="expression" priority="6345" dxfId="3">
      <formula>AND(IF(OR($Q630=1,$Q630=2),1,0),IF($X630&lt;=20,1,0))</formula>
    </cfRule>
    <cfRule type="expression" priority="6346" dxfId="2">
      <formula>AND(IF($Q630=2,1,0),IF($X630&lt;30,1,0))</formula>
    </cfRule>
    <cfRule type="expression" priority="6347" dxfId="1">
      <formula>AND(IF($Q630=3,1,0),IF($X630&lt;30,1,0))</formula>
    </cfRule>
    <cfRule type="expression" priority="6348" dxfId="0">
      <formula>AND(IF($Q630=3,1,IF($Q630=4,1,0)),IF($F630&lt;=85,1,0))</formula>
    </cfRule>
  </conditionalFormatting>
  <conditionalFormatting sqref="X630">
    <cfRule type="expression" priority="6341" dxfId="3">
      <formula>AND(IF(OR($Q630=1,$Q630=2),1,0),IF($X630&lt;=20,1,0))</formula>
    </cfRule>
    <cfRule type="expression" priority="6342" dxfId="2">
      <formula>AND(IF($Q630=2,1,0),IF($X630&lt;30,1,0))</formula>
    </cfRule>
    <cfRule type="expression" priority="6343" dxfId="1">
      <formula>AND(IF($Q630=3,1,0),IF($X630&lt;30,1,0))</formula>
    </cfRule>
    <cfRule type="expression" priority="6344" dxfId="0">
      <formula>AND(IF($Q630=3,1,IF($Q630=4,1,0)),IF($F630&lt;=85,1,0))</formula>
    </cfRule>
  </conditionalFormatting>
  <conditionalFormatting sqref="AI630">
    <cfRule type="expression" priority="6337" dxfId="3">
      <formula>AND(IF(OR($Q630=1,$Q630=2),1,0),IF($X630&lt;=20,1,0))</formula>
    </cfRule>
    <cfRule type="expression" priority="6338" dxfId="2">
      <formula>AND(IF($Q630=2,1,0),IF($X630&lt;30,1,0))</formula>
    </cfRule>
    <cfRule type="expression" priority="6339" dxfId="1">
      <formula>AND(IF($Q630=3,1,0),IF($X630&lt;30,1,0))</formula>
    </cfRule>
    <cfRule type="expression" priority="6340" dxfId="0">
      <formula>AND(IF($Q630=3,1,IF($Q630=4,1,0)),IF($F630&lt;=85,1,0))</formula>
    </cfRule>
  </conditionalFormatting>
  <conditionalFormatting sqref="AV631">
    <cfRule type="expression" priority="6335" dxfId="23">
      <formula>AV631="X"</formula>
    </cfRule>
    <cfRule type="expression" priority="6336" dxfId="22">
      <formula>AV631="후보"</formula>
    </cfRule>
  </conditionalFormatting>
  <conditionalFormatting sqref="AC63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63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631">
    <cfRule type="expression" priority="6327" dxfId="3">
      <formula>AND(IF(OR($Q631=1,$Q631=2),1,0),IF($X631&lt;=20,1,0))</formula>
    </cfRule>
    <cfRule type="expression" priority="6328" dxfId="2">
      <formula>AND(IF($Q631=2,1,0),IF($X631&lt;30,1,0))</formula>
    </cfRule>
    <cfRule type="expression" priority="6329" dxfId="1">
      <formula>AND(IF($Q631=3,1,0),IF($X631&lt;30,1,0))</formula>
    </cfRule>
    <cfRule type="expression" priority="6330" dxfId="0">
      <formula>AND(IF($Q631=3,1,IF($Q631=4,1,0)),IF($F631&lt;=85,1,0))</formula>
    </cfRule>
  </conditionalFormatting>
  <conditionalFormatting sqref="X631">
    <cfRule type="expression" priority="6323" dxfId="3">
      <formula>AND(IF(OR($Q631=1,$Q631=2),1,0),IF($X631&lt;=20,1,0))</formula>
    </cfRule>
    <cfRule type="expression" priority="6324" dxfId="2">
      <formula>AND(IF($Q631=2,1,0),IF($X631&lt;30,1,0))</formula>
    </cfRule>
    <cfRule type="expression" priority="6325" dxfId="1">
      <formula>AND(IF($Q631=3,1,0),IF($X631&lt;30,1,0))</formula>
    </cfRule>
    <cfRule type="expression" priority="6326" dxfId="0">
      <formula>AND(IF($Q631=3,1,IF($Q631=4,1,0)),IF($F631&lt;=85,1,0))</formula>
    </cfRule>
  </conditionalFormatting>
  <conditionalFormatting sqref="AI631">
    <cfRule type="expression" priority="6319" dxfId="3">
      <formula>AND(IF(OR($Q631=1,$Q631=2),1,0),IF($X631&lt;=20,1,0))</formula>
    </cfRule>
    <cfRule type="expression" priority="6320" dxfId="2">
      <formula>AND(IF($Q631=2,1,0),IF($X631&lt;30,1,0))</formula>
    </cfRule>
    <cfRule type="expression" priority="6321" dxfId="1">
      <formula>AND(IF($Q631=3,1,0),IF($X631&lt;30,1,0))</formula>
    </cfRule>
    <cfRule type="expression" priority="6322" dxfId="0">
      <formula>AND(IF($Q631=3,1,IF($Q631=4,1,0)),IF($F631&lt;=85,1,0))</formula>
    </cfRule>
  </conditionalFormatting>
  <conditionalFormatting sqref="AV632">
    <cfRule type="expression" priority="6317" dxfId="23">
      <formula>AV632="X"</formula>
    </cfRule>
    <cfRule type="expression" priority="6318" dxfId="22">
      <formula>AV632="후보"</formula>
    </cfRule>
  </conditionalFormatting>
  <conditionalFormatting sqref="AC63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63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632">
    <cfRule type="expression" priority="6309" dxfId="3">
      <formula>AND(IF(OR($Q632=1,$Q632=2),1,0),IF($X632&lt;=20,1,0))</formula>
    </cfRule>
    <cfRule type="expression" priority="6310" dxfId="2">
      <formula>AND(IF($Q632=2,1,0),IF($X632&lt;30,1,0))</formula>
    </cfRule>
    <cfRule type="expression" priority="6311" dxfId="1">
      <formula>AND(IF($Q632=3,1,0),IF($X632&lt;30,1,0))</formula>
    </cfRule>
    <cfRule type="expression" priority="6312" dxfId="0">
      <formula>AND(IF($Q632=3,1,IF($Q632=4,1,0)),IF($F632&lt;=85,1,0))</formula>
    </cfRule>
  </conditionalFormatting>
  <conditionalFormatting sqref="X632">
    <cfRule type="expression" priority="6305" dxfId="3">
      <formula>AND(IF(OR($Q632=1,$Q632=2),1,0),IF($X632&lt;=20,1,0))</formula>
    </cfRule>
    <cfRule type="expression" priority="6306" dxfId="2">
      <formula>AND(IF($Q632=2,1,0),IF($X632&lt;30,1,0))</formula>
    </cfRule>
    <cfRule type="expression" priority="6307" dxfId="1">
      <formula>AND(IF($Q632=3,1,0),IF($X632&lt;30,1,0))</formula>
    </cfRule>
    <cfRule type="expression" priority="6308" dxfId="0">
      <formula>AND(IF($Q632=3,1,IF($Q632=4,1,0)),IF($F632&lt;=85,1,0))</formula>
    </cfRule>
  </conditionalFormatting>
  <conditionalFormatting sqref="AI632">
    <cfRule type="expression" priority="6301" dxfId="3">
      <formula>AND(IF(OR($Q632=1,$Q632=2),1,0),IF($X632&lt;=20,1,0))</formula>
    </cfRule>
    <cfRule type="expression" priority="6302" dxfId="2">
      <formula>AND(IF($Q632=2,1,0),IF($X632&lt;30,1,0))</formula>
    </cfRule>
    <cfRule type="expression" priority="6303" dxfId="1">
      <formula>AND(IF($Q632=3,1,0),IF($X632&lt;30,1,0))</formula>
    </cfRule>
    <cfRule type="expression" priority="6304" dxfId="0">
      <formula>AND(IF($Q632=3,1,IF($Q632=4,1,0)),IF($F632&lt;=85,1,0))</formula>
    </cfRule>
  </conditionalFormatting>
  <conditionalFormatting sqref="AV633">
    <cfRule type="expression" priority="6299" dxfId="23">
      <formula>AV633="X"</formula>
    </cfRule>
    <cfRule type="expression" priority="6300" dxfId="22">
      <formula>AV633="후보"</formula>
    </cfRule>
  </conditionalFormatting>
  <conditionalFormatting sqref="AC63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3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33">
    <cfRule type="expression" priority="6291" dxfId="3">
      <formula>AND(IF(OR($Q633=1,$Q633=2),1,0),IF($X633&lt;=20,1,0))</formula>
    </cfRule>
    <cfRule type="expression" priority="6292" dxfId="2">
      <formula>AND(IF($Q633=2,1,0),IF($X633&lt;30,1,0))</formula>
    </cfRule>
    <cfRule type="expression" priority="6293" dxfId="1">
      <formula>AND(IF($Q633=3,1,0),IF($X633&lt;30,1,0))</formula>
    </cfRule>
    <cfRule type="expression" priority="6294" dxfId="0">
      <formula>AND(IF($Q633=3,1,IF($Q633=4,1,0)),IF($F633&lt;=85,1,0))</formula>
    </cfRule>
  </conditionalFormatting>
  <conditionalFormatting sqref="X633">
    <cfRule type="expression" priority="6287" dxfId="3">
      <formula>AND(IF(OR($Q633=1,$Q633=2),1,0),IF($X633&lt;=20,1,0))</formula>
    </cfRule>
    <cfRule type="expression" priority="6288" dxfId="2">
      <formula>AND(IF($Q633=2,1,0),IF($X633&lt;30,1,0))</formula>
    </cfRule>
    <cfRule type="expression" priority="6289" dxfId="1">
      <formula>AND(IF($Q633=3,1,0),IF($X633&lt;30,1,0))</formula>
    </cfRule>
    <cfRule type="expression" priority="6290" dxfId="0">
      <formula>AND(IF($Q633=3,1,IF($Q633=4,1,0)),IF($F633&lt;=85,1,0))</formula>
    </cfRule>
  </conditionalFormatting>
  <conditionalFormatting sqref="AI633">
    <cfRule type="expression" priority="6283" dxfId="3">
      <formula>AND(IF(OR($Q633=1,$Q633=2),1,0),IF($X633&lt;=20,1,0))</formula>
    </cfRule>
    <cfRule type="expression" priority="6284" dxfId="2">
      <formula>AND(IF($Q633=2,1,0),IF($X633&lt;30,1,0))</formula>
    </cfRule>
    <cfRule type="expression" priority="6285" dxfId="1">
      <formula>AND(IF($Q633=3,1,0),IF($X633&lt;30,1,0))</formula>
    </cfRule>
    <cfRule type="expression" priority="6286" dxfId="0">
      <formula>AND(IF($Q633=3,1,IF($Q633=4,1,0)),IF($F633&lt;=85,1,0))</formula>
    </cfRule>
  </conditionalFormatting>
  <conditionalFormatting sqref="AV634">
    <cfRule type="expression" priority="6281" dxfId="23">
      <formula>AV634="X"</formula>
    </cfRule>
    <cfRule type="expression" priority="6282" dxfId="22">
      <formula>AV634="후보"</formula>
    </cfRule>
  </conditionalFormatting>
  <conditionalFormatting sqref="AC63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3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34">
    <cfRule type="expression" priority="6273" dxfId="3">
      <formula>AND(IF(OR($Q634=1,$Q634=2),1,0),IF($X634&lt;=20,1,0))</formula>
    </cfRule>
    <cfRule type="expression" priority="6274" dxfId="2">
      <formula>AND(IF($Q634=2,1,0),IF($X634&lt;30,1,0))</formula>
    </cfRule>
    <cfRule type="expression" priority="6275" dxfId="1">
      <formula>AND(IF($Q634=3,1,0),IF($X634&lt;30,1,0))</formula>
    </cfRule>
    <cfRule type="expression" priority="6276" dxfId="0">
      <formula>AND(IF($Q634=3,1,IF($Q634=4,1,0)),IF($F634&lt;=85,1,0))</formula>
    </cfRule>
  </conditionalFormatting>
  <conditionalFormatting sqref="X634">
    <cfRule type="expression" priority="6269" dxfId="3">
      <formula>AND(IF(OR($Q634=1,$Q634=2),1,0),IF($X634&lt;=20,1,0))</formula>
    </cfRule>
    <cfRule type="expression" priority="6270" dxfId="2">
      <formula>AND(IF($Q634=2,1,0),IF($X634&lt;30,1,0))</formula>
    </cfRule>
    <cfRule type="expression" priority="6271" dxfId="1">
      <formula>AND(IF($Q634=3,1,0),IF($X634&lt;30,1,0))</formula>
    </cfRule>
    <cfRule type="expression" priority="6272" dxfId="0">
      <formula>AND(IF($Q634=3,1,IF($Q634=4,1,0)),IF($F634&lt;=85,1,0))</formula>
    </cfRule>
  </conditionalFormatting>
  <conditionalFormatting sqref="AI634">
    <cfRule type="expression" priority="6265" dxfId="3">
      <formula>AND(IF(OR($Q634=1,$Q634=2),1,0),IF($X634&lt;=20,1,0))</formula>
    </cfRule>
    <cfRule type="expression" priority="6266" dxfId="2">
      <formula>AND(IF($Q634=2,1,0),IF($X634&lt;30,1,0))</formula>
    </cfRule>
    <cfRule type="expression" priority="6267" dxfId="1">
      <formula>AND(IF($Q634=3,1,0),IF($X634&lt;30,1,0))</formula>
    </cfRule>
    <cfRule type="expression" priority="6268" dxfId="0">
      <formula>AND(IF($Q634=3,1,IF($Q634=4,1,0)),IF($F634&lt;=85,1,0))</formula>
    </cfRule>
  </conditionalFormatting>
  <conditionalFormatting sqref="AV635">
    <cfRule type="expression" priority="6263" dxfId="23">
      <formula>AV635="X"</formula>
    </cfRule>
    <cfRule type="expression" priority="6264" dxfId="22">
      <formula>AV635="후보"</formula>
    </cfRule>
  </conditionalFormatting>
  <conditionalFormatting sqref="AC63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3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35">
    <cfRule type="expression" priority="6255" dxfId="3">
      <formula>AND(IF(OR($Q635=1,$Q635=2),1,0),IF($X635&lt;=20,1,0))</formula>
    </cfRule>
    <cfRule type="expression" priority="6256" dxfId="2">
      <formula>AND(IF($Q635=2,1,0),IF($X635&lt;30,1,0))</formula>
    </cfRule>
    <cfRule type="expression" priority="6257" dxfId="1">
      <formula>AND(IF($Q635=3,1,0),IF($X635&lt;30,1,0))</formula>
    </cfRule>
    <cfRule type="expression" priority="6258" dxfId="0">
      <formula>AND(IF($Q635=3,1,IF($Q635=4,1,0)),IF($F635&lt;=85,1,0))</formula>
    </cfRule>
  </conditionalFormatting>
  <conditionalFormatting sqref="X635">
    <cfRule type="expression" priority="6251" dxfId="3">
      <formula>AND(IF(OR($Q635=1,$Q635=2),1,0),IF($X635&lt;=20,1,0))</formula>
    </cfRule>
    <cfRule type="expression" priority="6252" dxfId="2">
      <formula>AND(IF($Q635=2,1,0),IF($X635&lt;30,1,0))</formula>
    </cfRule>
    <cfRule type="expression" priority="6253" dxfId="1">
      <formula>AND(IF($Q635=3,1,0),IF($X635&lt;30,1,0))</formula>
    </cfRule>
    <cfRule type="expression" priority="6254" dxfId="0">
      <formula>AND(IF($Q635=3,1,IF($Q635=4,1,0)),IF($F635&lt;=85,1,0))</formula>
    </cfRule>
  </conditionalFormatting>
  <conditionalFormatting sqref="AI635">
    <cfRule type="expression" priority="6247" dxfId="3">
      <formula>AND(IF(OR($Q635=1,$Q635=2),1,0),IF($X635&lt;=20,1,0))</formula>
    </cfRule>
    <cfRule type="expression" priority="6248" dxfId="2">
      <formula>AND(IF($Q635=2,1,0),IF($X635&lt;30,1,0))</formula>
    </cfRule>
    <cfRule type="expression" priority="6249" dxfId="1">
      <formula>AND(IF($Q635=3,1,0),IF($X635&lt;30,1,0))</formula>
    </cfRule>
    <cfRule type="expression" priority="6250" dxfId="0">
      <formula>AND(IF($Q635=3,1,IF($Q635=4,1,0)),IF($F635&lt;=85,1,0))</formula>
    </cfRule>
  </conditionalFormatting>
  <conditionalFormatting sqref="AV636">
    <cfRule type="expression" priority="6245" dxfId="23">
      <formula>AV636="X"</formula>
    </cfRule>
    <cfRule type="expression" priority="6246" dxfId="22">
      <formula>AV636="후보"</formula>
    </cfRule>
  </conditionalFormatting>
  <conditionalFormatting sqref="AC63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6">
    <cfRule type="expression" priority="6237" dxfId="3">
      <formula>AND(IF(OR($Q636=1,$Q636=2),1,0),IF($X636&lt;=20,1,0))</formula>
    </cfRule>
    <cfRule type="expression" priority="6238" dxfId="2">
      <formula>AND(IF($Q636=2,1,0),IF($X636&lt;30,1,0))</formula>
    </cfRule>
    <cfRule type="expression" priority="6239" dxfId="1">
      <formula>AND(IF($Q636=3,1,0),IF($X636&lt;30,1,0))</formula>
    </cfRule>
    <cfRule type="expression" priority="6240" dxfId="0">
      <formula>AND(IF($Q636=3,1,IF($Q636=4,1,0)),IF($F636&lt;=85,1,0))</formula>
    </cfRule>
  </conditionalFormatting>
  <conditionalFormatting sqref="X636">
    <cfRule type="expression" priority="6233" dxfId="3">
      <formula>AND(IF(OR($Q636=1,$Q636=2),1,0),IF($X636&lt;=20,1,0))</formula>
    </cfRule>
    <cfRule type="expression" priority="6234" dxfId="2">
      <formula>AND(IF($Q636=2,1,0),IF($X636&lt;30,1,0))</formula>
    </cfRule>
    <cfRule type="expression" priority="6235" dxfId="1">
      <formula>AND(IF($Q636=3,1,0),IF($X636&lt;30,1,0))</formula>
    </cfRule>
    <cfRule type="expression" priority="6236" dxfId="0">
      <formula>AND(IF($Q636=3,1,IF($Q636=4,1,0)),IF($F636&lt;=85,1,0))</formula>
    </cfRule>
  </conditionalFormatting>
  <conditionalFormatting sqref="AI636">
    <cfRule type="expression" priority="6229" dxfId="3">
      <formula>AND(IF(OR($Q636=1,$Q636=2),1,0),IF($X636&lt;=20,1,0))</formula>
    </cfRule>
    <cfRule type="expression" priority="6230" dxfId="2">
      <formula>AND(IF($Q636=2,1,0),IF($X636&lt;30,1,0))</formula>
    </cfRule>
    <cfRule type="expression" priority="6231" dxfId="1">
      <formula>AND(IF($Q636=3,1,0),IF($X636&lt;30,1,0))</formula>
    </cfRule>
    <cfRule type="expression" priority="6232" dxfId="0">
      <formula>AND(IF($Q636=3,1,IF($Q636=4,1,0)),IF($F636&lt;=85,1,0))</formula>
    </cfRule>
  </conditionalFormatting>
  <conditionalFormatting sqref="AV637">
    <cfRule type="expression" priority="6227" dxfId="23">
      <formula>AV637="X"</formula>
    </cfRule>
    <cfRule type="expression" priority="6228" dxfId="22">
      <formula>AV637="후보"</formula>
    </cfRule>
  </conditionalFormatting>
  <conditionalFormatting sqref="AC63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3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37">
    <cfRule type="expression" priority="6219" dxfId="3">
      <formula>AND(IF(OR($Q637=1,$Q637=2),1,0),IF($X637&lt;=20,1,0))</formula>
    </cfRule>
    <cfRule type="expression" priority="6220" dxfId="2">
      <formula>AND(IF($Q637=2,1,0),IF($X637&lt;30,1,0))</formula>
    </cfRule>
    <cfRule type="expression" priority="6221" dxfId="1">
      <formula>AND(IF($Q637=3,1,0),IF($X637&lt;30,1,0))</formula>
    </cfRule>
    <cfRule type="expression" priority="6222" dxfId="0">
      <formula>AND(IF($Q637=3,1,IF($Q637=4,1,0)),IF($F637&lt;=85,1,0))</formula>
    </cfRule>
  </conditionalFormatting>
  <conditionalFormatting sqref="X637">
    <cfRule type="expression" priority="6215" dxfId="3">
      <formula>AND(IF(OR($Q637=1,$Q637=2),1,0),IF($X637&lt;=20,1,0))</formula>
    </cfRule>
    <cfRule type="expression" priority="6216" dxfId="2">
      <formula>AND(IF($Q637=2,1,0),IF($X637&lt;30,1,0))</formula>
    </cfRule>
    <cfRule type="expression" priority="6217" dxfId="1">
      <formula>AND(IF($Q637=3,1,0),IF($X637&lt;30,1,0))</formula>
    </cfRule>
    <cfRule type="expression" priority="6218" dxfId="0">
      <formula>AND(IF($Q637=3,1,IF($Q637=4,1,0)),IF($F637&lt;=85,1,0))</formula>
    </cfRule>
  </conditionalFormatting>
  <conditionalFormatting sqref="AI637">
    <cfRule type="expression" priority="6211" dxfId="3">
      <formula>AND(IF(OR($Q637=1,$Q637=2),1,0),IF($X637&lt;=20,1,0))</formula>
    </cfRule>
    <cfRule type="expression" priority="6212" dxfId="2">
      <formula>AND(IF($Q637=2,1,0),IF($X637&lt;30,1,0))</formula>
    </cfRule>
    <cfRule type="expression" priority="6213" dxfId="1">
      <formula>AND(IF($Q637=3,1,0),IF($X637&lt;30,1,0))</formula>
    </cfRule>
    <cfRule type="expression" priority="6214" dxfId="0">
      <formula>AND(IF($Q637=3,1,IF($Q637=4,1,0)),IF($F637&lt;=85,1,0))</formula>
    </cfRule>
  </conditionalFormatting>
  <conditionalFormatting sqref="AV638">
    <cfRule type="expression" priority="6209" dxfId="23">
      <formula>AV638="X"</formula>
    </cfRule>
    <cfRule type="expression" priority="6210" dxfId="22">
      <formula>AV638="후보"</formula>
    </cfRule>
  </conditionalFormatting>
  <conditionalFormatting sqref="AC63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3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38">
    <cfRule type="expression" priority="6201" dxfId="3">
      <formula>AND(IF(OR($Q638=1,$Q638=2),1,0),IF($X638&lt;=20,1,0))</formula>
    </cfRule>
    <cfRule type="expression" priority="6202" dxfId="2">
      <formula>AND(IF($Q638=2,1,0),IF($X638&lt;30,1,0))</formula>
    </cfRule>
    <cfRule type="expression" priority="6203" dxfId="1">
      <formula>AND(IF($Q638=3,1,0),IF($X638&lt;30,1,0))</formula>
    </cfRule>
    <cfRule type="expression" priority="6204" dxfId="0">
      <formula>AND(IF($Q638=3,1,IF($Q638=4,1,0)),IF($F638&lt;=85,1,0))</formula>
    </cfRule>
  </conditionalFormatting>
  <conditionalFormatting sqref="X638">
    <cfRule type="expression" priority="6197" dxfId="3">
      <formula>AND(IF(OR($Q638=1,$Q638=2),1,0),IF($X638&lt;=20,1,0))</formula>
    </cfRule>
    <cfRule type="expression" priority="6198" dxfId="2">
      <formula>AND(IF($Q638=2,1,0),IF($X638&lt;30,1,0))</formula>
    </cfRule>
    <cfRule type="expression" priority="6199" dxfId="1">
      <formula>AND(IF($Q638=3,1,0),IF($X638&lt;30,1,0))</formula>
    </cfRule>
    <cfRule type="expression" priority="6200" dxfId="0">
      <formula>AND(IF($Q638=3,1,IF($Q638=4,1,0)),IF($F638&lt;=85,1,0))</formula>
    </cfRule>
  </conditionalFormatting>
  <conditionalFormatting sqref="AI638">
    <cfRule type="expression" priority="6193" dxfId="3">
      <formula>AND(IF(OR($Q638=1,$Q638=2),1,0),IF($X638&lt;=20,1,0))</formula>
    </cfRule>
    <cfRule type="expression" priority="6194" dxfId="2">
      <formula>AND(IF($Q638=2,1,0),IF($X638&lt;30,1,0))</formula>
    </cfRule>
    <cfRule type="expression" priority="6195" dxfId="1">
      <formula>AND(IF($Q638=3,1,0),IF($X638&lt;30,1,0))</formula>
    </cfRule>
    <cfRule type="expression" priority="6196" dxfId="0">
      <formula>AND(IF($Q638=3,1,IF($Q638=4,1,0)),IF($F638&lt;=85,1,0))</formula>
    </cfRule>
  </conditionalFormatting>
  <conditionalFormatting sqref="AV639">
    <cfRule type="expression" priority="6191" dxfId="23">
      <formula>AV639="X"</formula>
    </cfRule>
    <cfRule type="expression" priority="6192" dxfId="22">
      <formula>AV639="후보"</formula>
    </cfRule>
  </conditionalFormatting>
  <conditionalFormatting sqref="AC63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3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39">
    <cfRule type="expression" priority="6183" dxfId="3">
      <formula>AND(IF(OR($Q639=1,$Q639=2),1,0),IF($X639&lt;=20,1,0))</formula>
    </cfRule>
    <cfRule type="expression" priority="6184" dxfId="2">
      <formula>AND(IF($Q639=2,1,0),IF($X639&lt;30,1,0))</formula>
    </cfRule>
    <cfRule type="expression" priority="6185" dxfId="1">
      <formula>AND(IF($Q639=3,1,0),IF($X639&lt;30,1,0))</formula>
    </cfRule>
    <cfRule type="expression" priority="6186" dxfId="0">
      <formula>AND(IF($Q639=3,1,IF($Q639=4,1,0)),IF($F639&lt;=85,1,0))</formula>
    </cfRule>
  </conditionalFormatting>
  <conditionalFormatting sqref="X639">
    <cfRule type="expression" priority="6179" dxfId="3">
      <formula>AND(IF(OR($Q639=1,$Q639=2),1,0),IF($X639&lt;=20,1,0))</formula>
    </cfRule>
    <cfRule type="expression" priority="6180" dxfId="2">
      <formula>AND(IF($Q639=2,1,0),IF($X639&lt;30,1,0))</formula>
    </cfRule>
    <cfRule type="expression" priority="6181" dxfId="1">
      <formula>AND(IF($Q639=3,1,0),IF($X639&lt;30,1,0))</formula>
    </cfRule>
    <cfRule type="expression" priority="6182" dxfId="0">
      <formula>AND(IF($Q639=3,1,IF($Q639=4,1,0)),IF($F639&lt;=85,1,0))</formula>
    </cfRule>
  </conditionalFormatting>
  <conditionalFormatting sqref="AI639">
    <cfRule type="expression" priority="6175" dxfId="3">
      <formula>AND(IF(OR($Q639=1,$Q639=2),1,0),IF($X639&lt;=20,1,0))</formula>
    </cfRule>
    <cfRule type="expression" priority="6176" dxfId="2">
      <formula>AND(IF($Q639=2,1,0),IF($X639&lt;30,1,0))</formula>
    </cfRule>
    <cfRule type="expression" priority="6177" dxfId="1">
      <formula>AND(IF($Q639=3,1,0),IF($X639&lt;30,1,0))</formula>
    </cfRule>
    <cfRule type="expression" priority="6178" dxfId="0">
      <formula>AND(IF($Q639=3,1,IF($Q639=4,1,0)),IF($F639&lt;=85,1,0))</formula>
    </cfRule>
  </conditionalFormatting>
  <conditionalFormatting sqref="AV640">
    <cfRule type="expression" priority="6173" dxfId="23">
      <formula>AV640="X"</formula>
    </cfRule>
    <cfRule type="expression" priority="6174" dxfId="22">
      <formula>AV640="후보"</formula>
    </cfRule>
  </conditionalFormatting>
  <conditionalFormatting sqref="AC64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4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40">
    <cfRule type="expression" priority="6165" dxfId="3">
      <formula>AND(IF(OR($Q640=1,$Q640=2),1,0),IF($X640&lt;=20,1,0))</formula>
    </cfRule>
    <cfRule type="expression" priority="6166" dxfId="2">
      <formula>AND(IF($Q640=2,1,0),IF($X640&lt;30,1,0))</formula>
    </cfRule>
    <cfRule type="expression" priority="6167" dxfId="1">
      <formula>AND(IF($Q640=3,1,0),IF($X640&lt;30,1,0))</formula>
    </cfRule>
    <cfRule type="expression" priority="6168" dxfId="0">
      <formula>AND(IF($Q640=3,1,IF($Q640=4,1,0)),IF($F640&lt;=85,1,0))</formula>
    </cfRule>
  </conditionalFormatting>
  <conditionalFormatting sqref="X640">
    <cfRule type="expression" priority="6161" dxfId="3">
      <formula>AND(IF(OR($Q640=1,$Q640=2),1,0),IF($X640&lt;=20,1,0))</formula>
    </cfRule>
    <cfRule type="expression" priority="6162" dxfId="2">
      <formula>AND(IF($Q640=2,1,0),IF($X640&lt;30,1,0))</formula>
    </cfRule>
    <cfRule type="expression" priority="6163" dxfId="1">
      <formula>AND(IF($Q640=3,1,0),IF($X640&lt;30,1,0))</formula>
    </cfRule>
    <cfRule type="expression" priority="6164" dxfId="0">
      <formula>AND(IF($Q640=3,1,IF($Q640=4,1,0)),IF($F640&lt;=85,1,0))</formula>
    </cfRule>
  </conditionalFormatting>
  <conditionalFormatting sqref="AI640">
    <cfRule type="expression" priority="6157" dxfId="3">
      <formula>AND(IF(OR($Q640=1,$Q640=2),1,0),IF($X640&lt;=20,1,0))</formula>
    </cfRule>
    <cfRule type="expression" priority="6158" dxfId="2">
      <formula>AND(IF($Q640=2,1,0),IF($X640&lt;30,1,0))</formula>
    </cfRule>
    <cfRule type="expression" priority="6159" dxfId="1">
      <formula>AND(IF($Q640=3,1,0),IF($X640&lt;30,1,0))</formula>
    </cfRule>
    <cfRule type="expression" priority="6160" dxfId="0">
      <formula>AND(IF($Q640=3,1,IF($Q640=4,1,0)),IF($F640&lt;=85,1,0))</formula>
    </cfRule>
  </conditionalFormatting>
  <conditionalFormatting sqref="AV641">
    <cfRule type="expression" priority="6155" dxfId="23">
      <formula>AV641="X"</formula>
    </cfRule>
    <cfRule type="expression" priority="6156" dxfId="22">
      <formula>AV641="후보"</formula>
    </cfRule>
  </conditionalFormatting>
  <conditionalFormatting sqref="AC64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4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41">
    <cfRule type="expression" priority="6147" dxfId="3">
      <formula>AND(IF(OR($Q641=1,$Q641=2),1,0),IF($X641&lt;=20,1,0))</formula>
    </cfRule>
    <cfRule type="expression" priority="6148" dxfId="2">
      <formula>AND(IF($Q641=2,1,0),IF($X641&lt;30,1,0))</formula>
    </cfRule>
    <cfRule type="expression" priority="6149" dxfId="1">
      <formula>AND(IF($Q641=3,1,0),IF($X641&lt;30,1,0))</formula>
    </cfRule>
    <cfRule type="expression" priority="6150" dxfId="0">
      <formula>AND(IF($Q641=3,1,IF($Q641=4,1,0)),IF($F641&lt;=85,1,0))</formula>
    </cfRule>
  </conditionalFormatting>
  <conditionalFormatting sqref="X641">
    <cfRule type="expression" priority="6143" dxfId="3">
      <formula>AND(IF(OR($Q641=1,$Q641=2),1,0),IF($X641&lt;=20,1,0))</formula>
    </cfRule>
    <cfRule type="expression" priority="6144" dxfId="2">
      <formula>AND(IF($Q641=2,1,0),IF($X641&lt;30,1,0))</formula>
    </cfRule>
    <cfRule type="expression" priority="6145" dxfId="1">
      <formula>AND(IF($Q641=3,1,0),IF($X641&lt;30,1,0))</formula>
    </cfRule>
    <cfRule type="expression" priority="6146" dxfId="0">
      <formula>AND(IF($Q641=3,1,IF($Q641=4,1,0)),IF($F641&lt;=85,1,0))</formula>
    </cfRule>
  </conditionalFormatting>
  <conditionalFormatting sqref="AI641">
    <cfRule type="expression" priority="6139" dxfId="3">
      <formula>AND(IF(OR($Q641=1,$Q641=2),1,0),IF($X641&lt;=20,1,0))</formula>
    </cfRule>
    <cfRule type="expression" priority="6140" dxfId="2">
      <formula>AND(IF($Q641=2,1,0),IF($X641&lt;30,1,0))</formula>
    </cfRule>
    <cfRule type="expression" priority="6141" dxfId="1">
      <formula>AND(IF($Q641=3,1,0),IF($X641&lt;30,1,0))</formula>
    </cfRule>
    <cfRule type="expression" priority="6142" dxfId="0">
      <formula>AND(IF($Q641=3,1,IF($Q641=4,1,0)),IF($F641&lt;=85,1,0))</formula>
    </cfRule>
  </conditionalFormatting>
  <conditionalFormatting sqref="AV642">
    <cfRule type="expression" priority="6137" dxfId="23">
      <formula>AV642="X"</formula>
    </cfRule>
    <cfRule type="expression" priority="6138" dxfId="22">
      <formula>AV642="후보"</formula>
    </cfRule>
  </conditionalFormatting>
  <conditionalFormatting sqref="AC64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4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42">
    <cfRule type="expression" priority="6129" dxfId="3">
      <formula>AND(IF(OR($Q642=1,$Q642=2),1,0),IF($X642&lt;=20,1,0))</formula>
    </cfRule>
    <cfRule type="expression" priority="6130" dxfId="2">
      <formula>AND(IF($Q642=2,1,0),IF($X642&lt;30,1,0))</formula>
    </cfRule>
    <cfRule type="expression" priority="6131" dxfId="1">
      <formula>AND(IF($Q642=3,1,0),IF($X642&lt;30,1,0))</formula>
    </cfRule>
    <cfRule type="expression" priority="6132" dxfId="0">
      <formula>AND(IF($Q642=3,1,IF($Q642=4,1,0)),IF($F642&lt;=85,1,0))</formula>
    </cfRule>
  </conditionalFormatting>
  <conditionalFormatting sqref="X642">
    <cfRule type="expression" priority="6125" dxfId="3">
      <formula>AND(IF(OR($Q642=1,$Q642=2),1,0),IF($X642&lt;=20,1,0))</formula>
    </cfRule>
    <cfRule type="expression" priority="6126" dxfId="2">
      <formula>AND(IF($Q642=2,1,0),IF($X642&lt;30,1,0))</formula>
    </cfRule>
    <cfRule type="expression" priority="6127" dxfId="1">
      <formula>AND(IF($Q642=3,1,0),IF($X642&lt;30,1,0))</formula>
    </cfRule>
    <cfRule type="expression" priority="6128" dxfId="0">
      <formula>AND(IF($Q642=3,1,IF($Q642=4,1,0)),IF($F642&lt;=85,1,0))</formula>
    </cfRule>
  </conditionalFormatting>
  <conditionalFormatting sqref="AI642">
    <cfRule type="expression" priority="6121" dxfId="3">
      <formula>AND(IF(OR($Q642=1,$Q642=2),1,0),IF($X642&lt;=20,1,0))</formula>
    </cfRule>
    <cfRule type="expression" priority="6122" dxfId="2">
      <formula>AND(IF($Q642=2,1,0),IF($X642&lt;30,1,0))</formula>
    </cfRule>
    <cfRule type="expression" priority="6123" dxfId="1">
      <formula>AND(IF($Q642=3,1,0),IF($X642&lt;30,1,0))</formula>
    </cfRule>
    <cfRule type="expression" priority="6124" dxfId="0">
      <formula>AND(IF($Q642=3,1,IF($Q642=4,1,0)),IF($F642&lt;=85,1,0))</formula>
    </cfRule>
  </conditionalFormatting>
  <conditionalFormatting sqref="AV643">
    <cfRule type="expression" priority="6119" dxfId="23">
      <formula>AV643="X"</formula>
    </cfRule>
    <cfRule type="expression" priority="6120" dxfId="22">
      <formula>AV643="후보"</formula>
    </cfRule>
  </conditionalFormatting>
  <conditionalFormatting sqref="AC64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3">
    <cfRule type="expression" priority="6111" dxfId="3">
      <formula>AND(IF(OR($Q643=1,$Q643=2),1,0),IF($X643&lt;=20,1,0))</formula>
    </cfRule>
    <cfRule type="expression" priority="6112" dxfId="2">
      <formula>AND(IF($Q643=2,1,0),IF($X643&lt;30,1,0))</formula>
    </cfRule>
    <cfRule type="expression" priority="6113" dxfId="1">
      <formula>AND(IF($Q643=3,1,0),IF($X643&lt;30,1,0))</formula>
    </cfRule>
    <cfRule type="expression" priority="6114" dxfId="0">
      <formula>AND(IF($Q643=3,1,IF($Q643=4,1,0)),IF($F643&lt;=85,1,0))</formula>
    </cfRule>
  </conditionalFormatting>
  <conditionalFormatting sqref="X643">
    <cfRule type="expression" priority="6107" dxfId="3">
      <formula>AND(IF(OR($Q643=1,$Q643=2),1,0),IF($X643&lt;=20,1,0))</formula>
    </cfRule>
    <cfRule type="expression" priority="6108" dxfId="2">
      <formula>AND(IF($Q643=2,1,0),IF($X643&lt;30,1,0))</formula>
    </cfRule>
    <cfRule type="expression" priority="6109" dxfId="1">
      <formula>AND(IF($Q643=3,1,0),IF($X643&lt;30,1,0))</formula>
    </cfRule>
    <cfRule type="expression" priority="6110" dxfId="0">
      <formula>AND(IF($Q643=3,1,IF($Q643=4,1,0)),IF($F643&lt;=85,1,0))</formula>
    </cfRule>
  </conditionalFormatting>
  <conditionalFormatting sqref="AI643">
    <cfRule type="expression" priority="6103" dxfId="3">
      <formula>AND(IF(OR($Q643=1,$Q643=2),1,0),IF($X643&lt;=20,1,0))</formula>
    </cfRule>
    <cfRule type="expression" priority="6104" dxfId="2">
      <formula>AND(IF($Q643=2,1,0),IF($X643&lt;30,1,0))</formula>
    </cfRule>
    <cfRule type="expression" priority="6105" dxfId="1">
      <formula>AND(IF($Q643=3,1,0),IF($X643&lt;30,1,0))</formula>
    </cfRule>
    <cfRule type="expression" priority="6106" dxfId="0">
      <formula>AND(IF($Q643=3,1,IF($Q643=4,1,0)),IF($F643&lt;=85,1,0))</formula>
    </cfRule>
  </conditionalFormatting>
  <conditionalFormatting sqref="AV644">
    <cfRule type="expression" priority="6101" dxfId="23">
      <formula>AV644="X"</formula>
    </cfRule>
    <cfRule type="expression" priority="6102" dxfId="22">
      <formula>AV644="후보"</formula>
    </cfRule>
  </conditionalFormatting>
  <conditionalFormatting sqref="AC64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4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44">
    <cfRule type="expression" priority="6093" dxfId="3">
      <formula>AND(IF(OR($Q644=1,$Q644=2),1,0),IF($X644&lt;=20,1,0))</formula>
    </cfRule>
    <cfRule type="expression" priority="6094" dxfId="2">
      <formula>AND(IF($Q644=2,1,0),IF($X644&lt;30,1,0))</formula>
    </cfRule>
    <cfRule type="expression" priority="6095" dxfId="1">
      <formula>AND(IF($Q644=3,1,0),IF($X644&lt;30,1,0))</formula>
    </cfRule>
    <cfRule type="expression" priority="6096" dxfId="0">
      <formula>AND(IF($Q644=3,1,IF($Q644=4,1,0)),IF($F644&lt;=85,1,0))</formula>
    </cfRule>
  </conditionalFormatting>
  <conditionalFormatting sqref="X644">
    <cfRule type="expression" priority="6089" dxfId="3">
      <formula>AND(IF(OR($Q644=1,$Q644=2),1,0),IF($X644&lt;=20,1,0))</formula>
    </cfRule>
    <cfRule type="expression" priority="6090" dxfId="2">
      <formula>AND(IF($Q644=2,1,0),IF($X644&lt;30,1,0))</formula>
    </cfRule>
    <cfRule type="expression" priority="6091" dxfId="1">
      <formula>AND(IF($Q644=3,1,0),IF($X644&lt;30,1,0))</formula>
    </cfRule>
    <cfRule type="expression" priority="6092" dxfId="0">
      <formula>AND(IF($Q644=3,1,IF($Q644=4,1,0)),IF($F644&lt;=85,1,0))</formula>
    </cfRule>
  </conditionalFormatting>
  <conditionalFormatting sqref="AI644">
    <cfRule type="expression" priority="6085" dxfId="3">
      <formula>AND(IF(OR($Q644=1,$Q644=2),1,0),IF($X644&lt;=20,1,0))</formula>
    </cfRule>
    <cfRule type="expression" priority="6086" dxfId="2">
      <formula>AND(IF($Q644=2,1,0),IF($X644&lt;30,1,0))</formula>
    </cfRule>
    <cfRule type="expression" priority="6087" dxfId="1">
      <formula>AND(IF($Q644=3,1,0),IF($X644&lt;30,1,0))</formula>
    </cfRule>
    <cfRule type="expression" priority="6088" dxfId="0">
      <formula>AND(IF($Q644=3,1,IF($Q644=4,1,0)),IF($F644&lt;=85,1,0))</formula>
    </cfRule>
  </conditionalFormatting>
  <conditionalFormatting sqref="AV645">
    <cfRule type="expression" priority="6083" dxfId="23">
      <formula>AV645="X"</formula>
    </cfRule>
    <cfRule type="expression" priority="6084" dxfId="22">
      <formula>AV645="후보"</formula>
    </cfRule>
  </conditionalFormatting>
  <conditionalFormatting sqref="AC64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4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45">
    <cfRule type="expression" priority="6075" dxfId="3">
      <formula>AND(IF(OR($Q645=1,$Q645=2),1,0),IF($X645&lt;=20,1,0))</formula>
    </cfRule>
    <cfRule type="expression" priority="6076" dxfId="2">
      <formula>AND(IF($Q645=2,1,0),IF($X645&lt;30,1,0))</formula>
    </cfRule>
    <cfRule type="expression" priority="6077" dxfId="1">
      <formula>AND(IF($Q645=3,1,0),IF($X645&lt;30,1,0))</formula>
    </cfRule>
    <cfRule type="expression" priority="6078" dxfId="0">
      <formula>AND(IF($Q645=3,1,IF($Q645=4,1,0)),IF($F645&lt;=85,1,0))</formula>
    </cfRule>
  </conditionalFormatting>
  <conditionalFormatting sqref="X645">
    <cfRule type="expression" priority="6071" dxfId="3">
      <formula>AND(IF(OR($Q645=1,$Q645=2),1,0),IF($X645&lt;=20,1,0))</formula>
    </cfRule>
    <cfRule type="expression" priority="6072" dxfId="2">
      <formula>AND(IF($Q645=2,1,0),IF($X645&lt;30,1,0))</formula>
    </cfRule>
    <cfRule type="expression" priority="6073" dxfId="1">
      <formula>AND(IF($Q645=3,1,0),IF($X645&lt;30,1,0))</formula>
    </cfRule>
    <cfRule type="expression" priority="6074" dxfId="0">
      <formula>AND(IF($Q645=3,1,IF($Q645=4,1,0)),IF($F645&lt;=85,1,0))</formula>
    </cfRule>
  </conditionalFormatting>
  <conditionalFormatting sqref="AI645">
    <cfRule type="expression" priority="6067" dxfId="3">
      <formula>AND(IF(OR($Q645=1,$Q645=2),1,0),IF($X645&lt;=20,1,0))</formula>
    </cfRule>
    <cfRule type="expression" priority="6068" dxfId="2">
      <formula>AND(IF($Q645=2,1,0),IF($X645&lt;30,1,0))</formula>
    </cfRule>
    <cfRule type="expression" priority="6069" dxfId="1">
      <formula>AND(IF($Q645=3,1,0),IF($X645&lt;30,1,0))</formula>
    </cfRule>
    <cfRule type="expression" priority="6070" dxfId="0">
      <formula>AND(IF($Q645=3,1,IF($Q645=4,1,0)),IF($F645&lt;=85,1,0))</formula>
    </cfRule>
  </conditionalFormatting>
  <conditionalFormatting sqref="AV646">
    <cfRule type="expression" priority="6065" dxfId="23">
      <formula>AV646="X"</formula>
    </cfRule>
    <cfRule type="expression" priority="6066" dxfId="22">
      <formula>AV646="후보"</formula>
    </cfRule>
  </conditionalFormatting>
  <conditionalFormatting sqref="AC64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4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46">
    <cfRule type="expression" priority="6057" dxfId="3">
      <formula>AND(IF(OR($Q646=1,$Q646=2),1,0),IF($X646&lt;=20,1,0))</formula>
    </cfRule>
    <cfRule type="expression" priority="6058" dxfId="2">
      <formula>AND(IF($Q646=2,1,0),IF($X646&lt;30,1,0))</formula>
    </cfRule>
    <cfRule type="expression" priority="6059" dxfId="1">
      <formula>AND(IF($Q646=3,1,0),IF($X646&lt;30,1,0))</formula>
    </cfRule>
    <cfRule type="expression" priority="6060" dxfId="0">
      <formula>AND(IF($Q646=3,1,IF($Q646=4,1,0)),IF($F646&lt;=85,1,0))</formula>
    </cfRule>
  </conditionalFormatting>
  <conditionalFormatting sqref="X646">
    <cfRule type="expression" priority="6053" dxfId="3">
      <formula>AND(IF(OR($Q646=1,$Q646=2),1,0),IF($X646&lt;=20,1,0))</formula>
    </cfRule>
    <cfRule type="expression" priority="6054" dxfId="2">
      <formula>AND(IF($Q646=2,1,0),IF($X646&lt;30,1,0))</formula>
    </cfRule>
    <cfRule type="expression" priority="6055" dxfId="1">
      <formula>AND(IF($Q646=3,1,0),IF($X646&lt;30,1,0))</formula>
    </cfRule>
    <cfRule type="expression" priority="6056" dxfId="0">
      <formula>AND(IF($Q646=3,1,IF($Q646=4,1,0)),IF($F646&lt;=85,1,0))</formula>
    </cfRule>
  </conditionalFormatting>
  <conditionalFormatting sqref="AI646">
    <cfRule type="expression" priority="6049" dxfId="3">
      <formula>AND(IF(OR($Q646=1,$Q646=2),1,0),IF($X646&lt;=20,1,0))</formula>
    </cfRule>
    <cfRule type="expression" priority="6050" dxfId="2">
      <formula>AND(IF($Q646=2,1,0),IF($X646&lt;30,1,0))</formula>
    </cfRule>
    <cfRule type="expression" priority="6051" dxfId="1">
      <formula>AND(IF($Q646=3,1,0),IF($X646&lt;30,1,0))</formula>
    </cfRule>
    <cfRule type="expression" priority="6052" dxfId="0">
      <formula>AND(IF($Q646=3,1,IF($Q646=4,1,0)),IF($F646&lt;=85,1,0))</formula>
    </cfRule>
  </conditionalFormatting>
  <conditionalFormatting sqref="AV647">
    <cfRule type="expression" priority="6047" dxfId="23">
      <formula>AV647="X"</formula>
    </cfRule>
    <cfRule type="expression" priority="6048" dxfId="22">
      <formula>AV647="후보"</formula>
    </cfRule>
  </conditionalFormatting>
  <conditionalFormatting sqref="AC64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4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47">
    <cfRule type="expression" priority="6039" dxfId="3">
      <formula>AND(IF(OR($Q647=1,$Q647=2),1,0),IF($X647&lt;=20,1,0))</formula>
    </cfRule>
    <cfRule type="expression" priority="6040" dxfId="2">
      <formula>AND(IF($Q647=2,1,0),IF($X647&lt;30,1,0))</formula>
    </cfRule>
    <cfRule type="expression" priority="6041" dxfId="1">
      <formula>AND(IF($Q647=3,1,0),IF($X647&lt;30,1,0))</formula>
    </cfRule>
    <cfRule type="expression" priority="6042" dxfId="0">
      <formula>AND(IF($Q647=3,1,IF($Q647=4,1,0)),IF($F647&lt;=85,1,0))</formula>
    </cfRule>
  </conditionalFormatting>
  <conditionalFormatting sqref="X647">
    <cfRule type="expression" priority="6035" dxfId="3">
      <formula>AND(IF(OR($Q647=1,$Q647=2),1,0),IF($X647&lt;=20,1,0))</formula>
    </cfRule>
    <cfRule type="expression" priority="6036" dxfId="2">
      <formula>AND(IF($Q647=2,1,0),IF($X647&lt;30,1,0))</formula>
    </cfRule>
    <cfRule type="expression" priority="6037" dxfId="1">
      <formula>AND(IF($Q647=3,1,0),IF($X647&lt;30,1,0))</formula>
    </cfRule>
    <cfRule type="expression" priority="6038" dxfId="0">
      <formula>AND(IF($Q647=3,1,IF($Q647=4,1,0)),IF($F647&lt;=85,1,0))</formula>
    </cfRule>
  </conditionalFormatting>
  <conditionalFormatting sqref="AI647">
    <cfRule type="expression" priority="6031" dxfId="3">
      <formula>AND(IF(OR($Q647=1,$Q647=2),1,0),IF($X647&lt;=20,1,0))</formula>
    </cfRule>
    <cfRule type="expression" priority="6032" dxfId="2">
      <formula>AND(IF($Q647=2,1,0),IF($X647&lt;30,1,0))</formula>
    </cfRule>
    <cfRule type="expression" priority="6033" dxfId="1">
      <formula>AND(IF($Q647=3,1,0),IF($X647&lt;30,1,0))</formula>
    </cfRule>
    <cfRule type="expression" priority="6034" dxfId="0">
      <formula>AND(IF($Q647=3,1,IF($Q647=4,1,0)),IF($F647&lt;=85,1,0))</formula>
    </cfRule>
  </conditionalFormatting>
  <conditionalFormatting sqref="AV648">
    <cfRule type="expression" priority="6029" dxfId="23">
      <formula>AV648="X"</formula>
    </cfRule>
    <cfRule type="expression" priority="6030" dxfId="22">
      <formula>AV648="후보"</formula>
    </cfRule>
  </conditionalFormatting>
  <conditionalFormatting sqref="AC64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4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48">
    <cfRule type="expression" priority="6021" dxfId="3">
      <formula>AND(IF(OR($Q648=1,$Q648=2),1,0),IF($X648&lt;=20,1,0))</formula>
    </cfRule>
    <cfRule type="expression" priority="6022" dxfId="2">
      <formula>AND(IF($Q648=2,1,0),IF($X648&lt;30,1,0))</formula>
    </cfRule>
    <cfRule type="expression" priority="6023" dxfId="1">
      <formula>AND(IF($Q648=3,1,0),IF($X648&lt;30,1,0))</formula>
    </cfRule>
    <cfRule type="expression" priority="6024" dxfId="0">
      <formula>AND(IF($Q648=3,1,IF($Q648=4,1,0)),IF($F648&lt;=85,1,0))</formula>
    </cfRule>
  </conditionalFormatting>
  <conditionalFormatting sqref="X648">
    <cfRule type="expression" priority="6017" dxfId="3">
      <formula>AND(IF(OR($Q648=1,$Q648=2),1,0),IF($X648&lt;=20,1,0))</formula>
    </cfRule>
    <cfRule type="expression" priority="6018" dxfId="2">
      <formula>AND(IF($Q648=2,1,0),IF($X648&lt;30,1,0))</formula>
    </cfRule>
    <cfRule type="expression" priority="6019" dxfId="1">
      <formula>AND(IF($Q648=3,1,0),IF($X648&lt;30,1,0))</formula>
    </cfRule>
    <cfRule type="expression" priority="6020" dxfId="0">
      <formula>AND(IF($Q648=3,1,IF($Q648=4,1,0)),IF($F648&lt;=85,1,0))</formula>
    </cfRule>
  </conditionalFormatting>
  <conditionalFormatting sqref="AI648">
    <cfRule type="expression" priority="6013" dxfId="3">
      <formula>AND(IF(OR($Q648=1,$Q648=2),1,0),IF($X648&lt;=20,1,0))</formula>
    </cfRule>
    <cfRule type="expression" priority="6014" dxfId="2">
      <formula>AND(IF($Q648=2,1,0),IF($X648&lt;30,1,0))</formula>
    </cfRule>
    <cfRule type="expression" priority="6015" dxfId="1">
      <formula>AND(IF($Q648=3,1,0),IF($X648&lt;30,1,0))</formula>
    </cfRule>
    <cfRule type="expression" priority="6016" dxfId="0">
      <formula>AND(IF($Q648=3,1,IF($Q648=4,1,0)),IF($F648&lt;=85,1,0))</formula>
    </cfRule>
  </conditionalFormatting>
  <conditionalFormatting sqref="AV649">
    <cfRule type="expression" priority="6011" dxfId="23">
      <formula>AV649="X"</formula>
    </cfRule>
    <cfRule type="expression" priority="6012" dxfId="22">
      <formula>AV649="후보"</formula>
    </cfRule>
  </conditionalFormatting>
  <conditionalFormatting sqref="AC64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64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649">
    <cfRule type="expression" priority="6003" dxfId="3">
      <formula>AND(IF(OR($Q649=1,$Q649=2),1,0),IF($X649&lt;=20,1,0))</formula>
    </cfRule>
    <cfRule type="expression" priority="6004" dxfId="2">
      <formula>AND(IF($Q649=2,1,0),IF($X649&lt;30,1,0))</formula>
    </cfRule>
    <cfRule type="expression" priority="6005" dxfId="1">
      <formula>AND(IF($Q649=3,1,0),IF($X649&lt;30,1,0))</formula>
    </cfRule>
    <cfRule type="expression" priority="6006" dxfId="0">
      <formula>AND(IF($Q649=3,1,IF($Q649=4,1,0)),IF($F649&lt;=85,1,0))</formula>
    </cfRule>
  </conditionalFormatting>
  <conditionalFormatting sqref="X649">
    <cfRule type="expression" priority="5999" dxfId="3">
      <formula>AND(IF(OR($Q649=1,$Q649=2),1,0),IF($X649&lt;=20,1,0))</formula>
    </cfRule>
    <cfRule type="expression" priority="6000" dxfId="2">
      <formula>AND(IF($Q649=2,1,0),IF($X649&lt;30,1,0))</formula>
    </cfRule>
    <cfRule type="expression" priority="6001" dxfId="1">
      <formula>AND(IF($Q649=3,1,0),IF($X649&lt;30,1,0))</formula>
    </cfRule>
    <cfRule type="expression" priority="6002" dxfId="0">
      <formula>AND(IF($Q649=3,1,IF($Q649=4,1,0)),IF($F649&lt;=85,1,0))</formula>
    </cfRule>
  </conditionalFormatting>
  <conditionalFormatting sqref="AI649">
    <cfRule type="expression" priority="5995" dxfId="3">
      <formula>AND(IF(OR($Q649=1,$Q649=2),1,0),IF($X649&lt;=20,1,0))</formula>
    </cfRule>
    <cfRule type="expression" priority="5996" dxfId="2">
      <formula>AND(IF($Q649=2,1,0),IF($X649&lt;30,1,0))</formula>
    </cfRule>
    <cfRule type="expression" priority="5997" dxfId="1">
      <formula>AND(IF($Q649=3,1,0),IF($X649&lt;30,1,0))</formula>
    </cfRule>
    <cfRule type="expression" priority="5998" dxfId="0">
      <formula>AND(IF($Q649=3,1,IF($Q649=4,1,0)),IF($F649&lt;=85,1,0))</formula>
    </cfRule>
  </conditionalFormatting>
  <conditionalFormatting sqref="AV650">
    <cfRule type="expression" priority="5993" dxfId="23">
      <formula>AV650="X"</formula>
    </cfRule>
    <cfRule type="expression" priority="5994" dxfId="22">
      <formula>AV650="후보"</formula>
    </cfRule>
  </conditionalFormatting>
  <conditionalFormatting sqref="AC65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65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650">
    <cfRule type="expression" priority="5985" dxfId="3">
      <formula>AND(IF(OR($Q650=1,$Q650=2),1,0),IF($X650&lt;=20,1,0))</formula>
    </cfRule>
    <cfRule type="expression" priority="5986" dxfId="2">
      <formula>AND(IF($Q650=2,1,0),IF($X650&lt;30,1,0))</formula>
    </cfRule>
    <cfRule type="expression" priority="5987" dxfId="1">
      <formula>AND(IF($Q650=3,1,0),IF($X650&lt;30,1,0))</formula>
    </cfRule>
    <cfRule type="expression" priority="5988" dxfId="0">
      <formula>AND(IF($Q650=3,1,IF($Q650=4,1,0)),IF($F650&lt;=85,1,0))</formula>
    </cfRule>
  </conditionalFormatting>
  <conditionalFormatting sqref="X650">
    <cfRule type="expression" priority="5981" dxfId="3">
      <formula>AND(IF(OR($Q650=1,$Q650=2),1,0),IF($X650&lt;=20,1,0))</formula>
    </cfRule>
    <cfRule type="expression" priority="5982" dxfId="2">
      <formula>AND(IF($Q650=2,1,0),IF($X650&lt;30,1,0))</formula>
    </cfRule>
    <cfRule type="expression" priority="5983" dxfId="1">
      <formula>AND(IF($Q650=3,1,0),IF($X650&lt;30,1,0))</formula>
    </cfRule>
    <cfRule type="expression" priority="5984" dxfId="0">
      <formula>AND(IF($Q650=3,1,IF($Q650=4,1,0)),IF($F650&lt;=85,1,0))</formula>
    </cfRule>
  </conditionalFormatting>
  <conditionalFormatting sqref="AI650">
    <cfRule type="expression" priority="5977" dxfId="3">
      <formula>AND(IF(OR($Q650=1,$Q650=2),1,0),IF($X650&lt;=20,1,0))</formula>
    </cfRule>
    <cfRule type="expression" priority="5978" dxfId="2">
      <formula>AND(IF($Q650=2,1,0),IF($X650&lt;30,1,0))</formula>
    </cfRule>
    <cfRule type="expression" priority="5979" dxfId="1">
      <formula>AND(IF($Q650=3,1,0),IF($X650&lt;30,1,0))</formula>
    </cfRule>
    <cfRule type="expression" priority="5980" dxfId="0">
      <formula>AND(IF($Q650=3,1,IF($Q650=4,1,0)),IF($F650&lt;=85,1,0))</formula>
    </cfRule>
  </conditionalFormatting>
  <conditionalFormatting sqref="AV651">
    <cfRule type="expression" priority="5975" dxfId="23">
      <formula>AV651="X"</formula>
    </cfRule>
    <cfRule type="expression" priority="5976" dxfId="22">
      <formula>AV651="후보"</formula>
    </cfRule>
  </conditionalFormatting>
  <conditionalFormatting sqref="AC65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65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651">
    <cfRule type="expression" priority="5967" dxfId="3">
      <formula>AND(IF(OR($Q651=1,$Q651=2),1,0),IF($X651&lt;=20,1,0))</formula>
    </cfRule>
    <cfRule type="expression" priority="5968" dxfId="2">
      <formula>AND(IF($Q651=2,1,0),IF($X651&lt;30,1,0))</formula>
    </cfRule>
    <cfRule type="expression" priority="5969" dxfId="1">
      <formula>AND(IF($Q651=3,1,0),IF($X651&lt;30,1,0))</formula>
    </cfRule>
    <cfRule type="expression" priority="5970" dxfId="0">
      <formula>AND(IF($Q651=3,1,IF($Q651=4,1,0)),IF($F651&lt;=85,1,0))</formula>
    </cfRule>
  </conditionalFormatting>
  <conditionalFormatting sqref="X651">
    <cfRule type="expression" priority="5963" dxfId="3">
      <formula>AND(IF(OR($Q651=1,$Q651=2),1,0),IF($X651&lt;=20,1,0))</formula>
    </cfRule>
    <cfRule type="expression" priority="5964" dxfId="2">
      <formula>AND(IF($Q651=2,1,0),IF($X651&lt;30,1,0))</formula>
    </cfRule>
    <cfRule type="expression" priority="5965" dxfId="1">
      <formula>AND(IF($Q651=3,1,0),IF($X651&lt;30,1,0))</formula>
    </cfRule>
    <cfRule type="expression" priority="5966" dxfId="0">
      <formula>AND(IF($Q651=3,1,IF($Q651=4,1,0)),IF($F651&lt;=85,1,0))</formula>
    </cfRule>
  </conditionalFormatting>
  <conditionalFormatting sqref="AI651">
    <cfRule type="expression" priority="5959" dxfId="3">
      <formula>AND(IF(OR($Q651=1,$Q651=2),1,0),IF($X651&lt;=20,1,0))</formula>
    </cfRule>
    <cfRule type="expression" priority="5960" dxfId="2">
      <formula>AND(IF($Q651=2,1,0),IF($X651&lt;30,1,0))</formula>
    </cfRule>
    <cfRule type="expression" priority="5961" dxfId="1">
      <formula>AND(IF($Q651=3,1,0),IF($X651&lt;30,1,0))</formula>
    </cfRule>
    <cfRule type="expression" priority="5962" dxfId="0">
      <formula>AND(IF($Q651=3,1,IF($Q651=4,1,0)),IF($F651&lt;=85,1,0))</formula>
    </cfRule>
  </conditionalFormatting>
  <conditionalFormatting sqref="AV652">
    <cfRule type="expression" priority="5957" dxfId="23">
      <formula>AV652="X"</formula>
    </cfRule>
    <cfRule type="expression" priority="5958" dxfId="22">
      <formula>AV652="후보"</formula>
    </cfRule>
  </conditionalFormatting>
  <conditionalFormatting sqref="AC65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65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652">
    <cfRule type="expression" priority="5949" dxfId="3">
      <formula>AND(IF(OR($Q652=1,$Q652=2),1,0),IF($X652&lt;=20,1,0))</formula>
    </cfRule>
    <cfRule type="expression" priority="5950" dxfId="2">
      <formula>AND(IF($Q652=2,1,0),IF($X652&lt;30,1,0))</formula>
    </cfRule>
    <cfRule type="expression" priority="5951" dxfId="1">
      <formula>AND(IF($Q652=3,1,0),IF($X652&lt;30,1,0))</formula>
    </cfRule>
    <cfRule type="expression" priority="5952" dxfId="0">
      <formula>AND(IF($Q652=3,1,IF($Q652=4,1,0)),IF($F652&lt;=85,1,0))</formula>
    </cfRule>
  </conditionalFormatting>
  <conditionalFormatting sqref="X652">
    <cfRule type="expression" priority="5945" dxfId="3">
      <formula>AND(IF(OR($Q652=1,$Q652=2),1,0),IF($X652&lt;=20,1,0))</formula>
    </cfRule>
    <cfRule type="expression" priority="5946" dxfId="2">
      <formula>AND(IF($Q652=2,1,0),IF($X652&lt;30,1,0))</formula>
    </cfRule>
    <cfRule type="expression" priority="5947" dxfId="1">
      <formula>AND(IF($Q652=3,1,0),IF($X652&lt;30,1,0))</formula>
    </cfRule>
    <cfRule type="expression" priority="5948" dxfId="0">
      <formula>AND(IF($Q652=3,1,IF($Q652=4,1,0)),IF($F652&lt;=85,1,0))</formula>
    </cfRule>
  </conditionalFormatting>
  <conditionalFormatting sqref="AI652">
    <cfRule type="expression" priority="5941" dxfId="3">
      <formula>AND(IF(OR($Q652=1,$Q652=2),1,0),IF($X652&lt;=20,1,0))</formula>
    </cfRule>
    <cfRule type="expression" priority="5942" dxfId="2">
      <formula>AND(IF($Q652=2,1,0),IF($X652&lt;30,1,0))</formula>
    </cfRule>
    <cfRule type="expression" priority="5943" dxfId="1">
      <formula>AND(IF($Q652=3,1,0),IF($X652&lt;30,1,0))</formula>
    </cfRule>
    <cfRule type="expression" priority="5944" dxfId="0">
      <formula>AND(IF($Q652=3,1,IF($Q652=4,1,0)),IF($F652&lt;=85,1,0))</formula>
    </cfRule>
  </conditionalFormatting>
  <conditionalFormatting sqref="AV653">
    <cfRule type="expression" priority="5939" dxfId="23">
      <formula>AV653="X"</formula>
    </cfRule>
    <cfRule type="expression" priority="5940" dxfId="22">
      <formula>AV653="후보"</formula>
    </cfRule>
  </conditionalFormatting>
  <conditionalFormatting sqref="AC65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65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653">
    <cfRule type="expression" priority="5931" dxfId="3">
      <formula>AND(IF(OR($Q653=1,$Q653=2),1,0),IF($X653&lt;=20,1,0))</formula>
    </cfRule>
    <cfRule type="expression" priority="5932" dxfId="2">
      <formula>AND(IF($Q653=2,1,0),IF($X653&lt;30,1,0))</formula>
    </cfRule>
    <cfRule type="expression" priority="5933" dxfId="1">
      <formula>AND(IF($Q653=3,1,0),IF($X653&lt;30,1,0))</formula>
    </cfRule>
    <cfRule type="expression" priority="5934" dxfId="0">
      <formula>AND(IF($Q653=3,1,IF($Q653=4,1,0)),IF($F653&lt;=85,1,0))</formula>
    </cfRule>
  </conditionalFormatting>
  <conditionalFormatting sqref="X653">
    <cfRule type="expression" priority="5927" dxfId="3">
      <formula>AND(IF(OR($Q653=1,$Q653=2),1,0),IF($X653&lt;=20,1,0))</formula>
    </cfRule>
    <cfRule type="expression" priority="5928" dxfId="2">
      <formula>AND(IF($Q653=2,1,0),IF($X653&lt;30,1,0))</formula>
    </cfRule>
    <cfRule type="expression" priority="5929" dxfId="1">
      <formula>AND(IF($Q653=3,1,0),IF($X653&lt;30,1,0))</formula>
    </cfRule>
    <cfRule type="expression" priority="5930" dxfId="0">
      <formula>AND(IF($Q653=3,1,IF($Q653=4,1,0)),IF($F653&lt;=85,1,0))</formula>
    </cfRule>
  </conditionalFormatting>
  <conditionalFormatting sqref="AI653">
    <cfRule type="expression" priority="5923" dxfId="3">
      <formula>AND(IF(OR($Q653=1,$Q653=2),1,0),IF($X653&lt;=20,1,0))</formula>
    </cfRule>
    <cfRule type="expression" priority="5924" dxfId="2">
      <formula>AND(IF($Q653=2,1,0),IF($X653&lt;30,1,0))</formula>
    </cfRule>
    <cfRule type="expression" priority="5925" dxfId="1">
      <formula>AND(IF($Q653=3,1,0),IF($X653&lt;30,1,0))</formula>
    </cfRule>
    <cfRule type="expression" priority="5926" dxfId="0">
      <formula>AND(IF($Q653=3,1,IF($Q653=4,1,0)),IF($F653&lt;=85,1,0))</formula>
    </cfRule>
  </conditionalFormatting>
  <conditionalFormatting sqref="AV654">
    <cfRule type="expression" priority="5921" dxfId="23">
      <formula>AV654="X"</formula>
    </cfRule>
    <cfRule type="expression" priority="5922" dxfId="22">
      <formula>AV654="후보"</formula>
    </cfRule>
  </conditionalFormatting>
  <conditionalFormatting sqref="AC65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65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654">
    <cfRule type="expression" priority="5913" dxfId="3">
      <formula>AND(IF(OR($Q654=1,$Q654=2),1,0),IF($X654&lt;=20,1,0))</formula>
    </cfRule>
    <cfRule type="expression" priority="5914" dxfId="2">
      <formula>AND(IF($Q654=2,1,0),IF($X654&lt;30,1,0))</formula>
    </cfRule>
    <cfRule type="expression" priority="5915" dxfId="1">
      <formula>AND(IF($Q654=3,1,0),IF($X654&lt;30,1,0))</formula>
    </cfRule>
    <cfRule type="expression" priority="5916" dxfId="0">
      <formula>AND(IF($Q654=3,1,IF($Q654=4,1,0)),IF($F654&lt;=85,1,0))</formula>
    </cfRule>
  </conditionalFormatting>
  <conditionalFormatting sqref="X654">
    <cfRule type="expression" priority="5909" dxfId="3">
      <formula>AND(IF(OR($Q654=1,$Q654=2),1,0),IF($X654&lt;=20,1,0))</formula>
    </cfRule>
    <cfRule type="expression" priority="5910" dxfId="2">
      <formula>AND(IF($Q654=2,1,0),IF($X654&lt;30,1,0))</formula>
    </cfRule>
    <cfRule type="expression" priority="5911" dxfId="1">
      <formula>AND(IF($Q654=3,1,0),IF($X654&lt;30,1,0))</formula>
    </cfRule>
    <cfRule type="expression" priority="5912" dxfId="0">
      <formula>AND(IF($Q654=3,1,IF($Q654=4,1,0)),IF($F654&lt;=85,1,0))</formula>
    </cfRule>
  </conditionalFormatting>
  <conditionalFormatting sqref="AI654">
    <cfRule type="expression" priority="5905" dxfId="3">
      <formula>AND(IF(OR($Q654=1,$Q654=2),1,0),IF($X654&lt;=20,1,0))</formula>
    </cfRule>
    <cfRule type="expression" priority="5906" dxfId="2">
      <formula>AND(IF($Q654=2,1,0),IF($X654&lt;30,1,0))</formula>
    </cfRule>
    <cfRule type="expression" priority="5907" dxfId="1">
      <formula>AND(IF($Q654=3,1,0),IF($X654&lt;30,1,0))</formula>
    </cfRule>
    <cfRule type="expression" priority="5908" dxfId="0">
      <formula>AND(IF($Q654=3,1,IF($Q654=4,1,0)),IF($F654&lt;=85,1,0))</formula>
    </cfRule>
  </conditionalFormatting>
  <conditionalFormatting sqref="AV655">
    <cfRule type="expression" priority="5903" dxfId="23">
      <formula>AV655="X"</formula>
    </cfRule>
    <cfRule type="expression" priority="5904" dxfId="22">
      <formula>AV655="후보"</formula>
    </cfRule>
  </conditionalFormatting>
  <conditionalFormatting sqref="AC65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65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655">
    <cfRule type="expression" priority="5895" dxfId="3">
      <formula>AND(IF(OR($Q655=1,$Q655=2),1,0),IF($X655&lt;=20,1,0))</formula>
    </cfRule>
    <cfRule type="expression" priority="5896" dxfId="2">
      <formula>AND(IF($Q655=2,1,0),IF($X655&lt;30,1,0))</formula>
    </cfRule>
    <cfRule type="expression" priority="5897" dxfId="1">
      <formula>AND(IF($Q655=3,1,0),IF($X655&lt;30,1,0))</formula>
    </cfRule>
    <cfRule type="expression" priority="5898" dxfId="0">
      <formula>AND(IF($Q655=3,1,IF($Q655=4,1,0)),IF($F655&lt;=85,1,0))</formula>
    </cfRule>
  </conditionalFormatting>
  <conditionalFormatting sqref="X655">
    <cfRule type="expression" priority="5891" dxfId="3">
      <formula>AND(IF(OR($Q655=1,$Q655=2),1,0),IF($X655&lt;=20,1,0))</formula>
    </cfRule>
    <cfRule type="expression" priority="5892" dxfId="2">
      <formula>AND(IF($Q655=2,1,0),IF($X655&lt;30,1,0))</formula>
    </cfRule>
    <cfRule type="expression" priority="5893" dxfId="1">
      <formula>AND(IF($Q655=3,1,0),IF($X655&lt;30,1,0))</formula>
    </cfRule>
    <cfRule type="expression" priority="5894" dxfId="0">
      <formula>AND(IF($Q655=3,1,IF($Q655=4,1,0)),IF($F655&lt;=85,1,0))</formula>
    </cfRule>
  </conditionalFormatting>
  <conditionalFormatting sqref="AI655">
    <cfRule type="expression" priority="5887" dxfId="3">
      <formula>AND(IF(OR($Q655=1,$Q655=2),1,0),IF($X655&lt;=20,1,0))</formula>
    </cfRule>
    <cfRule type="expression" priority="5888" dxfId="2">
      <formula>AND(IF($Q655=2,1,0),IF($X655&lt;30,1,0))</formula>
    </cfRule>
    <cfRule type="expression" priority="5889" dxfId="1">
      <formula>AND(IF($Q655=3,1,0),IF($X655&lt;30,1,0))</formula>
    </cfRule>
    <cfRule type="expression" priority="5890" dxfId="0">
      <formula>AND(IF($Q655=3,1,IF($Q655=4,1,0)),IF($F655&lt;=85,1,0))</formula>
    </cfRule>
  </conditionalFormatting>
  <conditionalFormatting sqref="AV656">
    <cfRule type="expression" priority="5885" dxfId="23">
      <formula>AV656="X"</formula>
    </cfRule>
    <cfRule type="expression" priority="5886" dxfId="22">
      <formula>AV656="후보"</formula>
    </cfRule>
  </conditionalFormatting>
  <conditionalFormatting sqref="AC65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65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656">
    <cfRule type="expression" priority="5877" dxfId="3">
      <formula>AND(IF(OR($Q656=1,$Q656=2),1,0),IF($X656&lt;=20,1,0))</formula>
    </cfRule>
    <cfRule type="expression" priority="5878" dxfId="2">
      <formula>AND(IF($Q656=2,1,0),IF($X656&lt;30,1,0))</formula>
    </cfRule>
    <cfRule type="expression" priority="5879" dxfId="1">
      <formula>AND(IF($Q656=3,1,0),IF($X656&lt;30,1,0))</formula>
    </cfRule>
    <cfRule type="expression" priority="5880" dxfId="0">
      <formula>AND(IF($Q656=3,1,IF($Q656=4,1,0)),IF($F656&lt;=85,1,0))</formula>
    </cfRule>
  </conditionalFormatting>
  <conditionalFormatting sqref="X656">
    <cfRule type="expression" priority="5873" dxfId="3">
      <formula>AND(IF(OR($Q656=1,$Q656=2),1,0),IF($X656&lt;=20,1,0))</formula>
    </cfRule>
    <cfRule type="expression" priority="5874" dxfId="2">
      <formula>AND(IF($Q656=2,1,0),IF($X656&lt;30,1,0))</formula>
    </cfRule>
    <cfRule type="expression" priority="5875" dxfId="1">
      <formula>AND(IF($Q656=3,1,0),IF($X656&lt;30,1,0))</formula>
    </cfRule>
    <cfRule type="expression" priority="5876" dxfId="0">
      <formula>AND(IF($Q656=3,1,IF($Q656=4,1,0)),IF($F656&lt;=85,1,0))</formula>
    </cfRule>
  </conditionalFormatting>
  <conditionalFormatting sqref="AI656">
    <cfRule type="expression" priority="5869" dxfId="3">
      <formula>AND(IF(OR($Q656=1,$Q656=2),1,0),IF($X656&lt;=20,1,0))</formula>
    </cfRule>
    <cfRule type="expression" priority="5870" dxfId="2">
      <formula>AND(IF($Q656=2,1,0),IF($X656&lt;30,1,0))</formula>
    </cfRule>
    <cfRule type="expression" priority="5871" dxfId="1">
      <formula>AND(IF($Q656=3,1,0),IF($X656&lt;30,1,0))</formula>
    </cfRule>
    <cfRule type="expression" priority="5872" dxfId="0">
      <formula>AND(IF($Q656=3,1,IF($Q656=4,1,0)),IF($F656&lt;=85,1,0))</formula>
    </cfRule>
  </conditionalFormatting>
  <conditionalFormatting sqref="AV657">
    <cfRule type="expression" priority="5867" dxfId="23">
      <formula>AV657="X"</formula>
    </cfRule>
    <cfRule type="expression" priority="5868" dxfId="22">
      <formula>AV657="후보"</formula>
    </cfRule>
  </conditionalFormatting>
  <conditionalFormatting sqref="AC65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65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657">
    <cfRule type="expression" priority="5859" dxfId="3">
      <formula>AND(IF(OR($Q657=1,$Q657=2),1,0),IF($X657&lt;=20,1,0))</formula>
    </cfRule>
    <cfRule type="expression" priority="5860" dxfId="2">
      <formula>AND(IF($Q657=2,1,0),IF($X657&lt;30,1,0))</formula>
    </cfRule>
    <cfRule type="expression" priority="5861" dxfId="1">
      <formula>AND(IF($Q657=3,1,0),IF($X657&lt;30,1,0))</formula>
    </cfRule>
    <cfRule type="expression" priority="5862" dxfId="0">
      <formula>AND(IF($Q657=3,1,IF($Q657=4,1,0)),IF($F657&lt;=85,1,0))</formula>
    </cfRule>
  </conditionalFormatting>
  <conditionalFormatting sqref="X657">
    <cfRule type="expression" priority="5855" dxfId="3">
      <formula>AND(IF(OR($Q657=1,$Q657=2),1,0),IF($X657&lt;=20,1,0))</formula>
    </cfRule>
    <cfRule type="expression" priority="5856" dxfId="2">
      <formula>AND(IF($Q657=2,1,0),IF($X657&lt;30,1,0))</formula>
    </cfRule>
    <cfRule type="expression" priority="5857" dxfId="1">
      <formula>AND(IF($Q657=3,1,0),IF($X657&lt;30,1,0))</formula>
    </cfRule>
    <cfRule type="expression" priority="5858" dxfId="0">
      <formula>AND(IF($Q657=3,1,IF($Q657=4,1,0)),IF($F657&lt;=85,1,0))</formula>
    </cfRule>
  </conditionalFormatting>
  <conditionalFormatting sqref="AI657">
    <cfRule type="expression" priority="5851" dxfId="3">
      <formula>AND(IF(OR($Q657=1,$Q657=2),1,0),IF($X657&lt;=20,1,0))</formula>
    </cfRule>
    <cfRule type="expression" priority="5852" dxfId="2">
      <formula>AND(IF($Q657=2,1,0),IF($X657&lt;30,1,0))</formula>
    </cfRule>
    <cfRule type="expression" priority="5853" dxfId="1">
      <formula>AND(IF($Q657=3,1,0),IF($X657&lt;30,1,0))</formula>
    </cfRule>
    <cfRule type="expression" priority="5854" dxfId="0">
      <formula>AND(IF($Q657=3,1,IF($Q657=4,1,0)),IF($F657&lt;=85,1,0))</formula>
    </cfRule>
  </conditionalFormatting>
  <conditionalFormatting sqref="AV658">
    <cfRule type="expression" priority="5849" dxfId="23">
      <formula>AV658="X"</formula>
    </cfRule>
    <cfRule type="expression" priority="5850" dxfId="22">
      <formula>AV658="후보"</formula>
    </cfRule>
  </conditionalFormatting>
  <conditionalFormatting sqref="AC65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65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658">
    <cfRule type="expression" priority="5841" dxfId="3">
      <formula>AND(IF(OR($Q658=1,$Q658=2),1,0),IF($X658&lt;=20,1,0))</formula>
    </cfRule>
    <cfRule type="expression" priority="5842" dxfId="2">
      <formula>AND(IF($Q658=2,1,0),IF($X658&lt;30,1,0))</formula>
    </cfRule>
    <cfRule type="expression" priority="5843" dxfId="1">
      <formula>AND(IF($Q658=3,1,0),IF($X658&lt;30,1,0))</formula>
    </cfRule>
    <cfRule type="expression" priority="5844" dxfId="0">
      <formula>AND(IF($Q658=3,1,IF($Q658=4,1,0)),IF($F658&lt;=85,1,0))</formula>
    </cfRule>
  </conditionalFormatting>
  <conditionalFormatting sqref="X658">
    <cfRule type="expression" priority="5837" dxfId="3">
      <formula>AND(IF(OR($Q658=1,$Q658=2),1,0),IF($X658&lt;=20,1,0))</formula>
    </cfRule>
    <cfRule type="expression" priority="5838" dxfId="2">
      <formula>AND(IF($Q658=2,1,0),IF($X658&lt;30,1,0))</formula>
    </cfRule>
    <cfRule type="expression" priority="5839" dxfId="1">
      <formula>AND(IF($Q658=3,1,0),IF($X658&lt;30,1,0))</formula>
    </cfRule>
    <cfRule type="expression" priority="5840" dxfId="0">
      <formula>AND(IF($Q658=3,1,IF($Q658=4,1,0)),IF($F658&lt;=85,1,0))</formula>
    </cfRule>
  </conditionalFormatting>
  <conditionalFormatting sqref="AI658">
    <cfRule type="expression" priority="5833" dxfId="3">
      <formula>AND(IF(OR($Q658=1,$Q658=2),1,0),IF($X658&lt;=20,1,0))</formula>
    </cfRule>
    <cfRule type="expression" priority="5834" dxfId="2">
      <formula>AND(IF($Q658=2,1,0),IF($X658&lt;30,1,0))</formula>
    </cfRule>
    <cfRule type="expression" priority="5835" dxfId="1">
      <formula>AND(IF($Q658=3,1,0),IF($X658&lt;30,1,0))</formula>
    </cfRule>
    <cfRule type="expression" priority="5836" dxfId="0">
      <formula>AND(IF($Q658=3,1,IF($Q658=4,1,0)),IF($F658&lt;=85,1,0))</formula>
    </cfRule>
  </conditionalFormatting>
  <conditionalFormatting sqref="AV659">
    <cfRule type="expression" priority="5831" dxfId="23">
      <formula>AV659="X"</formula>
    </cfRule>
    <cfRule type="expression" priority="5832" dxfId="22">
      <formula>AV659="후보"</formula>
    </cfRule>
  </conditionalFormatting>
  <conditionalFormatting sqref="AC65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65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659">
    <cfRule type="expression" priority="5823" dxfId="3">
      <formula>AND(IF(OR($Q659=1,$Q659=2),1,0),IF($X659&lt;=20,1,0))</formula>
    </cfRule>
    <cfRule type="expression" priority="5824" dxfId="2">
      <formula>AND(IF($Q659=2,1,0),IF($X659&lt;30,1,0))</formula>
    </cfRule>
    <cfRule type="expression" priority="5825" dxfId="1">
      <formula>AND(IF($Q659=3,1,0),IF($X659&lt;30,1,0))</formula>
    </cfRule>
    <cfRule type="expression" priority="5826" dxfId="0">
      <formula>AND(IF($Q659=3,1,IF($Q659=4,1,0)),IF($F659&lt;=85,1,0))</formula>
    </cfRule>
  </conditionalFormatting>
  <conditionalFormatting sqref="X659">
    <cfRule type="expression" priority="5819" dxfId="3">
      <formula>AND(IF(OR($Q659=1,$Q659=2),1,0),IF($X659&lt;=20,1,0))</formula>
    </cfRule>
    <cfRule type="expression" priority="5820" dxfId="2">
      <formula>AND(IF($Q659=2,1,0),IF($X659&lt;30,1,0))</formula>
    </cfRule>
    <cfRule type="expression" priority="5821" dxfId="1">
      <formula>AND(IF($Q659=3,1,0),IF($X659&lt;30,1,0))</formula>
    </cfRule>
    <cfRule type="expression" priority="5822" dxfId="0">
      <formula>AND(IF($Q659=3,1,IF($Q659=4,1,0)),IF($F659&lt;=85,1,0))</formula>
    </cfRule>
  </conditionalFormatting>
  <conditionalFormatting sqref="AI659">
    <cfRule type="expression" priority="5815" dxfId="3">
      <formula>AND(IF(OR($Q659=1,$Q659=2),1,0),IF($X659&lt;=20,1,0))</formula>
    </cfRule>
    <cfRule type="expression" priority="5816" dxfId="2">
      <formula>AND(IF($Q659=2,1,0),IF($X659&lt;30,1,0))</formula>
    </cfRule>
    <cfRule type="expression" priority="5817" dxfId="1">
      <formula>AND(IF($Q659=3,1,0),IF($X659&lt;30,1,0))</formula>
    </cfRule>
    <cfRule type="expression" priority="5818" dxfId="0">
      <formula>AND(IF($Q659=3,1,IF($Q659=4,1,0)),IF($F659&lt;=85,1,0))</formula>
    </cfRule>
  </conditionalFormatting>
  <conditionalFormatting sqref="AV660">
    <cfRule type="expression" priority="5813" dxfId="23">
      <formula>AV660="X"</formula>
    </cfRule>
    <cfRule type="expression" priority="5814" dxfId="22">
      <formula>AV660="후보"</formula>
    </cfRule>
  </conditionalFormatting>
  <conditionalFormatting sqref="AC66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66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660">
    <cfRule type="expression" priority="5805" dxfId="3">
      <formula>AND(IF(OR($Q660=1,$Q660=2),1,0),IF($X660&lt;=20,1,0))</formula>
    </cfRule>
    <cfRule type="expression" priority="5806" dxfId="2">
      <formula>AND(IF($Q660=2,1,0),IF($X660&lt;30,1,0))</formula>
    </cfRule>
    <cfRule type="expression" priority="5807" dxfId="1">
      <formula>AND(IF($Q660=3,1,0),IF($X660&lt;30,1,0))</formula>
    </cfRule>
    <cfRule type="expression" priority="5808" dxfId="0">
      <formula>AND(IF($Q660=3,1,IF($Q660=4,1,0)),IF($F660&lt;=85,1,0))</formula>
    </cfRule>
  </conditionalFormatting>
  <conditionalFormatting sqref="X660">
    <cfRule type="expression" priority="5801" dxfId="3">
      <formula>AND(IF(OR($Q660=1,$Q660=2),1,0),IF($X660&lt;=20,1,0))</formula>
    </cfRule>
    <cfRule type="expression" priority="5802" dxfId="2">
      <formula>AND(IF($Q660=2,1,0),IF($X660&lt;30,1,0))</formula>
    </cfRule>
    <cfRule type="expression" priority="5803" dxfId="1">
      <formula>AND(IF($Q660=3,1,0),IF($X660&lt;30,1,0))</formula>
    </cfRule>
    <cfRule type="expression" priority="5804" dxfId="0">
      <formula>AND(IF($Q660=3,1,IF($Q660=4,1,0)),IF($F660&lt;=85,1,0))</formula>
    </cfRule>
  </conditionalFormatting>
  <conditionalFormatting sqref="AI660">
    <cfRule type="expression" priority="5797" dxfId="3">
      <formula>AND(IF(OR($Q660=1,$Q660=2),1,0),IF($X660&lt;=20,1,0))</formula>
    </cfRule>
    <cfRule type="expression" priority="5798" dxfId="2">
      <formula>AND(IF($Q660=2,1,0),IF($X660&lt;30,1,0))</formula>
    </cfRule>
    <cfRule type="expression" priority="5799" dxfId="1">
      <formula>AND(IF($Q660=3,1,0),IF($X660&lt;30,1,0))</formula>
    </cfRule>
    <cfRule type="expression" priority="5800" dxfId="0">
      <formula>AND(IF($Q660=3,1,IF($Q660=4,1,0)),IF($F660&lt;=85,1,0))</formula>
    </cfRule>
  </conditionalFormatting>
  <conditionalFormatting sqref="AV661">
    <cfRule type="expression" priority="5795" dxfId="23">
      <formula>AV661="X"</formula>
    </cfRule>
    <cfRule type="expression" priority="5796" dxfId="22">
      <formula>AV661="후보"</formula>
    </cfRule>
  </conditionalFormatting>
  <conditionalFormatting sqref="AC66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66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661">
    <cfRule type="expression" priority="5787" dxfId="3">
      <formula>AND(IF(OR($Q661=1,$Q661=2),1,0),IF($X661&lt;=20,1,0))</formula>
    </cfRule>
    <cfRule type="expression" priority="5788" dxfId="2">
      <formula>AND(IF($Q661=2,1,0),IF($X661&lt;30,1,0))</formula>
    </cfRule>
    <cfRule type="expression" priority="5789" dxfId="1">
      <formula>AND(IF($Q661=3,1,0),IF($X661&lt;30,1,0))</formula>
    </cfRule>
    <cfRule type="expression" priority="5790" dxfId="0">
      <formula>AND(IF($Q661=3,1,IF($Q661=4,1,0)),IF($F661&lt;=85,1,0))</formula>
    </cfRule>
  </conditionalFormatting>
  <conditionalFormatting sqref="X661">
    <cfRule type="expression" priority="5783" dxfId="3">
      <formula>AND(IF(OR($Q661=1,$Q661=2),1,0),IF($X661&lt;=20,1,0))</formula>
    </cfRule>
    <cfRule type="expression" priority="5784" dxfId="2">
      <formula>AND(IF($Q661=2,1,0),IF($X661&lt;30,1,0))</formula>
    </cfRule>
    <cfRule type="expression" priority="5785" dxfId="1">
      <formula>AND(IF($Q661=3,1,0),IF($X661&lt;30,1,0))</formula>
    </cfRule>
    <cfRule type="expression" priority="5786" dxfId="0">
      <formula>AND(IF($Q661=3,1,IF($Q661=4,1,0)),IF($F661&lt;=85,1,0))</formula>
    </cfRule>
  </conditionalFormatting>
  <conditionalFormatting sqref="AI661">
    <cfRule type="expression" priority="5779" dxfId="3">
      <formula>AND(IF(OR($Q661=1,$Q661=2),1,0),IF($X661&lt;=20,1,0))</formula>
    </cfRule>
    <cfRule type="expression" priority="5780" dxfId="2">
      <formula>AND(IF($Q661=2,1,0),IF($X661&lt;30,1,0))</formula>
    </cfRule>
    <cfRule type="expression" priority="5781" dxfId="1">
      <formula>AND(IF($Q661=3,1,0),IF($X661&lt;30,1,0))</formula>
    </cfRule>
    <cfRule type="expression" priority="5782" dxfId="0">
      <formula>AND(IF($Q661=3,1,IF($Q661=4,1,0)),IF($F661&lt;=85,1,0))</formula>
    </cfRule>
  </conditionalFormatting>
  <conditionalFormatting sqref="AV662">
    <cfRule type="expression" priority="5777" dxfId="23">
      <formula>AV662="X"</formula>
    </cfRule>
    <cfRule type="expression" priority="5778" dxfId="22">
      <formula>AV662="후보"</formula>
    </cfRule>
  </conditionalFormatting>
  <conditionalFormatting sqref="AC66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66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662">
    <cfRule type="expression" priority="5769" dxfId="3">
      <formula>AND(IF(OR($Q662=1,$Q662=2),1,0),IF($X662&lt;=20,1,0))</formula>
    </cfRule>
    <cfRule type="expression" priority="5770" dxfId="2">
      <formula>AND(IF($Q662=2,1,0),IF($X662&lt;30,1,0))</formula>
    </cfRule>
    <cfRule type="expression" priority="5771" dxfId="1">
      <formula>AND(IF($Q662=3,1,0),IF($X662&lt;30,1,0))</formula>
    </cfRule>
    <cfRule type="expression" priority="5772" dxfId="0">
      <formula>AND(IF($Q662=3,1,IF($Q662=4,1,0)),IF($F662&lt;=85,1,0))</formula>
    </cfRule>
  </conditionalFormatting>
  <conditionalFormatting sqref="X662">
    <cfRule type="expression" priority="5765" dxfId="3">
      <formula>AND(IF(OR($Q662=1,$Q662=2),1,0),IF($X662&lt;=20,1,0))</formula>
    </cfRule>
    <cfRule type="expression" priority="5766" dxfId="2">
      <formula>AND(IF($Q662=2,1,0),IF($X662&lt;30,1,0))</formula>
    </cfRule>
    <cfRule type="expression" priority="5767" dxfId="1">
      <formula>AND(IF($Q662=3,1,0),IF($X662&lt;30,1,0))</formula>
    </cfRule>
    <cfRule type="expression" priority="5768" dxfId="0">
      <formula>AND(IF($Q662=3,1,IF($Q662=4,1,0)),IF($F662&lt;=85,1,0))</formula>
    </cfRule>
  </conditionalFormatting>
  <conditionalFormatting sqref="AI662">
    <cfRule type="expression" priority="5761" dxfId="3">
      <formula>AND(IF(OR($Q662=1,$Q662=2),1,0),IF($X662&lt;=20,1,0))</formula>
    </cfRule>
    <cfRule type="expression" priority="5762" dxfId="2">
      <formula>AND(IF($Q662=2,1,0),IF($X662&lt;30,1,0))</formula>
    </cfRule>
    <cfRule type="expression" priority="5763" dxfId="1">
      <formula>AND(IF($Q662=3,1,0),IF($X662&lt;30,1,0))</formula>
    </cfRule>
    <cfRule type="expression" priority="5764" dxfId="0">
      <formula>AND(IF($Q662=3,1,IF($Q662=4,1,0)),IF($F662&lt;=85,1,0))</formula>
    </cfRule>
  </conditionalFormatting>
  <conditionalFormatting sqref="AV663">
    <cfRule type="expression" priority="5759" dxfId="23">
      <formula>AV663="X"</formula>
    </cfRule>
    <cfRule type="expression" priority="5760" dxfId="22">
      <formula>AV663="후보"</formula>
    </cfRule>
  </conditionalFormatting>
  <conditionalFormatting sqref="AC66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66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663">
    <cfRule type="expression" priority="5751" dxfId="3">
      <formula>AND(IF(OR($Q663=1,$Q663=2),1,0),IF($X663&lt;=20,1,0))</formula>
    </cfRule>
    <cfRule type="expression" priority="5752" dxfId="2">
      <formula>AND(IF($Q663=2,1,0),IF($X663&lt;30,1,0))</formula>
    </cfRule>
    <cfRule type="expression" priority="5753" dxfId="1">
      <formula>AND(IF($Q663=3,1,0),IF($X663&lt;30,1,0))</formula>
    </cfRule>
    <cfRule type="expression" priority="5754" dxfId="0">
      <formula>AND(IF($Q663=3,1,IF($Q663=4,1,0)),IF($F663&lt;=85,1,0))</formula>
    </cfRule>
  </conditionalFormatting>
  <conditionalFormatting sqref="X663">
    <cfRule type="expression" priority="5747" dxfId="3">
      <formula>AND(IF(OR($Q663=1,$Q663=2),1,0),IF($X663&lt;=20,1,0))</formula>
    </cfRule>
    <cfRule type="expression" priority="5748" dxfId="2">
      <formula>AND(IF($Q663=2,1,0),IF($X663&lt;30,1,0))</formula>
    </cfRule>
    <cfRule type="expression" priority="5749" dxfId="1">
      <formula>AND(IF($Q663=3,1,0),IF($X663&lt;30,1,0))</formula>
    </cfRule>
    <cfRule type="expression" priority="5750" dxfId="0">
      <formula>AND(IF($Q663=3,1,IF($Q663=4,1,0)),IF($F663&lt;=85,1,0))</formula>
    </cfRule>
  </conditionalFormatting>
  <conditionalFormatting sqref="AI663">
    <cfRule type="expression" priority="5743" dxfId="3">
      <formula>AND(IF(OR($Q663=1,$Q663=2),1,0),IF($X663&lt;=20,1,0))</formula>
    </cfRule>
    <cfRule type="expression" priority="5744" dxfId="2">
      <formula>AND(IF($Q663=2,1,0),IF($X663&lt;30,1,0))</formula>
    </cfRule>
    <cfRule type="expression" priority="5745" dxfId="1">
      <formula>AND(IF($Q663=3,1,0),IF($X663&lt;30,1,0))</formula>
    </cfRule>
    <cfRule type="expression" priority="5746" dxfId="0">
      <formula>AND(IF($Q663=3,1,IF($Q663=4,1,0)),IF($F663&lt;=85,1,0))</formula>
    </cfRule>
  </conditionalFormatting>
  <conditionalFormatting sqref="AV664">
    <cfRule type="expression" priority="5741" dxfId="23">
      <formula>AV664="X"</formula>
    </cfRule>
    <cfRule type="expression" priority="5742" dxfId="22">
      <formula>AV664="후보"</formula>
    </cfRule>
  </conditionalFormatting>
  <conditionalFormatting sqref="AC66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66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664">
    <cfRule type="expression" priority="5733" dxfId="3">
      <formula>AND(IF(OR($Q664=1,$Q664=2),1,0),IF($X664&lt;=20,1,0))</formula>
    </cfRule>
    <cfRule type="expression" priority="5734" dxfId="2">
      <formula>AND(IF($Q664=2,1,0),IF($X664&lt;30,1,0))</formula>
    </cfRule>
    <cfRule type="expression" priority="5735" dxfId="1">
      <formula>AND(IF($Q664=3,1,0),IF($X664&lt;30,1,0))</formula>
    </cfRule>
    <cfRule type="expression" priority="5736" dxfId="0">
      <formula>AND(IF($Q664=3,1,IF($Q664=4,1,0)),IF($F664&lt;=85,1,0))</formula>
    </cfRule>
  </conditionalFormatting>
  <conditionalFormatting sqref="X664">
    <cfRule type="expression" priority="5729" dxfId="3">
      <formula>AND(IF(OR($Q664=1,$Q664=2),1,0),IF($X664&lt;=20,1,0))</formula>
    </cfRule>
    <cfRule type="expression" priority="5730" dxfId="2">
      <formula>AND(IF($Q664=2,1,0),IF($X664&lt;30,1,0))</formula>
    </cfRule>
    <cfRule type="expression" priority="5731" dxfId="1">
      <formula>AND(IF($Q664=3,1,0),IF($X664&lt;30,1,0))</formula>
    </cfRule>
    <cfRule type="expression" priority="5732" dxfId="0">
      <formula>AND(IF($Q664=3,1,IF($Q664=4,1,0)),IF($F664&lt;=85,1,0))</formula>
    </cfRule>
  </conditionalFormatting>
  <conditionalFormatting sqref="AI664">
    <cfRule type="expression" priority="5725" dxfId="3">
      <formula>AND(IF(OR($Q664=1,$Q664=2),1,0),IF($X664&lt;=20,1,0))</formula>
    </cfRule>
    <cfRule type="expression" priority="5726" dxfId="2">
      <formula>AND(IF($Q664=2,1,0),IF($X664&lt;30,1,0))</formula>
    </cfRule>
    <cfRule type="expression" priority="5727" dxfId="1">
      <formula>AND(IF($Q664=3,1,0),IF($X664&lt;30,1,0))</formula>
    </cfRule>
    <cfRule type="expression" priority="5728" dxfId="0">
      <formula>AND(IF($Q664=3,1,IF($Q664=4,1,0)),IF($F664&lt;=85,1,0))</formula>
    </cfRule>
  </conditionalFormatting>
  <conditionalFormatting sqref="AV665">
    <cfRule type="expression" priority="5723" dxfId="23">
      <formula>AV665="X"</formula>
    </cfRule>
    <cfRule type="expression" priority="5724" dxfId="22">
      <formula>AV665="후보"</formula>
    </cfRule>
  </conditionalFormatting>
  <conditionalFormatting sqref="AC66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66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665">
    <cfRule type="expression" priority="5715" dxfId="3">
      <formula>AND(IF(OR($Q665=1,$Q665=2),1,0),IF($X665&lt;=20,1,0))</formula>
    </cfRule>
    <cfRule type="expression" priority="5716" dxfId="2">
      <formula>AND(IF($Q665=2,1,0),IF($X665&lt;30,1,0))</formula>
    </cfRule>
    <cfRule type="expression" priority="5717" dxfId="1">
      <formula>AND(IF($Q665=3,1,0),IF($X665&lt;30,1,0))</formula>
    </cfRule>
    <cfRule type="expression" priority="5718" dxfId="0">
      <formula>AND(IF($Q665=3,1,IF($Q665=4,1,0)),IF($F665&lt;=85,1,0))</formula>
    </cfRule>
  </conditionalFormatting>
  <conditionalFormatting sqref="X665">
    <cfRule type="expression" priority="5711" dxfId="3">
      <formula>AND(IF(OR($Q665=1,$Q665=2),1,0),IF($X665&lt;=20,1,0))</formula>
    </cfRule>
    <cfRule type="expression" priority="5712" dxfId="2">
      <formula>AND(IF($Q665=2,1,0),IF($X665&lt;30,1,0))</formula>
    </cfRule>
    <cfRule type="expression" priority="5713" dxfId="1">
      <formula>AND(IF($Q665=3,1,0),IF($X665&lt;30,1,0))</formula>
    </cfRule>
    <cfRule type="expression" priority="5714" dxfId="0">
      <formula>AND(IF($Q665=3,1,IF($Q665=4,1,0)),IF($F665&lt;=85,1,0))</formula>
    </cfRule>
  </conditionalFormatting>
  <conditionalFormatting sqref="AI665">
    <cfRule type="expression" priority="5707" dxfId="3">
      <formula>AND(IF(OR($Q665=1,$Q665=2),1,0),IF($X665&lt;=20,1,0))</formula>
    </cfRule>
    <cfRule type="expression" priority="5708" dxfId="2">
      <formula>AND(IF($Q665=2,1,0),IF($X665&lt;30,1,0))</formula>
    </cfRule>
    <cfRule type="expression" priority="5709" dxfId="1">
      <formula>AND(IF($Q665=3,1,0),IF($X665&lt;30,1,0))</formula>
    </cfRule>
    <cfRule type="expression" priority="5710" dxfId="0">
      <formula>AND(IF($Q665=3,1,IF($Q665=4,1,0)),IF($F665&lt;=85,1,0))</formula>
    </cfRule>
  </conditionalFormatting>
  <conditionalFormatting sqref="AV666">
    <cfRule type="expression" priority="5705" dxfId="23">
      <formula>AV666="X"</formula>
    </cfRule>
    <cfRule type="expression" priority="5706" dxfId="22">
      <formula>AV666="후보"</formula>
    </cfRule>
  </conditionalFormatting>
  <conditionalFormatting sqref="AC66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66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666">
    <cfRule type="expression" priority="5697" dxfId="3">
      <formula>AND(IF(OR($Q666=1,$Q666=2),1,0),IF($X666&lt;=20,1,0))</formula>
    </cfRule>
    <cfRule type="expression" priority="5698" dxfId="2">
      <formula>AND(IF($Q666=2,1,0),IF($X666&lt;30,1,0))</formula>
    </cfRule>
    <cfRule type="expression" priority="5699" dxfId="1">
      <formula>AND(IF($Q666=3,1,0),IF($X666&lt;30,1,0))</formula>
    </cfRule>
    <cfRule type="expression" priority="5700" dxfId="0">
      <formula>AND(IF($Q666=3,1,IF($Q666=4,1,0)),IF($F666&lt;=85,1,0))</formula>
    </cfRule>
  </conditionalFormatting>
  <conditionalFormatting sqref="X666">
    <cfRule type="expression" priority="5693" dxfId="3">
      <formula>AND(IF(OR($Q666=1,$Q666=2),1,0),IF($X666&lt;=20,1,0))</formula>
    </cfRule>
    <cfRule type="expression" priority="5694" dxfId="2">
      <formula>AND(IF($Q666=2,1,0),IF($X666&lt;30,1,0))</formula>
    </cfRule>
    <cfRule type="expression" priority="5695" dxfId="1">
      <formula>AND(IF($Q666=3,1,0),IF($X666&lt;30,1,0))</formula>
    </cfRule>
    <cfRule type="expression" priority="5696" dxfId="0">
      <formula>AND(IF($Q666=3,1,IF($Q666=4,1,0)),IF($F666&lt;=85,1,0))</formula>
    </cfRule>
  </conditionalFormatting>
  <conditionalFormatting sqref="AI666">
    <cfRule type="expression" priority="5689" dxfId="3">
      <formula>AND(IF(OR($Q666=1,$Q666=2),1,0),IF($X666&lt;=20,1,0))</formula>
    </cfRule>
    <cfRule type="expression" priority="5690" dxfId="2">
      <formula>AND(IF($Q666=2,1,0),IF($X666&lt;30,1,0))</formula>
    </cfRule>
    <cfRule type="expression" priority="5691" dxfId="1">
      <formula>AND(IF($Q666=3,1,0),IF($X666&lt;30,1,0))</formula>
    </cfRule>
    <cfRule type="expression" priority="5692" dxfId="0">
      <formula>AND(IF($Q666=3,1,IF($Q666=4,1,0)),IF($F666&lt;=85,1,0))</formula>
    </cfRule>
  </conditionalFormatting>
  <conditionalFormatting sqref="AV667">
    <cfRule type="expression" priority="5687" dxfId="23">
      <formula>AV667="X"</formula>
    </cfRule>
    <cfRule type="expression" priority="5688" dxfId="22">
      <formula>AV667="후보"</formula>
    </cfRule>
  </conditionalFormatting>
  <conditionalFormatting sqref="AC66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66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667">
    <cfRule type="expression" priority="5679" dxfId="3">
      <formula>AND(IF(OR($Q667=1,$Q667=2),1,0),IF($X667&lt;=20,1,0))</formula>
    </cfRule>
    <cfRule type="expression" priority="5680" dxfId="2">
      <formula>AND(IF($Q667=2,1,0),IF($X667&lt;30,1,0))</formula>
    </cfRule>
    <cfRule type="expression" priority="5681" dxfId="1">
      <formula>AND(IF($Q667=3,1,0),IF($X667&lt;30,1,0))</formula>
    </cfRule>
    <cfRule type="expression" priority="5682" dxfId="0">
      <formula>AND(IF($Q667=3,1,IF($Q667=4,1,0)),IF($F667&lt;=85,1,0))</formula>
    </cfRule>
  </conditionalFormatting>
  <conditionalFormatting sqref="X667">
    <cfRule type="expression" priority="5675" dxfId="3">
      <formula>AND(IF(OR($Q667=1,$Q667=2),1,0),IF($X667&lt;=20,1,0))</formula>
    </cfRule>
    <cfRule type="expression" priority="5676" dxfId="2">
      <formula>AND(IF($Q667=2,1,0),IF($X667&lt;30,1,0))</formula>
    </cfRule>
    <cfRule type="expression" priority="5677" dxfId="1">
      <formula>AND(IF($Q667=3,1,0),IF($X667&lt;30,1,0))</formula>
    </cfRule>
    <cfRule type="expression" priority="5678" dxfId="0">
      <formula>AND(IF($Q667=3,1,IF($Q667=4,1,0)),IF($F667&lt;=85,1,0))</formula>
    </cfRule>
  </conditionalFormatting>
  <conditionalFormatting sqref="AI667">
    <cfRule type="expression" priority="5671" dxfId="3">
      <formula>AND(IF(OR($Q667=1,$Q667=2),1,0),IF($X667&lt;=20,1,0))</formula>
    </cfRule>
    <cfRule type="expression" priority="5672" dxfId="2">
      <formula>AND(IF($Q667=2,1,0),IF($X667&lt;30,1,0))</formula>
    </cfRule>
    <cfRule type="expression" priority="5673" dxfId="1">
      <formula>AND(IF($Q667=3,1,0),IF($X667&lt;30,1,0))</formula>
    </cfRule>
    <cfRule type="expression" priority="5674" dxfId="0">
      <formula>AND(IF($Q667=3,1,IF($Q667=4,1,0)),IF($F667&lt;=85,1,0))</formula>
    </cfRule>
  </conditionalFormatting>
  <conditionalFormatting sqref="AV668">
    <cfRule type="expression" priority="5669" dxfId="23">
      <formula>AV668="X"</formula>
    </cfRule>
    <cfRule type="expression" priority="5670" dxfId="22">
      <formula>AV668="후보"</formula>
    </cfRule>
  </conditionalFormatting>
  <conditionalFormatting sqref="AC66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66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668">
    <cfRule type="expression" priority="5661" dxfId="3">
      <formula>AND(IF(OR($Q668=1,$Q668=2),1,0),IF($X668&lt;=20,1,0))</formula>
    </cfRule>
    <cfRule type="expression" priority="5662" dxfId="2">
      <formula>AND(IF($Q668=2,1,0),IF($X668&lt;30,1,0))</formula>
    </cfRule>
    <cfRule type="expression" priority="5663" dxfId="1">
      <formula>AND(IF($Q668=3,1,0),IF($X668&lt;30,1,0))</formula>
    </cfRule>
    <cfRule type="expression" priority="5664" dxfId="0">
      <formula>AND(IF($Q668=3,1,IF($Q668=4,1,0)),IF($F668&lt;=85,1,0))</formula>
    </cfRule>
  </conditionalFormatting>
  <conditionalFormatting sqref="X668">
    <cfRule type="expression" priority="5657" dxfId="3">
      <formula>AND(IF(OR($Q668=1,$Q668=2),1,0),IF($X668&lt;=20,1,0))</formula>
    </cfRule>
    <cfRule type="expression" priority="5658" dxfId="2">
      <formula>AND(IF($Q668=2,1,0),IF($X668&lt;30,1,0))</formula>
    </cfRule>
    <cfRule type="expression" priority="5659" dxfId="1">
      <formula>AND(IF($Q668=3,1,0),IF($X668&lt;30,1,0))</formula>
    </cfRule>
    <cfRule type="expression" priority="5660" dxfId="0">
      <formula>AND(IF($Q668=3,1,IF($Q668=4,1,0)),IF($F668&lt;=85,1,0))</formula>
    </cfRule>
  </conditionalFormatting>
  <conditionalFormatting sqref="AI668">
    <cfRule type="expression" priority="5653" dxfId="3">
      <formula>AND(IF(OR($Q668=1,$Q668=2),1,0),IF($X668&lt;=20,1,0))</formula>
    </cfRule>
    <cfRule type="expression" priority="5654" dxfId="2">
      <formula>AND(IF($Q668=2,1,0),IF($X668&lt;30,1,0))</formula>
    </cfRule>
    <cfRule type="expression" priority="5655" dxfId="1">
      <formula>AND(IF($Q668=3,1,0),IF($X668&lt;30,1,0))</formula>
    </cfRule>
    <cfRule type="expression" priority="5656" dxfId="0">
      <formula>AND(IF($Q668=3,1,IF($Q668=4,1,0)),IF($F668&lt;=85,1,0))</formula>
    </cfRule>
  </conditionalFormatting>
  <conditionalFormatting sqref="AV669">
    <cfRule type="expression" priority="5651" dxfId="23">
      <formula>AV669="X"</formula>
    </cfRule>
    <cfRule type="expression" priority="5652" dxfId="22">
      <formula>AV669="후보"</formula>
    </cfRule>
  </conditionalFormatting>
  <conditionalFormatting sqref="AC66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66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669">
    <cfRule type="expression" priority="5643" dxfId="3">
      <formula>AND(IF(OR($Q669=1,$Q669=2),1,0),IF($X669&lt;=20,1,0))</formula>
    </cfRule>
    <cfRule type="expression" priority="5644" dxfId="2">
      <formula>AND(IF($Q669=2,1,0),IF($X669&lt;30,1,0))</formula>
    </cfRule>
    <cfRule type="expression" priority="5645" dxfId="1">
      <formula>AND(IF($Q669=3,1,0),IF($X669&lt;30,1,0))</formula>
    </cfRule>
    <cfRule type="expression" priority="5646" dxfId="0">
      <formula>AND(IF($Q669=3,1,IF($Q669=4,1,0)),IF($F669&lt;=85,1,0))</formula>
    </cfRule>
  </conditionalFormatting>
  <conditionalFormatting sqref="X669">
    <cfRule type="expression" priority="5639" dxfId="3">
      <formula>AND(IF(OR($Q669=1,$Q669=2),1,0),IF($X669&lt;=20,1,0))</formula>
    </cfRule>
    <cfRule type="expression" priority="5640" dxfId="2">
      <formula>AND(IF($Q669=2,1,0),IF($X669&lt;30,1,0))</formula>
    </cfRule>
    <cfRule type="expression" priority="5641" dxfId="1">
      <formula>AND(IF($Q669=3,1,0),IF($X669&lt;30,1,0))</formula>
    </cfRule>
    <cfRule type="expression" priority="5642" dxfId="0">
      <formula>AND(IF($Q669=3,1,IF($Q669=4,1,0)),IF($F669&lt;=85,1,0))</formula>
    </cfRule>
  </conditionalFormatting>
  <conditionalFormatting sqref="AI669">
    <cfRule type="expression" priority="5635" dxfId="3">
      <formula>AND(IF(OR($Q669=1,$Q669=2),1,0),IF($X669&lt;=20,1,0))</formula>
    </cfRule>
    <cfRule type="expression" priority="5636" dxfId="2">
      <formula>AND(IF($Q669=2,1,0),IF($X669&lt;30,1,0))</formula>
    </cfRule>
    <cfRule type="expression" priority="5637" dxfId="1">
      <formula>AND(IF($Q669=3,1,0),IF($X669&lt;30,1,0))</formula>
    </cfRule>
    <cfRule type="expression" priority="5638" dxfId="0">
      <formula>AND(IF($Q669=3,1,IF($Q669=4,1,0)),IF($F669&lt;=85,1,0))</formula>
    </cfRule>
  </conditionalFormatting>
  <conditionalFormatting sqref="AV670">
    <cfRule type="expression" priority="5633" dxfId="23">
      <formula>AV670="X"</formula>
    </cfRule>
    <cfRule type="expression" priority="5634" dxfId="22">
      <formula>AV670="후보"</formula>
    </cfRule>
  </conditionalFormatting>
  <conditionalFormatting sqref="AC67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67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670">
    <cfRule type="expression" priority="5625" dxfId="3">
      <formula>AND(IF(OR($Q670=1,$Q670=2),1,0),IF($X670&lt;=20,1,0))</formula>
    </cfRule>
    <cfRule type="expression" priority="5626" dxfId="2">
      <formula>AND(IF($Q670=2,1,0),IF($X670&lt;30,1,0))</formula>
    </cfRule>
    <cfRule type="expression" priority="5627" dxfId="1">
      <formula>AND(IF($Q670=3,1,0),IF($X670&lt;30,1,0))</formula>
    </cfRule>
    <cfRule type="expression" priority="5628" dxfId="0">
      <formula>AND(IF($Q670=3,1,IF($Q670=4,1,0)),IF($F670&lt;=85,1,0))</formula>
    </cfRule>
  </conditionalFormatting>
  <conditionalFormatting sqref="X670">
    <cfRule type="expression" priority="5621" dxfId="3">
      <formula>AND(IF(OR($Q670=1,$Q670=2),1,0),IF($X670&lt;=20,1,0))</formula>
    </cfRule>
    <cfRule type="expression" priority="5622" dxfId="2">
      <formula>AND(IF($Q670=2,1,0),IF($X670&lt;30,1,0))</formula>
    </cfRule>
    <cfRule type="expression" priority="5623" dxfId="1">
      <formula>AND(IF($Q670=3,1,0),IF($X670&lt;30,1,0))</formula>
    </cfRule>
    <cfRule type="expression" priority="5624" dxfId="0">
      <formula>AND(IF($Q670=3,1,IF($Q670=4,1,0)),IF($F670&lt;=85,1,0))</formula>
    </cfRule>
  </conditionalFormatting>
  <conditionalFormatting sqref="AI670">
    <cfRule type="expression" priority="5617" dxfId="3">
      <formula>AND(IF(OR($Q670=1,$Q670=2),1,0),IF($X670&lt;=20,1,0))</formula>
    </cfRule>
    <cfRule type="expression" priority="5618" dxfId="2">
      <formula>AND(IF($Q670=2,1,0),IF($X670&lt;30,1,0))</formula>
    </cfRule>
    <cfRule type="expression" priority="5619" dxfId="1">
      <formula>AND(IF($Q670=3,1,0),IF($X670&lt;30,1,0))</formula>
    </cfRule>
    <cfRule type="expression" priority="5620" dxfId="0">
      <formula>AND(IF($Q670=3,1,IF($Q670=4,1,0)),IF($F670&lt;=85,1,0))</formula>
    </cfRule>
  </conditionalFormatting>
  <conditionalFormatting sqref="AV671">
    <cfRule type="expression" priority="5615" dxfId="23">
      <formula>AV671="X"</formula>
    </cfRule>
    <cfRule type="expression" priority="5616" dxfId="22">
      <formula>AV671="후보"</formula>
    </cfRule>
  </conditionalFormatting>
  <conditionalFormatting sqref="AC67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67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671">
    <cfRule type="expression" priority="5607" dxfId="3">
      <formula>AND(IF(OR($Q671=1,$Q671=2),1,0),IF($X671&lt;=20,1,0))</formula>
    </cfRule>
    <cfRule type="expression" priority="5608" dxfId="2">
      <formula>AND(IF($Q671=2,1,0),IF($X671&lt;30,1,0))</formula>
    </cfRule>
    <cfRule type="expression" priority="5609" dxfId="1">
      <formula>AND(IF($Q671=3,1,0),IF($X671&lt;30,1,0))</formula>
    </cfRule>
    <cfRule type="expression" priority="5610" dxfId="0">
      <formula>AND(IF($Q671=3,1,IF($Q671=4,1,0)),IF($F671&lt;=85,1,0))</formula>
    </cfRule>
  </conditionalFormatting>
  <conditionalFormatting sqref="X671">
    <cfRule type="expression" priority="5603" dxfId="3">
      <formula>AND(IF(OR($Q671=1,$Q671=2),1,0),IF($X671&lt;=20,1,0))</formula>
    </cfRule>
    <cfRule type="expression" priority="5604" dxfId="2">
      <formula>AND(IF($Q671=2,1,0),IF($X671&lt;30,1,0))</formula>
    </cfRule>
    <cfRule type="expression" priority="5605" dxfId="1">
      <formula>AND(IF($Q671=3,1,0),IF($X671&lt;30,1,0))</formula>
    </cfRule>
    <cfRule type="expression" priority="5606" dxfId="0">
      <formula>AND(IF($Q671=3,1,IF($Q671=4,1,0)),IF($F671&lt;=85,1,0))</formula>
    </cfRule>
  </conditionalFormatting>
  <conditionalFormatting sqref="AI671">
    <cfRule type="expression" priority="5599" dxfId="3">
      <formula>AND(IF(OR($Q671=1,$Q671=2),1,0),IF($X671&lt;=20,1,0))</formula>
    </cfRule>
    <cfRule type="expression" priority="5600" dxfId="2">
      <formula>AND(IF($Q671=2,1,0),IF($X671&lt;30,1,0))</formula>
    </cfRule>
    <cfRule type="expression" priority="5601" dxfId="1">
      <formula>AND(IF($Q671=3,1,0),IF($X671&lt;30,1,0))</formula>
    </cfRule>
    <cfRule type="expression" priority="5602" dxfId="0">
      <formula>AND(IF($Q671=3,1,IF($Q671=4,1,0)),IF($F671&lt;=85,1,0))</formula>
    </cfRule>
  </conditionalFormatting>
  <conditionalFormatting sqref="AV672">
    <cfRule type="expression" priority="5597" dxfId="23">
      <formula>AV672="X"</formula>
    </cfRule>
    <cfRule type="expression" priority="5598" dxfId="22">
      <formula>AV672="후보"</formula>
    </cfRule>
  </conditionalFormatting>
  <conditionalFormatting sqref="AC67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67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672">
    <cfRule type="expression" priority="5589" dxfId="3">
      <formula>AND(IF(OR($Q672=1,$Q672=2),1,0),IF($X672&lt;=20,1,0))</formula>
    </cfRule>
    <cfRule type="expression" priority="5590" dxfId="2">
      <formula>AND(IF($Q672=2,1,0),IF($X672&lt;30,1,0))</formula>
    </cfRule>
    <cfRule type="expression" priority="5591" dxfId="1">
      <formula>AND(IF($Q672=3,1,0),IF($X672&lt;30,1,0))</formula>
    </cfRule>
    <cfRule type="expression" priority="5592" dxfId="0">
      <formula>AND(IF($Q672=3,1,IF($Q672=4,1,0)),IF($F672&lt;=85,1,0))</formula>
    </cfRule>
  </conditionalFormatting>
  <conditionalFormatting sqref="X672">
    <cfRule type="expression" priority="5585" dxfId="3">
      <formula>AND(IF(OR($Q672=1,$Q672=2),1,0),IF($X672&lt;=20,1,0))</formula>
    </cfRule>
    <cfRule type="expression" priority="5586" dxfId="2">
      <formula>AND(IF($Q672=2,1,0),IF($X672&lt;30,1,0))</formula>
    </cfRule>
    <cfRule type="expression" priority="5587" dxfId="1">
      <formula>AND(IF($Q672=3,1,0),IF($X672&lt;30,1,0))</formula>
    </cfRule>
    <cfRule type="expression" priority="5588" dxfId="0">
      <formula>AND(IF($Q672=3,1,IF($Q672=4,1,0)),IF($F672&lt;=85,1,0))</formula>
    </cfRule>
  </conditionalFormatting>
  <conditionalFormatting sqref="AI672">
    <cfRule type="expression" priority="5581" dxfId="3">
      <formula>AND(IF(OR($Q672=1,$Q672=2),1,0),IF($X672&lt;=20,1,0))</formula>
    </cfRule>
    <cfRule type="expression" priority="5582" dxfId="2">
      <formula>AND(IF($Q672=2,1,0),IF($X672&lt;30,1,0))</formula>
    </cfRule>
    <cfRule type="expression" priority="5583" dxfId="1">
      <formula>AND(IF($Q672=3,1,0),IF($X672&lt;30,1,0))</formula>
    </cfRule>
    <cfRule type="expression" priority="5584" dxfId="0">
      <formula>AND(IF($Q672=3,1,IF($Q672=4,1,0)),IF($F672&lt;=85,1,0))</formula>
    </cfRule>
  </conditionalFormatting>
  <conditionalFormatting sqref="AV673">
    <cfRule type="expression" priority="5579" dxfId="23">
      <formula>AV673="X"</formula>
    </cfRule>
    <cfRule type="expression" priority="5580" dxfId="22">
      <formula>AV673="후보"</formula>
    </cfRule>
  </conditionalFormatting>
  <conditionalFormatting sqref="AC67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67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673">
    <cfRule type="expression" priority="5571" dxfId="3">
      <formula>AND(IF(OR($Q673=1,$Q673=2),1,0),IF($X673&lt;=20,1,0))</formula>
    </cfRule>
    <cfRule type="expression" priority="5572" dxfId="2">
      <formula>AND(IF($Q673=2,1,0),IF($X673&lt;30,1,0))</formula>
    </cfRule>
    <cfRule type="expression" priority="5573" dxfId="1">
      <formula>AND(IF($Q673=3,1,0),IF($X673&lt;30,1,0))</formula>
    </cfRule>
    <cfRule type="expression" priority="5574" dxfId="0">
      <formula>AND(IF($Q673=3,1,IF($Q673=4,1,0)),IF($F673&lt;=85,1,0))</formula>
    </cfRule>
  </conditionalFormatting>
  <conditionalFormatting sqref="X673">
    <cfRule type="expression" priority="5567" dxfId="3">
      <formula>AND(IF(OR($Q673=1,$Q673=2),1,0),IF($X673&lt;=20,1,0))</formula>
    </cfRule>
    <cfRule type="expression" priority="5568" dxfId="2">
      <formula>AND(IF($Q673=2,1,0),IF($X673&lt;30,1,0))</formula>
    </cfRule>
    <cfRule type="expression" priority="5569" dxfId="1">
      <formula>AND(IF($Q673=3,1,0),IF($X673&lt;30,1,0))</formula>
    </cfRule>
    <cfRule type="expression" priority="5570" dxfId="0">
      <formula>AND(IF($Q673=3,1,IF($Q673=4,1,0)),IF($F673&lt;=85,1,0))</formula>
    </cfRule>
  </conditionalFormatting>
  <conditionalFormatting sqref="AI673">
    <cfRule type="expression" priority="5563" dxfId="3">
      <formula>AND(IF(OR($Q673=1,$Q673=2),1,0),IF($X673&lt;=20,1,0))</formula>
    </cfRule>
    <cfRule type="expression" priority="5564" dxfId="2">
      <formula>AND(IF($Q673=2,1,0),IF($X673&lt;30,1,0))</formula>
    </cfRule>
    <cfRule type="expression" priority="5565" dxfId="1">
      <formula>AND(IF($Q673=3,1,0),IF($X673&lt;30,1,0))</formula>
    </cfRule>
    <cfRule type="expression" priority="5566" dxfId="0">
      <formula>AND(IF($Q673=3,1,IF($Q673=4,1,0)),IF($F673&lt;=85,1,0))</formula>
    </cfRule>
  </conditionalFormatting>
  <conditionalFormatting sqref="AV674">
    <cfRule type="expression" priority="5561" dxfId="23">
      <formula>AV674="X"</formula>
    </cfRule>
    <cfRule type="expression" priority="5562" dxfId="22">
      <formula>AV674="후보"</formula>
    </cfRule>
  </conditionalFormatting>
  <conditionalFormatting sqref="AC67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67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674">
    <cfRule type="expression" priority="5553" dxfId="3">
      <formula>AND(IF(OR($Q674=1,$Q674=2),1,0),IF($X674&lt;=20,1,0))</formula>
    </cfRule>
    <cfRule type="expression" priority="5554" dxfId="2">
      <formula>AND(IF($Q674=2,1,0),IF($X674&lt;30,1,0))</formula>
    </cfRule>
    <cfRule type="expression" priority="5555" dxfId="1">
      <formula>AND(IF($Q674=3,1,0),IF($X674&lt;30,1,0))</formula>
    </cfRule>
    <cfRule type="expression" priority="5556" dxfId="0">
      <formula>AND(IF($Q674=3,1,IF($Q674=4,1,0)),IF($F674&lt;=85,1,0))</formula>
    </cfRule>
  </conditionalFormatting>
  <conditionalFormatting sqref="X674">
    <cfRule type="expression" priority="5549" dxfId="3">
      <formula>AND(IF(OR($Q674=1,$Q674=2),1,0),IF($X674&lt;=20,1,0))</formula>
    </cfRule>
    <cfRule type="expression" priority="5550" dxfId="2">
      <formula>AND(IF($Q674=2,1,0),IF($X674&lt;30,1,0))</formula>
    </cfRule>
    <cfRule type="expression" priority="5551" dxfId="1">
      <formula>AND(IF($Q674=3,1,0),IF($X674&lt;30,1,0))</formula>
    </cfRule>
    <cfRule type="expression" priority="5552" dxfId="0">
      <formula>AND(IF($Q674=3,1,IF($Q674=4,1,0)),IF($F674&lt;=85,1,0))</formula>
    </cfRule>
  </conditionalFormatting>
  <conditionalFormatting sqref="AI674">
    <cfRule type="expression" priority="5545" dxfId="3">
      <formula>AND(IF(OR($Q674=1,$Q674=2),1,0),IF($X674&lt;=20,1,0))</formula>
    </cfRule>
    <cfRule type="expression" priority="5546" dxfId="2">
      <formula>AND(IF($Q674=2,1,0),IF($X674&lt;30,1,0))</formula>
    </cfRule>
    <cfRule type="expression" priority="5547" dxfId="1">
      <formula>AND(IF($Q674=3,1,0),IF($X674&lt;30,1,0))</formula>
    </cfRule>
    <cfRule type="expression" priority="5548" dxfId="0">
      <formula>AND(IF($Q674=3,1,IF($Q674=4,1,0)),IF($F674&lt;=85,1,0))</formula>
    </cfRule>
  </conditionalFormatting>
  <conditionalFormatting sqref="AV675">
    <cfRule type="expression" priority="5543" dxfId="23">
      <formula>AV675="X"</formula>
    </cfRule>
    <cfRule type="expression" priority="5544" dxfId="22">
      <formula>AV675="후보"</formula>
    </cfRule>
  </conditionalFormatting>
  <conditionalFormatting sqref="AC67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67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675">
    <cfRule type="expression" priority="5535" dxfId="3">
      <formula>AND(IF(OR($Q675=1,$Q675=2),1,0),IF($X675&lt;=20,1,0))</formula>
    </cfRule>
    <cfRule type="expression" priority="5536" dxfId="2">
      <formula>AND(IF($Q675=2,1,0),IF($X675&lt;30,1,0))</formula>
    </cfRule>
    <cfRule type="expression" priority="5537" dxfId="1">
      <formula>AND(IF($Q675=3,1,0),IF($X675&lt;30,1,0))</formula>
    </cfRule>
    <cfRule type="expression" priority="5538" dxfId="0">
      <formula>AND(IF($Q675=3,1,IF($Q675=4,1,0)),IF($F675&lt;=85,1,0))</formula>
    </cfRule>
  </conditionalFormatting>
  <conditionalFormatting sqref="X675">
    <cfRule type="expression" priority="5531" dxfId="3">
      <formula>AND(IF(OR($Q675=1,$Q675=2),1,0),IF($X675&lt;=20,1,0))</formula>
    </cfRule>
    <cfRule type="expression" priority="5532" dxfId="2">
      <formula>AND(IF($Q675=2,1,0),IF($X675&lt;30,1,0))</formula>
    </cfRule>
    <cfRule type="expression" priority="5533" dxfId="1">
      <formula>AND(IF($Q675=3,1,0),IF($X675&lt;30,1,0))</formula>
    </cfRule>
    <cfRule type="expression" priority="5534" dxfId="0">
      <formula>AND(IF($Q675=3,1,IF($Q675=4,1,0)),IF($F675&lt;=85,1,0))</formula>
    </cfRule>
  </conditionalFormatting>
  <conditionalFormatting sqref="AI675">
    <cfRule type="expression" priority="5527" dxfId="3">
      <formula>AND(IF(OR($Q675=1,$Q675=2),1,0),IF($X675&lt;=20,1,0))</formula>
    </cfRule>
    <cfRule type="expression" priority="5528" dxfId="2">
      <formula>AND(IF($Q675=2,1,0),IF($X675&lt;30,1,0))</formula>
    </cfRule>
    <cfRule type="expression" priority="5529" dxfId="1">
      <formula>AND(IF($Q675=3,1,0),IF($X675&lt;30,1,0))</formula>
    </cfRule>
    <cfRule type="expression" priority="5530" dxfId="0">
      <formula>AND(IF($Q675=3,1,IF($Q675=4,1,0)),IF($F675&lt;=85,1,0))</formula>
    </cfRule>
  </conditionalFormatting>
  <conditionalFormatting sqref="AV676">
    <cfRule type="expression" priority="5525" dxfId="23">
      <formula>AV676="X"</formula>
    </cfRule>
    <cfRule type="expression" priority="5526" dxfId="22">
      <formula>AV676="후보"</formula>
    </cfRule>
  </conditionalFormatting>
  <conditionalFormatting sqref="AC67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67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676">
    <cfRule type="expression" priority="5517" dxfId="3">
      <formula>AND(IF(OR($Q676=1,$Q676=2),1,0),IF($X676&lt;=20,1,0))</formula>
    </cfRule>
    <cfRule type="expression" priority="5518" dxfId="2">
      <formula>AND(IF($Q676=2,1,0),IF($X676&lt;30,1,0))</formula>
    </cfRule>
    <cfRule type="expression" priority="5519" dxfId="1">
      <formula>AND(IF($Q676=3,1,0),IF($X676&lt;30,1,0))</formula>
    </cfRule>
    <cfRule type="expression" priority="5520" dxfId="0">
      <formula>AND(IF($Q676=3,1,IF($Q676=4,1,0)),IF($F676&lt;=85,1,0))</formula>
    </cfRule>
  </conditionalFormatting>
  <conditionalFormatting sqref="X676">
    <cfRule type="expression" priority="5513" dxfId="3">
      <formula>AND(IF(OR($Q676=1,$Q676=2),1,0),IF($X676&lt;=20,1,0))</formula>
    </cfRule>
    <cfRule type="expression" priority="5514" dxfId="2">
      <formula>AND(IF($Q676=2,1,0),IF($X676&lt;30,1,0))</formula>
    </cfRule>
    <cfRule type="expression" priority="5515" dxfId="1">
      <formula>AND(IF($Q676=3,1,0),IF($X676&lt;30,1,0))</formula>
    </cfRule>
    <cfRule type="expression" priority="5516" dxfId="0">
      <formula>AND(IF($Q676=3,1,IF($Q676=4,1,0)),IF($F676&lt;=85,1,0))</formula>
    </cfRule>
  </conditionalFormatting>
  <conditionalFormatting sqref="AI676">
    <cfRule type="expression" priority="5509" dxfId="3">
      <formula>AND(IF(OR($Q676=1,$Q676=2),1,0),IF($X676&lt;=20,1,0))</formula>
    </cfRule>
    <cfRule type="expression" priority="5510" dxfId="2">
      <formula>AND(IF($Q676=2,1,0),IF($X676&lt;30,1,0))</formula>
    </cfRule>
    <cfRule type="expression" priority="5511" dxfId="1">
      <formula>AND(IF($Q676=3,1,0),IF($X676&lt;30,1,0))</formula>
    </cfRule>
    <cfRule type="expression" priority="5512" dxfId="0">
      <formula>AND(IF($Q676=3,1,IF($Q676=4,1,0)),IF($F676&lt;=85,1,0))</formula>
    </cfRule>
  </conditionalFormatting>
  <conditionalFormatting sqref="AV677">
    <cfRule type="expression" priority="5507" dxfId="23">
      <formula>AV677="X"</formula>
    </cfRule>
    <cfRule type="expression" priority="5508" dxfId="22">
      <formula>AV677="후보"</formula>
    </cfRule>
  </conditionalFormatting>
  <conditionalFormatting sqref="AC67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67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677">
    <cfRule type="expression" priority="5499" dxfId="3">
      <formula>AND(IF(OR($Q677=1,$Q677=2),1,0),IF($X677&lt;=20,1,0))</formula>
    </cfRule>
    <cfRule type="expression" priority="5500" dxfId="2">
      <formula>AND(IF($Q677=2,1,0),IF($X677&lt;30,1,0))</formula>
    </cfRule>
    <cfRule type="expression" priority="5501" dxfId="1">
      <formula>AND(IF($Q677=3,1,0),IF($X677&lt;30,1,0))</formula>
    </cfRule>
    <cfRule type="expression" priority="5502" dxfId="0">
      <formula>AND(IF($Q677=3,1,IF($Q677=4,1,0)),IF($F677&lt;=85,1,0))</formula>
    </cfRule>
  </conditionalFormatting>
  <conditionalFormatting sqref="X677">
    <cfRule type="expression" priority="5495" dxfId="3">
      <formula>AND(IF(OR($Q677=1,$Q677=2),1,0),IF($X677&lt;=20,1,0))</formula>
    </cfRule>
    <cfRule type="expression" priority="5496" dxfId="2">
      <formula>AND(IF($Q677=2,1,0),IF($X677&lt;30,1,0))</formula>
    </cfRule>
    <cfRule type="expression" priority="5497" dxfId="1">
      <formula>AND(IF($Q677=3,1,0),IF($X677&lt;30,1,0))</formula>
    </cfRule>
    <cfRule type="expression" priority="5498" dxfId="0">
      <formula>AND(IF($Q677=3,1,IF($Q677=4,1,0)),IF($F677&lt;=85,1,0))</formula>
    </cfRule>
  </conditionalFormatting>
  <conditionalFormatting sqref="AI677">
    <cfRule type="expression" priority="5491" dxfId="3">
      <formula>AND(IF(OR($Q677=1,$Q677=2),1,0),IF($X677&lt;=20,1,0))</formula>
    </cfRule>
    <cfRule type="expression" priority="5492" dxfId="2">
      <formula>AND(IF($Q677=2,1,0),IF($X677&lt;30,1,0))</formula>
    </cfRule>
    <cfRule type="expression" priority="5493" dxfId="1">
      <formula>AND(IF($Q677=3,1,0),IF($X677&lt;30,1,0))</formula>
    </cfRule>
    <cfRule type="expression" priority="5494" dxfId="0">
      <formula>AND(IF($Q677=3,1,IF($Q677=4,1,0)),IF($F677&lt;=85,1,0))</formula>
    </cfRule>
  </conditionalFormatting>
  <conditionalFormatting sqref="AV678">
    <cfRule type="expression" priority="5489" dxfId="23">
      <formula>AV678="X"</formula>
    </cfRule>
    <cfRule type="expression" priority="5490" dxfId="22">
      <formula>AV678="후보"</formula>
    </cfRule>
  </conditionalFormatting>
  <conditionalFormatting sqref="AC67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67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678">
    <cfRule type="expression" priority="5481" dxfId="3">
      <formula>AND(IF(OR($Q678=1,$Q678=2),1,0),IF($X678&lt;=20,1,0))</formula>
    </cfRule>
    <cfRule type="expression" priority="5482" dxfId="2">
      <formula>AND(IF($Q678=2,1,0),IF($X678&lt;30,1,0))</formula>
    </cfRule>
    <cfRule type="expression" priority="5483" dxfId="1">
      <formula>AND(IF($Q678=3,1,0),IF($X678&lt;30,1,0))</formula>
    </cfRule>
    <cfRule type="expression" priority="5484" dxfId="0">
      <formula>AND(IF($Q678=3,1,IF($Q678=4,1,0)),IF($F678&lt;=85,1,0))</formula>
    </cfRule>
  </conditionalFormatting>
  <conditionalFormatting sqref="X678">
    <cfRule type="expression" priority="5477" dxfId="3">
      <formula>AND(IF(OR($Q678=1,$Q678=2),1,0),IF($X678&lt;=20,1,0))</formula>
    </cfRule>
    <cfRule type="expression" priority="5478" dxfId="2">
      <formula>AND(IF($Q678=2,1,0),IF($X678&lt;30,1,0))</formula>
    </cfRule>
    <cfRule type="expression" priority="5479" dxfId="1">
      <formula>AND(IF($Q678=3,1,0),IF($X678&lt;30,1,0))</formula>
    </cfRule>
    <cfRule type="expression" priority="5480" dxfId="0">
      <formula>AND(IF($Q678=3,1,IF($Q678=4,1,0)),IF($F678&lt;=85,1,0))</formula>
    </cfRule>
  </conditionalFormatting>
  <conditionalFormatting sqref="AI678">
    <cfRule type="expression" priority="5473" dxfId="3">
      <formula>AND(IF(OR($Q678=1,$Q678=2),1,0),IF($X678&lt;=20,1,0))</formula>
    </cfRule>
    <cfRule type="expression" priority="5474" dxfId="2">
      <formula>AND(IF($Q678=2,1,0),IF($X678&lt;30,1,0))</formula>
    </cfRule>
    <cfRule type="expression" priority="5475" dxfId="1">
      <formula>AND(IF($Q678=3,1,0),IF($X678&lt;30,1,0))</formula>
    </cfRule>
    <cfRule type="expression" priority="5476" dxfId="0">
      <formula>AND(IF($Q678=3,1,IF($Q678=4,1,0)),IF($F678&lt;=85,1,0))</formula>
    </cfRule>
  </conditionalFormatting>
  <conditionalFormatting sqref="AV679">
    <cfRule type="expression" priority="5471" dxfId="23">
      <formula>AV679="X"</formula>
    </cfRule>
    <cfRule type="expression" priority="5472" dxfId="22">
      <formula>AV679="후보"</formula>
    </cfRule>
  </conditionalFormatting>
  <conditionalFormatting sqref="AC67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67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679">
    <cfRule type="expression" priority="5463" dxfId="3">
      <formula>AND(IF(OR($Q679=1,$Q679=2),1,0),IF($X679&lt;=20,1,0))</formula>
    </cfRule>
    <cfRule type="expression" priority="5464" dxfId="2">
      <formula>AND(IF($Q679=2,1,0),IF($X679&lt;30,1,0))</formula>
    </cfRule>
    <cfRule type="expression" priority="5465" dxfId="1">
      <formula>AND(IF($Q679=3,1,0),IF($X679&lt;30,1,0))</formula>
    </cfRule>
    <cfRule type="expression" priority="5466" dxfId="0">
      <formula>AND(IF($Q679=3,1,IF($Q679=4,1,0)),IF($F679&lt;=85,1,0))</formula>
    </cfRule>
  </conditionalFormatting>
  <conditionalFormatting sqref="X679">
    <cfRule type="expression" priority="5459" dxfId="3">
      <formula>AND(IF(OR($Q679=1,$Q679=2),1,0),IF($X679&lt;=20,1,0))</formula>
    </cfRule>
    <cfRule type="expression" priority="5460" dxfId="2">
      <formula>AND(IF($Q679=2,1,0),IF($X679&lt;30,1,0))</formula>
    </cfRule>
    <cfRule type="expression" priority="5461" dxfId="1">
      <formula>AND(IF($Q679=3,1,0),IF($X679&lt;30,1,0))</formula>
    </cfRule>
    <cfRule type="expression" priority="5462" dxfId="0">
      <formula>AND(IF($Q679=3,1,IF($Q679=4,1,0)),IF($F679&lt;=85,1,0))</formula>
    </cfRule>
  </conditionalFormatting>
  <conditionalFormatting sqref="AI679">
    <cfRule type="expression" priority="5455" dxfId="3">
      <formula>AND(IF(OR($Q679=1,$Q679=2),1,0),IF($X679&lt;=20,1,0))</formula>
    </cfRule>
    <cfRule type="expression" priority="5456" dxfId="2">
      <formula>AND(IF($Q679=2,1,0),IF($X679&lt;30,1,0))</formula>
    </cfRule>
    <cfRule type="expression" priority="5457" dxfId="1">
      <formula>AND(IF($Q679=3,1,0),IF($X679&lt;30,1,0))</formula>
    </cfRule>
    <cfRule type="expression" priority="5458" dxfId="0">
      <formula>AND(IF($Q679=3,1,IF($Q679=4,1,0)),IF($F679&lt;=85,1,0))</formula>
    </cfRule>
  </conditionalFormatting>
  <conditionalFormatting sqref="AV680">
    <cfRule type="expression" priority="5453" dxfId="23">
      <formula>AV680="X"</formula>
    </cfRule>
    <cfRule type="expression" priority="5454" dxfId="22">
      <formula>AV680="후보"</formula>
    </cfRule>
  </conditionalFormatting>
  <conditionalFormatting sqref="AC68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68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680">
    <cfRule type="expression" priority="5445" dxfId="3">
      <formula>AND(IF(OR($Q680=1,$Q680=2),1,0),IF($X680&lt;=20,1,0))</formula>
    </cfRule>
    <cfRule type="expression" priority="5446" dxfId="2">
      <formula>AND(IF($Q680=2,1,0),IF($X680&lt;30,1,0))</formula>
    </cfRule>
    <cfRule type="expression" priority="5447" dxfId="1">
      <formula>AND(IF($Q680=3,1,0),IF($X680&lt;30,1,0))</formula>
    </cfRule>
    <cfRule type="expression" priority="5448" dxfId="0">
      <formula>AND(IF($Q680=3,1,IF($Q680=4,1,0)),IF($F680&lt;=85,1,0))</formula>
    </cfRule>
  </conditionalFormatting>
  <conditionalFormatting sqref="X680">
    <cfRule type="expression" priority="5441" dxfId="3">
      <formula>AND(IF(OR($Q680=1,$Q680=2),1,0),IF($X680&lt;=20,1,0))</formula>
    </cfRule>
    <cfRule type="expression" priority="5442" dxfId="2">
      <formula>AND(IF($Q680=2,1,0),IF($X680&lt;30,1,0))</formula>
    </cfRule>
    <cfRule type="expression" priority="5443" dxfId="1">
      <formula>AND(IF($Q680=3,1,0),IF($X680&lt;30,1,0))</formula>
    </cfRule>
    <cfRule type="expression" priority="5444" dxfId="0">
      <formula>AND(IF($Q680=3,1,IF($Q680=4,1,0)),IF($F680&lt;=85,1,0))</formula>
    </cfRule>
  </conditionalFormatting>
  <conditionalFormatting sqref="AI680">
    <cfRule type="expression" priority="5437" dxfId="3">
      <formula>AND(IF(OR($Q680=1,$Q680=2),1,0),IF($X680&lt;=20,1,0))</formula>
    </cfRule>
    <cfRule type="expression" priority="5438" dxfId="2">
      <formula>AND(IF($Q680=2,1,0),IF($X680&lt;30,1,0))</formula>
    </cfRule>
    <cfRule type="expression" priority="5439" dxfId="1">
      <formula>AND(IF($Q680=3,1,0),IF($X680&lt;30,1,0))</formula>
    </cfRule>
    <cfRule type="expression" priority="5440" dxfId="0">
      <formula>AND(IF($Q680=3,1,IF($Q680=4,1,0)),IF($F680&lt;=85,1,0))</formula>
    </cfRule>
  </conditionalFormatting>
  <conditionalFormatting sqref="AV681">
    <cfRule type="expression" priority="5435" dxfId="23">
      <formula>AV681="X"</formula>
    </cfRule>
    <cfRule type="expression" priority="5436" dxfId="22">
      <formula>AV681="후보"</formula>
    </cfRule>
  </conditionalFormatting>
  <conditionalFormatting sqref="AC68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68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681">
    <cfRule type="expression" priority="5427" dxfId="3">
      <formula>AND(IF(OR($Q681=1,$Q681=2),1,0),IF($X681&lt;=20,1,0))</formula>
    </cfRule>
    <cfRule type="expression" priority="5428" dxfId="2">
      <formula>AND(IF($Q681=2,1,0),IF($X681&lt;30,1,0))</formula>
    </cfRule>
    <cfRule type="expression" priority="5429" dxfId="1">
      <formula>AND(IF($Q681=3,1,0),IF($X681&lt;30,1,0))</formula>
    </cfRule>
    <cfRule type="expression" priority="5430" dxfId="0">
      <formula>AND(IF($Q681=3,1,IF($Q681=4,1,0)),IF($F681&lt;=85,1,0))</formula>
    </cfRule>
  </conditionalFormatting>
  <conditionalFormatting sqref="X681">
    <cfRule type="expression" priority="5423" dxfId="3">
      <formula>AND(IF(OR($Q681=1,$Q681=2),1,0),IF($X681&lt;=20,1,0))</formula>
    </cfRule>
    <cfRule type="expression" priority="5424" dxfId="2">
      <formula>AND(IF($Q681=2,1,0),IF($X681&lt;30,1,0))</formula>
    </cfRule>
    <cfRule type="expression" priority="5425" dxfId="1">
      <formula>AND(IF($Q681=3,1,0),IF($X681&lt;30,1,0))</formula>
    </cfRule>
    <cfRule type="expression" priority="5426" dxfId="0">
      <formula>AND(IF($Q681=3,1,IF($Q681=4,1,0)),IF($F681&lt;=85,1,0))</formula>
    </cfRule>
  </conditionalFormatting>
  <conditionalFormatting sqref="AI681">
    <cfRule type="expression" priority="5419" dxfId="3">
      <formula>AND(IF(OR($Q681=1,$Q681=2),1,0),IF($X681&lt;=20,1,0))</formula>
    </cfRule>
    <cfRule type="expression" priority="5420" dxfId="2">
      <formula>AND(IF($Q681=2,1,0),IF($X681&lt;30,1,0))</formula>
    </cfRule>
    <cfRule type="expression" priority="5421" dxfId="1">
      <formula>AND(IF($Q681=3,1,0),IF($X681&lt;30,1,0))</formula>
    </cfRule>
    <cfRule type="expression" priority="5422" dxfId="0">
      <formula>AND(IF($Q681=3,1,IF($Q681=4,1,0)),IF($F681&lt;=85,1,0))</formula>
    </cfRule>
  </conditionalFormatting>
  <conditionalFormatting sqref="AV682">
    <cfRule type="expression" priority="5417" dxfId="23">
      <formula>AV682="X"</formula>
    </cfRule>
    <cfRule type="expression" priority="5418" dxfId="22">
      <formula>AV682="후보"</formula>
    </cfRule>
  </conditionalFormatting>
  <conditionalFormatting sqref="AC68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68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682">
    <cfRule type="expression" priority="5409" dxfId="3">
      <formula>AND(IF(OR($Q682=1,$Q682=2),1,0),IF($X682&lt;=20,1,0))</formula>
    </cfRule>
    <cfRule type="expression" priority="5410" dxfId="2">
      <formula>AND(IF($Q682=2,1,0),IF($X682&lt;30,1,0))</formula>
    </cfRule>
    <cfRule type="expression" priority="5411" dxfId="1">
      <formula>AND(IF($Q682=3,1,0),IF($X682&lt;30,1,0))</formula>
    </cfRule>
    <cfRule type="expression" priority="5412" dxfId="0">
      <formula>AND(IF($Q682=3,1,IF($Q682=4,1,0)),IF($F682&lt;=85,1,0))</formula>
    </cfRule>
  </conditionalFormatting>
  <conditionalFormatting sqref="X682">
    <cfRule type="expression" priority="5405" dxfId="3">
      <formula>AND(IF(OR($Q682=1,$Q682=2),1,0),IF($X682&lt;=20,1,0))</formula>
    </cfRule>
    <cfRule type="expression" priority="5406" dxfId="2">
      <formula>AND(IF($Q682=2,1,0),IF($X682&lt;30,1,0))</formula>
    </cfRule>
    <cfRule type="expression" priority="5407" dxfId="1">
      <formula>AND(IF($Q682=3,1,0),IF($X682&lt;30,1,0))</formula>
    </cfRule>
    <cfRule type="expression" priority="5408" dxfId="0">
      <formula>AND(IF($Q682=3,1,IF($Q682=4,1,0)),IF($F682&lt;=85,1,0))</formula>
    </cfRule>
  </conditionalFormatting>
  <conditionalFormatting sqref="AI682">
    <cfRule type="expression" priority="5401" dxfId="3">
      <formula>AND(IF(OR($Q682=1,$Q682=2),1,0),IF($X682&lt;=20,1,0))</formula>
    </cfRule>
    <cfRule type="expression" priority="5402" dxfId="2">
      <formula>AND(IF($Q682=2,1,0),IF($X682&lt;30,1,0))</formula>
    </cfRule>
    <cfRule type="expression" priority="5403" dxfId="1">
      <formula>AND(IF($Q682=3,1,0),IF($X682&lt;30,1,0))</formula>
    </cfRule>
    <cfRule type="expression" priority="5404" dxfId="0">
      <formula>AND(IF($Q682=3,1,IF($Q682=4,1,0)),IF($F682&lt;=85,1,0))</formula>
    </cfRule>
  </conditionalFormatting>
  <conditionalFormatting sqref="AV683">
    <cfRule type="expression" priority="5399" dxfId="23">
      <formula>AV683="X"</formula>
    </cfRule>
    <cfRule type="expression" priority="5400" dxfId="22">
      <formula>AV683="후보"</formula>
    </cfRule>
  </conditionalFormatting>
  <conditionalFormatting sqref="AC68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68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683">
    <cfRule type="expression" priority="5391" dxfId="3">
      <formula>AND(IF(OR($Q683=1,$Q683=2),1,0),IF($X683&lt;=20,1,0))</formula>
    </cfRule>
    <cfRule type="expression" priority="5392" dxfId="2">
      <formula>AND(IF($Q683=2,1,0),IF($X683&lt;30,1,0))</formula>
    </cfRule>
    <cfRule type="expression" priority="5393" dxfId="1">
      <formula>AND(IF($Q683=3,1,0),IF($X683&lt;30,1,0))</formula>
    </cfRule>
    <cfRule type="expression" priority="5394" dxfId="0">
      <formula>AND(IF($Q683=3,1,IF($Q683=4,1,0)),IF($F683&lt;=85,1,0))</formula>
    </cfRule>
  </conditionalFormatting>
  <conditionalFormatting sqref="X683">
    <cfRule type="expression" priority="5387" dxfId="3">
      <formula>AND(IF(OR($Q683=1,$Q683=2),1,0),IF($X683&lt;=20,1,0))</formula>
    </cfRule>
    <cfRule type="expression" priority="5388" dxfId="2">
      <formula>AND(IF($Q683=2,1,0),IF($X683&lt;30,1,0))</formula>
    </cfRule>
    <cfRule type="expression" priority="5389" dxfId="1">
      <formula>AND(IF($Q683=3,1,0),IF($X683&lt;30,1,0))</formula>
    </cfRule>
    <cfRule type="expression" priority="5390" dxfId="0">
      <formula>AND(IF($Q683=3,1,IF($Q683=4,1,0)),IF($F683&lt;=85,1,0))</formula>
    </cfRule>
  </conditionalFormatting>
  <conditionalFormatting sqref="AI683">
    <cfRule type="expression" priority="5383" dxfId="3">
      <formula>AND(IF(OR($Q683=1,$Q683=2),1,0),IF($X683&lt;=20,1,0))</formula>
    </cfRule>
    <cfRule type="expression" priority="5384" dxfId="2">
      <formula>AND(IF($Q683=2,1,0),IF($X683&lt;30,1,0))</formula>
    </cfRule>
    <cfRule type="expression" priority="5385" dxfId="1">
      <formula>AND(IF($Q683=3,1,0),IF($X683&lt;30,1,0))</formula>
    </cfRule>
    <cfRule type="expression" priority="5386" dxfId="0">
      <formula>AND(IF($Q683=3,1,IF($Q683=4,1,0)),IF($F683&lt;=85,1,0))</formula>
    </cfRule>
  </conditionalFormatting>
  <conditionalFormatting sqref="AV684">
    <cfRule type="expression" priority="5381" dxfId="23">
      <formula>AV684="X"</formula>
    </cfRule>
    <cfRule type="expression" priority="5382" dxfId="22">
      <formula>AV684="후보"</formula>
    </cfRule>
  </conditionalFormatting>
  <conditionalFormatting sqref="AC68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68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684">
    <cfRule type="expression" priority="5373" dxfId="3">
      <formula>AND(IF(OR($Q684=1,$Q684=2),1,0),IF($X684&lt;=20,1,0))</formula>
    </cfRule>
    <cfRule type="expression" priority="5374" dxfId="2">
      <formula>AND(IF($Q684=2,1,0),IF($X684&lt;30,1,0))</formula>
    </cfRule>
    <cfRule type="expression" priority="5375" dxfId="1">
      <formula>AND(IF($Q684=3,1,0),IF($X684&lt;30,1,0))</formula>
    </cfRule>
    <cfRule type="expression" priority="5376" dxfId="0">
      <formula>AND(IF($Q684=3,1,IF($Q684=4,1,0)),IF($F684&lt;=85,1,0))</formula>
    </cfRule>
  </conditionalFormatting>
  <conditionalFormatting sqref="X684">
    <cfRule type="expression" priority="5369" dxfId="3">
      <formula>AND(IF(OR($Q684=1,$Q684=2),1,0),IF($X684&lt;=20,1,0))</formula>
    </cfRule>
    <cfRule type="expression" priority="5370" dxfId="2">
      <formula>AND(IF($Q684=2,1,0),IF($X684&lt;30,1,0))</formula>
    </cfRule>
    <cfRule type="expression" priority="5371" dxfId="1">
      <formula>AND(IF($Q684=3,1,0),IF($X684&lt;30,1,0))</formula>
    </cfRule>
    <cfRule type="expression" priority="5372" dxfId="0">
      <formula>AND(IF($Q684=3,1,IF($Q684=4,1,0)),IF($F684&lt;=85,1,0))</formula>
    </cfRule>
  </conditionalFormatting>
  <conditionalFormatting sqref="AI684">
    <cfRule type="expression" priority="5365" dxfId="3">
      <formula>AND(IF(OR($Q684=1,$Q684=2),1,0),IF($X684&lt;=20,1,0))</formula>
    </cfRule>
    <cfRule type="expression" priority="5366" dxfId="2">
      <formula>AND(IF($Q684=2,1,0),IF($X684&lt;30,1,0))</formula>
    </cfRule>
    <cfRule type="expression" priority="5367" dxfId="1">
      <formula>AND(IF($Q684=3,1,0),IF($X684&lt;30,1,0))</formula>
    </cfRule>
    <cfRule type="expression" priority="5368" dxfId="0">
      <formula>AND(IF($Q684=3,1,IF($Q684=4,1,0)),IF($F684&lt;=85,1,0))</formula>
    </cfRule>
  </conditionalFormatting>
  <conditionalFormatting sqref="AV685">
    <cfRule type="expression" priority="5363" dxfId="23">
      <formula>AV685="X"</formula>
    </cfRule>
    <cfRule type="expression" priority="5364" dxfId="22">
      <formula>AV685="후보"</formula>
    </cfRule>
  </conditionalFormatting>
  <conditionalFormatting sqref="AC68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68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685">
    <cfRule type="expression" priority="5355" dxfId="3">
      <formula>AND(IF(OR($Q685=1,$Q685=2),1,0),IF($X685&lt;=20,1,0))</formula>
    </cfRule>
    <cfRule type="expression" priority="5356" dxfId="2">
      <formula>AND(IF($Q685=2,1,0),IF($X685&lt;30,1,0))</formula>
    </cfRule>
    <cfRule type="expression" priority="5357" dxfId="1">
      <formula>AND(IF($Q685=3,1,0),IF($X685&lt;30,1,0))</formula>
    </cfRule>
    <cfRule type="expression" priority="5358" dxfId="0">
      <formula>AND(IF($Q685=3,1,IF($Q685=4,1,0)),IF($F685&lt;=85,1,0))</formula>
    </cfRule>
  </conditionalFormatting>
  <conditionalFormatting sqref="X685">
    <cfRule type="expression" priority="5351" dxfId="3">
      <formula>AND(IF(OR($Q685=1,$Q685=2),1,0),IF($X685&lt;=20,1,0))</formula>
    </cfRule>
    <cfRule type="expression" priority="5352" dxfId="2">
      <formula>AND(IF($Q685=2,1,0),IF($X685&lt;30,1,0))</formula>
    </cfRule>
    <cfRule type="expression" priority="5353" dxfId="1">
      <formula>AND(IF($Q685=3,1,0),IF($X685&lt;30,1,0))</formula>
    </cfRule>
    <cfRule type="expression" priority="5354" dxfId="0">
      <formula>AND(IF($Q685=3,1,IF($Q685=4,1,0)),IF($F685&lt;=85,1,0))</formula>
    </cfRule>
  </conditionalFormatting>
  <conditionalFormatting sqref="AI685">
    <cfRule type="expression" priority="5347" dxfId="3">
      <formula>AND(IF(OR($Q685=1,$Q685=2),1,0),IF($X685&lt;=20,1,0))</formula>
    </cfRule>
    <cfRule type="expression" priority="5348" dxfId="2">
      <formula>AND(IF($Q685=2,1,0),IF($X685&lt;30,1,0))</formula>
    </cfRule>
    <cfRule type="expression" priority="5349" dxfId="1">
      <formula>AND(IF($Q685=3,1,0),IF($X685&lt;30,1,0))</formula>
    </cfRule>
    <cfRule type="expression" priority="5350" dxfId="0">
      <formula>AND(IF($Q685=3,1,IF($Q685=4,1,0)),IF($F685&lt;=85,1,0))</formula>
    </cfRule>
  </conditionalFormatting>
  <conditionalFormatting sqref="AV686">
    <cfRule type="expression" priority="5345" dxfId="23">
      <formula>AV686="X"</formula>
    </cfRule>
    <cfRule type="expression" priority="5346" dxfId="22">
      <formula>AV686="후보"</formula>
    </cfRule>
  </conditionalFormatting>
  <conditionalFormatting sqref="AC68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68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686">
    <cfRule type="expression" priority="5337" dxfId="3">
      <formula>AND(IF(OR($Q686=1,$Q686=2),1,0),IF($X686&lt;=20,1,0))</formula>
    </cfRule>
    <cfRule type="expression" priority="5338" dxfId="2">
      <formula>AND(IF($Q686=2,1,0),IF($X686&lt;30,1,0))</formula>
    </cfRule>
    <cfRule type="expression" priority="5339" dxfId="1">
      <formula>AND(IF($Q686=3,1,0),IF($X686&lt;30,1,0))</formula>
    </cfRule>
    <cfRule type="expression" priority="5340" dxfId="0">
      <formula>AND(IF($Q686=3,1,IF($Q686=4,1,0)),IF($F686&lt;=85,1,0))</formula>
    </cfRule>
  </conditionalFormatting>
  <conditionalFormatting sqref="X686">
    <cfRule type="expression" priority="5333" dxfId="3">
      <formula>AND(IF(OR($Q686=1,$Q686=2),1,0),IF($X686&lt;=20,1,0))</formula>
    </cfRule>
    <cfRule type="expression" priority="5334" dxfId="2">
      <formula>AND(IF($Q686=2,1,0),IF($X686&lt;30,1,0))</formula>
    </cfRule>
    <cfRule type="expression" priority="5335" dxfId="1">
      <formula>AND(IF($Q686=3,1,0),IF($X686&lt;30,1,0))</formula>
    </cfRule>
    <cfRule type="expression" priority="5336" dxfId="0">
      <formula>AND(IF($Q686=3,1,IF($Q686=4,1,0)),IF($F686&lt;=85,1,0))</formula>
    </cfRule>
  </conditionalFormatting>
  <conditionalFormatting sqref="AI686">
    <cfRule type="expression" priority="5329" dxfId="3">
      <formula>AND(IF(OR($Q686=1,$Q686=2),1,0),IF($X686&lt;=20,1,0))</formula>
    </cfRule>
    <cfRule type="expression" priority="5330" dxfId="2">
      <formula>AND(IF($Q686=2,1,0),IF($X686&lt;30,1,0))</formula>
    </cfRule>
    <cfRule type="expression" priority="5331" dxfId="1">
      <formula>AND(IF($Q686=3,1,0),IF($X686&lt;30,1,0))</formula>
    </cfRule>
    <cfRule type="expression" priority="5332" dxfId="0">
      <formula>AND(IF($Q686=3,1,IF($Q686=4,1,0)),IF($F686&lt;=85,1,0))</formula>
    </cfRule>
  </conditionalFormatting>
  <conditionalFormatting sqref="AV687">
    <cfRule type="expression" priority="5327" dxfId="23">
      <formula>AV687="X"</formula>
    </cfRule>
    <cfRule type="expression" priority="5328" dxfId="22">
      <formula>AV687="후보"</formula>
    </cfRule>
  </conditionalFormatting>
  <conditionalFormatting sqref="AC68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68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687">
    <cfRule type="expression" priority="5319" dxfId="3">
      <formula>AND(IF(OR($Q687=1,$Q687=2),1,0),IF($X687&lt;=20,1,0))</formula>
    </cfRule>
    <cfRule type="expression" priority="5320" dxfId="2">
      <formula>AND(IF($Q687=2,1,0),IF($X687&lt;30,1,0))</formula>
    </cfRule>
    <cfRule type="expression" priority="5321" dxfId="1">
      <formula>AND(IF($Q687=3,1,0),IF($X687&lt;30,1,0))</formula>
    </cfRule>
    <cfRule type="expression" priority="5322" dxfId="0">
      <formula>AND(IF($Q687=3,1,IF($Q687=4,1,0)),IF($F687&lt;=85,1,0))</formula>
    </cfRule>
  </conditionalFormatting>
  <conditionalFormatting sqref="X687">
    <cfRule type="expression" priority="5315" dxfId="3">
      <formula>AND(IF(OR($Q687=1,$Q687=2),1,0),IF($X687&lt;=20,1,0))</formula>
    </cfRule>
    <cfRule type="expression" priority="5316" dxfId="2">
      <formula>AND(IF($Q687=2,1,0),IF($X687&lt;30,1,0))</formula>
    </cfRule>
    <cfRule type="expression" priority="5317" dxfId="1">
      <formula>AND(IF($Q687=3,1,0),IF($X687&lt;30,1,0))</formula>
    </cfRule>
    <cfRule type="expression" priority="5318" dxfId="0">
      <formula>AND(IF($Q687=3,1,IF($Q687=4,1,0)),IF($F687&lt;=85,1,0))</formula>
    </cfRule>
  </conditionalFormatting>
  <conditionalFormatting sqref="AI687">
    <cfRule type="expression" priority="5311" dxfId="3">
      <formula>AND(IF(OR($Q687=1,$Q687=2),1,0),IF($X687&lt;=20,1,0))</formula>
    </cfRule>
    <cfRule type="expression" priority="5312" dxfId="2">
      <formula>AND(IF($Q687=2,1,0),IF($X687&lt;30,1,0))</formula>
    </cfRule>
    <cfRule type="expression" priority="5313" dxfId="1">
      <formula>AND(IF($Q687=3,1,0),IF($X687&lt;30,1,0))</formula>
    </cfRule>
    <cfRule type="expression" priority="5314" dxfId="0">
      <formula>AND(IF($Q687=3,1,IF($Q687=4,1,0)),IF($F687&lt;=85,1,0))</formula>
    </cfRule>
  </conditionalFormatting>
  <conditionalFormatting sqref="AV688">
    <cfRule type="expression" priority="5309" dxfId="23">
      <formula>AV688="X"</formula>
    </cfRule>
    <cfRule type="expression" priority="5310" dxfId="22">
      <formula>AV688="후보"</formula>
    </cfRule>
  </conditionalFormatting>
  <conditionalFormatting sqref="AC68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8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88">
    <cfRule type="expression" priority="5301" dxfId="3">
      <formula>AND(IF(OR($Q688=1,$Q688=2),1,0),IF($X688&lt;=20,1,0))</formula>
    </cfRule>
    <cfRule type="expression" priority="5302" dxfId="2">
      <formula>AND(IF($Q688=2,1,0),IF($X688&lt;30,1,0))</formula>
    </cfRule>
    <cfRule type="expression" priority="5303" dxfId="1">
      <formula>AND(IF($Q688=3,1,0),IF($X688&lt;30,1,0))</formula>
    </cfRule>
    <cfRule type="expression" priority="5304" dxfId="0">
      <formula>AND(IF($Q688=3,1,IF($Q688=4,1,0)),IF($F688&lt;=85,1,0))</formula>
    </cfRule>
  </conditionalFormatting>
  <conditionalFormatting sqref="X688">
    <cfRule type="expression" priority="5297" dxfId="3">
      <formula>AND(IF(OR($Q688=1,$Q688=2),1,0),IF($X688&lt;=20,1,0))</formula>
    </cfRule>
    <cfRule type="expression" priority="5298" dxfId="2">
      <formula>AND(IF($Q688=2,1,0),IF($X688&lt;30,1,0))</formula>
    </cfRule>
    <cfRule type="expression" priority="5299" dxfId="1">
      <formula>AND(IF($Q688=3,1,0),IF($X688&lt;30,1,0))</formula>
    </cfRule>
    <cfRule type="expression" priority="5300" dxfId="0">
      <formula>AND(IF($Q688=3,1,IF($Q688=4,1,0)),IF($F688&lt;=85,1,0))</formula>
    </cfRule>
  </conditionalFormatting>
  <conditionalFormatting sqref="AI688">
    <cfRule type="expression" priority="5293" dxfId="3">
      <formula>AND(IF(OR($Q688=1,$Q688=2),1,0),IF($X688&lt;=20,1,0))</formula>
    </cfRule>
    <cfRule type="expression" priority="5294" dxfId="2">
      <formula>AND(IF($Q688=2,1,0),IF($X688&lt;30,1,0))</formula>
    </cfRule>
    <cfRule type="expression" priority="5295" dxfId="1">
      <formula>AND(IF($Q688=3,1,0),IF($X688&lt;30,1,0))</formula>
    </cfRule>
    <cfRule type="expression" priority="5296" dxfId="0">
      <formula>AND(IF($Q688=3,1,IF($Q688=4,1,0)),IF($F688&lt;=85,1,0))</formula>
    </cfRule>
  </conditionalFormatting>
  <conditionalFormatting sqref="AV689">
    <cfRule type="expression" priority="5291" dxfId="23">
      <formula>AV689="X"</formula>
    </cfRule>
    <cfRule type="expression" priority="5292" dxfId="22">
      <formula>AV689="후보"</formula>
    </cfRule>
  </conditionalFormatting>
  <conditionalFormatting sqref="AC68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8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89">
    <cfRule type="expression" priority="5283" dxfId="3">
      <formula>AND(IF(OR($Q689=1,$Q689=2),1,0),IF($X689&lt;=20,1,0))</formula>
    </cfRule>
    <cfRule type="expression" priority="5284" dxfId="2">
      <formula>AND(IF($Q689=2,1,0),IF($X689&lt;30,1,0))</formula>
    </cfRule>
    <cfRule type="expression" priority="5285" dxfId="1">
      <formula>AND(IF($Q689=3,1,0),IF($X689&lt;30,1,0))</formula>
    </cfRule>
    <cfRule type="expression" priority="5286" dxfId="0">
      <formula>AND(IF($Q689=3,1,IF($Q689=4,1,0)),IF($F689&lt;=85,1,0))</formula>
    </cfRule>
  </conditionalFormatting>
  <conditionalFormatting sqref="X689">
    <cfRule type="expression" priority="5279" dxfId="3">
      <formula>AND(IF(OR($Q689=1,$Q689=2),1,0),IF($X689&lt;=20,1,0))</formula>
    </cfRule>
    <cfRule type="expression" priority="5280" dxfId="2">
      <formula>AND(IF($Q689=2,1,0),IF($X689&lt;30,1,0))</formula>
    </cfRule>
    <cfRule type="expression" priority="5281" dxfId="1">
      <formula>AND(IF($Q689=3,1,0),IF($X689&lt;30,1,0))</formula>
    </cfRule>
    <cfRule type="expression" priority="5282" dxfId="0">
      <formula>AND(IF($Q689=3,1,IF($Q689=4,1,0)),IF($F689&lt;=85,1,0))</formula>
    </cfRule>
  </conditionalFormatting>
  <conditionalFormatting sqref="AI689">
    <cfRule type="expression" priority="5275" dxfId="3">
      <formula>AND(IF(OR($Q689=1,$Q689=2),1,0),IF($X689&lt;=20,1,0))</formula>
    </cfRule>
    <cfRule type="expression" priority="5276" dxfId="2">
      <formula>AND(IF($Q689=2,1,0),IF($X689&lt;30,1,0))</formula>
    </cfRule>
    <cfRule type="expression" priority="5277" dxfId="1">
      <formula>AND(IF($Q689=3,1,0),IF($X689&lt;30,1,0))</formula>
    </cfRule>
    <cfRule type="expression" priority="5278" dxfId="0">
      <formula>AND(IF($Q689=3,1,IF($Q689=4,1,0)),IF($F689&lt;=85,1,0))</formula>
    </cfRule>
  </conditionalFormatting>
  <conditionalFormatting sqref="AV690">
    <cfRule type="expression" priority="5273" dxfId="23">
      <formula>AV690="X"</formula>
    </cfRule>
    <cfRule type="expression" priority="5274" dxfId="22">
      <formula>AV690="후보"</formula>
    </cfRule>
  </conditionalFormatting>
  <conditionalFormatting sqref="AC69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9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90">
    <cfRule type="expression" priority="5265" dxfId="3">
      <formula>AND(IF(OR($Q690=1,$Q690=2),1,0),IF($X690&lt;=20,1,0))</formula>
    </cfRule>
    <cfRule type="expression" priority="5266" dxfId="2">
      <formula>AND(IF($Q690=2,1,0),IF($X690&lt;30,1,0))</formula>
    </cfRule>
    <cfRule type="expression" priority="5267" dxfId="1">
      <formula>AND(IF($Q690=3,1,0),IF($X690&lt;30,1,0))</formula>
    </cfRule>
    <cfRule type="expression" priority="5268" dxfId="0">
      <formula>AND(IF($Q690=3,1,IF($Q690=4,1,0)),IF($F690&lt;=85,1,0))</formula>
    </cfRule>
  </conditionalFormatting>
  <conditionalFormatting sqref="X690">
    <cfRule type="expression" priority="5261" dxfId="3">
      <formula>AND(IF(OR($Q690=1,$Q690=2),1,0),IF($X690&lt;=20,1,0))</formula>
    </cfRule>
    <cfRule type="expression" priority="5262" dxfId="2">
      <formula>AND(IF($Q690=2,1,0),IF($X690&lt;30,1,0))</formula>
    </cfRule>
    <cfRule type="expression" priority="5263" dxfId="1">
      <formula>AND(IF($Q690=3,1,0),IF($X690&lt;30,1,0))</formula>
    </cfRule>
    <cfRule type="expression" priority="5264" dxfId="0">
      <formula>AND(IF($Q690=3,1,IF($Q690=4,1,0)),IF($F690&lt;=85,1,0))</formula>
    </cfRule>
  </conditionalFormatting>
  <conditionalFormatting sqref="AI690">
    <cfRule type="expression" priority="5257" dxfId="3">
      <formula>AND(IF(OR($Q690=1,$Q690=2),1,0),IF($X690&lt;=20,1,0))</formula>
    </cfRule>
    <cfRule type="expression" priority="5258" dxfId="2">
      <formula>AND(IF($Q690=2,1,0),IF($X690&lt;30,1,0))</formula>
    </cfRule>
    <cfRule type="expression" priority="5259" dxfId="1">
      <formula>AND(IF($Q690=3,1,0),IF($X690&lt;30,1,0))</formula>
    </cfRule>
    <cfRule type="expression" priority="5260" dxfId="0">
      <formula>AND(IF($Q690=3,1,IF($Q690=4,1,0)),IF($F690&lt;=85,1,0))</formula>
    </cfRule>
  </conditionalFormatting>
  <conditionalFormatting sqref="AV691">
    <cfRule type="expression" priority="5255" dxfId="23">
      <formula>AV691="X"</formula>
    </cfRule>
    <cfRule type="expression" priority="5256" dxfId="22">
      <formula>AV691="후보"</formula>
    </cfRule>
  </conditionalFormatting>
  <conditionalFormatting sqref="AC69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9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91">
    <cfRule type="expression" priority="5247" dxfId="3">
      <formula>AND(IF(OR($Q691=1,$Q691=2),1,0),IF($X691&lt;=20,1,0))</formula>
    </cfRule>
    <cfRule type="expression" priority="5248" dxfId="2">
      <formula>AND(IF($Q691=2,1,0),IF($X691&lt;30,1,0))</formula>
    </cfRule>
    <cfRule type="expression" priority="5249" dxfId="1">
      <formula>AND(IF($Q691=3,1,0),IF($X691&lt;30,1,0))</formula>
    </cfRule>
    <cfRule type="expression" priority="5250" dxfId="0">
      <formula>AND(IF($Q691=3,1,IF($Q691=4,1,0)),IF($F691&lt;=85,1,0))</formula>
    </cfRule>
  </conditionalFormatting>
  <conditionalFormatting sqref="X691">
    <cfRule type="expression" priority="5243" dxfId="3">
      <formula>AND(IF(OR($Q691=1,$Q691=2),1,0),IF($X691&lt;=20,1,0))</formula>
    </cfRule>
    <cfRule type="expression" priority="5244" dxfId="2">
      <formula>AND(IF($Q691=2,1,0),IF($X691&lt;30,1,0))</formula>
    </cfRule>
    <cfRule type="expression" priority="5245" dxfId="1">
      <formula>AND(IF($Q691=3,1,0),IF($X691&lt;30,1,0))</formula>
    </cfRule>
    <cfRule type="expression" priority="5246" dxfId="0">
      <formula>AND(IF($Q691=3,1,IF($Q691=4,1,0)),IF($F691&lt;=85,1,0))</formula>
    </cfRule>
  </conditionalFormatting>
  <conditionalFormatting sqref="AI691">
    <cfRule type="expression" priority="5239" dxfId="3">
      <formula>AND(IF(OR($Q691=1,$Q691=2),1,0),IF($X691&lt;=20,1,0))</formula>
    </cfRule>
    <cfRule type="expression" priority="5240" dxfId="2">
      <formula>AND(IF($Q691=2,1,0),IF($X691&lt;30,1,0))</formula>
    </cfRule>
    <cfRule type="expression" priority="5241" dxfId="1">
      <formula>AND(IF($Q691=3,1,0),IF($X691&lt;30,1,0))</formula>
    </cfRule>
    <cfRule type="expression" priority="5242" dxfId="0">
      <formula>AND(IF($Q691=3,1,IF($Q691=4,1,0)),IF($F691&lt;=85,1,0))</formula>
    </cfRule>
  </conditionalFormatting>
  <conditionalFormatting sqref="AV692">
    <cfRule type="expression" priority="5237" dxfId="23">
      <formula>AV692="X"</formula>
    </cfRule>
    <cfRule type="expression" priority="5238" dxfId="22">
      <formula>AV692="후보"</formula>
    </cfRule>
  </conditionalFormatting>
  <conditionalFormatting sqref="AC69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9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92">
    <cfRule type="expression" priority="5229" dxfId="3">
      <formula>AND(IF(OR($Q692=1,$Q692=2),1,0),IF($X692&lt;=20,1,0))</formula>
    </cfRule>
    <cfRule type="expression" priority="5230" dxfId="2">
      <formula>AND(IF($Q692=2,1,0),IF($X692&lt;30,1,0))</formula>
    </cfRule>
    <cfRule type="expression" priority="5231" dxfId="1">
      <formula>AND(IF($Q692=3,1,0),IF($X692&lt;30,1,0))</formula>
    </cfRule>
    <cfRule type="expression" priority="5232" dxfId="0">
      <formula>AND(IF($Q692=3,1,IF($Q692=4,1,0)),IF($F692&lt;=85,1,0))</formula>
    </cfRule>
  </conditionalFormatting>
  <conditionalFormatting sqref="X692">
    <cfRule type="expression" priority="5225" dxfId="3">
      <formula>AND(IF(OR($Q692=1,$Q692=2),1,0),IF($X692&lt;=20,1,0))</formula>
    </cfRule>
    <cfRule type="expression" priority="5226" dxfId="2">
      <formula>AND(IF($Q692=2,1,0),IF($X692&lt;30,1,0))</formula>
    </cfRule>
    <cfRule type="expression" priority="5227" dxfId="1">
      <formula>AND(IF($Q692=3,1,0),IF($X692&lt;30,1,0))</formula>
    </cfRule>
    <cfRule type="expression" priority="5228" dxfId="0">
      <formula>AND(IF($Q692=3,1,IF($Q692=4,1,0)),IF($F692&lt;=85,1,0))</formula>
    </cfRule>
  </conditionalFormatting>
  <conditionalFormatting sqref="AI692">
    <cfRule type="expression" priority="5221" dxfId="3">
      <formula>AND(IF(OR($Q692=1,$Q692=2),1,0),IF($X692&lt;=20,1,0))</formula>
    </cfRule>
    <cfRule type="expression" priority="5222" dxfId="2">
      <formula>AND(IF($Q692=2,1,0),IF($X692&lt;30,1,0))</formula>
    </cfRule>
    <cfRule type="expression" priority="5223" dxfId="1">
      <formula>AND(IF($Q692=3,1,0),IF($X692&lt;30,1,0))</formula>
    </cfRule>
    <cfRule type="expression" priority="5224" dxfId="0">
      <formula>AND(IF($Q692=3,1,IF($Q692=4,1,0)),IF($F692&lt;=85,1,0))</formula>
    </cfRule>
  </conditionalFormatting>
  <conditionalFormatting sqref="AV693">
    <cfRule type="expression" priority="5219" dxfId="23">
      <formula>AV693="X"</formula>
    </cfRule>
    <cfRule type="expression" priority="5220" dxfId="22">
      <formula>AV693="후보"</formula>
    </cfRule>
  </conditionalFormatting>
  <conditionalFormatting sqref="AC69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9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93">
    <cfRule type="expression" priority="5211" dxfId="3">
      <formula>AND(IF(OR($Q693=1,$Q693=2),1,0),IF($X693&lt;=20,1,0))</formula>
    </cfRule>
    <cfRule type="expression" priority="5212" dxfId="2">
      <formula>AND(IF($Q693=2,1,0),IF($X693&lt;30,1,0))</formula>
    </cfRule>
    <cfRule type="expression" priority="5213" dxfId="1">
      <formula>AND(IF($Q693=3,1,0),IF($X693&lt;30,1,0))</formula>
    </cfRule>
    <cfRule type="expression" priority="5214" dxfId="0">
      <formula>AND(IF($Q693=3,1,IF($Q693=4,1,0)),IF($F693&lt;=85,1,0))</formula>
    </cfRule>
  </conditionalFormatting>
  <conditionalFormatting sqref="X693">
    <cfRule type="expression" priority="5207" dxfId="3">
      <formula>AND(IF(OR($Q693=1,$Q693=2),1,0),IF($X693&lt;=20,1,0))</formula>
    </cfRule>
    <cfRule type="expression" priority="5208" dxfId="2">
      <formula>AND(IF($Q693=2,1,0),IF($X693&lt;30,1,0))</formula>
    </cfRule>
    <cfRule type="expression" priority="5209" dxfId="1">
      <formula>AND(IF($Q693=3,1,0),IF($X693&lt;30,1,0))</formula>
    </cfRule>
    <cfRule type="expression" priority="5210" dxfId="0">
      <formula>AND(IF($Q693=3,1,IF($Q693=4,1,0)),IF($F693&lt;=85,1,0))</formula>
    </cfRule>
  </conditionalFormatting>
  <conditionalFormatting sqref="AI693">
    <cfRule type="expression" priority="5203" dxfId="3">
      <formula>AND(IF(OR($Q693=1,$Q693=2),1,0),IF($X693&lt;=20,1,0))</formula>
    </cfRule>
    <cfRule type="expression" priority="5204" dxfId="2">
      <formula>AND(IF($Q693=2,1,0),IF($X693&lt;30,1,0))</formula>
    </cfRule>
    <cfRule type="expression" priority="5205" dxfId="1">
      <formula>AND(IF($Q693=3,1,0),IF($X693&lt;30,1,0))</formula>
    </cfRule>
    <cfRule type="expression" priority="5206" dxfId="0">
      <formula>AND(IF($Q693=3,1,IF($Q693=4,1,0)),IF($F693&lt;=85,1,0))</formula>
    </cfRule>
  </conditionalFormatting>
  <conditionalFormatting sqref="AV694">
    <cfRule type="expression" priority="5201" dxfId="23">
      <formula>AV694="X"</formula>
    </cfRule>
    <cfRule type="expression" priority="5202" dxfId="22">
      <formula>AV694="후보"</formula>
    </cfRule>
  </conditionalFormatting>
  <conditionalFormatting sqref="AC69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9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94">
    <cfRule type="expression" priority="5193" dxfId="3">
      <formula>AND(IF(OR($Q694=1,$Q694=2),1,0),IF($X694&lt;=20,1,0))</formula>
    </cfRule>
    <cfRule type="expression" priority="5194" dxfId="2">
      <formula>AND(IF($Q694=2,1,0),IF($X694&lt;30,1,0))</formula>
    </cfRule>
    <cfRule type="expression" priority="5195" dxfId="1">
      <formula>AND(IF($Q694=3,1,0),IF($X694&lt;30,1,0))</formula>
    </cfRule>
    <cfRule type="expression" priority="5196" dxfId="0">
      <formula>AND(IF($Q694=3,1,IF($Q694=4,1,0)),IF($F694&lt;=85,1,0))</formula>
    </cfRule>
  </conditionalFormatting>
  <conditionalFormatting sqref="X694">
    <cfRule type="expression" priority="5189" dxfId="3">
      <formula>AND(IF(OR($Q694=1,$Q694=2),1,0),IF($X694&lt;=20,1,0))</formula>
    </cfRule>
    <cfRule type="expression" priority="5190" dxfId="2">
      <formula>AND(IF($Q694=2,1,0),IF($X694&lt;30,1,0))</formula>
    </cfRule>
    <cfRule type="expression" priority="5191" dxfId="1">
      <formula>AND(IF($Q694=3,1,0),IF($X694&lt;30,1,0))</formula>
    </cfRule>
    <cfRule type="expression" priority="5192" dxfId="0">
      <formula>AND(IF($Q694=3,1,IF($Q694=4,1,0)),IF($F694&lt;=85,1,0))</formula>
    </cfRule>
  </conditionalFormatting>
  <conditionalFormatting sqref="AI694">
    <cfRule type="expression" priority="5185" dxfId="3">
      <formula>AND(IF(OR($Q694=1,$Q694=2),1,0),IF($X694&lt;=20,1,0))</formula>
    </cfRule>
    <cfRule type="expression" priority="5186" dxfId="2">
      <formula>AND(IF($Q694=2,1,0),IF($X694&lt;30,1,0))</formula>
    </cfRule>
    <cfRule type="expression" priority="5187" dxfId="1">
      <formula>AND(IF($Q694=3,1,0),IF($X694&lt;30,1,0))</formula>
    </cfRule>
    <cfRule type="expression" priority="5188" dxfId="0">
      <formula>AND(IF($Q694=3,1,IF($Q694=4,1,0)),IF($F694&lt;=85,1,0))</formula>
    </cfRule>
  </conditionalFormatting>
  <conditionalFormatting sqref="AV695">
    <cfRule type="expression" priority="5183" dxfId="23">
      <formula>AV695="X"</formula>
    </cfRule>
    <cfRule type="expression" priority="5184" dxfId="22">
      <formula>AV695="후보"</formula>
    </cfRule>
  </conditionalFormatting>
  <conditionalFormatting sqref="AC69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9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95">
    <cfRule type="expression" priority="5175" dxfId="3">
      <formula>AND(IF(OR($Q695=1,$Q695=2),1,0),IF($X695&lt;=20,1,0))</formula>
    </cfRule>
    <cfRule type="expression" priority="5176" dxfId="2">
      <formula>AND(IF($Q695=2,1,0),IF($X695&lt;30,1,0))</formula>
    </cfRule>
    <cfRule type="expression" priority="5177" dxfId="1">
      <formula>AND(IF($Q695=3,1,0),IF($X695&lt;30,1,0))</formula>
    </cfRule>
    <cfRule type="expression" priority="5178" dxfId="0">
      <formula>AND(IF($Q695=3,1,IF($Q695=4,1,0)),IF($F695&lt;=85,1,0))</formula>
    </cfRule>
  </conditionalFormatting>
  <conditionalFormatting sqref="X695">
    <cfRule type="expression" priority="5171" dxfId="3">
      <formula>AND(IF(OR($Q695=1,$Q695=2),1,0),IF($X695&lt;=20,1,0))</formula>
    </cfRule>
    <cfRule type="expression" priority="5172" dxfId="2">
      <formula>AND(IF($Q695=2,1,0),IF($X695&lt;30,1,0))</formula>
    </cfRule>
    <cfRule type="expression" priority="5173" dxfId="1">
      <formula>AND(IF($Q695=3,1,0),IF($X695&lt;30,1,0))</formula>
    </cfRule>
    <cfRule type="expression" priority="5174" dxfId="0">
      <formula>AND(IF($Q695=3,1,IF($Q695=4,1,0)),IF($F695&lt;=85,1,0))</formula>
    </cfRule>
  </conditionalFormatting>
  <conditionalFormatting sqref="AI695">
    <cfRule type="expression" priority="5167" dxfId="3">
      <formula>AND(IF(OR($Q695=1,$Q695=2),1,0),IF($X695&lt;=20,1,0))</formula>
    </cfRule>
    <cfRule type="expression" priority="5168" dxfId="2">
      <formula>AND(IF($Q695=2,1,0),IF($X695&lt;30,1,0))</formula>
    </cfRule>
    <cfRule type="expression" priority="5169" dxfId="1">
      <formula>AND(IF($Q695=3,1,0),IF($X695&lt;30,1,0))</formula>
    </cfRule>
    <cfRule type="expression" priority="5170" dxfId="0">
      <formula>AND(IF($Q695=3,1,IF($Q695=4,1,0)),IF($F695&lt;=85,1,0))</formula>
    </cfRule>
  </conditionalFormatting>
  <conditionalFormatting sqref="AV696">
    <cfRule type="expression" priority="5165" dxfId="23">
      <formula>AV696="X"</formula>
    </cfRule>
    <cfRule type="expression" priority="5166" dxfId="22">
      <formula>AV696="후보"</formula>
    </cfRule>
  </conditionalFormatting>
  <conditionalFormatting sqref="AC69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9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96">
    <cfRule type="expression" priority="5157" dxfId="3">
      <formula>AND(IF(OR($Q696=1,$Q696=2),1,0),IF($X696&lt;=20,1,0))</formula>
    </cfRule>
    <cfRule type="expression" priority="5158" dxfId="2">
      <formula>AND(IF($Q696=2,1,0),IF($X696&lt;30,1,0))</formula>
    </cfRule>
    <cfRule type="expression" priority="5159" dxfId="1">
      <formula>AND(IF($Q696=3,1,0),IF($X696&lt;30,1,0))</formula>
    </cfRule>
    <cfRule type="expression" priority="5160" dxfId="0">
      <formula>AND(IF($Q696=3,1,IF($Q696=4,1,0)),IF($F696&lt;=85,1,0))</formula>
    </cfRule>
  </conditionalFormatting>
  <conditionalFormatting sqref="X696">
    <cfRule type="expression" priority="5153" dxfId="3">
      <formula>AND(IF(OR($Q696=1,$Q696=2),1,0),IF($X696&lt;=20,1,0))</formula>
    </cfRule>
    <cfRule type="expression" priority="5154" dxfId="2">
      <formula>AND(IF($Q696=2,1,0),IF($X696&lt;30,1,0))</formula>
    </cfRule>
    <cfRule type="expression" priority="5155" dxfId="1">
      <formula>AND(IF($Q696=3,1,0),IF($X696&lt;30,1,0))</formula>
    </cfRule>
    <cfRule type="expression" priority="5156" dxfId="0">
      <formula>AND(IF($Q696=3,1,IF($Q696=4,1,0)),IF($F696&lt;=85,1,0))</formula>
    </cfRule>
  </conditionalFormatting>
  <conditionalFormatting sqref="AI696">
    <cfRule type="expression" priority="5149" dxfId="3">
      <formula>AND(IF(OR($Q696=1,$Q696=2),1,0),IF($X696&lt;=20,1,0))</formula>
    </cfRule>
    <cfRule type="expression" priority="5150" dxfId="2">
      <formula>AND(IF($Q696=2,1,0),IF($X696&lt;30,1,0))</formula>
    </cfRule>
    <cfRule type="expression" priority="5151" dxfId="1">
      <formula>AND(IF($Q696=3,1,0),IF($X696&lt;30,1,0))</formula>
    </cfRule>
    <cfRule type="expression" priority="5152" dxfId="0">
      <formula>AND(IF($Q696=3,1,IF($Q696=4,1,0)),IF($F696&lt;=85,1,0))</formula>
    </cfRule>
  </conditionalFormatting>
  <conditionalFormatting sqref="AV697">
    <cfRule type="expression" priority="5147" dxfId="23">
      <formula>AV697="X"</formula>
    </cfRule>
    <cfRule type="expression" priority="5148" dxfId="22">
      <formula>AV697="후보"</formula>
    </cfRule>
  </conditionalFormatting>
  <conditionalFormatting sqref="AC69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7">
    <cfRule type="expression" priority="5139" dxfId="3">
      <formula>AND(IF(OR($Q697=1,$Q697=2),1,0),IF($X697&lt;=20,1,0))</formula>
    </cfRule>
    <cfRule type="expression" priority="5140" dxfId="2">
      <formula>AND(IF($Q697=2,1,0),IF($X697&lt;30,1,0))</formula>
    </cfRule>
    <cfRule type="expression" priority="5141" dxfId="1">
      <formula>AND(IF($Q697=3,1,0),IF($X697&lt;30,1,0))</formula>
    </cfRule>
    <cfRule type="expression" priority="5142" dxfId="0">
      <formula>AND(IF($Q697=3,1,IF($Q697=4,1,0)),IF($F697&lt;=85,1,0))</formula>
    </cfRule>
  </conditionalFormatting>
  <conditionalFormatting sqref="X697">
    <cfRule type="expression" priority="5135" dxfId="3">
      <formula>AND(IF(OR($Q697=1,$Q697=2),1,0),IF($X697&lt;=20,1,0))</formula>
    </cfRule>
    <cfRule type="expression" priority="5136" dxfId="2">
      <formula>AND(IF($Q697=2,1,0),IF($X697&lt;30,1,0))</formula>
    </cfRule>
    <cfRule type="expression" priority="5137" dxfId="1">
      <formula>AND(IF($Q697=3,1,0),IF($X697&lt;30,1,0))</formula>
    </cfRule>
    <cfRule type="expression" priority="5138" dxfId="0">
      <formula>AND(IF($Q697=3,1,IF($Q697=4,1,0)),IF($F697&lt;=85,1,0))</formula>
    </cfRule>
  </conditionalFormatting>
  <conditionalFormatting sqref="AI697">
    <cfRule type="expression" priority="5131" dxfId="3">
      <formula>AND(IF(OR($Q697=1,$Q697=2),1,0),IF($X697&lt;=20,1,0))</formula>
    </cfRule>
    <cfRule type="expression" priority="5132" dxfId="2">
      <formula>AND(IF($Q697=2,1,0),IF($X697&lt;30,1,0))</formula>
    </cfRule>
    <cfRule type="expression" priority="5133" dxfId="1">
      <formula>AND(IF($Q697=3,1,0),IF($X697&lt;30,1,0))</formula>
    </cfRule>
    <cfRule type="expression" priority="5134" dxfId="0">
      <formula>AND(IF($Q697=3,1,IF($Q697=4,1,0)),IF($F697&lt;=85,1,0))</formula>
    </cfRule>
  </conditionalFormatting>
  <conditionalFormatting sqref="AV698">
    <cfRule type="expression" priority="5129" dxfId="23">
      <formula>AV698="X"</formula>
    </cfRule>
    <cfRule type="expression" priority="5130" dxfId="22">
      <formula>AV698="후보"</formula>
    </cfRule>
  </conditionalFormatting>
  <conditionalFormatting sqref="AC69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69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698">
    <cfRule type="expression" priority="5121" dxfId="3">
      <formula>AND(IF(OR($Q698=1,$Q698=2),1,0),IF($X698&lt;=20,1,0))</formula>
    </cfRule>
    <cfRule type="expression" priority="5122" dxfId="2">
      <formula>AND(IF($Q698=2,1,0),IF($X698&lt;30,1,0))</formula>
    </cfRule>
    <cfRule type="expression" priority="5123" dxfId="1">
      <formula>AND(IF($Q698=3,1,0),IF($X698&lt;30,1,0))</formula>
    </cfRule>
    <cfRule type="expression" priority="5124" dxfId="0">
      <formula>AND(IF($Q698=3,1,IF($Q698=4,1,0)),IF($F698&lt;=85,1,0))</formula>
    </cfRule>
  </conditionalFormatting>
  <conditionalFormatting sqref="X698">
    <cfRule type="expression" priority="5117" dxfId="3">
      <formula>AND(IF(OR($Q698=1,$Q698=2),1,0),IF($X698&lt;=20,1,0))</formula>
    </cfRule>
    <cfRule type="expression" priority="5118" dxfId="2">
      <formula>AND(IF($Q698=2,1,0),IF($X698&lt;30,1,0))</formula>
    </cfRule>
    <cfRule type="expression" priority="5119" dxfId="1">
      <formula>AND(IF($Q698=3,1,0),IF($X698&lt;30,1,0))</formula>
    </cfRule>
    <cfRule type="expression" priority="5120" dxfId="0">
      <formula>AND(IF($Q698=3,1,IF($Q698=4,1,0)),IF($F698&lt;=85,1,0))</formula>
    </cfRule>
  </conditionalFormatting>
  <conditionalFormatting sqref="AI698">
    <cfRule type="expression" priority="5113" dxfId="3">
      <formula>AND(IF(OR($Q698=1,$Q698=2),1,0),IF($X698&lt;=20,1,0))</formula>
    </cfRule>
    <cfRule type="expression" priority="5114" dxfId="2">
      <formula>AND(IF($Q698=2,1,0),IF($X698&lt;30,1,0))</formula>
    </cfRule>
    <cfRule type="expression" priority="5115" dxfId="1">
      <formula>AND(IF($Q698=3,1,0),IF($X698&lt;30,1,0))</formula>
    </cfRule>
    <cfRule type="expression" priority="5116" dxfId="0">
      <formula>AND(IF($Q698=3,1,IF($Q698=4,1,0)),IF($F698&lt;=85,1,0))</formula>
    </cfRule>
  </conditionalFormatting>
  <conditionalFormatting sqref="AV699">
    <cfRule type="expression" priority="5111" dxfId="23">
      <formula>AV699="X"</formula>
    </cfRule>
    <cfRule type="expression" priority="5112" dxfId="22">
      <formula>AV699="후보"</formula>
    </cfRule>
  </conditionalFormatting>
  <conditionalFormatting sqref="AC69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69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699">
    <cfRule type="expression" priority="5103" dxfId="3">
      <formula>AND(IF(OR($Q699=1,$Q699=2),1,0),IF($X699&lt;=20,1,0))</formula>
    </cfRule>
    <cfRule type="expression" priority="5104" dxfId="2">
      <formula>AND(IF($Q699=2,1,0),IF($X699&lt;30,1,0))</formula>
    </cfRule>
    <cfRule type="expression" priority="5105" dxfId="1">
      <formula>AND(IF($Q699=3,1,0),IF($X699&lt;30,1,0))</formula>
    </cfRule>
    <cfRule type="expression" priority="5106" dxfId="0">
      <formula>AND(IF($Q699=3,1,IF($Q699=4,1,0)),IF($F699&lt;=85,1,0))</formula>
    </cfRule>
  </conditionalFormatting>
  <conditionalFormatting sqref="X699">
    <cfRule type="expression" priority="5099" dxfId="3">
      <formula>AND(IF(OR($Q699=1,$Q699=2),1,0),IF($X699&lt;=20,1,0))</formula>
    </cfRule>
    <cfRule type="expression" priority="5100" dxfId="2">
      <formula>AND(IF($Q699=2,1,0),IF($X699&lt;30,1,0))</formula>
    </cfRule>
    <cfRule type="expression" priority="5101" dxfId="1">
      <formula>AND(IF($Q699=3,1,0),IF($X699&lt;30,1,0))</formula>
    </cfRule>
    <cfRule type="expression" priority="5102" dxfId="0">
      <formula>AND(IF($Q699=3,1,IF($Q699=4,1,0)),IF($F699&lt;=85,1,0))</formula>
    </cfRule>
  </conditionalFormatting>
  <conditionalFormatting sqref="AI699">
    <cfRule type="expression" priority="5095" dxfId="3">
      <formula>AND(IF(OR($Q699=1,$Q699=2),1,0),IF($X699&lt;=20,1,0))</formula>
    </cfRule>
    <cfRule type="expression" priority="5096" dxfId="2">
      <formula>AND(IF($Q699=2,1,0),IF($X699&lt;30,1,0))</formula>
    </cfRule>
    <cfRule type="expression" priority="5097" dxfId="1">
      <formula>AND(IF($Q699=3,1,0),IF($X699&lt;30,1,0))</formula>
    </cfRule>
    <cfRule type="expression" priority="5098" dxfId="0">
      <formula>AND(IF($Q699=3,1,IF($Q699=4,1,0)),IF($F699&lt;=85,1,0))</formula>
    </cfRule>
  </conditionalFormatting>
  <conditionalFormatting sqref="AV700">
    <cfRule type="expression" priority="5093" dxfId="23">
      <formula>AV700="X"</formula>
    </cfRule>
    <cfRule type="expression" priority="5094" dxfId="22">
      <formula>AV700="후보"</formula>
    </cfRule>
  </conditionalFormatting>
  <conditionalFormatting sqref="AC70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0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00">
    <cfRule type="expression" priority="5085" dxfId="3">
      <formula>AND(IF(OR($Q700=1,$Q700=2),1,0),IF($X700&lt;=20,1,0))</formula>
    </cfRule>
    <cfRule type="expression" priority="5086" dxfId="2">
      <formula>AND(IF($Q700=2,1,0),IF($X700&lt;30,1,0))</formula>
    </cfRule>
    <cfRule type="expression" priority="5087" dxfId="1">
      <formula>AND(IF($Q700=3,1,0),IF($X700&lt;30,1,0))</formula>
    </cfRule>
    <cfRule type="expression" priority="5088" dxfId="0">
      <formula>AND(IF($Q700=3,1,IF($Q700=4,1,0)),IF($F700&lt;=85,1,0))</formula>
    </cfRule>
  </conditionalFormatting>
  <conditionalFormatting sqref="X700">
    <cfRule type="expression" priority="5081" dxfId="3">
      <formula>AND(IF(OR($Q700=1,$Q700=2),1,0),IF($X700&lt;=20,1,0))</formula>
    </cfRule>
    <cfRule type="expression" priority="5082" dxfId="2">
      <formula>AND(IF($Q700=2,1,0),IF($X700&lt;30,1,0))</formula>
    </cfRule>
    <cfRule type="expression" priority="5083" dxfId="1">
      <formula>AND(IF($Q700=3,1,0),IF($X700&lt;30,1,0))</formula>
    </cfRule>
    <cfRule type="expression" priority="5084" dxfId="0">
      <formula>AND(IF($Q700=3,1,IF($Q700=4,1,0)),IF($F700&lt;=85,1,0))</formula>
    </cfRule>
  </conditionalFormatting>
  <conditionalFormatting sqref="AI700">
    <cfRule type="expression" priority="5077" dxfId="3">
      <formula>AND(IF(OR($Q700=1,$Q700=2),1,0),IF($X700&lt;=20,1,0))</formula>
    </cfRule>
    <cfRule type="expression" priority="5078" dxfId="2">
      <formula>AND(IF($Q700=2,1,0),IF($X700&lt;30,1,0))</formula>
    </cfRule>
    <cfRule type="expression" priority="5079" dxfId="1">
      <formula>AND(IF($Q700=3,1,0),IF($X700&lt;30,1,0))</formula>
    </cfRule>
    <cfRule type="expression" priority="5080" dxfId="0">
      <formula>AND(IF($Q700=3,1,IF($Q700=4,1,0)),IF($F700&lt;=85,1,0))</formula>
    </cfRule>
  </conditionalFormatting>
  <conditionalFormatting sqref="AV701">
    <cfRule type="expression" priority="5075" dxfId="23">
      <formula>AV701="X"</formula>
    </cfRule>
    <cfRule type="expression" priority="5076" dxfId="22">
      <formula>AV701="후보"</formula>
    </cfRule>
  </conditionalFormatting>
  <conditionalFormatting sqref="AC70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0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01">
    <cfRule type="expression" priority="5067" dxfId="3">
      <formula>AND(IF(OR($Q701=1,$Q701=2),1,0),IF($X701&lt;=20,1,0))</formula>
    </cfRule>
    <cfRule type="expression" priority="5068" dxfId="2">
      <formula>AND(IF($Q701=2,1,0),IF($X701&lt;30,1,0))</formula>
    </cfRule>
    <cfRule type="expression" priority="5069" dxfId="1">
      <formula>AND(IF($Q701=3,1,0),IF($X701&lt;30,1,0))</formula>
    </cfRule>
    <cfRule type="expression" priority="5070" dxfId="0">
      <formula>AND(IF($Q701=3,1,IF($Q701=4,1,0)),IF($F701&lt;=85,1,0))</formula>
    </cfRule>
  </conditionalFormatting>
  <conditionalFormatting sqref="X701">
    <cfRule type="expression" priority="5063" dxfId="3">
      <formula>AND(IF(OR($Q701=1,$Q701=2),1,0),IF($X701&lt;=20,1,0))</formula>
    </cfRule>
    <cfRule type="expression" priority="5064" dxfId="2">
      <formula>AND(IF($Q701=2,1,0),IF($X701&lt;30,1,0))</formula>
    </cfRule>
    <cfRule type="expression" priority="5065" dxfId="1">
      <formula>AND(IF($Q701=3,1,0),IF($X701&lt;30,1,0))</formula>
    </cfRule>
    <cfRule type="expression" priority="5066" dxfId="0">
      <formula>AND(IF($Q701=3,1,IF($Q701=4,1,0)),IF($F701&lt;=85,1,0))</formula>
    </cfRule>
  </conditionalFormatting>
  <conditionalFormatting sqref="AI701">
    <cfRule type="expression" priority="5059" dxfId="3">
      <formula>AND(IF(OR($Q701=1,$Q701=2),1,0),IF($X701&lt;=20,1,0))</formula>
    </cfRule>
    <cfRule type="expression" priority="5060" dxfId="2">
      <formula>AND(IF($Q701=2,1,0),IF($X701&lt;30,1,0))</formula>
    </cfRule>
    <cfRule type="expression" priority="5061" dxfId="1">
      <formula>AND(IF($Q701=3,1,0),IF($X701&lt;30,1,0))</formula>
    </cfRule>
    <cfRule type="expression" priority="5062" dxfId="0">
      <formula>AND(IF($Q701=3,1,IF($Q701=4,1,0)),IF($F701&lt;=85,1,0))</formula>
    </cfRule>
  </conditionalFormatting>
  <conditionalFormatting sqref="AV702">
    <cfRule type="expression" priority="5057" dxfId="23">
      <formula>AV702="X"</formula>
    </cfRule>
    <cfRule type="expression" priority="5058" dxfId="22">
      <formula>AV702="후보"</formula>
    </cfRule>
  </conditionalFormatting>
  <conditionalFormatting sqref="AC70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0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02">
    <cfRule type="expression" priority="5049" dxfId="3">
      <formula>AND(IF(OR($Q702=1,$Q702=2),1,0),IF($X702&lt;=20,1,0))</formula>
    </cfRule>
    <cfRule type="expression" priority="5050" dxfId="2">
      <formula>AND(IF($Q702=2,1,0),IF($X702&lt;30,1,0))</formula>
    </cfRule>
    <cfRule type="expression" priority="5051" dxfId="1">
      <formula>AND(IF($Q702=3,1,0),IF($X702&lt;30,1,0))</formula>
    </cfRule>
    <cfRule type="expression" priority="5052" dxfId="0">
      <formula>AND(IF($Q702=3,1,IF($Q702=4,1,0)),IF($F702&lt;=85,1,0))</formula>
    </cfRule>
  </conditionalFormatting>
  <conditionalFormatting sqref="X702">
    <cfRule type="expression" priority="5045" dxfId="3">
      <formula>AND(IF(OR($Q702=1,$Q702=2),1,0),IF($X702&lt;=20,1,0))</formula>
    </cfRule>
    <cfRule type="expression" priority="5046" dxfId="2">
      <formula>AND(IF($Q702=2,1,0),IF($X702&lt;30,1,0))</formula>
    </cfRule>
    <cfRule type="expression" priority="5047" dxfId="1">
      <formula>AND(IF($Q702=3,1,0),IF($X702&lt;30,1,0))</formula>
    </cfRule>
    <cfRule type="expression" priority="5048" dxfId="0">
      <formula>AND(IF($Q702=3,1,IF($Q702=4,1,0)),IF($F702&lt;=85,1,0))</formula>
    </cfRule>
  </conditionalFormatting>
  <conditionalFormatting sqref="AI702">
    <cfRule type="expression" priority="5041" dxfId="3">
      <formula>AND(IF(OR($Q702=1,$Q702=2),1,0),IF($X702&lt;=20,1,0))</formula>
    </cfRule>
    <cfRule type="expression" priority="5042" dxfId="2">
      <formula>AND(IF($Q702=2,1,0),IF($X702&lt;30,1,0))</formula>
    </cfRule>
    <cfRule type="expression" priority="5043" dxfId="1">
      <formula>AND(IF($Q702=3,1,0),IF($X702&lt;30,1,0))</formula>
    </cfRule>
    <cfRule type="expression" priority="5044" dxfId="0">
      <formula>AND(IF($Q702=3,1,IF($Q702=4,1,0)),IF($F702&lt;=85,1,0))</formula>
    </cfRule>
  </conditionalFormatting>
  <conditionalFormatting sqref="AV703">
    <cfRule type="expression" priority="5039" dxfId="23">
      <formula>AV703="X"</formula>
    </cfRule>
    <cfRule type="expression" priority="5040" dxfId="22">
      <formula>AV703="후보"</formula>
    </cfRule>
  </conditionalFormatting>
  <conditionalFormatting sqref="AC70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0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03">
    <cfRule type="expression" priority="5031" dxfId="3">
      <formula>AND(IF(OR($Q703=1,$Q703=2),1,0),IF($X703&lt;=20,1,0))</formula>
    </cfRule>
    <cfRule type="expression" priority="5032" dxfId="2">
      <formula>AND(IF($Q703=2,1,0),IF($X703&lt;30,1,0))</formula>
    </cfRule>
    <cfRule type="expression" priority="5033" dxfId="1">
      <formula>AND(IF($Q703=3,1,0),IF($X703&lt;30,1,0))</formula>
    </cfRule>
    <cfRule type="expression" priority="5034" dxfId="0">
      <formula>AND(IF($Q703=3,1,IF($Q703=4,1,0)),IF($F703&lt;=85,1,0))</formula>
    </cfRule>
  </conditionalFormatting>
  <conditionalFormatting sqref="X703">
    <cfRule type="expression" priority="5027" dxfId="3">
      <formula>AND(IF(OR($Q703=1,$Q703=2),1,0),IF($X703&lt;=20,1,0))</formula>
    </cfRule>
    <cfRule type="expression" priority="5028" dxfId="2">
      <formula>AND(IF($Q703=2,1,0),IF($X703&lt;30,1,0))</formula>
    </cfRule>
    <cfRule type="expression" priority="5029" dxfId="1">
      <formula>AND(IF($Q703=3,1,0),IF($X703&lt;30,1,0))</formula>
    </cfRule>
    <cfRule type="expression" priority="5030" dxfId="0">
      <formula>AND(IF($Q703=3,1,IF($Q703=4,1,0)),IF($F703&lt;=85,1,0))</formula>
    </cfRule>
  </conditionalFormatting>
  <conditionalFormatting sqref="AI703">
    <cfRule type="expression" priority="5023" dxfId="3">
      <formula>AND(IF(OR($Q703=1,$Q703=2),1,0),IF($X703&lt;=20,1,0))</formula>
    </cfRule>
    <cfRule type="expression" priority="5024" dxfId="2">
      <formula>AND(IF($Q703=2,1,0),IF($X703&lt;30,1,0))</formula>
    </cfRule>
    <cfRule type="expression" priority="5025" dxfId="1">
      <formula>AND(IF($Q703=3,1,0),IF($X703&lt;30,1,0))</formula>
    </cfRule>
    <cfRule type="expression" priority="5026" dxfId="0">
      <formula>AND(IF($Q703=3,1,IF($Q703=4,1,0)),IF($F703&lt;=85,1,0))</formula>
    </cfRule>
  </conditionalFormatting>
  <conditionalFormatting sqref="AV704">
    <cfRule type="expression" priority="5021" dxfId="23">
      <formula>AV704="X"</formula>
    </cfRule>
    <cfRule type="expression" priority="5022" dxfId="22">
      <formula>AV704="후보"</formula>
    </cfRule>
  </conditionalFormatting>
  <conditionalFormatting sqref="AC70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0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04">
    <cfRule type="expression" priority="5013" dxfId="3">
      <formula>AND(IF(OR($Q704=1,$Q704=2),1,0),IF($X704&lt;=20,1,0))</formula>
    </cfRule>
    <cfRule type="expression" priority="5014" dxfId="2">
      <formula>AND(IF($Q704=2,1,0),IF($X704&lt;30,1,0))</formula>
    </cfRule>
    <cfRule type="expression" priority="5015" dxfId="1">
      <formula>AND(IF($Q704=3,1,0),IF($X704&lt;30,1,0))</formula>
    </cfRule>
    <cfRule type="expression" priority="5016" dxfId="0">
      <formula>AND(IF($Q704=3,1,IF($Q704=4,1,0)),IF($F704&lt;=85,1,0))</formula>
    </cfRule>
  </conditionalFormatting>
  <conditionalFormatting sqref="X704">
    <cfRule type="expression" priority="5009" dxfId="3">
      <formula>AND(IF(OR($Q704=1,$Q704=2),1,0),IF($X704&lt;=20,1,0))</formula>
    </cfRule>
    <cfRule type="expression" priority="5010" dxfId="2">
      <formula>AND(IF($Q704=2,1,0),IF($X704&lt;30,1,0))</formula>
    </cfRule>
    <cfRule type="expression" priority="5011" dxfId="1">
      <formula>AND(IF($Q704=3,1,0),IF($X704&lt;30,1,0))</formula>
    </cfRule>
    <cfRule type="expression" priority="5012" dxfId="0">
      <formula>AND(IF($Q704=3,1,IF($Q704=4,1,0)),IF($F704&lt;=85,1,0))</formula>
    </cfRule>
  </conditionalFormatting>
  <conditionalFormatting sqref="AI704">
    <cfRule type="expression" priority="5005" dxfId="3">
      <formula>AND(IF(OR($Q704=1,$Q704=2),1,0),IF($X704&lt;=20,1,0))</formula>
    </cfRule>
    <cfRule type="expression" priority="5006" dxfId="2">
      <formula>AND(IF($Q704=2,1,0),IF($X704&lt;30,1,0))</formula>
    </cfRule>
    <cfRule type="expression" priority="5007" dxfId="1">
      <formula>AND(IF($Q704=3,1,0),IF($X704&lt;30,1,0))</formula>
    </cfRule>
    <cfRule type="expression" priority="5008" dxfId="0">
      <formula>AND(IF($Q704=3,1,IF($Q704=4,1,0)),IF($F704&lt;=85,1,0))</formula>
    </cfRule>
  </conditionalFormatting>
  <conditionalFormatting sqref="AV705">
    <cfRule type="expression" priority="5003" dxfId="23">
      <formula>AV705="X"</formula>
    </cfRule>
    <cfRule type="expression" priority="5004" dxfId="22">
      <formula>AV705="후보"</formula>
    </cfRule>
  </conditionalFormatting>
  <conditionalFormatting sqref="AC70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0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05">
    <cfRule type="expression" priority="4995" dxfId="3">
      <formula>AND(IF(OR($Q705=1,$Q705=2),1,0),IF($X705&lt;=20,1,0))</formula>
    </cfRule>
    <cfRule type="expression" priority="4996" dxfId="2">
      <formula>AND(IF($Q705=2,1,0),IF($X705&lt;30,1,0))</formula>
    </cfRule>
    <cfRule type="expression" priority="4997" dxfId="1">
      <formula>AND(IF($Q705=3,1,0),IF($X705&lt;30,1,0))</formula>
    </cfRule>
    <cfRule type="expression" priority="4998" dxfId="0">
      <formula>AND(IF($Q705=3,1,IF($Q705=4,1,0)),IF($F705&lt;=85,1,0))</formula>
    </cfRule>
  </conditionalFormatting>
  <conditionalFormatting sqref="X705">
    <cfRule type="expression" priority="4991" dxfId="3">
      <formula>AND(IF(OR($Q705=1,$Q705=2),1,0),IF($X705&lt;=20,1,0))</formula>
    </cfRule>
    <cfRule type="expression" priority="4992" dxfId="2">
      <formula>AND(IF($Q705=2,1,0),IF($X705&lt;30,1,0))</formula>
    </cfRule>
    <cfRule type="expression" priority="4993" dxfId="1">
      <formula>AND(IF($Q705=3,1,0),IF($X705&lt;30,1,0))</formula>
    </cfRule>
    <cfRule type="expression" priority="4994" dxfId="0">
      <formula>AND(IF($Q705=3,1,IF($Q705=4,1,0)),IF($F705&lt;=85,1,0))</formula>
    </cfRule>
  </conditionalFormatting>
  <conditionalFormatting sqref="AI705">
    <cfRule type="expression" priority="4987" dxfId="3">
      <formula>AND(IF(OR($Q705=1,$Q705=2),1,0),IF($X705&lt;=20,1,0))</formula>
    </cfRule>
    <cfRule type="expression" priority="4988" dxfId="2">
      <formula>AND(IF($Q705=2,1,0),IF($X705&lt;30,1,0))</formula>
    </cfRule>
    <cfRule type="expression" priority="4989" dxfId="1">
      <formula>AND(IF($Q705=3,1,0),IF($X705&lt;30,1,0))</formula>
    </cfRule>
    <cfRule type="expression" priority="4990" dxfId="0">
      <formula>AND(IF($Q705=3,1,IF($Q705=4,1,0)),IF($F705&lt;=85,1,0))</formula>
    </cfRule>
  </conditionalFormatting>
  <conditionalFormatting sqref="AV706">
    <cfRule type="expression" priority="4985" dxfId="23">
      <formula>AV706="X"</formula>
    </cfRule>
    <cfRule type="expression" priority="4986" dxfId="22">
      <formula>AV706="후보"</formula>
    </cfRule>
  </conditionalFormatting>
  <conditionalFormatting sqref="AC70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0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06">
    <cfRule type="expression" priority="4977" dxfId="3">
      <formula>AND(IF(OR($Q706=1,$Q706=2),1,0),IF($X706&lt;=20,1,0))</formula>
    </cfRule>
    <cfRule type="expression" priority="4978" dxfId="2">
      <formula>AND(IF($Q706=2,1,0),IF($X706&lt;30,1,0))</formula>
    </cfRule>
    <cfRule type="expression" priority="4979" dxfId="1">
      <formula>AND(IF($Q706=3,1,0),IF($X706&lt;30,1,0))</formula>
    </cfRule>
    <cfRule type="expression" priority="4980" dxfId="0">
      <formula>AND(IF($Q706=3,1,IF($Q706=4,1,0)),IF($F706&lt;=85,1,0))</formula>
    </cfRule>
  </conditionalFormatting>
  <conditionalFormatting sqref="X706">
    <cfRule type="expression" priority="4973" dxfId="3">
      <formula>AND(IF(OR($Q706=1,$Q706=2),1,0),IF($X706&lt;=20,1,0))</formula>
    </cfRule>
    <cfRule type="expression" priority="4974" dxfId="2">
      <formula>AND(IF($Q706=2,1,0),IF($X706&lt;30,1,0))</formula>
    </cfRule>
    <cfRule type="expression" priority="4975" dxfId="1">
      <formula>AND(IF($Q706=3,1,0),IF($X706&lt;30,1,0))</formula>
    </cfRule>
    <cfRule type="expression" priority="4976" dxfId="0">
      <formula>AND(IF($Q706=3,1,IF($Q706=4,1,0)),IF($F706&lt;=85,1,0))</formula>
    </cfRule>
  </conditionalFormatting>
  <conditionalFormatting sqref="AI706">
    <cfRule type="expression" priority="4969" dxfId="3">
      <formula>AND(IF(OR($Q706=1,$Q706=2),1,0),IF($X706&lt;=20,1,0))</formula>
    </cfRule>
    <cfRule type="expression" priority="4970" dxfId="2">
      <formula>AND(IF($Q706=2,1,0),IF($X706&lt;30,1,0))</formula>
    </cfRule>
    <cfRule type="expression" priority="4971" dxfId="1">
      <formula>AND(IF($Q706=3,1,0),IF($X706&lt;30,1,0))</formula>
    </cfRule>
    <cfRule type="expression" priority="4972" dxfId="0">
      <formula>AND(IF($Q706=3,1,IF($Q706=4,1,0)),IF($F706&lt;=85,1,0))</formula>
    </cfRule>
  </conditionalFormatting>
  <conditionalFormatting sqref="AV707">
    <cfRule type="expression" priority="4967" dxfId="23">
      <formula>AV707="X"</formula>
    </cfRule>
    <cfRule type="expression" priority="4968" dxfId="22">
      <formula>AV707="후보"</formula>
    </cfRule>
  </conditionalFormatting>
  <conditionalFormatting sqref="AC70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0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07">
    <cfRule type="expression" priority="4959" dxfId="3">
      <formula>AND(IF(OR($Q707=1,$Q707=2),1,0),IF($X707&lt;=20,1,0))</formula>
    </cfRule>
    <cfRule type="expression" priority="4960" dxfId="2">
      <formula>AND(IF($Q707=2,1,0),IF($X707&lt;30,1,0))</formula>
    </cfRule>
    <cfRule type="expression" priority="4961" dxfId="1">
      <formula>AND(IF($Q707=3,1,0),IF($X707&lt;30,1,0))</formula>
    </cfRule>
    <cfRule type="expression" priority="4962" dxfId="0">
      <formula>AND(IF($Q707=3,1,IF($Q707=4,1,0)),IF($F707&lt;=85,1,0))</formula>
    </cfRule>
  </conditionalFormatting>
  <conditionalFormatting sqref="X707">
    <cfRule type="expression" priority="4955" dxfId="3">
      <formula>AND(IF(OR($Q707=1,$Q707=2),1,0),IF($X707&lt;=20,1,0))</formula>
    </cfRule>
    <cfRule type="expression" priority="4956" dxfId="2">
      <formula>AND(IF($Q707=2,1,0),IF($X707&lt;30,1,0))</formula>
    </cfRule>
    <cfRule type="expression" priority="4957" dxfId="1">
      <formula>AND(IF($Q707=3,1,0),IF($X707&lt;30,1,0))</formula>
    </cfRule>
    <cfRule type="expression" priority="4958" dxfId="0">
      <formula>AND(IF($Q707=3,1,IF($Q707=4,1,0)),IF($F707&lt;=85,1,0))</formula>
    </cfRule>
  </conditionalFormatting>
  <conditionalFormatting sqref="AI707">
    <cfRule type="expression" priority="4951" dxfId="3">
      <formula>AND(IF(OR($Q707=1,$Q707=2),1,0),IF($X707&lt;=20,1,0))</formula>
    </cfRule>
    <cfRule type="expression" priority="4952" dxfId="2">
      <formula>AND(IF($Q707=2,1,0),IF($X707&lt;30,1,0))</formula>
    </cfRule>
    <cfRule type="expression" priority="4953" dxfId="1">
      <formula>AND(IF($Q707=3,1,0),IF($X707&lt;30,1,0))</formula>
    </cfRule>
    <cfRule type="expression" priority="4954" dxfId="0">
      <formula>AND(IF($Q707=3,1,IF($Q707=4,1,0)),IF($F707&lt;=85,1,0))</formula>
    </cfRule>
  </conditionalFormatting>
  <conditionalFormatting sqref="AV708">
    <cfRule type="expression" priority="4949" dxfId="23">
      <formula>AV708="X"</formula>
    </cfRule>
    <cfRule type="expression" priority="4950" dxfId="22">
      <formula>AV708="후보"</formula>
    </cfRule>
  </conditionalFormatting>
  <conditionalFormatting sqref="AC70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0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08">
    <cfRule type="expression" priority="4941" dxfId="3">
      <formula>AND(IF(OR($Q708=1,$Q708=2),1,0),IF($X708&lt;=20,1,0))</formula>
    </cfRule>
    <cfRule type="expression" priority="4942" dxfId="2">
      <formula>AND(IF($Q708=2,1,0),IF($X708&lt;30,1,0))</formula>
    </cfRule>
    <cfRule type="expression" priority="4943" dxfId="1">
      <formula>AND(IF($Q708=3,1,0),IF($X708&lt;30,1,0))</formula>
    </cfRule>
    <cfRule type="expression" priority="4944" dxfId="0">
      <formula>AND(IF($Q708=3,1,IF($Q708=4,1,0)),IF($F708&lt;=85,1,0))</formula>
    </cfRule>
  </conditionalFormatting>
  <conditionalFormatting sqref="X708">
    <cfRule type="expression" priority="4937" dxfId="3">
      <formula>AND(IF(OR($Q708=1,$Q708=2),1,0),IF($X708&lt;=20,1,0))</formula>
    </cfRule>
    <cfRule type="expression" priority="4938" dxfId="2">
      <formula>AND(IF($Q708=2,1,0),IF($X708&lt;30,1,0))</formula>
    </cfRule>
    <cfRule type="expression" priority="4939" dxfId="1">
      <formula>AND(IF($Q708=3,1,0),IF($X708&lt;30,1,0))</formula>
    </cfRule>
    <cfRule type="expression" priority="4940" dxfId="0">
      <formula>AND(IF($Q708=3,1,IF($Q708=4,1,0)),IF($F708&lt;=85,1,0))</formula>
    </cfRule>
  </conditionalFormatting>
  <conditionalFormatting sqref="AI708">
    <cfRule type="expression" priority="4933" dxfId="3">
      <formula>AND(IF(OR($Q708=1,$Q708=2),1,0),IF($X708&lt;=20,1,0))</formula>
    </cfRule>
    <cfRule type="expression" priority="4934" dxfId="2">
      <formula>AND(IF($Q708=2,1,0),IF($X708&lt;30,1,0))</formula>
    </cfRule>
    <cfRule type="expression" priority="4935" dxfId="1">
      <formula>AND(IF($Q708=3,1,0),IF($X708&lt;30,1,0))</formula>
    </cfRule>
    <cfRule type="expression" priority="4936" dxfId="0">
      <formula>AND(IF($Q708=3,1,IF($Q708=4,1,0)),IF($F708&lt;=85,1,0))</formula>
    </cfRule>
  </conditionalFormatting>
  <conditionalFormatting sqref="AV709">
    <cfRule type="expression" priority="4931" dxfId="23">
      <formula>AV709="X"</formula>
    </cfRule>
    <cfRule type="expression" priority="4932" dxfId="22">
      <formula>AV709="후보"</formula>
    </cfRule>
  </conditionalFormatting>
  <conditionalFormatting sqref="AC70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0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09">
    <cfRule type="expression" priority="4923" dxfId="3">
      <formula>AND(IF(OR($Q709=1,$Q709=2),1,0),IF($X709&lt;=20,1,0))</formula>
    </cfRule>
    <cfRule type="expression" priority="4924" dxfId="2">
      <formula>AND(IF($Q709=2,1,0),IF($X709&lt;30,1,0))</formula>
    </cfRule>
    <cfRule type="expression" priority="4925" dxfId="1">
      <formula>AND(IF($Q709=3,1,0),IF($X709&lt;30,1,0))</formula>
    </cfRule>
    <cfRule type="expression" priority="4926" dxfId="0">
      <formula>AND(IF($Q709=3,1,IF($Q709=4,1,0)),IF($F709&lt;=85,1,0))</formula>
    </cfRule>
  </conditionalFormatting>
  <conditionalFormatting sqref="X709">
    <cfRule type="expression" priority="4919" dxfId="3">
      <formula>AND(IF(OR($Q709=1,$Q709=2),1,0),IF($X709&lt;=20,1,0))</formula>
    </cfRule>
    <cfRule type="expression" priority="4920" dxfId="2">
      <formula>AND(IF($Q709=2,1,0),IF($X709&lt;30,1,0))</formula>
    </cfRule>
    <cfRule type="expression" priority="4921" dxfId="1">
      <formula>AND(IF($Q709=3,1,0),IF($X709&lt;30,1,0))</formula>
    </cfRule>
    <cfRule type="expression" priority="4922" dxfId="0">
      <formula>AND(IF($Q709=3,1,IF($Q709=4,1,0)),IF($F709&lt;=85,1,0))</formula>
    </cfRule>
  </conditionalFormatting>
  <conditionalFormatting sqref="AI709">
    <cfRule type="expression" priority="4915" dxfId="3">
      <formula>AND(IF(OR($Q709=1,$Q709=2),1,0),IF($X709&lt;=20,1,0))</formula>
    </cfRule>
    <cfRule type="expression" priority="4916" dxfId="2">
      <formula>AND(IF($Q709=2,1,0),IF($X709&lt;30,1,0))</formula>
    </cfRule>
    <cfRule type="expression" priority="4917" dxfId="1">
      <formula>AND(IF($Q709=3,1,0),IF($X709&lt;30,1,0))</formula>
    </cfRule>
    <cfRule type="expression" priority="4918" dxfId="0">
      <formula>AND(IF($Q709=3,1,IF($Q709=4,1,0)),IF($F709&lt;=85,1,0))</formula>
    </cfRule>
  </conditionalFormatting>
  <conditionalFormatting sqref="AV710">
    <cfRule type="expression" priority="4913" dxfId="23">
      <formula>AV710="X"</formula>
    </cfRule>
    <cfRule type="expression" priority="4914" dxfId="22">
      <formula>AV710="후보"</formula>
    </cfRule>
  </conditionalFormatting>
  <conditionalFormatting sqref="AC71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10">
    <cfRule type="expression" priority="4905" dxfId="3">
      <formula>AND(IF(OR($Q710=1,$Q710=2),1,0),IF($X710&lt;=20,1,0))</formula>
    </cfRule>
    <cfRule type="expression" priority="4906" dxfId="2">
      <formula>AND(IF($Q710=2,1,0),IF($X710&lt;30,1,0))</formula>
    </cfRule>
    <cfRule type="expression" priority="4907" dxfId="1">
      <formula>AND(IF($Q710=3,1,0),IF($X710&lt;30,1,0))</formula>
    </cfRule>
    <cfRule type="expression" priority="4908" dxfId="0">
      <formula>AND(IF($Q710=3,1,IF($Q710=4,1,0)),IF($F710&lt;=85,1,0))</formula>
    </cfRule>
  </conditionalFormatting>
  <conditionalFormatting sqref="X710">
    <cfRule type="expression" priority="4901" dxfId="3">
      <formula>AND(IF(OR($Q710=1,$Q710=2),1,0),IF($X710&lt;=20,1,0))</formula>
    </cfRule>
    <cfRule type="expression" priority="4902" dxfId="2">
      <formula>AND(IF($Q710=2,1,0),IF($X710&lt;30,1,0))</formula>
    </cfRule>
    <cfRule type="expression" priority="4903" dxfId="1">
      <formula>AND(IF($Q710=3,1,0),IF($X710&lt;30,1,0))</formula>
    </cfRule>
    <cfRule type="expression" priority="4904" dxfId="0">
      <formula>AND(IF($Q710=3,1,IF($Q710=4,1,0)),IF($F710&lt;=85,1,0))</formula>
    </cfRule>
  </conditionalFormatting>
  <conditionalFormatting sqref="AI710">
    <cfRule type="expression" priority="4897" dxfId="3">
      <formula>AND(IF(OR($Q710=1,$Q710=2),1,0),IF($X710&lt;=20,1,0))</formula>
    </cfRule>
    <cfRule type="expression" priority="4898" dxfId="2">
      <formula>AND(IF($Q710=2,1,0),IF($X710&lt;30,1,0))</formula>
    </cfRule>
    <cfRule type="expression" priority="4899" dxfId="1">
      <formula>AND(IF($Q710=3,1,0),IF($X710&lt;30,1,0))</formula>
    </cfRule>
    <cfRule type="expression" priority="4900" dxfId="0">
      <formula>AND(IF($Q710=3,1,IF($Q710=4,1,0)),IF($F710&lt;=85,1,0))</formula>
    </cfRule>
  </conditionalFormatting>
  <conditionalFormatting sqref="AV711">
    <cfRule type="expression" priority="4895" dxfId="23">
      <formula>AV711="X"</formula>
    </cfRule>
    <cfRule type="expression" priority="4896" dxfId="22">
      <formula>AV711="후보"</formula>
    </cfRule>
  </conditionalFormatting>
  <conditionalFormatting sqref="AC71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11">
    <cfRule type="expression" priority="4887" dxfId="3">
      <formula>AND(IF(OR($Q711=1,$Q711=2),1,0),IF($X711&lt;=20,1,0))</formula>
    </cfRule>
    <cfRule type="expression" priority="4888" dxfId="2">
      <formula>AND(IF($Q711=2,1,0),IF($X711&lt;30,1,0))</formula>
    </cfRule>
    <cfRule type="expression" priority="4889" dxfId="1">
      <formula>AND(IF($Q711=3,1,0),IF($X711&lt;30,1,0))</formula>
    </cfRule>
    <cfRule type="expression" priority="4890" dxfId="0">
      <formula>AND(IF($Q711=3,1,IF($Q711=4,1,0)),IF($F711&lt;=85,1,0))</formula>
    </cfRule>
  </conditionalFormatting>
  <conditionalFormatting sqref="X711">
    <cfRule type="expression" priority="4883" dxfId="3">
      <formula>AND(IF(OR($Q711=1,$Q711=2),1,0),IF($X711&lt;=20,1,0))</formula>
    </cfRule>
    <cfRule type="expression" priority="4884" dxfId="2">
      <formula>AND(IF($Q711=2,1,0),IF($X711&lt;30,1,0))</formula>
    </cfRule>
    <cfRule type="expression" priority="4885" dxfId="1">
      <formula>AND(IF($Q711=3,1,0),IF($X711&lt;30,1,0))</formula>
    </cfRule>
    <cfRule type="expression" priority="4886" dxfId="0">
      <formula>AND(IF($Q711=3,1,IF($Q711=4,1,0)),IF($F711&lt;=85,1,0))</formula>
    </cfRule>
  </conditionalFormatting>
  <conditionalFormatting sqref="AI711">
    <cfRule type="expression" priority="4879" dxfId="3">
      <formula>AND(IF(OR($Q711=1,$Q711=2),1,0),IF($X711&lt;=20,1,0))</formula>
    </cfRule>
    <cfRule type="expression" priority="4880" dxfId="2">
      <formula>AND(IF($Q711=2,1,0),IF($X711&lt;30,1,0))</formula>
    </cfRule>
    <cfRule type="expression" priority="4881" dxfId="1">
      <formula>AND(IF($Q711=3,1,0),IF($X711&lt;30,1,0))</formula>
    </cfRule>
    <cfRule type="expression" priority="4882" dxfId="0">
      <formula>AND(IF($Q711=3,1,IF($Q711=4,1,0)),IF($F711&lt;=85,1,0))</formula>
    </cfRule>
  </conditionalFormatting>
  <conditionalFormatting sqref="AV712">
    <cfRule type="expression" priority="4877" dxfId="23">
      <formula>AV712="X"</formula>
    </cfRule>
    <cfRule type="expression" priority="4878" dxfId="22">
      <formula>AV712="후보"</formula>
    </cfRule>
  </conditionalFormatting>
  <conditionalFormatting sqref="AC71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12">
    <cfRule type="expression" priority="4869" dxfId="3">
      <formula>AND(IF(OR($Q712=1,$Q712=2),1,0),IF($X712&lt;=20,1,0))</formula>
    </cfRule>
    <cfRule type="expression" priority="4870" dxfId="2">
      <formula>AND(IF($Q712=2,1,0),IF($X712&lt;30,1,0))</formula>
    </cfRule>
    <cfRule type="expression" priority="4871" dxfId="1">
      <formula>AND(IF($Q712=3,1,0),IF($X712&lt;30,1,0))</formula>
    </cfRule>
    <cfRule type="expression" priority="4872" dxfId="0">
      <formula>AND(IF($Q712=3,1,IF($Q712=4,1,0)),IF($F712&lt;=85,1,0))</formula>
    </cfRule>
  </conditionalFormatting>
  <conditionalFormatting sqref="X712">
    <cfRule type="expression" priority="4865" dxfId="3">
      <formula>AND(IF(OR($Q712=1,$Q712=2),1,0),IF($X712&lt;=20,1,0))</formula>
    </cfRule>
    <cfRule type="expression" priority="4866" dxfId="2">
      <formula>AND(IF($Q712=2,1,0),IF($X712&lt;30,1,0))</formula>
    </cfRule>
    <cfRule type="expression" priority="4867" dxfId="1">
      <formula>AND(IF($Q712=3,1,0),IF($X712&lt;30,1,0))</formula>
    </cfRule>
    <cfRule type="expression" priority="4868" dxfId="0">
      <formula>AND(IF($Q712=3,1,IF($Q712=4,1,0)),IF($F712&lt;=85,1,0))</formula>
    </cfRule>
  </conditionalFormatting>
  <conditionalFormatting sqref="AI712">
    <cfRule type="expression" priority="4861" dxfId="3">
      <formula>AND(IF(OR($Q712=1,$Q712=2),1,0),IF($X712&lt;=20,1,0))</formula>
    </cfRule>
    <cfRule type="expression" priority="4862" dxfId="2">
      <formula>AND(IF($Q712=2,1,0),IF($X712&lt;30,1,0))</formula>
    </cfRule>
    <cfRule type="expression" priority="4863" dxfId="1">
      <formula>AND(IF($Q712=3,1,0),IF($X712&lt;30,1,0))</formula>
    </cfRule>
    <cfRule type="expression" priority="4864" dxfId="0">
      <formula>AND(IF($Q712=3,1,IF($Q712=4,1,0)),IF($F712&lt;=85,1,0))</formula>
    </cfRule>
  </conditionalFormatting>
  <conditionalFormatting sqref="AV713">
    <cfRule type="expression" priority="4859" dxfId="23">
      <formula>AV713="X"</formula>
    </cfRule>
    <cfRule type="expression" priority="4860" dxfId="22">
      <formula>AV713="후보"</formula>
    </cfRule>
  </conditionalFormatting>
  <conditionalFormatting sqref="AC71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13">
    <cfRule type="expression" priority="4851" dxfId="3">
      <formula>AND(IF(OR($Q713=1,$Q713=2),1,0),IF($X713&lt;=20,1,0))</formula>
    </cfRule>
    <cfRule type="expression" priority="4852" dxfId="2">
      <formula>AND(IF($Q713=2,1,0),IF($X713&lt;30,1,0))</formula>
    </cfRule>
    <cfRule type="expression" priority="4853" dxfId="1">
      <formula>AND(IF($Q713=3,1,0),IF($X713&lt;30,1,0))</formula>
    </cfRule>
    <cfRule type="expression" priority="4854" dxfId="0">
      <formula>AND(IF($Q713=3,1,IF($Q713=4,1,0)),IF($F713&lt;=85,1,0))</formula>
    </cfRule>
  </conditionalFormatting>
  <conditionalFormatting sqref="X713">
    <cfRule type="expression" priority="4847" dxfId="3">
      <formula>AND(IF(OR($Q713=1,$Q713=2),1,0),IF($X713&lt;=20,1,0))</formula>
    </cfRule>
    <cfRule type="expression" priority="4848" dxfId="2">
      <formula>AND(IF($Q713=2,1,0),IF($X713&lt;30,1,0))</formula>
    </cfRule>
    <cfRule type="expression" priority="4849" dxfId="1">
      <formula>AND(IF($Q713=3,1,0),IF($X713&lt;30,1,0))</formula>
    </cfRule>
    <cfRule type="expression" priority="4850" dxfId="0">
      <formula>AND(IF($Q713=3,1,IF($Q713=4,1,0)),IF($F713&lt;=85,1,0))</formula>
    </cfRule>
  </conditionalFormatting>
  <conditionalFormatting sqref="AI713">
    <cfRule type="expression" priority="4843" dxfId="3">
      <formula>AND(IF(OR($Q713=1,$Q713=2),1,0),IF($X713&lt;=20,1,0))</formula>
    </cfRule>
    <cfRule type="expression" priority="4844" dxfId="2">
      <formula>AND(IF($Q713=2,1,0),IF($X713&lt;30,1,0))</formula>
    </cfRule>
    <cfRule type="expression" priority="4845" dxfId="1">
      <formula>AND(IF($Q713=3,1,0),IF($X713&lt;30,1,0))</formula>
    </cfRule>
    <cfRule type="expression" priority="4846" dxfId="0">
      <formula>AND(IF($Q713=3,1,IF($Q713=4,1,0)),IF($F713&lt;=85,1,0))</formula>
    </cfRule>
  </conditionalFormatting>
  <conditionalFormatting sqref="AV714">
    <cfRule type="expression" priority="4841" dxfId="23">
      <formula>AV714="X"</formula>
    </cfRule>
    <cfRule type="expression" priority="4842" dxfId="22">
      <formula>AV714="후보"</formula>
    </cfRule>
  </conditionalFormatting>
  <conditionalFormatting sqref="AC71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14">
    <cfRule type="expression" priority="4833" dxfId="3">
      <formula>AND(IF(OR($Q714=1,$Q714=2),1,0),IF($X714&lt;=20,1,0))</formula>
    </cfRule>
    <cfRule type="expression" priority="4834" dxfId="2">
      <formula>AND(IF($Q714=2,1,0),IF($X714&lt;30,1,0))</formula>
    </cfRule>
    <cfRule type="expression" priority="4835" dxfId="1">
      <formula>AND(IF($Q714=3,1,0),IF($X714&lt;30,1,0))</formula>
    </cfRule>
    <cfRule type="expression" priority="4836" dxfId="0">
      <formula>AND(IF($Q714=3,1,IF($Q714=4,1,0)),IF($F714&lt;=85,1,0))</formula>
    </cfRule>
  </conditionalFormatting>
  <conditionalFormatting sqref="X714">
    <cfRule type="expression" priority="4829" dxfId="3">
      <formula>AND(IF(OR($Q714=1,$Q714=2),1,0),IF($X714&lt;=20,1,0))</formula>
    </cfRule>
    <cfRule type="expression" priority="4830" dxfId="2">
      <formula>AND(IF($Q714=2,1,0),IF($X714&lt;30,1,0))</formula>
    </cfRule>
    <cfRule type="expression" priority="4831" dxfId="1">
      <formula>AND(IF($Q714=3,1,0),IF($X714&lt;30,1,0))</formula>
    </cfRule>
    <cfRule type="expression" priority="4832" dxfId="0">
      <formula>AND(IF($Q714=3,1,IF($Q714=4,1,0)),IF($F714&lt;=85,1,0))</formula>
    </cfRule>
  </conditionalFormatting>
  <conditionalFormatting sqref="AI714">
    <cfRule type="expression" priority="4825" dxfId="3">
      <formula>AND(IF(OR($Q714=1,$Q714=2),1,0),IF($X714&lt;=20,1,0))</formula>
    </cfRule>
    <cfRule type="expression" priority="4826" dxfId="2">
      <formula>AND(IF($Q714=2,1,0),IF($X714&lt;30,1,0))</formula>
    </cfRule>
    <cfRule type="expression" priority="4827" dxfId="1">
      <formula>AND(IF($Q714=3,1,0),IF($X714&lt;30,1,0))</formula>
    </cfRule>
    <cfRule type="expression" priority="4828" dxfId="0">
      <formula>AND(IF($Q714=3,1,IF($Q714=4,1,0)),IF($F714&lt;=85,1,0))</formula>
    </cfRule>
  </conditionalFormatting>
  <conditionalFormatting sqref="AV715">
    <cfRule type="expression" priority="4823" dxfId="23">
      <formula>AV715="X"</formula>
    </cfRule>
    <cfRule type="expression" priority="4824" dxfId="22">
      <formula>AV715="후보"</formula>
    </cfRule>
  </conditionalFormatting>
  <conditionalFormatting sqref="AC71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15">
    <cfRule type="expression" priority="4815" dxfId="3">
      <formula>AND(IF(OR($Q715=1,$Q715=2),1,0),IF($X715&lt;=20,1,0))</formula>
    </cfRule>
    <cfRule type="expression" priority="4816" dxfId="2">
      <formula>AND(IF($Q715=2,1,0),IF($X715&lt;30,1,0))</formula>
    </cfRule>
    <cfRule type="expression" priority="4817" dxfId="1">
      <formula>AND(IF($Q715=3,1,0),IF($X715&lt;30,1,0))</formula>
    </cfRule>
    <cfRule type="expression" priority="4818" dxfId="0">
      <formula>AND(IF($Q715=3,1,IF($Q715=4,1,0)),IF($F715&lt;=85,1,0))</formula>
    </cfRule>
  </conditionalFormatting>
  <conditionalFormatting sqref="X715">
    <cfRule type="expression" priority="4811" dxfId="3">
      <formula>AND(IF(OR($Q715=1,$Q715=2),1,0),IF($X715&lt;=20,1,0))</formula>
    </cfRule>
    <cfRule type="expression" priority="4812" dxfId="2">
      <formula>AND(IF($Q715=2,1,0),IF($X715&lt;30,1,0))</formula>
    </cfRule>
    <cfRule type="expression" priority="4813" dxfId="1">
      <formula>AND(IF($Q715=3,1,0),IF($X715&lt;30,1,0))</formula>
    </cfRule>
    <cfRule type="expression" priority="4814" dxfId="0">
      <formula>AND(IF($Q715=3,1,IF($Q715=4,1,0)),IF($F715&lt;=85,1,0))</formula>
    </cfRule>
  </conditionalFormatting>
  <conditionalFormatting sqref="AI715">
    <cfRule type="expression" priority="4807" dxfId="3">
      <formula>AND(IF(OR($Q715=1,$Q715=2),1,0),IF($X715&lt;=20,1,0))</formula>
    </cfRule>
    <cfRule type="expression" priority="4808" dxfId="2">
      <formula>AND(IF($Q715=2,1,0),IF($X715&lt;30,1,0))</formula>
    </cfRule>
    <cfRule type="expression" priority="4809" dxfId="1">
      <formula>AND(IF($Q715=3,1,0),IF($X715&lt;30,1,0))</formula>
    </cfRule>
    <cfRule type="expression" priority="4810" dxfId="0">
      <formula>AND(IF($Q715=3,1,IF($Q715=4,1,0)),IF($F715&lt;=85,1,0))</formula>
    </cfRule>
  </conditionalFormatting>
  <conditionalFormatting sqref="AV716">
    <cfRule type="expression" priority="4805" dxfId="23">
      <formula>AV716="X"</formula>
    </cfRule>
    <cfRule type="expression" priority="4806" dxfId="22">
      <formula>AV716="후보"</formula>
    </cfRule>
  </conditionalFormatting>
  <conditionalFormatting sqref="AC71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16">
    <cfRule type="expression" priority="4797" dxfId="3">
      <formula>AND(IF(OR($Q716=1,$Q716=2),1,0),IF($X716&lt;=20,1,0))</formula>
    </cfRule>
    <cfRule type="expression" priority="4798" dxfId="2">
      <formula>AND(IF($Q716=2,1,0),IF($X716&lt;30,1,0))</formula>
    </cfRule>
    <cfRule type="expression" priority="4799" dxfId="1">
      <formula>AND(IF($Q716=3,1,0),IF($X716&lt;30,1,0))</formula>
    </cfRule>
    <cfRule type="expression" priority="4800" dxfId="0">
      <formula>AND(IF($Q716=3,1,IF($Q716=4,1,0)),IF($F716&lt;=85,1,0))</formula>
    </cfRule>
  </conditionalFormatting>
  <conditionalFormatting sqref="X716">
    <cfRule type="expression" priority="4793" dxfId="3">
      <formula>AND(IF(OR($Q716=1,$Q716=2),1,0),IF($X716&lt;=20,1,0))</formula>
    </cfRule>
    <cfRule type="expression" priority="4794" dxfId="2">
      <formula>AND(IF($Q716=2,1,0),IF($X716&lt;30,1,0))</formula>
    </cfRule>
    <cfRule type="expression" priority="4795" dxfId="1">
      <formula>AND(IF($Q716=3,1,0),IF($X716&lt;30,1,0))</formula>
    </cfRule>
    <cfRule type="expression" priority="4796" dxfId="0">
      <formula>AND(IF($Q716=3,1,IF($Q716=4,1,0)),IF($F716&lt;=85,1,0))</formula>
    </cfRule>
  </conditionalFormatting>
  <conditionalFormatting sqref="AI716">
    <cfRule type="expression" priority="4789" dxfId="3">
      <formula>AND(IF(OR($Q716=1,$Q716=2),1,0),IF($X716&lt;=20,1,0))</formula>
    </cfRule>
    <cfRule type="expression" priority="4790" dxfId="2">
      <formula>AND(IF($Q716=2,1,0),IF($X716&lt;30,1,0))</formula>
    </cfRule>
    <cfRule type="expression" priority="4791" dxfId="1">
      <formula>AND(IF($Q716=3,1,0),IF($X716&lt;30,1,0))</formula>
    </cfRule>
    <cfRule type="expression" priority="4792" dxfId="0">
      <formula>AND(IF($Q716=3,1,IF($Q716=4,1,0)),IF($F716&lt;=85,1,0))</formula>
    </cfRule>
  </conditionalFormatting>
  <conditionalFormatting sqref="AV717">
    <cfRule type="expression" priority="4787" dxfId="23">
      <formula>AV717="X"</formula>
    </cfRule>
    <cfRule type="expression" priority="4788" dxfId="22">
      <formula>AV717="후보"</formula>
    </cfRule>
  </conditionalFormatting>
  <conditionalFormatting sqref="AC71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17">
    <cfRule type="expression" priority="4779" dxfId="3">
      <formula>AND(IF(OR($Q717=1,$Q717=2),1,0),IF($X717&lt;=20,1,0))</formula>
    </cfRule>
    <cfRule type="expression" priority="4780" dxfId="2">
      <formula>AND(IF($Q717=2,1,0),IF($X717&lt;30,1,0))</formula>
    </cfRule>
    <cfRule type="expression" priority="4781" dxfId="1">
      <formula>AND(IF($Q717=3,1,0),IF($X717&lt;30,1,0))</formula>
    </cfRule>
    <cfRule type="expression" priority="4782" dxfId="0">
      <formula>AND(IF($Q717=3,1,IF($Q717=4,1,0)),IF($F717&lt;=85,1,0))</formula>
    </cfRule>
  </conditionalFormatting>
  <conditionalFormatting sqref="X717">
    <cfRule type="expression" priority="4775" dxfId="3">
      <formula>AND(IF(OR($Q717=1,$Q717=2),1,0),IF($X717&lt;=20,1,0))</formula>
    </cfRule>
    <cfRule type="expression" priority="4776" dxfId="2">
      <formula>AND(IF($Q717=2,1,0),IF($X717&lt;30,1,0))</formula>
    </cfRule>
    <cfRule type="expression" priority="4777" dxfId="1">
      <formula>AND(IF($Q717=3,1,0),IF($X717&lt;30,1,0))</formula>
    </cfRule>
    <cfRule type="expression" priority="4778" dxfId="0">
      <formula>AND(IF($Q717=3,1,IF($Q717=4,1,0)),IF($F717&lt;=85,1,0))</formula>
    </cfRule>
  </conditionalFormatting>
  <conditionalFormatting sqref="AI717">
    <cfRule type="expression" priority="4771" dxfId="3">
      <formula>AND(IF(OR($Q717=1,$Q717=2),1,0),IF($X717&lt;=20,1,0))</formula>
    </cfRule>
    <cfRule type="expression" priority="4772" dxfId="2">
      <formula>AND(IF($Q717=2,1,0),IF($X717&lt;30,1,0))</formula>
    </cfRule>
    <cfRule type="expression" priority="4773" dxfId="1">
      <formula>AND(IF($Q717=3,1,0),IF($X717&lt;30,1,0))</formula>
    </cfRule>
    <cfRule type="expression" priority="4774" dxfId="0">
      <formula>AND(IF($Q717=3,1,IF($Q717=4,1,0)),IF($F717&lt;=85,1,0))</formula>
    </cfRule>
  </conditionalFormatting>
  <conditionalFormatting sqref="AV718">
    <cfRule type="expression" priority="4769" dxfId="23">
      <formula>AV718="X"</formula>
    </cfRule>
    <cfRule type="expression" priority="4770" dxfId="22">
      <formula>AV718="후보"</formula>
    </cfRule>
  </conditionalFormatting>
  <conditionalFormatting sqref="AC71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18">
    <cfRule type="expression" priority="4761" dxfId="3">
      <formula>AND(IF(OR($Q718=1,$Q718=2),1,0),IF($X718&lt;=20,1,0))</formula>
    </cfRule>
    <cfRule type="expression" priority="4762" dxfId="2">
      <formula>AND(IF($Q718=2,1,0),IF($X718&lt;30,1,0))</formula>
    </cfRule>
    <cfRule type="expression" priority="4763" dxfId="1">
      <formula>AND(IF($Q718=3,1,0),IF($X718&lt;30,1,0))</formula>
    </cfRule>
    <cfRule type="expression" priority="4764" dxfId="0">
      <formula>AND(IF($Q718=3,1,IF($Q718=4,1,0)),IF($F718&lt;=85,1,0))</formula>
    </cfRule>
  </conditionalFormatting>
  <conditionalFormatting sqref="X718">
    <cfRule type="expression" priority="4757" dxfId="3">
      <formula>AND(IF(OR($Q718=1,$Q718=2),1,0),IF($X718&lt;=20,1,0))</formula>
    </cfRule>
    <cfRule type="expression" priority="4758" dxfId="2">
      <formula>AND(IF($Q718=2,1,0),IF($X718&lt;30,1,0))</formula>
    </cfRule>
    <cfRule type="expression" priority="4759" dxfId="1">
      <formula>AND(IF($Q718=3,1,0),IF($X718&lt;30,1,0))</formula>
    </cfRule>
    <cfRule type="expression" priority="4760" dxfId="0">
      <formula>AND(IF($Q718=3,1,IF($Q718=4,1,0)),IF($F718&lt;=85,1,0))</formula>
    </cfRule>
  </conditionalFormatting>
  <conditionalFormatting sqref="AI718">
    <cfRule type="expression" priority="4753" dxfId="3">
      <formula>AND(IF(OR($Q718=1,$Q718=2),1,0),IF($X718&lt;=20,1,0))</formula>
    </cfRule>
    <cfRule type="expression" priority="4754" dxfId="2">
      <formula>AND(IF($Q718=2,1,0),IF($X718&lt;30,1,0))</formula>
    </cfRule>
    <cfRule type="expression" priority="4755" dxfId="1">
      <formula>AND(IF($Q718=3,1,0),IF($X718&lt;30,1,0))</formula>
    </cfRule>
    <cfRule type="expression" priority="4756" dxfId="0">
      <formula>AND(IF($Q718=3,1,IF($Q718=4,1,0)),IF($F718&lt;=85,1,0))</formula>
    </cfRule>
  </conditionalFormatting>
  <conditionalFormatting sqref="AV719">
    <cfRule type="expression" priority="4751" dxfId="23">
      <formula>AV719="X"</formula>
    </cfRule>
    <cfRule type="expression" priority="4752" dxfId="22">
      <formula>AV719="후보"</formula>
    </cfRule>
  </conditionalFormatting>
  <conditionalFormatting sqref="AC71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19">
    <cfRule type="expression" priority="4743" dxfId="3">
      <formula>AND(IF(OR($Q719=1,$Q719=2),1,0),IF($X719&lt;=20,1,0))</formula>
    </cfRule>
    <cfRule type="expression" priority="4744" dxfId="2">
      <formula>AND(IF($Q719=2,1,0),IF($X719&lt;30,1,0))</formula>
    </cfRule>
    <cfRule type="expression" priority="4745" dxfId="1">
      <formula>AND(IF($Q719=3,1,0),IF($X719&lt;30,1,0))</formula>
    </cfRule>
    <cfRule type="expression" priority="4746" dxfId="0">
      <formula>AND(IF($Q719=3,1,IF($Q719=4,1,0)),IF($F719&lt;=85,1,0))</formula>
    </cfRule>
  </conditionalFormatting>
  <conditionalFormatting sqref="X719">
    <cfRule type="expression" priority="4739" dxfId="3">
      <formula>AND(IF(OR($Q719=1,$Q719=2),1,0),IF($X719&lt;=20,1,0))</formula>
    </cfRule>
    <cfRule type="expression" priority="4740" dxfId="2">
      <formula>AND(IF($Q719=2,1,0),IF($X719&lt;30,1,0))</formula>
    </cfRule>
    <cfRule type="expression" priority="4741" dxfId="1">
      <formula>AND(IF($Q719=3,1,0),IF($X719&lt;30,1,0))</formula>
    </cfRule>
    <cfRule type="expression" priority="4742" dxfId="0">
      <formula>AND(IF($Q719=3,1,IF($Q719=4,1,0)),IF($F719&lt;=85,1,0))</formula>
    </cfRule>
  </conditionalFormatting>
  <conditionalFormatting sqref="AI719">
    <cfRule type="expression" priority="4735" dxfId="3">
      <formula>AND(IF(OR($Q719=1,$Q719=2),1,0),IF($X719&lt;=20,1,0))</formula>
    </cfRule>
    <cfRule type="expression" priority="4736" dxfId="2">
      <formula>AND(IF($Q719=2,1,0),IF($X719&lt;30,1,0))</formula>
    </cfRule>
    <cfRule type="expression" priority="4737" dxfId="1">
      <formula>AND(IF($Q719=3,1,0),IF($X719&lt;30,1,0))</formula>
    </cfRule>
    <cfRule type="expression" priority="4738" dxfId="0">
      <formula>AND(IF($Q719=3,1,IF($Q719=4,1,0)),IF($F719&lt;=85,1,0))</formula>
    </cfRule>
  </conditionalFormatting>
  <conditionalFormatting sqref="AV720">
    <cfRule type="expression" priority="4733" dxfId="23">
      <formula>AV720="X"</formula>
    </cfRule>
    <cfRule type="expression" priority="4734" dxfId="22">
      <formula>AV720="후보"</formula>
    </cfRule>
  </conditionalFormatting>
  <conditionalFormatting sqref="AC72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20">
    <cfRule type="expression" priority="4725" dxfId="3">
      <formula>AND(IF(OR($Q720=1,$Q720=2),1,0),IF($X720&lt;=20,1,0))</formula>
    </cfRule>
    <cfRule type="expression" priority="4726" dxfId="2">
      <formula>AND(IF($Q720=2,1,0),IF($X720&lt;30,1,0))</formula>
    </cfRule>
    <cfRule type="expression" priority="4727" dxfId="1">
      <formula>AND(IF($Q720=3,1,0),IF($X720&lt;30,1,0))</formula>
    </cfRule>
    <cfRule type="expression" priority="4728" dxfId="0">
      <formula>AND(IF($Q720=3,1,IF($Q720=4,1,0)),IF($F720&lt;=85,1,0))</formula>
    </cfRule>
  </conditionalFormatting>
  <conditionalFormatting sqref="X720">
    <cfRule type="expression" priority="4721" dxfId="3">
      <formula>AND(IF(OR($Q720=1,$Q720=2),1,0),IF($X720&lt;=20,1,0))</formula>
    </cfRule>
    <cfRule type="expression" priority="4722" dxfId="2">
      <formula>AND(IF($Q720=2,1,0),IF($X720&lt;30,1,0))</formula>
    </cfRule>
    <cfRule type="expression" priority="4723" dxfId="1">
      <formula>AND(IF($Q720=3,1,0),IF($X720&lt;30,1,0))</formula>
    </cfRule>
    <cfRule type="expression" priority="4724" dxfId="0">
      <formula>AND(IF($Q720=3,1,IF($Q720=4,1,0)),IF($F720&lt;=85,1,0))</formula>
    </cfRule>
  </conditionalFormatting>
  <conditionalFormatting sqref="AI720">
    <cfRule type="expression" priority="4717" dxfId="3">
      <formula>AND(IF(OR($Q720=1,$Q720=2),1,0),IF($X720&lt;=20,1,0))</formula>
    </cfRule>
    <cfRule type="expression" priority="4718" dxfId="2">
      <formula>AND(IF($Q720=2,1,0),IF($X720&lt;30,1,0))</formula>
    </cfRule>
    <cfRule type="expression" priority="4719" dxfId="1">
      <formula>AND(IF($Q720=3,1,0),IF($X720&lt;30,1,0))</formula>
    </cfRule>
    <cfRule type="expression" priority="4720" dxfId="0">
      <formula>AND(IF($Q720=3,1,IF($Q720=4,1,0)),IF($F720&lt;=85,1,0))</formula>
    </cfRule>
  </conditionalFormatting>
  <conditionalFormatting sqref="AV721">
    <cfRule type="expression" priority="4715" dxfId="23">
      <formula>AV721="X"</formula>
    </cfRule>
    <cfRule type="expression" priority="4716" dxfId="22">
      <formula>AV721="후보"</formula>
    </cfRule>
  </conditionalFormatting>
  <conditionalFormatting sqref="AC72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21">
    <cfRule type="expression" priority="4707" dxfId="3">
      <formula>AND(IF(OR($Q721=1,$Q721=2),1,0),IF($X721&lt;=20,1,0))</formula>
    </cfRule>
    <cfRule type="expression" priority="4708" dxfId="2">
      <formula>AND(IF($Q721=2,1,0),IF($X721&lt;30,1,0))</formula>
    </cfRule>
    <cfRule type="expression" priority="4709" dxfId="1">
      <formula>AND(IF($Q721=3,1,0),IF($X721&lt;30,1,0))</formula>
    </cfRule>
    <cfRule type="expression" priority="4710" dxfId="0">
      <formula>AND(IF($Q721=3,1,IF($Q721=4,1,0)),IF($F721&lt;=85,1,0))</formula>
    </cfRule>
  </conditionalFormatting>
  <conditionalFormatting sqref="X721">
    <cfRule type="expression" priority="4703" dxfId="3">
      <formula>AND(IF(OR($Q721=1,$Q721=2),1,0),IF($X721&lt;=20,1,0))</formula>
    </cfRule>
    <cfRule type="expression" priority="4704" dxfId="2">
      <formula>AND(IF($Q721=2,1,0),IF($X721&lt;30,1,0))</formula>
    </cfRule>
    <cfRule type="expression" priority="4705" dxfId="1">
      <formula>AND(IF($Q721=3,1,0),IF($X721&lt;30,1,0))</formula>
    </cfRule>
    <cfRule type="expression" priority="4706" dxfId="0">
      <formula>AND(IF($Q721=3,1,IF($Q721=4,1,0)),IF($F721&lt;=85,1,0))</formula>
    </cfRule>
  </conditionalFormatting>
  <conditionalFormatting sqref="AI721">
    <cfRule type="expression" priority="4699" dxfId="3">
      <formula>AND(IF(OR($Q721=1,$Q721=2),1,0),IF($X721&lt;=20,1,0))</formula>
    </cfRule>
    <cfRule type="expression" priority="4700" dxfId="2">
      <formula>AND(IF($Q721=2,1,0),IF($X721&lt;30,1,0))</formula>
    </cfRule>
    <cfRule type="expression" priority="4701" dxfId="1">
      <formula>AND(IF($Q721=3,1,0),IF($X721&lt;30,1,0))</formula>
    </cfRule>
    <cfRule type="expression" priority="4702" dxfId="0">
      <formula>AND(IF($Q721=3,1,IF($Q721=4,1,0)),IF($F721&lt;=85,1,0))</formula>
    </cfRule>
  </conditionalFormatting>
  <conditionalFormatting sqref="AV722">
    <cfRule type="expression" priority="4697" dxfId="23">
      <formula>AV722="X"</formula>
    </cfRule>
    <cfRule type="expression" priority="4698" dxfId="22">
      <formula>AV722="후보"</formula>
    </cfRule>
  </conditionalFormatting>
  <conditionalFormatting sqref="AC72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22">
    <cfRule type="expression" priority="4689" dxfId="3">
      <formula>AND(IF(OR($Q722=1,$Q722=2),1,0),IF($X722&lt;=20,1,0))</formula>
    </cfRule>
    <cfRule type="expression" priority="4690" dxfId="2">
      <formula>AND(IF($Q722=2,1,0),IF($X722&lt;30,1,0))</formula>
    </cfRule>
    <cfRule type="expression" priority="4691" dxfId="1">
      <formula>AND(IF($Q722=3,1,0),IF($X722&lt;30,1,0))</formula>
    </cfRule>
    <cfRule type="expression" priority="4692" dxfId="0">
      <formula>AND(IF($Q722=3,1,IF($Q722=4,1,0)),IF($F722&lt;=85,1,0))</formula>
    </cfRule>
  </conditionalFormatting>
  <conditionalFormatting sqref="X722">
    <cfRule type="expression" priority="4685" dxfId="3">
      <formula>AND(IF(OR($Q722=1,$Q722=2),1,0),IF($X722&lt;=20,1,0))</formula>
    </cfRule>
    <cfRule type="expression" priority="4686" dxfId="2">
      <formula>AND(IF($Q722=2,1,0),IF($X722&lt;30,1,0))</formula>
    </cfRule>
    <cfRule type="expression" priority="4687" dxfId="1">
      <formula>AND(IF($Q722=3,1,0),IF($X722&lt;30,1,0))</formula>
    </cfRule>
    <cfRule type="expression" priority="4688" dxfId="0">
      <formula>AND(IF($Q722=3,1,IF($Q722=4,1,0)),IF($F722&lt;=85,1,0))</formula>
    </cfRule>
  </conditionalFormatting>
  <conditionalFormatting sqref="AI722">
    <cfRule type="expression" priority="4681" dxfId="3">
      <formula>AND(IF(OR($Q722=1,$Q722=2),1,0),IF($X722&lt;=20,1,0))</formula>
    </cfRule>
    <cfRule type="expression" priority="4682" dxfId="2">
      <formula>AND(IF($Q722=2,1,0),IF($X722&lt;30,1,0))</formula>
    </cfRule>
    <cfRule type="expression" priority="4683" dxfId="1">
      <formula>AND(IF($Q722=3,1,0),IF($X722&lt;30,1,0))</formula>
    </cfRule>
    <cfRule type="expression" priority="4684" dxfId="0">
      <formula>AND(IF($Q722=3,1,IF($Q722=4,1,0)),IF($F722&lt;=85,1,0))</formula>
    </cfRule>
  </conditionalFormatting>
  <conditionalFormatting sqref="AV723">
    <cfRule type="expression" priority="4679" dxfId="23">
      <formula>AV723="X"</formula>
    </cfRule>
    <cfRule type="expression" priority="4680" dxfId="22">
      <formula>AV723="후보"</formula>
    </cfRule>
  </conditionalFormatting>
  <conditionalFormatting sqref="AC72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7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723">
    <cfRule type="expression" priority="4671" dxfId="3">
      <formula>AND(IF(OR($Q723=1,$Q723=2),1,0),IF($X723&lt;=20,1,0))</formula>
    </cfRule>
    <cfRule type="expression" priority="4672" dxfId="2">
      <formula>AND(IF($Q723=2,1,0),IF($X723&lt;30,1,0))</formula>
    </cfRule>
    <cfRule type="expression" priority="4673" dxfId="1">
      <formula>AND(IF($Q723=3,1,0),IF($X723&lt;30,1,0))</formula>
    </cfRule>
    <cfRule type="expression" priority="4674" dxfId="0">
      <formula>AND(IF($Q723=3,1,IF($Q723=4,1,0)),IF($F723&lt;=85,1,0))</formula>
    </cfRule>
  </conditionalFormatting>
  <conditionalFormatting sqref="X723">
    <cfRule type="expression" priority="4667" dxfId="3">
      <formula>AND(IF(OR($Q723=1,$Q723=2),1,0),IF($X723&lt;=20,1,0))</formula>
    </cfRule>
    <cfRule type="expression" priority="4668" dxfId="2">
      <formula>AND(IF($Q723=2,1,0),IF($X723&lt;30,1,0))</formula>
    </cfRule>
    <cfRule type="expression" priority="4669" dxfId="1">
      <formula>AND(IF($Q723=3,1,0),IF($X723&lt;30,1,0))</formula>
    </cfRule>
    <cfRule type="expression" priority="4670" dxfId="0">
      <formula>AND(IF($Q723=3,1,IF($Q723=4,1,0)),IF($F723&lt;=85,1,0))</formula>
    </cfRule>
  </conditionalFormatting>
  <conditionalFormatting sqref="AI723">
    <cfRule type="expression" priority="4663" dxfId="3">
      <formula>AND(IF(OR($Q723=1,$Q723=2),1,0),IF($X723&lt;=20,1,0))</formula>
    </cfRule>
    <cfRule type="expression" priority="4664" dxfId="2">
      <formula>AND(IF($Q723=2,1,0),IF($X723&lt;30,1,0))</formula>
    </cfRule>
    <cfRule type="expression" priority="4665" dxfId="1">
      <formula>AND(IF($Q723=3,1,0),IF($X723&lt;30,1,0))</formula>
    </cfRule>
    <cfRule type="expression" priority="4666" dxfId="0">
      <formula>AND(IF($Q723=3,1,IF($Q723=4,1,0)),IF($F723&lt;=85,1,0))</formula>
    </cfRule>
  </conditionalFormatting>
  <conditionalFormatting sqref="AV724">
    <cfRule type="expression" priority="4661" dxfId="23">
      <formula>AV724="X"</formula>
    </cfRule>
    <cfRule type="expression" priority="4662" dxfId="22">
      <formula>AV724="후보"</formula>
    </cfRule>
  </conditionalFormatting>
  <conditionalFormatting sqref="AC72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7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724">
    <cfRule type="expression" priority="4653" dxfId="3">
      <formula>AND(IF(OR($Q724=1,$Q724=2),1,0),IF($X724&lt;=20,1,0))</formula>
    </cfRule>
    <cfRule type="expression" priority="4654" dxfId="2">
      <formula>AND(IF($Q724=2,1,0),IF($X724&lt;30,1,0))</formula>
    </cfRule>
    <cfRule type="expression" priority="4655" dxfId="1">
      <formula>AND(IF($Q724=3,1,0),IF($X724&lt;30,1,0))</formula>
    </cfRule>
    <cfRule type="expression" priority="4656" dxfId="0">
      <formula>AND(IF($Q724=3,1,IF($Q724=4,1,0)),IF($F724&lt;=85,1,0))</formula>
    </cfRule>
  </conditionalFormatting>
  <conditionalFormatting sqref="X724">
    <cfRule type="expression" priority="4649" dxfId="3">
      <formula>AND(IF(OR($Q724=1,$Q724=2),1,0),IF($X724&lt;=20,1,0))</formula>
    </cfRule>
    <cfRule type="expression" priority="4650" dxfId="2">
      <formula>AND(IF($Q724=2,1,0),IF($X724&lt;30,1,0))</formula>
    </cfRule>
    <cfRule type="expression" priority="4651" dxfId="1">
      <formula>AND(IF($Q724=3,1,0),IF($X724&lt;30,1,0))</formula>
    </cfRule>
    <cfRule type="expression" priority="4652" dxfId="0">
      <formula>AND(IF($Q724=3,1,IF($Q724=4,1,0)),IF($F724&lt;=85,1,0))</formula>
    </cfRule>
  </conditionalFormatting>
  <conditionalFormatting sqref="AI724">
    <cfRule type="expression" priority="4645" dxfId="3">
      <formula>AND(IF(OR($Q724=1,$Q724=2),1,0),IF($X724&lt;=20,1,0))</formula>
    </cfRule>
    <cfRule type="expression" priority="4646" dxfId="2">
      <formula>AND(IF($Q724=2,1,0),IF($X724&lt;30,1,0))</formula>
    </cfRule>
    <cfRule type="expression" priority="4647" dxfId="1">
      <formula>AND(IF($Q724=3,1,0),IF($X724&lt;30,1,0))</formula>
    </cfRule>
    <cfRule type="expression" priority="4648" dxfId="0">
      <formula>AND(IF($Q724=3,1,IF($Q724=4,1,0)),IF($F724&lt;=85,1,0))</formula>
    </cfRule>
  </conditionalFormatting>
  <conditionalFormatting sqref="AV725">
    <cfRule type="expression" priority="4643" dxfId="23">
      <formula>AV725="X"</formula>
    </cfRule>
    <cfRule type="expression" priority="4644" dxfId="22">
      <formula>AV725="후보"</formula>
    </cfRule>
  </conditionalFormatting>
  <conditionalFormatting sqref="AC72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7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725">
    <cfRule type="expression" priority="4635" dxfId="3">
      <formula>AND(IF(OR($Q725=1,$Q725=2),1,0),IF($X725&lt;=20,1,0))</formula>
    </cfRule>
    <cfRule type="expression" priority="4636" dxfId="2">
      <formula>AND(IF($Q725=2,1,0),IF($X725&lt;30,1,0))</formula>
    </cfRule>
    <cfRule type="expression" priority="4637" dxfId="1">
      <formula>AND(IF($Q725=3,1,0),IF($X725&lt;30,1,0))</formula>
    </cfRule>
    <cfRule type="expression" priority="4638" dxfId="0">
      <formula>AND(IF($Q725=3,1,IF($Q725=4,1,0)),IF($F725&lt;=85,1,0))</formula>
    </cfRule>
  </conditionalFormatting>
  <conditionalFormatting sqref="X725">
    <cfRule type="expression" priority="4631" dxfId="3">
      <formula>AND(IF(OR($Q725=1,$Q725=2),1,0),IF($X725&lt;=20,1,0))</formula>
    </cfRule>
    <cfRule type="expression" priority="4632" dxfId="2">
      <formula>AND(IF($Q725=2,1,0),IF($X725&lt;30,1,0))</formula>
    </cfRule>
    <cfRule type="expression" priority="4633" dxfId="1">
      <formula>AND(IF($Q725=3,1,0),IF($X725&lt;30,1,0))</formula>
    </cfRule>
    <cfRule type="expression" priority="4634" dxfId="0">
      <formula>AND(IF($Q725=3,1,IF($Q725=4,1,0)),IF($F725&lt;=85,1,0))</formula>
    </cfRule>
  </conditionalFormatting>
  <conditionalFormatting sqref="AI725">
    <cfRule type="expression" priority="4627" dxfId="3">
      <formula>AND(IF(OR($Q725=1,$Q725=2),1,0),IF($X725&lt;=20,1,0))</formula>
    </cfRule>
    <cfRule type="expression" priority="4628" dxfId="2">
      <formula>AND(IF($Q725=2,1,0),IF($X725&lt;30,1,0))</formula>
    </cfRule>
    <cfRule type="expression" priority="4629" dxfId="1">
      <formula>AND(IF($Q725=3,1,0),IF($X725&lt;30,1,0))</formula>
    </cfRule>
    <cfRule type="expression" priority="4630" dxfId="0">
      <formula>AND(IF($Q725=3,1,IF($Q725=4,1,0)),IF($F725&lt;=85,1,0))</formula>
    </cfRule>
  </conditionalFormatting>
  <conditionalFormatting sqref="AV726">
    <cfRule type="expression" priority="4625" dxfId="23">
      <formula>AV726="X"</formula>
    </cfRule>
    <cfRule type="expression" priority="4626" dxfId="22">
      <formula>AV726="후보"</formula>
    </cfRule>
  </conditionalFormatting>
  <conditionalFormatting sqref="AC72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7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726">
    <cfRule type="expression" priority="4617" dxfId="3">
      <formula>AND(IF(OR($Q726=1,$Q726=2),1,0),IF($X726&lt;=20,1,0))</formula>
    </cfRule>
    <cfRule type="expression" priority="4618" dxfId="2">
      <formula>AND(IF($Q726=2,1,0),IF($X726&lt;30,1,0))</formula>
    </cfRule>
    <cfRule type="expression" priority="4619" dxfId="1">
      <formula>AND(IF($Q726=3,1,0),IF($X726&lt;30,1,0))</formula>
    </cfRule>
    <cfRule type="expression" priority="4620" dxfId="0">
      <formula>AND(IF($Q726=3,1,IF($Q726=4,1,0)),IF($F726&lt;=85,1,0))</formula>
    </cfRule>
  </conditionalFormatting>
  <conditionalFormatting sqref="X726">
    <cfRule type="expression" priority="4613" dxfId="3">
      <formula>AND(IF(OR($Q726=1,$Q726=2),1,0),IF($X726&lt;=20,1,0))</formula>
    </cfRule>
    <cfRule type="expression" priority="4614" dxfId="2">
      <formula>AND(IF($Q726=2,1,0),IF($X726&lt;30,1,0))</formula>
    </cfRule>
    <cfRule type="expression" priority="4615" dxfId="1">
      <formula>AND(IF($Q726=3,1,0),IF($X726&lt;30,1,0))</formula>
    </cfRule>
    <cfRule type="expression" priority="4616" dxfId="0">
      <formula>AND(IF($Q726=3,1,IF($Q726=4,1,0)),IF($F726&lt;=85,1,0))</formula>
    </cfRule>
  </conditionalFormatting>
  <conditionalFormatting sqref="AI726">
    <cfRule type="expression" priority="4609" dxfId="3">
      <formula>AND(IF(OR($Q726=1,$Q726=2),1,0),IF($X726&lt;=20,1,0))</formula>
    </cfRule>
    <cfRule type="expression" priority="4610" dxfId="2">
      <formula>AND(IF($Q726=2,1,0),IF($X726&lt;30,1,0))</formula>
    </cfRule>
    <cfRule type="expression" priority="4611" dxfId="1">
      <formula>AND(IF($Q726=3,1,0),IF($X726&lt;30,1,0))</formula>
    </cfRule>
    <cfRule type="expression" priority="4612" dxfId="0">
      <formula>AND(IF($Q726=3,1,IF($Q726=4,1,0)),IF($F726&lt;=85,1,0))</formula>
    </cfRule>
  </conditionalFormatting>
  <conditionalFormatting sqref="AV727">
    <cfRule type="expression" priority="4607" dxfId="23">
      <formula>AV727="X"</formula>
    </cfRule>
    <cfRule type="expression" priority="4608" dxfId="22">
      <formula>AV727="후보"</formula>
    </cfRule>
  </conditionalFormatting>
  <conditionalFormatting sqref="AC72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7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727">
    <cfRule type="expression" priority="4599" dxfId="3">
      <formula>AND(IF(OR($Q727=1,$Q727=2),1,0),IF($X727&lt;=20,1,0))</formula>
    </cfRule>
    <cfRule type="expression" priority="4600" dxfId="2">
      <formula>AND(IF($Q727=2,1,0),IF($X727&lt;30,1,0))</formula>
    </cfRule>
    <cfRule type="expression" priority="4601" dxfId="1">
      <formula>AND(IF($Q727=3,1,0),IF($X727&lt;30,1,0))</formula>
    </cfRule>
    <cfRule type="expression" priority="4602" dxfId="0">
      <formula>AND(IF($Q727=3,1,IF($Q727=4,1,0)),IF($F727&lt;=85,1,0))</formula>
    </cfRule>
  </conditionalFormatting>
  <conditionalFormatting sqref="X727">
    <cfRule type="expression" priority="4595" dxfId="3">
      <formula>AND(IF(OR($Q727=1,$Q727=2),1,0),IF($X727&lt;=20,1,0))</formula>
    </cfRule>
    <cfRule type="expression" priority="4596" dxfId="2">
      <formula>AND(IF($Q727=2,1,0),IF($X727&lt;30,1,0))</formula>
    </cfRule>
    <cfRule type="expression" priority="4597" dxfId="1">
      <formula>AND(IF($Q727=3,1,0),IF($X727&lt;30,1,0))</formula>
    </cfRule>
    <cfRule type="expression" priority="4598" dxfId="0">
      <formula>AND(IF($Q727=3,1,IF($Q727=4,1,0)),IF($F727&lt;=85,1,0))</formula>
    </cfRule>
  </conditionalFormatting>
  <conditionalFormatting sqref="AI727">
    <cfRule type="expression" priority="4591" dxfId="3">
      <formula>AND(IF(OR($Q727=1,$Q727=2),1,0),IF($X727&lt;=20,1,0))</formula>
    </cfRule>
    <cfRule type="expression" priority="4592" dxfId="2">
      <formula>AND(IF($Q727=2,1,0),IF($X727&lt;30,1,0))</formula>
    </cfRule>
    <cfRule type="expression" priority="4593" dxfId="1">
      <formula>AND(IF($Q727=3,1,0),IF($X727&lt;30,1,0))</formula>
    </cfRule>
    <cfRule type="expression" priority="4594" dxfId="0">
      <formula>AND(IF($Q727=3,1,IF($Q727=4,1,0)),IF($F727&lt;=85,1,0))</formula>
    </cfRule>
  </conditionalFormatting>
  <conditionalFormatting sqref="AV728">
    <cfRule type="expression" priority="4589" dxfId="23">
      <formula>AV728="X"</formula>
    </cfRule>
    <cfRule type="expression" priority="4590" dxfId="22">
      <formula>AV728="후보"</formula>
    </cfRule>
  </conditionalFormatting>
  <conditionalFormatting sqref="AC72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72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728">
    <cfRule type="expression" priority="4581" dxfId="3">
      <formula>AND(IF(OR($Q728=1,$Q728=2),1,0),IF($X728&lt;=20,1,0))</formula>
    </cfRule>
    <cfRule type="expression" priority="4582" dxfId="2">
      <formula>AND(IF($Q728=2,1,0),IF($X728&lt;30,1,0))</formula>
    </cfRule>
    <cfRule type="expression" priority="4583" dxfId="1">
      <formula>AND(IF($Q728=3,1,0),IF($X728&lt;30,1,0))</formula>
    </cfRule>
    <cfRule type="expression" priority="4584" dxfId="0">
      <formula>AND(IF($Q728=3,1,IF($Q728=4,1,0)),IF($F728&lt;=85,1,0))</formula>
    </cfRule>
  </conditionalFormatting>
  <conditionalFormatting sqref="X728">
    <cfRule type="expression" priority="4577" dxfId="3">
      <formula>AND(IF(OR($Q728=1,$Q728=2),1,0),IF($X728&lt;=20,1,0))</formula>
    </cfRule>
    <cfRule type="expression" priority="4578" dxfId="2">
      <formula>AND(IF($Q728=2,1,0),IF($X728&lt;30,1,0))</formula>
    </cfRule>
    <cfRule type="expression" priority="4579" dxfId="1">
      <formula>AND(IF($Q728=3,1,0),IF($X728&lt;30,1,0))</formula>
    </cfRule>
    <cfRule type="expression" priority="4580" dxfId="0">
      <formula>AND(IF($Q728=3,1,IF($Q728=4,1,0)),IF($F728&lt;=85,1,0))</formula>
    </cfRule>
  </conditionalFormatting>
  <conditionalFormatting sqref="AI728">
    <cfRule type="expression" priority="4573" dxfId="3">
      <formula>AND(IF(OR($Q728=1,$Q728=2),1,0),IF($X728&lt;=20,1,0))</formula>
    </cfRule>
    <cfRule type="expression" priority="4574" dxfId="2">
      <formula>AND(IF($Q728=2,1,0),IF($X728&lt;30,1,0))</formula>
    </cfRule>
    <cfRule type="expression" priority="4575" dxfId="1">
      <formula>AND(IF($Q728=3,1,0),IF($X728&lt;30,1,0))</formula>
    </cfRule>
    <cfRule type="expression" priority="4576" dxfId="0">
      <formula>AND(IF($Q728=3,1,IF($Q728=4,1,0)),IF($F728&lt;=85,1,0))</formula>
    </cfRule>
  </conditionalFormatting>
  <conditionalFormatting sqref="AV729">
    <cfRule type="expression" priority="4571" dxfId="23">
      <formula>AV729="X"</formula>
    </cfRule>
    <cfRule type="expression" priority="4572" dxfId="22">
      <formula>AV729="후보"</formula>
    </cfRule>
  </conditionalFormatting>
  <conditionalFormatting sqref="AC72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72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729">
    <cfRule type="expression" priority="4563" dxfId="3">
      <formula>AND(IF(OR($Q729=1,$Q729=2),1,0),IF($X729&lt;=20,1,0))</formula>
    </cfRule>
    <cfRule type="expression" priority="4564" dxfId="2">
      <formula>AND(IF($Q729=2,1,0),IF($X729&lt;30,1,0))</formula>
    </cfRule>
    <cfRule type="expression" priority="4565" dxfId="1">
      <formula>AND(IF($Q729=3,1,0),IF($X729&lt;30,1,0))</formula>
    </cfRule>
    <cfRule type="expression" priority="4566" dxfId="0">
      <formula>AND(IF($Q729=3,1,IF($Q729=4,1,0)),IF($F729&lt;=85,1,0))</formula>
    </cfRule>
  </conditionalFormatting>
  <conditionalFormatting sqref="X729">
    <cfRule type="expression" priority="4559" dxfId="3">
      <formula>AND(IF(OR($Q729=1,$Q729=2),1,0),IF($X729&lt;=20,1,0))</formula>
    </cfRule>
    <cfRule type="expression" priority="4560" dxfId="2">
      <formula>AND(IF($Q729=2,1,0),IF($X729&lt;30,1,0))</formula>
    </cfRule>
    <cfRule type="expression" priority="4561" dxfId="1">
      <formula>AND(IF($Q729=3,1,0),IF($X729&lt;30,1,0))</formula>
    </cfRule>
    <cfRule type="expression" priority="4562" dxfId="0">
      <formula>AND(IF($Q729=3,1,IF($Q729=4,1,0)),IF($F729&lt;=85,1,0))</formula>
    </cfRule>
  </conditionalFormatting>
  <conditionalFormatting sqref="AI729">
    <cfRule type="expression" priority="4555" dxfId="3">
      <formula>AND(IF(OR($Q729=1,$Q729=2),1,0),IF($X729&lt;=20,1,0))</formula>
    </cfRule>
    <cfRule type="expression" priority="4556" dxfId="2">
      <formula>AND(IF($Q729=2,1,0),IF($X729&lt;30,1,0))</formula>
    </cfRule>
    <cfRule type="expression" priority="4557" dxfId="1">
      <formula>AND(IF($Q729=3,1,0),IF($X729&lt;30,1,0))</formula>
    </cfRule>
    <cfRule type="expression" priority="4558" dxfId="0">
      <formula>AND(IF($Q729=3,1,IF($Q729=4,1,0)),IF($F729&lt;=85,1,0))</formula>
    </cfRule>
  </conditionalFormatting>
  <conditionalFormatting sqref="AV730">
    <cfRule type="expression" priority="4553" dxfId="23">
      <formula>AV730="X"</formula>
    </cfRule>
    <cfRule type="expression" priority="4554" dxfId="22">
      <formula>AV730="후보"</formula>
    </cfRule>
  </conditionalFormatting>
  <conditionalFormatting sqref="AC73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73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730">
    <cfRule type="expression" priority="4545" dxfId="3">
      <formula>AND(IF(OR($Q730=1,$Q730=2),1,0),IF($X730&lt;=20,1,0))</formula>
    </cfRule>
    <cfRule type="expression" priority="4546" dxfId="2">
      <formula>AND(IF($Q730=2,1,0),IF($X730&lt;30,1,0))</formula>
    </cfRule>
    <cfRule type="expression" priority="4547" dxfId="1">
      <formula>AND(IF($Q730=3,1,0),IF($X730&lt;30,1,0))</formula>
    </cfRule>
    <cfRule type="expression" priority="4548" dxfId="0">
      <formula>AND(IF($Q730=3,1,IF($Q730=4,1,0)),IF($F730&lt;=85,1,0))</formula>
    </cfRule>
  </conditionalFormatting>
  <conditionalFormatting sqref="X730">
    <cfRule type="expression" priority="4541" dxfId="3">
      <formula>AND(IF(OR($Q730=1,$Q730=2),1,0),IF($X730&lt;=20,1,0))</formula>
    </cfRule>
    <cfRule type="expression" priority="4542" dxfId="2">
      <formula>AND(IF($Q730=2,1,0),IF($X730&lt;30,1,0))</formula>
    </cfRule>
    <cfRule type="expression" priority="4543" dxfId="1">
      <formula>AND(IF($Q730=3,1,0),IF($X730&lt;30,1,0))</formula>
    </cfRule>
    <cfRule type="expression" priority="4544" dxfId="0">
      <formula>AND(IF($Q730=3,1,IF($Q730=4,1,0)),IF($F730&lt;=85,1,0))</formula>
    </cfRule>
  </conditionalFormatting>
  <conditionalFormatting sqref="AI730">
    <cfRule type="expression" priority="4537" dxfId="3">
      <formula>AND(IF(OR($Q730=1,$Q730=2),1,0),IF($X730&lt;=20,1,0))</formula>
    </cfRule>
    <cfRule type="expression" priority="4538" dxfId="2">
      <formula>AND(IF($Q730=2,1,0),IF($X730&lt;30,1,0))</formula>
    </cfRule>
    <cfRule type="expression" priority="4539" dxfId="1">
      <formula>AND(IF($Q730=3,1,0),IF($X730&lt;30,1,0))</formula>
    </cfRule>
    <cfRule type="expression" priority="4540" dxfId="0">
      <formula>AND(IF($Q730=3,1,IF($Q730=4,1,0)),IF($F730&lt;=85,1,0))</formula>
    </cfRule>
  </conditionalFormatting>
  <conditionalFormatting sqref="AV731">
    <cfRule type="expression" priority="4535" dxfId="23">
      <formula>AV731="X"</formula>
    </cfRule>
    <cfRule type="expression" priority="4536" dxfId="22">
      <formula>AV731="후보"</formula>
    </cfRule>
  </conditionalFormatting>
  <conditionalFormatting sqref="AC73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73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731">
    <cfRule type="expression" priority="4527" dxfId="3">
      <formula>AND(IF(OR($Q731=1,$Q731=2),1,0),IF($X731&lt;=20,1,0))</formula>
    </cfRule>
    <cfRule type="expression" priority="4528" dxfId="2">
      <formula>AND(IF($Q731=2,1,0),IF($X731&lt;30,1,0))</formula>
    </cfRule>
    <cfRule type="expression" priority="4529" dxfId="1">
      <formula>AND(IF($Q731=3,1,0),IF($X731&lt;30,1,0))</formula>
    </cfRule>
    <cfRule type="expression" priority="4530" dxfId="0">
      <formula>AND(IF($Q731=3,1,IF($Q731=4,1,0)),IF($F731&lt;=85,1,0))</formula>
    </cfRule>
  </conditionalFormatting>
  <conditionalFormatting sqref="X731">
    <cfRule type="expression" priority="4523" dxfId="3">
      <formula>AND(IF(OR($Q731=1,$Q731=2),1,0),IF($X731&lt;=20,1,0))</formula>
    </cfRule>
    <cfRule type="expression" priority="4524" dxfId="2">
      <formula>AND(IF($Q731=2,1,0),IF($X731&lt;30,1,0))</formula>
    </cfRule>
    <cfRule type="expression" priority="4525" dxfId="1">
      <formula>AND(IF($Q731=3,1,0),IF($X731&lt;30,1,0))</formula>
    </cfRule>
    <cfRule type="expression" priority="4526" dxfId="0">
      <formula>AND(IF($Q731=3,1,IF($Q731=4,1,0)),IF($F731&lt;=85,1,0))</formula>
    </cfRule>
  </conditionalFormatting>
  <conditionalFormatting sqref="AI731">
    <cfRule type="expression" priority="4519" dxfId="3">
      <formula>AND(IF(OR($Q731=1,$Q731=2),1,0),IF($X731&lt;=20,1,0))</formula>
    </cfRule>
    <cfRule type="expression" priority="4520" dxfId="2">
      <formula>AND(IF($Q731=2,1,0),IF($X731&lt;30,1,0))</formula>
    </cfRule>
    <cfRule type="expression" priority="4521" dxfId="1">
      <formula>AND(IF($Q731=3,1,0),IF($X731&lt;30,1,0))</formula>
    </cfRule>
    <cfRule type="expression" priority="4522" dxfId="0">
      <formula>AND(IF($Q731=3,1,IF($Q731=4,1,0)),IF($F731&lt;=85,1,0))</formula>
    </cfRule>
  </conditionalFormatting>
  <conditionalFormatting sqref="AV732">
    <cfRule type="expression" priority="4517" dxfId="23">
      <formula>AV732="X"</formula>
    </cfRule>
    <cfRule type="expression" priority="4518" dxfId="22">
      <formula>AV732="후보"</formula>
    </cfRule>
  </conditionalFormatting>
  <conditionalFormatting sqref="AC73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73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732">
    <cfRule type="expression" priority="4509" dxfId="3">
      <formula>AND(IF(OR($Q732=1,$Q732=2),1,0),IF($X732&lt;=20,1,0))</formula>
    </cfRule>
    <cfRule type="expression" priority="4510" dxfId="2">
      <formula>AND(IF($Q732=2,1,0),IF($X732&lt;30,1,0))</formula>
    </cfRule>
    <cfRule type="expression" priority="4511" dxfId="1">
      <formula>AND(IF($Q732=3,1,0),IF($X732&lt;30,1,0))</formula>
    </cfRule>
    <cfRule type="expression" priority="4512" dxfId="0">
      <formula>AND(IF($Q732=3,1,IF($Q732=4,1,0)),IF($F732&lt;=85,1,0))</formula>
    </cfRule>
  </conditionalFormatting>
  <conditionalFormatting sqref="X732">
    <cfRule type="expression" priority="4505" dxfId="3">
      <formula>AND(IF(OR($Q732=1,$Q732=2),1,0),IF($X732&lt;=20,1,0))</formula>
    </cfRule>
    <cfRule type="expression" priority="4506" dxfId="2">
      <formula>AND(IF($Q732=2,1,0),IF($X732&lt;30,1,0))</formula>
    </cfRule>
    <cfRule type="expression" priority="4507" dxfId="1">
      <formula>AND(IF($Q732=3,1,0),IF($X732&lt;30,1,0))</formula>
    </cfRule>
    <cfRule type="expression" priority="4508" dxfId="0">
      <formula>AND(IF($Q732=3,1,IF($Q732=4,1,0)),IF($F732&lt;=85,1,0))</formula>
    </cfRule>
  </conditionalFormatting>
  <conditionalFormatting sqref="AI732">
    <cfRule type="expression" priority="4501" dxfId="3">
      <formula>AND(IF(OR($Q732=1,$Q732=2),1,0),IF($X732&lt;=20,1,0))</formula>
    </cfRule>
    <cfRule type="expression" priority="4502" dxfId="2">
      <formula>AND(IF($Q732=2,1,0),IF($X732&lt;30,1,0))</formula>
    </cfRule>
    <cfRule type="expression" priority="4503" dxfId="1">
      <formula>AND(IF($Q732=3,1,0),IF($X732&lt;30,1,0))</formula>
    </cfRule>
    <cfRule type="expression" priority="4504" dxfId="0">
      <formula>AND(IF($Q732=3,1,IF($Q732=4,1,0)),IF($F732&lt;=85,1,0))</formula>
    </cfRule>
  </conditionalFormatting>
  <conditionalFormatting sqref="AV733">
    <cfRule type="expression" priority="4499" dxfId="23">
      <formula>AV733="X"</formula>
    </cfRule>
    <cfRule type="expression" priority="4500" dxfId="22">
      <formula>AV733="후보"</formula>
    </cfRule>
  </conditionalFormatting>
  <conditionalFormatting sqref="AC73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73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733">
    <cfRule type="expression" priority="4491" dxfId="3">
      <formula>AND(IF(OR($Q733=1,$Q733=2),1,0),IF($X733&lt;=20,1,0))</formula>
    </cfRule>
    <cfRule type="expression" priority="4492" dxfId="2">
      <formula>AND(IF($Q733=2,1,0),IF($X733&lt;30,1,0))</formula>
    </cfRule>
    <cfRule type="expression" priority="4493" dxfId="1">
      <formula>AND(IF($Q733=3,1,0),IF($X733&lt;30,1,0))</formula>
    </cfRule>
    <cfRule type="expression" priority="4494" dxfId="0">
      <formula>AND(IF($Q733=3,1,IF($Q733=4,1,0)),IF($F733&lt;=85,1,0))</formula>
    </cfRule>
  </conditionalFormatting>
  <conditionalFormatting sqref="X733">
    <cfRule type="expression" priority="4487" dxfId="3">
      <formula>AND(IF(OR($Q733=1,$Q733=2),1,0),IF($X733&lt;=20,1,0))</formula>
    </cfRule>
    <cfRule type="expression" priority="4488" dxfId="2">
      <formula>AND(IF($Q733=2,1,0),IF($X733&lt;30,1,0))</formula>
    </cfRule>
    <cfRule type="expression" priority="4489" dxfId="1">
      <formula>AND(IF($Q733=3,1,0),IF($X733&lt;30,1,0))</formula>
    </cfRule>
    <cfRule type="expression" priority="4490" dxfId="0">
      <formula>AND(IF($Q733=3,1,IF($Q733=4,1,0)),IF($F733&lt;=85,1,0))</formula>
    </cfRule>
  </conditionalFormatting>
  <conditionalFormatting sqref="AI733">
    <cfRule type="expression" priority="4483" dxfId="3">
      <formula>AND(IF(OR($Q733=1,$Q733=2),1,0),IF($X733&lt;=20,1,0))</formula>
    </cfRule>
    <cfRule type="expression" priority="4484" dxfId="2">
      <formula>AND(IF($Q733=2,1,0),IF($X733&lt;30,1,0))</formula>
    </cfRule>
    <cfRule type="expression" priority="4485" dxfId="1">
      <formula>AND(IF($Q733=3,1,0),IF($X733&lt;30,1,0))</formula>
    </cfRule>
    <cfRule type="expression" priority="4486" dxfId="0">
      <formula>AND(IF($Q733=3,1,IF($Q733=4,1,0)),IF($F733&lt;=85,1,0))</formula>
    </cfRule>
  </conditionalFormatting>
  <conditionalFormatting sqref="AV734">
    <cfRule type="expression" priority="4481" dxfId="23">
      <formula>AV734="X"</formula>
    </cfRule>
    <cfRule type="expression" priority="4482" dxfId="22">
      <formula>AV734="후보"</formula>
    </cfRule>
  </conditionalFormatting>
  <conditionalFormatting sqref="AC73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73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734">
    <cfRule type="expression" priority="4473" dxfId="3">
      <formula>AND(IF(OR($Q734=1,$Q734=2),1,0),IF($X734&lt;=20,1,0))</formula>
    </cfRule>
    <cfRule type="expression" priority="4474" dxfId="2">
      <formula>AND(IF($Q734=2,1,0),IF($X734&lt;30,1,0))</formula>
    </cfRule>
    <cfRule type="expression" priority="4475" dxfId="1">
      <formula>AND(IF($Q734=3,1,0),IF($X734&lt;30,1,0))</formula>
    </cfRule>
    <cfRule type="expression" priority="4476" dxfId="0">
      <formula>AND(IF($Q734=3,1,IF($Q734=4,1,0)),IF($F734&lt;=85,1,0))</formula>
    </cfRule>
  </conditionalFormatting>
  <conditionalFormatting sqref="X734">
    <cfRule type="expression" priority="4469" dxfId="3">
      <formula>AND(IF(OR($Q734=1,$Q734=2),1,0),IF($X734&lt;=20,1,0))</formula>
    </cfRule>
    <cfRule type="expression" priority="4470" dxfId="2">
      <formula>AND(IF($Q734=2,1,0),IF($X734&lt;30,1,0))</formula>
    </cfRule>
    <cfRule type="expression" priority="4471" dxfId="1">
      <formula>AND(IF($Q734=3,1,0),IF($X734&lt;30,1,0))</formula>
    </cfRule>
    <cfRule type="expression" priority="4472" dxfId="0">
      <formula>AND(IF($Q734=3,1,IF($Q734=4,1,0)),IF($F734&lt;=85,1,0))</formula>
    </cfRule>
  </conditionalFormatting>
  <conditionalFormatting sqref="AI734">
    <cfRule type="expression" priority="4465" dxfId="3">
      <formula>AND(IF(OR($Q734=1,$Q734=2),1,0),IF($X734&lt;=20,1,0))</formula>
    </cfRule>
    <cfRule type="expression" priority="4466" dxfId="2">
      <formula>AND(IF($Q734=2,1,0),IF($X734&lt;30,1,0))</formula>
    </cfRule>
    <cfRule type="expression" priority="4467" dxfId="1">
      <formula>AND(IF($Q734=3,1,0),IF($X734&lt;30,1,0))</formula>
    </cfRule>
    <cfRule type="expression" priority="4468" dxfId="0">
      <formula>AND(IF($Q734=3,1,IF($Q734=4,1,0)),IF($F734&lt;=85,1,0))</formula>
    </cfRule>
  </conditionalFormatting>
  <conditionalFormatting sqref="AV735">
    <cfRule type="expression" priority="4463" dxfId="23">
      <formula>AV735="X"</formula>
    </cfRule>
    <cfRule type="expression" priority="4464" dxfId="22">
      <formula>AV735="후보"</formula>
    </cfRule>
  </conditionalFormatting>
  <conditionalFormatting sqref="AC73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73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735">
    <cfRule type="expression" priority="4455" dxfId="3">
      <formula>AND(IF(OR($Q735=1,$Q735=2),1,0),IF($X735&lt;=20,1,0))</formula>
    </cfRule>
    <cfRule type="expression" priority="4456" dxfId="2">
      <formula>AND(IF($Q735=2,1,0),IF($X735&lt;30,1,0))</formula>
    </cfRule>
    <cfRule type="expression" priority="4457" dxfId="1">
      <formula>AND(IF($Q735=3,1,0),IF($X735&lt;30,1,0))</formula>
    </cfRule>
    <cfRule type="expression" priority="4458" dxfId="0">
      <formula>AND(IF($Q735=3,1,IF($Q735=4,1,0)),IF($F735&lt;=85,1,0))</formula>
    </cfRule>
  </conditionalFormatting>
  <conditionalFormatting sqref="X735">
    <cfRule type="expression" priority="4451" dxfId="3">
      <formula>AND(IF(OR($Q735=1,$Q735=2),1,0),IF($X735&lt;=20,1,0))</formula>
    </cfRule>
    <cfRule type="expression" priority="4452" dxfId="2">
      <formula>AND(IF($Q735=2,1,0),IF($X735&lt;30,1,0))</formula>
    </cfRule>
    <cfRule type="expression" priority="4453" dxfId="1">
      <formula>AND(IF($Q735=3,1,0),IF($X735&lt;30,1,0))</formula>
    </cfRule>
    <cfRule type="expression" priority="4454" dxfId="0">
      <formula>AND(IF($Q735=3,1,IF($Q735=4,1,0)),IF($F735&lt;=85,1,0))</formula>
    </cfRule>
  </conditionalFormatting>
  <conditionalFormatting sqref="AI735">
    <cfRule type="expression" priority="4447" dxfId="3">
      <formula>AND(IF(OR($Q735=1,$Q735=2),1,0),IF($X735&lt;=20,1,0))</formula>
    </cfRule>
    <cfRule type="expression" priority="4448" dxfId="2">
      <formula>AND(IF($Q735=2,1,0),IF($X735&lt;30,1,0))</formula>
    </cfRule>
    <cfRule type="expression" priority="4449" dxfId="1">
      <formula>AND(IF($Q735=3,1,0),IF($X735&lt;30,1,0))</formula>
    </cfRule>
    <cfRule type="expression" priority="4450" dxfId="0">
      <formula>AND(IF($Q735=3,1,IF($Q735=4,1,0)),IF($F735&lt;=85,1,0))</formula>
    </cfRule>
  </conditionalFormatting>
  <conditionalFormatting sqref="AV736">
    <cfRule type="expression" priority="4445" dxfId="23">
      <formula>AV736="X"</formula>
    </cfRule>
    <cfRule type="expression" priority="4446" dxfId="22">
      <formula>AV736="후보"</formula>
    </cfRule>
  </conditionalFormatting>
  <conditionalFormatting sqref="AC73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73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736">
    <cfRule type="expression" priority="4437" dxfId="3">
      <formula>AND(IF(OR($Q736=1,$Q736=2),1,0),IF($X736&lt;=20,1,0))</formula>
    </cfRule>
    <cfRule type="expression" priority="4438" dxfId="2">
      <formula>AND(IF($Q736=2,1,0),IF($X736&lt;30,1,0))</formula>
    </cfRule>
    <cfRule type="expression" priority="4439" dxfId="1">
      <formula>AND(IF($Q736=3,1,0),IF($X736&lt;30,1,0))</formula>
    </cfRule>
    <cfRule type="expression" priority="4440" dxfId="0">
      <formula>AND(IF($Q736=3,1,IF($Q736=4,1,0)),IF($F736&lt;=85,1,0))</formula>
    </cfRule>
  </conditionalFormatting>
  <conditionalFormatting sqref="X736">
    <cfRule type="expression" priority="4433" dxfId="3">
      <formula>AND(IF(OR($Q736=1,$Q736=2),1,0),IF($X736&lt;=20,1,0))</formula>
    </cfRule>
    <cfRule type="expression" priority="4434" dxfId="2">
      <formula>AND(IF($Q736=2,1,0),IF($X736&lt;30,1,0))</formula>
    </cfRule>
    <cfRule type="expression" priority="4435" dxfId="1">
      <formula>AND(IF($Q736=3,1,0),IF($X736&lt;30,1,0))</formula>
    </cfRule>
    <cfRule type="expression" priority="4436" dxfId="0">
      <formula>AND(IF($Q736=3,1,IF($Q736=4,1,0)),IF($F736&lt;=85,1,0))</formula>
    </cfRule>
  </conditionalFormatting>
  <conditionalFormatting sqref="AI736">
    <cfRule type="expression" priority="4429" dxfId="3">
      <formula>AND(IF(OR($Q736=1,$Q736=2),1,0),IF($X736&lt;=20,1,0))</formula>
    </cfRule>
    <cfRule type="expression" priority="4430" dxfId="2">
      <formula>AND(IF($Q736=2,1,0),IF($X736&lt;30,1,0))</formula>
    </cfRule>
    <cfRule type="expression" priority="4431" dxfId="1">
      <formula>AND(IF($Q736=3,1,0),IF($X736&lt;30,1,0))</formula>
    </cfRule>
    <cfRule type="expression" priority="4432" dxfId="0">
      <formula>AND(IF($Q736=3,1,IF($Q736=4,1,0)),IF($F736&lt;=85,1,0))</formula>
    </cfRule>
  </conditionalFormatting>
  <conditionalFormatting sqref="AV737">
    <cfRule type="expression" priority="4427" dxfId="23">
      <formula>AV737="X"</formula>
    </cfRule>
    <cfRule type="expression" priority="4428" dxfId="22">
      <formula>AV737="후보"</formula>
    </cfRule>
  </conditionalFormatting>
  <conditionalFormatting sqref="AC73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73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737">
    <cfRule type="expression" priority="4419" dxfId="3">
      <formula>AND(IF(OR($Q737=1,$Q737=2),1,0),IF($X737&lt;=20,1,0))</formula>
    </cfRule>
    <cfRule type="expression" priority="4420" dxfId="2">
      <formula>AND(IF($Q737=2,1,0),IF($X737&lt;30,1,0))</formula>
    </cfRule>
    <cfRule type="expression" priority="4421" dxfId="1">
      <formula>AND(IF($Q737=3,1,0),IF($X737&lt;30,1,0))</formula>
    </cfRule>
    <cfRule type="expression" priority="4422" dxfId="0">
      <formula>AND(IF($Q737=3,1,IF($Q737=4,1,0)),IF($F737&lt;=85,1,0))</formula>
    </cfRule>
  </conditionalFormatting>
  <conditionalFormatting sqref="X737">
    <cfRule type="expression" priority="4415" dxfId="3">
      <formula>AND(IF(OR($Q737=1,$Q737=2),1,0),IF($X737&lt;=20,1,0))</formula>
    </cfRule>
    <cfRule type="expression" priority="4416" dxfId="2">
      <formula>AND(IF($Q737=2,1,0),IF($X737&lt;30,1,0))</formula>
    </cfRule>
    <cfRule type="expression" priority="4417" dxfId="1">
      <formula>AND(IF($Q737=3,1,0),IF($X737&lt;30,1,0))</formula>
    </cfRule>
    <cfRule type="expression" priority="4418" dxfId="0">
      <formula>AND(IF($Q737=3,1,IF($Q737=4,1,0)),IF($F737&lt;=85,1,0))</formula>
    </cfRule>
  </conditionalFormatting>
  <conditionalFormatting sqref="AI737">
    <cfRule type="expression" priority="4411" dxfId="3">
      <formula>AND(IF(OR($Q737=1,$Q737=2),1,0),IF($X737&lt;=20,1,0))</formula>
    </cfRule>
    <cfRule type="expression" priority="4412" dxfId="2">
      <formula>AND(IF($Q737=2,1,0),IF($X737&lt;30,1,0))</formula>
    </cfRule>
    <cfRule type="expression" priority="4413" dxfId="1">
      <formula>AND(IF($Q737=3,1,0),IF($X737&lt;30,1,0))</formula>
    </cfRule>
    <cfRule type="expression" priority="4414" dxfId="0">
      <formula>AND(IF($Q737=3,1,IF($Q737=4,1,0)),IF($F737&lt;=85,1,0))</formula>
    </cfRule>
  </conditionalFormatting>
  <conditionalFormatting sqref="AV738">
    <cfRule type="expression" priority="4409" dxfId="23">
      <formula>AV738="X"</formula>
    </cfRule>
    <cfRule type="expression" priority="4410" dxfId="22">
      <formula>AV738="후보"</formula>
    </cfRule>
  </conditionalFormatting>
  <conditionalFormatting sqref="AC73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73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738">
    <cfRule type="expression" priority="4401" dxfId="3">
      <formula>AND(IF(OR($Q738=1,$Q738=2),1,0),IF($X738&lt;=20,1,0))</formula>
    </cfRule>
    <cfRule type="expression" priority="4402" dxfId="2">
      <formula>AND(IF($Q738=2,1,0),IF($X738&lt;30,1,0))</formula>
    </cfRule>
    <cfRule type="expression" priority="4403" dxfId="1">
      <formula>AND(IF($Q738=3,1,0),IF($X738&lt;30,1,0))</formula>
    </cfRule>
    <cfRule type="expression" priority="4404" dxfId="0">
      <formula>AND(IF($Q738=3,1,IF($Q738=4,1,0)),IF($F738&lt;=85,1,0))</formula>
    </cfRule>
  </conditionalFormatting>
  <conditionalFormatting sqref="X738">
    <cfRule type="expression" priority="4397" dxfId="3">
      <formula>AND(IF(OR($Q738=1,$Q738=2),1,0),IF($X738&lt;=20,1,0))</formula>
    </cfRule>
    <cfRule type="expression" priority="4398" dxfId="2">
      <formula>AND(IF($Q738=2,1,0),IF($X738&lt;30,1,0))</formula>
    </cfRule>
    <cfRule type="expression" priority="4399" dxfId="1">
      <formula>AND(IF($Q738=3,1,0),IF($X738&lt;30,1,0))</formula>
    </cfRule>
    <cfRule type="expression" priority="4400" dxfId="0">
      <formula>AND(IF($Q738=3,1,IF($Q738=4,1,0)),IF($F738&lt;=85,1,0))</formula>
    </cfRule>
  </conditionalFormatting>
  <conditionalFormatting sqref="AI738">
    <cfRule type="expression" priority="4393" dxfId="3">
      <formula>AND(IF(OR($Q738=1,$Q738=2),1,0),IF($X738&lt;=20,1,0))</formula>
    </cfRule>
    <cfRule type="expression" priority="4394" dxfId="2">
      <formula>AND(IF($Q738=2,1,0),IF($X738&lt;30,1,0))</formula>
    </cfRule>
    <cfRule type="expression" priority="4395" dxfId="1">
      <formula>AND(IF($Q738=3,1,0),IF($X738&lt;30,1,0))</formula>
    </cfRule>
    <cfRule type="expression" priority="4396" dxfId="0">
      <formula>AND(IF($Q738=3,1,IF($Q738=4,1,0)),IF($F738&lt;=85,1,0))</formula>
    </cfRule>
  </conditionalFormatting>
  <conditionalFormatting sqref="AV739">
    <cfRule type="expression" priority="4391" dxfId="23">
      <formula>AV739="X"</formula>
    </cfRule>
    <cfRule type="expression" priority="4392" dxfId="22">
      <formula>AV739="후보"</formula>
    </cfRule>
  </conditionalFormatting>
  <conditionalFormatting sqref="AC73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73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739">
    <cfRule type="expression" priority="4383" dxfId="3">
      <formula>AND(IF(OR($Q739=1,$Q739=2),1,0),IF($X739&lt;=20,1,0))</formula>
    </cfRule>
    <cfRule type="expression" priority="4384" dxfId="2">
      <formula>AND(IF($Q739=2,1,0),IF($X739&lt;30,1,0))</formula>
    </cfRule>
    <cfRule type="expression" priority="4385" dxfId="1">
      <formula>AND(IF($Q739=3,1,0),IF($X739&lt;30,1,0))</formula>
    </cfRule>
    <cfRule type="expression" priority="4386" dxfId="0">
      <formula>AND(IF($Q739=3,1,IF($Q739=4,1,0)),IF($F739&lt;=85,1,0))</formula>
    </cfRule>
  </conditionalFormatting>
  <conditionalFormatting sqref="X739">
    <cfRule type="expression" priority="4379" dxfId="3">
      <formula>AND(IF(OR($Q739=1,$Q739=2),1,0),IF($X739&lt;=20,1,0))</formula>
    </cfRule>
    <cfRule type="expression" priority="4380" dxfId="2">
      <formula>AND(IF($Q739=2,1,0),IF($X739&lt;30,1,0))</formula>
    </cfRule>
    <cfRule type="expression" priority="4381" dxfId="1">
      <formula>AND(IF($Q739=3,1,0),IF($X739&lt;30,1,0))</formula>
    </cfRule>
    <cfRule type="expression" priority="4382" dxfId="0">
      <formula>AND(IF($Q739=3,1,IF($Q739=4,1,0)),IF($F739&lt;=85,1,0))</formula>
    </cfRule>
  </conditionalFormatting>
  <conditionalFormatting sqref="AI739">
    <cfRule type="expression" priority="4375" dxfId="3">
      <formula>AND(IF(OR($Q739=1,$Q739=2),1,0),IF($X739&lt;=20,1,0))</formula>
    </cfRule>
    <cfRule type="expression" priority="4376" dxfId="2">
      <formula>AND(IF($Q739=2,1,0),IF($X739&lt;30,1,0))</formula>
    </cfRule>
    <cfRule type="expression" priority="4377" dxfId="1">
      <formula>AND(IF($Q739=3,1,0),IF($X739&lt;30,1,0))</formula>
    </cfRule>
    <cfRule type="expression" priority="4378" dxfId="0">
      <formula>AND(IF($Q739=3,1,IF($Q739=4,1,0)),IF($F739&lt;=85,1,0))</formula>
    </cfRule>
  </conditionalFormatting>
  <conditionalFormatting sqref="AV740">
    <cfRule type="expression" priority="4373" dxfId="23">
      <formula>AV740="X"</formula>
    </cfRule>
    <cfRule type="expression" priority="4374" dxfId="22">
      <formula>AV740="후보"</formula>
    </cfRule>
  </conditionalFormatting>
  <conditionalFormatting sqref="AC74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74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740">
    <cfRule type="expression" priority="4365" dxfId="3">
      <formula>AND(IF(OR($Q740=1,$Q740=2),1,0),IF($X740&lt;=20,1,0))</formula>
    </cfRule>
    <cfRule type="expression" priority="4366" dxfId="2">
      <formula>AND(IF($Q740=2,1,0),IF($X740&lt;30,1,0))</formula>
    </cfRule>
    <cfRule type="expression" priority="4367" dxfId="1">
      <formula>AND(IF($Q740=3,1,0),IF($X740&lt;30,1,0))</formula>
    </cfRule>
    <cfRule type="expression" priority="4368" dxfId="0">
      <formula>AND(IF($Q740=3,1,IF($Q740=4,1,0)),IF($F740&lt;=85,1,0))</formula>
    </cfRule>
  </conditionalFormatting>
  <conditionalFormatting sqref="X740">
    <cfRule type="expression" priority="4361" dxfId="3">
      <formula>AND(IF(OR($Q740=1,$Q740=2),1,0),IF($X740&lt;=20,1,0))</formula>
    </cfRule>
    <cfRule type="expression" priority="4362" dxfId="2">
      <formula>AND(IF($Q740=2,1,0),IF($X740&lt;30,1,0))</formula>
    </cfRule>
    <cfRule type="expression" priority="4363" dxfId="1">
      <formula>AND(IF($Q740=3,1,0),IF($X740&lt;30,1,0))</formula>
    </cfRule>
    <cfRule type="expression" priority="4364" dxfId="0">
      <formula>AND(IF($Q740=3,1,IF($Q740=4,1,0)),IF($F740&lt;=85,1,0))</formula>
    </cfRule>
  </conditionalFormatting>
  <conditionalFormatting sqref="AI740">
    <cfRule type="expression" priority="4357" dxfId="3">
      <formula>AND(IF(OR($Q740=1,$Q740=2),1,0),IF($X740&lt;=20,1,0))</formula>
    </cfRule>
    <cfRule type="expression" priority="4358" dxfId="2">
      <formula>AND(IF($Q740=2,1,0),IF($X740&lt;30,1,0))</formula>
    </cfRule>
    <cfRule type="expression" priority="4359" dxfId="1">
      <formula>AND(IF($Q740=3,1,0),IF($X740&lt;30,1,0))</formula>
    </cfRule>
    <cfRule type="expression" priority="4360" dxfId="0">
      <formula>AND(IF($Q740=3,1,IF($Q740=4,1,0)),IF($F740&lt;=85,1,0))</formula>
    </cfRule>
  </conditionalFormatting>
  <conditionalFormatting sqref="AV741">
    <cfRule type="expression" priority="4355" dxfId="23">
      <formula>AV741="X"</formula>
    </cfRule>
    <cfRule type="expression" priority="4356" dxfId="22">
      <formula>AV741="후보"</formula>
    </cfRule>
  </conditionalFormatting>
  <conditionalFormatting sqref="AC74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74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741">
    <cfRule type="expression" priority="4347" dxfId="3">
      <formula>AND(IF(OR($Q741=1,$Q741=2),1,0),IF($X741&lt;=20,1,0))</formula>
    </cfRule>
    <cfRule type="expression" priority="4348" dxfId="2">
      <formula>AND(IF($Q741=2,1,0),IF($X741&lt;30,1,0))</formula>
    </cfRule>
    <cfRule type="expression" priority="4349" dxfId="1">
      <formula>AND(IF($Q741=3,1,0),IF($X741&lt;30,1,0))</formula>
    </cfRule>
    <cfRule type="expression" priority="4350" dxfId="0">
      <formula>AND(IF($Q741=3,1,IF($Q741=4,1,0)),IF($F741&lt;=85,1,0))</formula>
    </cfRule>
  </conditionalFormatting>
  <conditionalFormatting sqref="X741">
    <cfRule type="expression" priority="4343" dxfId="3">
      <formula>AND(IF(OR($Q741=1,$Q741=2),1,0),IF($X741&lt;=20,1,0))</formula>
    </cfRule>
    <cfRule type="expression" priority="4344" dxfId="2">
      <formula>AND(IF($Q741=2,1,0),IF($X741&lt;30,1,0))</formula>
    </cfRule>
    <cfRule type="expression" priority="4345" dxfId="1">
      <formula>AND(IF($Q741=3,1,0),IF($X741&lt;30,1,0))</formula>
    </cfRule>
    <cfRule type="expression" priority="4346" dxfId="0">
      <formula>AND(IF($Q741=3,1,IF($Q741=4,1,0)),IF($F741&lt;=85,1,0))</formula>
    </cfRule>
  </conditionalFormatting>
  <conditionalFormatting sqref="AI741">
    <cfRule type="expression" priority="4339" dxfId="3">
      <formula>AND(IF(OR($Q741=1,$Q741=2),1,0),IF($X741&lt;=20,1,0))</formula>
    </cfRule>
    <cfRule type="expression" priority="4340" dxfId="2">
      <formula>AND(IF($Q741=2,1,0),IF($X741&lt;30,1,0))</formula>
    </cfRule>
    <cfRule type="expression" priority="4341" dxfId="1">
      <formula>AND(IF($Q741=3,1,0),IF($X741&lt;30,1,0))</formula>
    </cfRule>
    <cfRule type="expression" priority="4342" dxfId="0">
      <formula>AND(IF($Q741=3,1,IF($Q741=4,1,0)),IF($F741&lt;=85,1,0))</formula>
    </cfRule>
  </conditionalFormatting>
  <conditionalFormatting sqref="AV742">
    <cfRule type="expression" priority="4337" dxfId="23">
      <formula>AV742="X"</formula>
    </cfRule>
    <cfRule type="expression" priority="4338" dxfId="22">
      <formula>AV742="후보"</formula>
    </cfRule>
  </conditionalFormatting>
  <conditionalFormatting sqref="AC74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74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742">
    <cfRule type="expression" priority="4329" dxfId="3">
      <formula>AND(IF(OR($Q742=1,$Q742=2),1,0),IF($X742&lt;=20,1,0))</formula>
    </cfRule>
    <cfRule type="expression" priority="4330" dxfId="2">
      <formula>AND(IF($Q742=2,1,0),IF($X742&lt;30,1,0))</formula>
    </cfRule>
    <cfRule type="expression" priority="4331" dxfId="1">
      <formula>AND(IF($Q742=3,1,0),IF($X742&lt;30,1,0))</formula>
    </cfRule>
    <cfRule type="expression" priority="4332" dxfId="0">
      <formula>AND(IF($Q742=3,1,IF($Q742=4,1,0)),IF($F742&lt;=85,1,0))</formula>
    </cfRule>
  </conditionalFormatting>
  <conditionalFormatting sqref="X742">
    <cfRule type="expression" priority="4325" dxfId="3">
      <formula>AND(IF(OR($Q742=1,$Q742=2),1,0),IF($X742&lt;=20,1,0))</formula>
    </cfRule>
    <cfRule type="expression" priority="4326" dxfId="2">
      <formula>AND(IF($Q742=2,1,0),IF($X742&lt;30,1,0))</formula>
    </cfRule>
    <cfRule type="expression" priority="4327" dxfId="1">
      <formula>AND(IF($Q742=3,1,0),IF($X742&lt;30,1,0))</formula>
    </cfRule>
    <cfRule type="expression" priority="4328" dxfId="0">
      <formula>AND(IF($Q742=3,1,IF($Q742=4,1,0)),IF($F742&lt;=85,1,0))</formula>
    </cfRule>
  </conditionalFormatting>
  <conditionalFormatting sqref="AI742">
    <cfRule type="expression" priority="4321" dxfId="3">
      <formula>AND(IF(OR($Q742=1,$Q742=2),1,0),IF($X742&lt;=20,1,0))</formula>
    </cfRule>
    <cfRule type="expression" priority="4322" dxfId="2">
      <formula>AND(IF($Q742=2,1,0),IF($X742&lt;30,1,0))</formula>
    </cfRule>
    <cfRule type="expression" priority="4323" dxfId="1">
      <formula>AND(IF($Q742=3,1,0),IF($X742&lt;30,1,0))</formula>
    </cfRule>
    <cfRule type="expression" priority="4324" dxfId="0">
      <formula>AND(IF($Q742=3,1,IF($Q742=4,1,0)),IF($F742&lt;=85,1,0))</formula>
    </cfRule>
  </conditionalFormatting>
  <conditionalFormatting sqref="AV743">
    <cfRule type="expression" priority="4319" dxfId="23">
      <formula>AV743="X"</formula>
    </cfRule>
    <cfRule type="expression" priority="4320" dxfId="22">
      <formula>AV743="후보"</formula>
    </cfRule>
  </conditionalFormatting>
  <conditionalFormatting sqref="AC74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74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743">
    <cfRule type="expression" priority="4311" dxfId="3">
      <formula>AND(IF(OR($Q743=1,$Q743=2),1,0),IF($X743&lt;=20,1,0))</formula>
    </cfRule>
    <cfRule type="expression" priority="4312" dxfId="2">
      <formula>AND(IF($Q743=2,1,0),IF($X743&lt;30,1,0))</formula>
    </cfRule>
    <cfRule type="expression" priority="4313" dxfId="1">
      <formula>AND(IF($Q743=3,1,0),IF($X743&lt;30,1,0))</formula>
    </cfRule>
    <cfRule type="expression" priority="4314" dxfId="0">
      <formula>AND(IF($Q743=3,1,IF($Q743=4,1,0)),IF($F743&lt;=85,1,0))</formula>
    </cfRule>
  </conditionalFormatting>
  <conditionalFormatting sqref="X743">
    <cfRule type="expression" priority="4307" dxfId="3">
      <formula>AND(IF(OR($Q743=1,$Q743=2),1,0),IF($X743&lt;=20,1,0))</formula>
    </cfRule>
    <cfRule type="expression" priority="4308" dxfId="2">
      <formula>AND(IF($Q743=2,1,0),IF($X743&lt;30,1,0))</formula>
    </cfRule>
    <cfRule type="expression" priority="4309" dxfId="1">
      <formula>AND(IF($Q743=3,1,0),IF($X743&lt;30,1,0))</formula>
    </cfRule>
    <cfRule type="expression" priority="4310" dxfId="0">
      <formula>AND(IF($Q743=3,1,IF($Q743=4,1,0)),IF($F743&lt;=85,1,0))</formula>
    </cfRule>
  </conditionalFormatting>
  <conditionalFormatting sqref="AI743">
    <cfRule type="expression" priority="4303" dxfId="3">
      <formula>AND(IF(OR($Q743=1,$Q743=2),1,0),IF($X743&lt;=20,1,0))</formula>
    </cfRule>
    <cfRule type="expression" priority="4304" dxfId="2">
      <formula>AND(IF($Q743=2,1,0),IF($X743&lt;30,1,0))</formula>
    </cfRule>
    <cfRule type="expression" priority="4305" dxfId="1">
      <formula>AND(IF($Q743=3,1,0),IF($X743&lt;30,1,0))</formula>
    </cfRule>
    <cfRule type="expression" priority="4306" dxfId="0">
      <formula>AND(IF($Q743=3,1,IF($Q743=4,1,0)),IF($F743&lt;=85,1,0))</formula>
    </cfRule>
  </conditionalFormatting>
  <conditionalFormatting sqref="AV744">
    <cfRule type="expression" priority="4301" dxfId="23">
      <formula>AV744="X"</formula>
    </cfRule>
    <cfRule type="expression" priority="4302" dxfId="22">
      <formula>AV744="후보"</formula>
    </cfRule>
  </conditionalFormatting>
  <conditionalFormatting sqref="AC74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74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744">
    <cfRule type="expression" priority="4293" dxfId="3">
      <formula>AND(IF(OR($Q744=1,$Q744=2),1,0),IF($X744&lt;=20,1,0))</formula>
    </cfRule>
    <cfRule type="expression" priority="4294" dxfId="2">
      <formula>AND(IF($Q744=2,1,0),IF($X744&lt;30,1,0))</formula>
    </cfRule>
    <cfRule type="expression" priority="4295" dxfId="1">
      <formula>AND(IF($Q744=3,1,0),IF($X744&lt;30,1,0))</formula>
    </cfRule>
    <cfRule type="expression" priority="4296" dxfId="0">
      <formula>AND(IF($Q744=3,1,IF($Q744=4,1,0)),IF($F744&lt;=85,1,0))</formula>
    </cfRule>
  </conditionalFormatting>
  <conditionalFormatting sqref="X744">
    <cfRule type="expression" priority="4289" dxfId="3">
      <formula>AND(IF(OR($Q744=1,$Q744=2),1,0),IF($X744&lt;=20,1,0))</formula>
    </cfRule>
    <cfRule type="expression" priority="4290" dxfId="2">
      <formula>AND(IF($Q744=2,1,0),IF($X744&lt;30,1,0))</formula>
    </cfRule>
    <cfRule type="expression" priority="4291" dxfId="1">
      <formula>AND(IF($Q744=3,1,0),IF($X744&lt;30,1,0))</formula>
    </cfRule>
    <cfRule type="expression" priority="4292" dxfId="0">
      <formula>AND(IF($Q744=3,1,IF($Q744=4,1,0)),IF($F744&lt;=85,1,0))</formula>
    </cfRule>
  </conditionalFormatting>
  <conditionalFormatting sqref="AI744">
    <cfRule type="expression" priority="4285" dxfId="3">
      <formula>AND(IF(OR($Q744=1,$Q744=2),1,0),IF($X744&lt;=20,1,0))</formula>
    </cfRule>
    <cfRule type="expression" priority="4286" dxfId="2">
      <formula>AND(IF($Q744=2,1,0),IF($X744&lt;30,1,0))</formula>
    </cfRule>
    <cfRule type="expression" priority="4287" dxfId="1">
      <formula>AND(IF($Q744=3,1,0),IF($X744&lt;30,1,0))</formula>
    </cfRule>
    <cfRule type="expression" priority="4288" dxfId="0">
      <formula>AND(IF($Q744=3,1,IF($Q744=4,1,0)),IF($F744&lt;=85,1,0))</formula>
    </cfRule>
  </conditionalFormatting>
  <conditionalFormatting sqref="AV745">
    <cfRule type="expression" priority="4283" dxfId="23">
      <formula>AV745="X"</formula>
    </cfRule>
    <cfRule type="expression" priority="4284" dxfId="22">
      <formula>AV745="후보"</formula>
    </cfRule>
  </conditionalFormatting>
  <conditionalFormatting sqref="AC74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74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745">
    <cfRule type="expression" priority="4275" dxfId="3">
      <formula>AND(IF(OR($Q745=1,$Q745=2),1,0),IF($X745&lt;=20,1,0))</formula>
    </cfRule>
    <cfRule type="expression" priority="4276" dxfId="2">
      <formula>AND(IF($Q745=2,1,0),IF($X745&lt;30,1,0))</formula>
    </cfRule>
    <cfRule type="expression" priority="4277" dxfId="1">
      <formula>AND(IF($Q745=3,1,0),IF($X745&lt;30,1,0))</formula>
    </cfRule>
    <cfRule type="expression" priority="4278" dxfId="0">
      <formula>AND(IF($Q745=3,1,IF($Q745=4,1,0)),IF($F745&lt;=85,1,0))</formula>
    </cfRule>
  </conditionalFormatting>
  <conditionalFormatting sqref="X745">
    <cfRule type="expression" priority="4271" dxfId="3">
      <formula>AND(IF(OR($Q745=1,$Q745=2),1,0),IF($X745&lt;=20,1,0))</formula>
    </cfRule>
    <cfRule type="expression" priority="4272" dxfId="2">
      <formula>AND(IF($Q745=2,1,0),IF($X745&lt;30,1,0))</formula>
    </cfRule>
    <cfRule type="expression" priority="4273" dxfId="1">
      <formula>AND(IF($Q745=3,1,0),IF($X745&lt;30,1,0))</formula>
    </cfRule>
    <cfRule type="expression" priority="4274" dxfId="0">
      <formula>AND(IF($Q745=3,1,IF($Q745=4,1,0)),IF($F745&lt;=85,1,0))</formula>
    </cfRule>
  </conditionalFormatting>
  <conditionalFormatting sqref="AI745">
    <cfRule type="expression" priority="4267" dxfId="3">
      <formula>AND(IF(OR($Q745=1,$Q745=2),1,0),IF($X745&lt;=20,1,0))</formula>
    </cfRule>
    <cfRule type="expression" priority="4268" dxfId="2">
      <formula>AND(IF($Q745=2,1,0),IF($X745&lt;30,1,0))</formula>
    </cfRule>
    <cfRule type="expression" priority="4269" dxfId="1">
      <formula>AND(IF($Q745=3,1,0),IF($X745&lt;30,1,0))</formula>
    </cfRule>
    <cfRule type="expression" priority="4270" dxfId="0">
      <formula>AND(IF($Q745=3,1,IF($Q745=4,1,0)),IF($F745&lt;=85,1,0))</formula>
    </cfRule>
  </conditionalFormatting>
  <conditionalFormatting sqref="AV746">
    <cfRule type="expression" priority="4265" dxfId="23">
      <formula>AV746="X"</formula>
    </cfRule>
    <cfRule type="expression" priority="4266" dxfId="22">
      <formula>AV746="후보"</formula>
    </cfRule>
  </conditionalFormatting>
  <conditionalFormatting sqref="AC74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4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46">
    <cfRule type="expression" priority="4257" dxfId="3">
      <formula>AND(IF(OR($Q746=1,$Q746=2),1,0),IF($X746&lt;=20,1,0))</formula>
    </cfRule>
    <cfRule type="expression" priority="4258" dxfId="2">
      <formula>AND(IF($Q746=2,1,0),IF($X746&lt;30,1,0))</formula>
    </cfRule>
    <cfRule type="expression" priority="4259" dxfId="1">
      <formula>AND(IF($Q746=3,1,0),IF($X746&lt;30,1,0))</formula>
    </cfRule>
    <cfRule type="expression" priority="4260" dxfId="0">
      <formula>AND(IF($Q746=3,1,IF($Q746=4,1,0)),IF($F746&lt;=85,1,0))</formula>
    </cfRule>
  </conditionalFormatting>
  <conditionalFormatting sqref="X746">
    <cfRule type="expression" priority="4253" dxfId="3">
      <formula>AND(IF(OR($Q746=1,$Q746=2),1,0),IF($X746&lt;=20,1,0))</formula>
    </cfRule>
    <cfRule type="expression" priority="4254" dxfId="2">
      <formula>AND(IF($Q746=2,1,0),IF($X746&lt;30,1,0))</formula>
    </cfRule>
    <cfRule type="expression" priority="4255" dxfId="1">
      <formula>AND(IF($Q746=3,1,0),IF($X746&lt;30,1,0))</formula>
    </cfRule>
    <cfRule type="expression" priority="4256" dxfId="0">
      <formula>AND(IF($Q746=3,1,IF($Q746=4,1,0)),IF($F746&lt;=85,1,0))</formula>
    </cfRule>
  </conditionalFormatting>
  <conditionalFormatting sqref="AI746">
    <cfRule type="expression" priority="4249" dxfId="3">
      <formula>AND(IF(OR($Q746=1,$Q746=2),1,0),IF($X746&lt;=20,1,0))</formula>
    </cfRule>
    <cfRule type="expression" priority="4250" dxfId="2">
      <formula>AND(IF($Q746=2,1,0),IF($X746&lt;30,1,0))</formula>
    </cfRule>
    <cfRule type="expression" priority="4251" dxfId="1">
      <formula>AND(IF($Q746=3,1,0),IF($X746&lt;30,1,0))</formula>
    </cfRule>
    <cfRule type="expression" priority="4252" dxfId="0">
      <formula>AND(IF($Q746=3,1,IF($Q746=4,1,0)),IF($F746&lt;=85,1,0))</formula>
    </cfRule>
  </conditionalFormatting>
  <conditionalFormatting sqref="AV747">
    <cfRule type="expression" priority="4247" dxfId="23">
      <formula>AV747="X"</formula>
    </cfRule>
    <cfRule type="expression" priority="4248" dxfId="22">
      <formula>AV747="후보"</formula>
    </cfRule>
  </conditionalFormatting>
  <conditionalFormatting sqref="AC74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74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747">
    <cfRule type="expression" priority="4239" dxfId="3">
      <formula>AND(IF(OR($Q747=1,$Q747=2),1,0),IF($X747&lt;=20,1,0))</formula>
    </cfRule>
    <cfRule type="expression" priority="4240" dxfId="2">
      <formula>AND(IF($Q747=2,1,0),IF($X747&lt;30,1,0))</formula>
    </cfRule>
    <cfRule type="expression" priority="4241" dxfId="1">
      <formula>AND(IF($Q747=3,1,0),IF($X747&lt;30,1,0))</formula>
    </cfRule>
    <cfRule type="expression" priority="4242" dxfId="0">
      <formula>AND(IF($Q747=3,1,IF($Q747=4,1,0)),IF($F747&lt;=85,1,0))</formula>
    </cfRule>
  </conditionalFormatting>
  <conditionalFormatting sqref="X747">
    <cfRule type="expression" priority="4235" dxfId="3">
      <formula>AND(IF(OR($Q747=1,$Q747=2),1,0),IF($X747&lt;=20,1,0))</formula>
    </cfRule>
    <cfRule type="expression" priority="4236" dxfId="2">
      <formula>AND(IF($Q747=2,1,0),IF($X747&lt;30,1,0))</formula>
    </cfRule>
    <cfRule type="expression" priority="4237" dxfId="1">
      <formula>AND(IF($Q747=3,1,0),IF($X747&lt;30,1,0))</formula>
    </cfRule>
    <cfRule type="expression" priority="4238" dxfId="0">
      <formula>AND(IF($Q747=3,1,IF($Q747=4,1,0)),IF($F747&lt;=85,1,0))</formula>
    </cfRule>
  </conditionalFormatting>
  <conditionalFormatting sqref="AI747">
    <cfRule type="expression" priority="4231" dxfId="3">
      <formula>AND(IF(OR($Q747=1,$Q747=2),1,0),IF($X747&lt;=20,1,0))</formula>
    </cfRule>
    <cfRule type="expression" priority="4232" dxfId="2">
      <formula>AND(IF($Q747=2,1,0),IF($X747&lt;30,1,0))</formula>
    </cfRule>
    <cfRule type="expression" priority="4233" dxfId="1">
      <formula>AND(IF($Q747=3,1,0),IF($X747&lt;30,1,0))</formula>
    </cfRule>
    <cfRule type="expression" priority="4234" dxfId="0">
      <formula>AND(IF($Q747=3,1,IF($Q747=4,1,0)),IF($F747&lt;=85,1,0))</formula>
    </cfRule>
  </conditionalFormatting>
  <conditionalFormatting sqref="AV748">
    <cfRule type="expression" priority="4229" dxfId="23">
      <formula>AV748="X"</formula>
    </cfRule>
    <cfRule type="expression" priority="4230" dxfId="22">
      <formula>AV748="후보"</formula>
    </cfRule>
  </conditionalFormatting>
  <conditionalFormatting sqref="AC74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74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748">
    <cfRule type="expression" priority="4221" dxfId="3">
      <formula>AND(IF(OR($Q748=1,$Q748=2),1,0),IF($X748&lt;=20,1,0))</formula>
    </cfRule>
    <cfRule type="expression" priority="4222" dxfId="2">
      <formula>AND(IF($Q748=2,1,0),IF($X748&lt;30,1,0))</formula>
    </cfRule>
    <cfRule type="expression" priority="4223" dxfId="1">
      <formula>AND(IF($Q748=3,1,0),IF($X748&lt;30,1,0))</formula>
    </cfRule>
    <cfRule type="expression" priority="4224" dxfId="0">
      <formula>AND(IF($Q748=3,1,IF($Q748=4,1,0)),IF($F748&lt;=85,1,0))</formula>
    </cfRule>
  </conditionalFormatting>
  <conditionalFormatting sqref="X748">
    <cfRule type="expression" priority="4217" dxfId="3">
      <formula>AND(IF(OR($Q748=1,$Q748=2),1,0),IF($X748&lt;=20,1,0))</formula>
    </cfRule>
    <cfRule type="expression" priority="4218" dxfId="2">
      <formula>AND(IF($Q748=2,1,0),IF($X748&lt;30,1,0))</formula>
    </cfRule>
    <cfRule type="expression" priority="4219" dxfId="1">
      <formula>AND(IF($Q748=3,1,0),IF($X748&lt;30,1,0))</formula>
    </cfRule>
    <cfRule type="expression" priority="4220" dxfId="0">
      <formula>AND(IF($Q748=3,1,IF($Q748=4,1,0)),IF($F748&lt;=85,1,0))</formula>
    </cfRule>
  </conditionalFormatting>
  <conditionalFormatting sqref="AI748">
    <cfRule type="expression" priority="4213" dxfId="3">
      <formula>AND(IF(OR($Q748=1,$Q748=2),1,0),IF($X748&lt;=20,1,0))</formula>
    </cfRule>
    <cfRule type="expression" priority="4214" dxfId="2">
      <formula>AND(IF($Q748=2,1,0),IF($X748&lt;30,1,0))</formula>
    </cfRule>
    <cfRule type="expression" priority="4215" dxfId="1">
      <formula>AND(IF($Q748=3,1,0),IF($X748&lt;30,1,0))</formula>
    </cfRule>
    <cfRule type="expression" priority="4216" dxfId="0">
      <formula>AND(IF($Q748=3,1,IF($Q748=4,1,0)),IF($F748&lt;=85,1,0))</formula>
    </cfRule>
  </conditionalFormatting>
  <conditionalFormatting sqref="AV749">
    <cfRule type="expression" priority="4211" dxfId="23">
      <formula>AV749="X"</formula>
    </cfRule>
    <cfRule type="expression" priority="4212" dxfId="22">
      <formula>AV749="후보"</formula>
    </cfRule>
  </conditionalFormatting>
  <conditionalFormatting sqref="AC74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74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749">
    <cfRule type="expression" priority="4203" dxfId="3">
      <formula>AND(IF(OR($Q749=1,$Q749=2),1,0),IF($X749&lt;=20,1,0))</formula>
    </cfRule>
    <cfRule type="expression" priority="4204" dxfId="2">
      <formula>AND(IF($Q749=2,1,0),IF($X749&lt;30,1,0))</formula>
    </cfRule>
    <cfRule type="expression" priority="4205" dxfId="1">
      <formula>AND(IF($Q749=3,1,0),IF($X749&lt;30,1,0))</formula>
    </cfRule>
    <cfRule type="expression" priority="4206" dxfId="0">
      <formula>AND(IF($Q749=3,1,IF($Q749=4,1,0)),IF($F749&lt;=85,1,0))</formula>
    </cfRule>
  </conditionalFormatting>
  <conditionalFormatting sqref="X749">
    <cfRule type="expression" priority="4199" dxfId="3">
      <formula>AND(IF(OR($Q749=1,$Q749=2),1,0),IF($X749&lt;=20,1,0))</formula>
    </cfRule>
    <cfRule type="expression" priority="4200" dxfId="2">
      <formula>AND(IF($Q749=2,1,0),IF($X749&lt;30,1,0))</formula>
    </cfRule>
    <cfRule type="expression" priority="4201" dxfId="1">
      <formula>AND(IF($Q749=3,1,0),IF($X749&lt;30,1,0))</formula>
    </cfRule>
    <cfRule type="expression" priority="4202" dxfId="0">
      <formula>AND(IF($Q749=3,1,IF($Q749=4,1,0)),IF($F749&lt;=85,1,0))</formula>
    </cfRule>
  </conditionalFormatting>
  <conditionalFormatting sqref="AI749">
    <cfRule type="expression" priority="4195" dxfId="3">
      <formula>AND(IF(OR($Q749=1,$Q749=2),1,0),IF($X749&lt;=20,1,0))</formula>
    </cfRule>
    <cfRule type="expression" priority="4196" dxfId="2">
      <formula>AND(IF($Q749=2,1,0),IF($X749&lt;30,1,0))</formula>
    </cfRule>
    <cfRule type="expression" priority="4197" dxfId="1">
      <formula>AND(IF($Q749=3,1,0),IF($X749&lt;30,1,0))</formula>
    </cfRule>
    <cfRule type="expression" priority="4198" dxfId="0">
      <formula>AND(IF($Q749=3,1,IF($Q749=4,1,0)),IF($F749&lt;=85,1,0))</formula>
    </cfRule>
  </conditionalFormatting>
  <conditionalFormatting sqref="AV750">
    <cfRule type="expression" priority="4193" dxfId="23">
      <formula>AV750="X"</formula>
    </cfRule>
    <cfRule type="expression" priority="4194" dxfId="22">
      <formula>AV750="후보"</formula>
    </cfRule>
  </conditionalFormatting>
  <conditionalFormatting sqref="AC75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75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750">
    <cfRule type="expression" priority="4185" dxfId="3">
      <formula>AND(IF(OR($Q750=1,$Q750=2),1,0),IF($X750&lt;=20,1,0))</formula>
    </cfRule>
    <cfRule type="expression" priority="4186" dxfId="2">
      <formula>AND(IF($Q750=2,1,0),IF($X750&lt;30,1,0))</formula>
    </cfRule>
    <cfRule type="expression" priority="4187" dxfId="1">
      <formula>AND(IF($Q750=3,1,0),IF($X750&lt;30,1,0))</formula>
    </cfRule>
    <cfRule type="expression" priority="4188" dxfId="0">
      <formula>AND(IF($Q750=3,1,IF($Q750=4,1,0)),IF($F750&lt;=85,1,0))</formula>
    </cfRule>
  </conditionalFormatting>
  <conditionalFormatting sqref="X750">
    <cfRule type="expression" priority="4181" dxfId="3">
      <formula>AND(IF(OR($Q750=1,$Q750=2),1,0),IF($X750&lt;=20,1,0))</formula>
    </cfRule>
    <cfRule type="expression" priority="4182" dxfId="2">
      <formula>AND(IF($Q750=2,1,0),IF($X750&lt;30,1,0))</formula>
    </cfRule>
    <cfRule type="expression" priority="4183" dxfId="1">
      <formula>AND(IF($Q750=3,1,0),IF($X750&lt;30,1,0))</formula>
    </cfRule>
    <cfRule type="expression" priority="4184" dxfId="0">
      <formula>AND(IF($Q750=3,1,IF($Q750=4,1,0)),IF($F750&lt;=85,1,0))</formula>
    </cfRule>
  </conditionalFormatting>
  <conditionalFormatting sqref="AI750">
    <cfRule type="expression" priority="4177" dxfId="3">
      <formula>AND(IF(OR($Q750=1,$Q750=2),1,0),IF($X750&lt;=20,1,0))</formula>
    </cfRule>
    <cfRule type="expression" priority="4178" dxfId="2">
      <formula>AND(IF($Q750=2,1,0),IF($X750&lt;30,1,0))</formula>
    </cfRule>
    <cfRule type="expression" priority="4179" dxfId="1">
      <formula>AND(IF($Q750=3,1,0),IF($X750&lt;30,1,0))</formula>
    </cfRule>
    <cfRule type="expression" priority="4180" dxfId="0">
      <formula>AND(IF($Q750=3,1,IF($Q750=4,1,0)),IF($F750&lt;=85,1,0))</formula>
    </cfRule>
  </conditionalFormatting>
  <conditionalFormatting sqref="AV751">
    <cfRule type="expression" priority="4175" dxfId="23">
      <formula>AV751="X"</formula>
    </cfRule>
    <cfRule type="expression" priority="4176" dxfId="22">
      <formula>AV751="후보"</formula>
    </cfRule>
  </conditionalFormatting>
  <conditionalFormatting sqref="AC75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75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751">
    <cfRule type="expression" priority="4167" dxfId="3">
      <formula>AND(IF(OR($Q751=1,$Q751=2),1,0),IF($X751&lt;=20,1,0))</formula>
    </cfRule>
    <cfRule type="expression" priority="4168" dxfId="2">
      <formula>AND(IF($Q751=2,1,0),IF($X751&lt;30,1,0))</formula>
    </cfRule>
    <cfRule type="expression" priority="4169" dxfId="1">
      <formula>AND(IF($Q751=3,1,0),IF($X751&lt;30,1,0))</formula>
    </cfRule>
    <cfRule type="expression" priority="4170" dxfId="0">
      <formula>AND(IF($Q751=3,1,IF($Q751=4,1,0)),IF($F751&lt;=85,1,0))</formula>
    </cfRule>
  </conditionalFormatting>
  <conditionalFormatting sqref="X751">
    <cfRule type="expression" priority="4163" dxfId="3">
      <formula>AND(IF(OR($Q751=1,$Q751=2),1,0),IF($X751&lt;=20,1,0))</formula>
    </cfRule>
    <cfRule type="expression" priority="4164" dxfId="2">
      <formula>AND(IF($Q751=2,1,0),IF($X751&lt;30,1,0))</formula>
    </cfRule>
    <cfRule type="expression" priority="4165" dxfId="1">
      <formula>AND(IF($Q751=3,1,0),IF($X751&lt;30,1,0))</formula>
    </cfRule>
    <cfRule type="expression" priority="4166" dxfId="0">
      <formula>AND(IF($Q751=3,1,IF($Q751=4,1,0)),IF($F751&lt;=85,1,0))</formula>
    </cfRule>
  </conditionalFormatting>
  <conditionalFormatting sqref="AI751">
    <cfRule type="expression" priority="4159" dxfId="3">
      <formula>AND(IF(OR($Q751=1,$Q751=2),1,0),IF($X751&lt;=20,1,0))</formula>
    </cfRule>
    <cfRule type="expression" priority="4160" dxfId="2">
      <formula>AND(IF($Q751=2,1,0),IF($X751&lt;30,1,0))</formula>
    </cfRule>
    <cfRule type="expression" priority="4161" dxfId="1">
      <formula>AND(IF($Q751=3,1,0),IF($X751&lt;30,1,0))</formula>
    </cfRule>
    <cfRule type="expression" priority="4162" dxfId="0">
      <formula>AND(IF($Q751=3,1,IF($Q751=4,1,0)),IF($F751&lt;=85,1,0))</formula>
    </cfRule>
  </conditionalFormatting>
  <conditionalFormatting sqref="AV752">
    <cfRule type="expression" priority="4157" dxfId="23">
      <formula>AV752="X"</formula>
    </cfRule>
    <cfRule type="expression" priority="4158" dxfId="22">
      <formula>AV752="후보"</formula>
    </cfRule>
  </conditionalFormatting>
  <conditionalFormatting sqref="AC75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75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752">
    <cfRule type="expression" priority="4149" dxfId="3">
      <formula>AND(IF(OR($Q752=1,$Q752=2),1,0),IF($X752&lt;=20,1,0))</formula>
    </cfRule>
    <cfRule type="expression" priority="4150" dxfId="2">
      <formula>AND(IF($Q752=2,1,0),IF($X752&lt;30,1,0))</formula>
    </cfRule>
    <cfRule type="expression" priority="4151" dxfId="1">
      <formula>AND(IF($Q752=3,1,0),IF($X752&lt;30,1,0))</formula>
    </cfRule>
    <cfRule type="expression" priority="4152" dxfId="0">
      <formula>AND(IF($Q752=3,1,IF($Q752=4,1,0)),IF($F752&lt;=85,1,0))</formula>
    </cfRule>
  </conditionalFormatting>
  <conditionalFormatting sqref="X752">
    <cfRule type="expression" priority="4145" dxfId="3">
      <formula>AND(IF(OR($Q752=1,$Q752=2),1,0),IF($X752&lt;=20,1,0))</formula>
    </cfRule>
    <cfRule type="expression" priority="4146" dxfId="2">
      <formula>AND(IF($Q752=2,1,0),IF($X752&lt;30,1,0))</formula>
    </cfRule>
    <cfRule type="expression" priority="4147" dxfId="1">
      <formula>AND(IF($Q752=3,1,0),IF($X752&lt;30,1,0))</formula>
    </cfRule>
    <cfRule type="expression" priority="4148" dxfId="0">
      <formula>AND(IF($Q752=3,1,IF($Q752=4,1,0)),IF($F752&lt;=85,1,0))</formula>
    </cfRule>
  </conditionalFormatting>
  <conditionalFormatting sqref="AI752">
    <cfRule type="expression" priority="4141" dxfId="3">
      <formula>AND(IF(OR($Q752=1,$Q752=2),1,0),IF($X752&lt;=20,1,0))</formula>
    </cfRule>
    <cfRule type="expression" priority="4142" dxfId="2">
      <formula>AND(IF($Q752=2,1,0),IF($X752&lt;30,1,0))</formula>
    </cfRule>
    <cfRule type="expression" priority="4143" dxfId="1">
      <formula>AND(IF($Q752=3,1,0),IF($X752&lt;30,1,0))</formula>
    </cfRule>
    <cfRule type="expression" priority="4144" dxfId="0">
      <formula>AND(IF($Q752=3,1,IF($Q752=4,1,0)),IF($F752&lt;=85,1,0))</formula>
    </cfRule>
  </conditionalFormatting>
  <conditionalFormatting sqref="AV753">
    <cfRule type="expression" priority="4139" dxfId="23">
      <formula>AV753="X"</formula>
    </cfRule>
    <cfRule type="expression" priority="4140" dxfId="22">
      <formula>AV753="후보"</formula>
    </cfRule>
  </conditionalFormatting>
  <conditionalFormatting sqref="AC75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75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753">
    <cfRule type="expression" priority="4131" dxfId="3">
      <formula>AND(IF(OR($Q753=1,$Q753=2),1,0),IF($X753&lt;=20,1,0))</formula>
    </cfRule>
    <cfRule type="expression" priority="4132" dxfId="2">
      <formula>AND(IF($Q753=2,1,0),IF($X753&lt;30,1,0))</formula>
    </cfRule>
    <cfRule type="expression" priority="4133" dxfId="1">
      <formula>AND(IF($Q753=3,1,0),IF($X753&lt;30,1,0))</formula>
    </cfRule>
    <cfRule type="expression" priority="4134" dxfId="0">
      <formula>AND(IF($Q753=3,1,IF($Q753=4,1,0)),IF($F753&lt;=85,1,0))</formula>
    </cfRule>
  </conditionalFormatting>
  <conditionalFormatting sqref="X753">
    <cfRule type="expression" priority="4127" dxfId="3">
      <formula>AND(IF(OR($Q753=1,$Q753=2),1,0),IF($X753&lt;=20,1,0))</formula>
    </cfRule>
    <cfRule type="expression" priority="4128" dxfId="2">
      <formula>AND(IF($Q753=2,1,0),IF($X753&lt;30,1,0))</formula>
    </cfRule>
    <cfRule type="expression" priority="4129" dxfId="1">
      <formula>AND(IF($Q753=3,1,0),IF($X753&lt;30,1,0))</formula>
    </cfRule>
    <cfRule type="expression" priority="4130" dxfId="0">
      <formula>AND(IF($Q753=3,1,IF($Q753=4,1,0)),IF($F753&lt;=85,1,0))</formula>
    </cfRule>
  </conditionalFormatting>
  <conditionalFormatting sqref="AI753">
    <cfRule type="expression" priority="4123" dxfId="3">
      <formula>AND(IF(OR($Q753=1,$Q753=2),1,0),IF($X753&lt;=20,1,0))</formula>
    </cfRule>
    <cfRule type="expression" priority="4124" dxfId="2">
      <formula>AND(IF($Q753=2,1,0),IF($X753&lt;30,1,0))</formula>
    </cfRule>
    <cfRule type="expression" priority="4125" dxfId="1">
      <formula>AND(IF($Q753=3,1,0),IF($X753&lt;30,1,0))</formula>
    </cfRule>
    <cfRule type="expression" priority="4126" dxfId="0">
      <formula>AND(IF($Q753=3,1,IF($Q753=4,1,0)),IF($F753&lt;=85,1,0))</formula>
    </cfRule>
  </conditionalFormatting>
  <conditionalFormatting sqref="AV754">
    <cfRule type="expression" priority="4121" dxfId="23">
      <formula>AV754="X"</formula>
    </cfRule>
    <cfRule type="expression" priority="4122" dxfId="22">
      <formula>AV754="후보"</formula>
    </cfRule>
  </conditionalFormatting>
  <conditionalFormatting sqref="AC75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75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754">
    <cfRule type="expression" priority="4113" dxfId="3">
      <formula>AND(IF(OR($Q754=1,$Q754=2),1,0),IF($X754&lt;=20,1,0))</formula>
    </cfRule>
    <cfRule type="expression" priority="4114" dxfId="2">
      <formula>AND(IF($Q754=2,1,0),IF($X754&lt;30,1,0))</formula>
    </cfRule>
    <cfRule type="expression" priority="4115" dxfId="1">
      <formula>AND(IF($Q754=3,1,0),IF($X754&lt;30,1,0))</formula>
    </cfRule>
    <cfRule type="expression" priority="4116" dxfId="0">
      <formula>AND(IF($Q754=3,1,IF($Q754=4,1,0)),IF($F754&lt;=85,1,0))</formula>
    </cfRule>
  </conditionalFormatting>
  <conditionalFormatting sqref="X754">
    <cfRule type="expression" priority="4109" dxfId="3">
      <formula>AND(IF(OR($Q754=1,$Q754=2),1,0),IF($X754&lt;=20,1,0))</formula>
    </cfRule>
    <cfRule type="expression" priority="4110" dxfId="2">
      <formula>AND(IF($Q754=2,1,0),IF($X754&lt;30,1,0))</formula>
    </cfRule>
    <cfRule type="expression" priority="4111" dxfId="1">
      <formula>AND(IF($Q754=3,1,0),IF($X754&lt;30,1,0))</formula>
    </cfRule>
    <cfRule type="expression" priority="4112" dxfId="0">
      <formula>AND(IF($Q754=3,1,IF($Q754=4,1,0)),IF($F754&lt;=85,1,0))</formula>
    </cfRule>
  </conditionalFormatting>
  <conditionalFormatting sqref="AI754">
    <cfRule type="expression" priority="4105" dxfId="3">
      <formula>AND(IF(OR($Q754=1,$Q754=2),1,0),IF($X754&lt;=20,1,0))</formula>
    </cfRule>
    <cfRule type="expression" priority="4106" dxfId="2">
      <formula>AND(IF($Q754=2,1,0),IF($X754&lt;30,1,0))</formula>
    </cfRule>
    <cfRule type="expression" priority="4107" dxfId="1">
      <formula>AND(IF($Q754=3,1,0),IF($X754&lt;30,1,0))</formula>
    </cfRule>
    <cfRule type="expression" priority="4108" dxfId="0">
      <formula>AND(IF($Q754=3,1,IF($Q754=4,1,0)),IF($F754&lt;=85,1,0))</formula>
    </cfRule>
  </conditionalFormatting>
  <conditionalFormatting sqref="AV755">
    <cfRule type="expression" priority="4103" dxfId="23">
      <formula>AV755="X"</formula>
    </cfRule>
    <cfRule type="expression" priority="4104" dxfId="22">
      <formula>AV755="후보"</formula>
    </cfRule>
  </conditionalFormatting>
  <conditionalFormatting sqref="AC75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75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755">
    <cfRule type="expression" priority="4095" dxfId="3">
      <formula>AND(IF(OR($Q755=1,$Q755=2),1,0),IF($X755&lt;=20,1,0))</formula>
    </cfRule>
    <cfRule type="expression" priority="4096" dxfId="2">
      <formula>AND(IF($Q755=2,1,0),IF($X755&lt;30,1,0))</formula>
    </cfRule>
    <cfRule type="expression" priority="4097" dxfId="1">
      <formula>AND(IF($Q755=3,1,0),IF($X755&lt;30,1,0))</formula>
    </cfRule>
    <cfRule type="expression" priority="4098" dxfId="0">
      <formula>AND(IF($Q755=3,1,IF($Q755=4,1,0)),IF($F755&lt;=85,1,0))</formula>
    </cfRule>
  </conditionalFormatting>
  <conditionalFormatting sqref="X755">
    <cfRule type="expression" priority="4091" dxfId="3">
      <formula>AND(IF(OR($Q755=1,$Q755=2),1,0),IF($X755&lt;=20,1,0))</formula>
    </cfRule>
    <cfRule type="expression" priority="4092" dxfId="2">
      <formula>AND(IF($Q755=2,1,0),IF($X755&lt;30,1,0))</formula>
    </cfRule>
    <cfRule type="expression" priority="4093" dxfId="1">
      <formula>AND(IF($Q755=3,1,0),IF($X755&lt;30,1,0))</formula>
    </cfRule>
    <cfRule type="expression" priority="4094" dxfId="0">
      <formula>AND(IF($Q755=3,1,IF($Q755=4,1,0)),IF($F755&lt;=85,1,0))</formula>
    </cfRule>
  </conditionalFormatting>
  <conditionalFormatting sqref="AI755">
    <cfRule type="expression" priority="4087" dxfId="3">
      <formula>AND(IF(OR($Q755=1,$Q755=2),1,0),IF($X755&lt;=20,1,0))</formula>
    </cfRule>
    <cfRule type="expression" priority="4088" dxfId="2">
      <formula>AND(IF($Q755=2,1,0),IF($X755&lt;30,1,0))</formula>
    </cfRule>
    <cfRule type="expression" priority="4089" dxfId="1">
      <formula>AND(IF($Q755=3,1,0),IF($X755&lt;30,1,0))</formula>
    </cfRule>
    <cfRule type="expression" priority="4090" dxfId="0">
      <formula>AND(IF($Q755=3,1,IF($Q755=4,1,0)),IF($F755&lt;=85,1,0))</formula>
    </cfRule>
  </conditionalFormatting>
  <conditionalFormatting sqref="AV756">
    <cfRule type="expression" priority="4085" dxfId="23">
      <formula>AV756="X"</formula>
    </cfRule>
    <cfRule type="expression" priority="4086" dxfId="22">
      <formula>AV756="후보"</formula>
    </cfRule>
  </conditionalFormatting>
  <conditionalFormatting sqref="AC75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75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756">
    <cfRule type="expression" priority="4077" dxfId="3">
      <formula>AND(IF(OR($Q756=1,$Q756=2),1,0),IF($X756&lt;=20,1,0))</formula>
    </cfRule>
    <cfRule type="expression" priority="4078" dxfId="2">
      <formula>AND(IF($Q756=2,1,0),IF($X756&lt;30,1,0))</formula>
    </cfRule>
    <cfRule type="expression" priority="4079" dxfId="1">
      <formula>AND(IF($Q756=3,1,0),IF($X756&lt;30,1,0))</formula>
    </cfRule>
    <cfRule type="expression" priority="4080" dxfId="0">
      <formula>AND(IF($Q756=3,1,IF($Q756=4,1,0)),IF($F756&lt;=85,1,0))</formula>
    </cfRule>
  </conditionalFormatting>
  <conditionalFormatting sqref="X756">
    <cfRule type="expression" priority="4073" dxfId="3">
      <formula>AND(IF(OR($Q756=1,$Q756=2),1,0),IF($X756&lt;=20,1,0))</formula>
    </cfRule>
    <cfRule type="expression" priority="4074" dxfId="2">
      <formula>AND(IF($Q756=2,1,0),IF($X756&lt;30,1,0))</formula>
    </cfRule>
    <cfRule type="expression" priority="4075" dxfId="1">
      <formula>AND(IF($Q756=3,1,0),IF($X756&lt;30,1,0))</formula>
    </cfRule>
    <cfRule type="expression" priority="4076" dxfId="0">
      <formula>AND(IF($Q756=3,1,IF($Q756=4,1,0)),IF($F756&lt;=85,1,0))</formula>
    </cfRule>
  </conditionalFormatting>
  <conditionalFormatting sqref="AI756">
    <cfRule type="expression" priority="4069" dxfId="3">
      <formula>AND(IF(OR($Q756=1,$Q756=2),1,0),IF($X756&lt;=20,1,0))</formula>
    </cfRule>
    <cfRule type="expression" priority="4070" dxfId="2">
      <formula>AND(IF($Q756=2,1,0),IF($X756&lt;30,1,0))</formula>
    </cfRule>
    <cfRule type="expression" priority="4071" dxfId="1">
      <formula>AND(IF($Q756=3,1,0),IF($X756&lt;30,1,0))</formula>
    </cfRule>
    <cfRule type="expression" priority="4072" dxfId="0">
      <formula>AND(IF($Q756=3,1,IF($Q756=4,1,0)),IF($F756&lt;=85,1,0))</formula>
    </cfRule>
  </conditionalFormatting>
  <conditionalFormatting sqref="AV757">
    <cfRule type="expression" priority="4067" dxfId="23">
      <formula>AV757="X"</formula>
    </cfRule>
    <cfRule type="expression" priority="4068" dxfId="22">
      <formula>AV757="후보"</formula>
    </cfRule>
  </conditionalFormatting>
  <conditionalFormatting sqref="AC75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75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757">
    <cfRule type="expression" priority="4059" dxfId="3">
      <formula>AND(IF(OR($Q757=1,$Q757=2),1,0),IF($X757&lt;=20,1,0))</formula>
    </cfRule>
    <cfRule type="expression" priority="4060" dxfId="2">
      <formula>AND(IF($Q757=2,1,0),IF($X757&lt;30,1,0))</formula>
    </cfRule>
    <cfRule type="expression" priority="4061" dxfId="1">
      <formula>AND(IF($Q757=3,1,0),IF($X757&lt;30,1,0))</formula>
    </cfRule>
    <cfRule type="expression" priority="4062" dxfId="0">
      <formula>AND(IF($Q757=3,1,IF($Q757=4,1,0)),IF($F757&lt;=85,1,0))</formula>
    </cfRule>
  </conditionalFormatting>
  <conditionalFormatting sqref="X757">
    <cfRule type="expression" priority="4055" dxfId="3">
      <formula>AND(IF(OR($Q757=1,$Q757=2),1,0),IF($X757&lt;=20,1,0))</formula>
    </cfRule>
    <cfRule type="expression" priority="4056" dxfId="2">
      <formula>AND(IF($Q757=2,1,0),IF($X757&lt;30,1,0))</formula>
    </cfRule>
    <cfRule type="expression" priority="4057" dxfId="1">
      <formula>AND(IF($Q757=3,1,0),IF($X757&lt;30,1,0))</formula>
    </cfRule>
    <cfRule type="expression" priority="4058" dxfId="0">
      <formula>AND(IF($Q757=3,1,IF($Q757=4,1,0)),IF($F757&lt;=85,1,0))</formula>
    </cfRule>
  </conditionalFormatting>
  <conditionalFormatting sqref="AI757">
    <cfRule type="expression" priority="4051" dxfId="3">
      <formula>AND(IF(OR($Q757=1,$Q757=2),1,0),IF($X757&lt;=20,1,0))</formula>
    </cfRule>
    <cfRule type="expression" priority="4052" dxfId="2">
      <formula>AND(IF($Q757=2,1,0),IF($X757&lt;30,1,0))</formula>
    </cfRule>
    <cfRule type="expression" priority="4053" dxfId="1">
      <formula>AND(IF($Q757=3,1,0),IF($X757&lt;30,1,0))</formula>
    </cfRule>
    <cfRule type="expression" priority="4054" dxfId="0">
      <formula>AND(IF($Q757=3,1,IF($Q757=4,1,0)),IF($F757&lt;=85,1,0))</formula>
    </cfRule>
  </conditionalFormatting>
  <conditionalFormatting sqref="AV758">
    <cfRule type="expression" priority="4049" dxfId="23">
      <formula>AV758="X"</formula>
    </cfRule>
    <cfRule type="expression" priority="4050" dxfId="22">
      <formula>AV758="후보"</formula>
    </cfRule>
  </conditionalFormatting>
  <conditionalFormatting sqref="AC75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75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758">
    <cfRule type="expression" priority="4041" dxfId="3">
      <formula>AND(IF(OR($Q758=1,$Q758=2),1,0),IF($X758&lt;=20,1,0))</formula>
    </cfRule>
    <cfRule type="expression" priority="4042" dxfId="2">
      <formula>AND(IF($Q758=2,1,0),IF($X758&lt;30,1,0))</formula>
    </cfRule>
    <cfRule type="expression" priority="4043" dxfId="1">
      <formula>AND(IF($Q758=3,1,0),IF($X758&lt;30,1,0))</formula>
    </cfRule>
    <cfRule type="expression" priority="4044" dxfId="0">
      <formula>AND(IF($Q758=3,1,IF($Q758=4,1,0)),IF($F758&lt;=85,1,0))</formula>
    </cfRule>
  </conditionalFormatting>
  <conditionalFormatting sqref="X758">
    <cfRule type="expression" priority="4037" dxfId="3">
      <formula>AND(IF(OR($Q758=1,$Q758=2),1,0),IF($X758&lt;=20,1,0))</formula>
    </cfRule>
    <cfRule type="expression" priority="4038" dxfId="2">
      <formula>AND(IF($Q758=2,1,0),IF($X758&lt;30,1,0))</formula>
    </cfRule>
    <cfRule type="expression" priority="4039" dxfId="1">
      <formula>AND(IF($Q758=3,1,0),IF($X758&lt;30,1,0))</formula>
    </cfRule>
    <cfRule type="expression" priority="4040" dxfId="0">
      <formula>AND(IF($Q758=3,1,IF($Q758=4,1,0)),IF($F758&lt;=85,1,0))</formula>
    </cfRule>
  </conditionalFormatting>
  <conditionalFormatting sqref="AI758">
    <cfRule type="expression" priority="4033" dxfId="3">
      <formula>AND(IF(OR($Q758=1,$Q758=2),1,0),IF($X758&lt;=20,1,0))</formula>
    </cfRule>
    <cfRule type="expression" priority="4034" dxfId="2">
      <formula>AND(IF($Q758=2,1,0),IF($X758&lt;30,1,0))</formula>
    </cfRule>
    <cfRule type="expression" priority="4035" dxfId="1">
      <formula>AND(IF($Q758=3,1,0),IF($X758&lt;30,1,0))</formula>
    </cfRule>
    <cfRule type="expression" priority="4036" dxfId="0">
      <formula>AND(IF($Q758=3,1,IF($Q758=4,1,0)),IF($F758&lt;=85,1,0))</formula>
    </cfRule>
  </conditionalFormatting>
  <conditionalFormatting sqref="AV759">
    <cfRule type="expression" priority="4031" dxfId="23">
      <formula>AV759="X"</formula>
    </cfRule>
    <cfRule type="expression" priority="4032" dxfId="22">
      <formula>AV759="후보"</formula>
    </cfRule>
  </conditionalFormatting>
  <conditionalFormatting sqref="AC75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75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759">
    <cfRule type="expression" priority="4023" dxfId="3">
      <formula>AND(IF(OR($Q759=1,$Q759=2),1,0),IF($X759&lt;=20,1,0))</formula>
    </cfRule>
    <cfRule type="expression" priority="4024" dxfId="2">
      <formula>AND(IF($Q759=2,1,0),IF($X759&lt;30,1,0))</formula>
    </cfRule>
    <cfRule type="expression" priority="4025" dxfId="1">
      <formula>AND(IF($Q759=3,1,0),IF($X759&lt;30,1,0))</formula>
    </cfRule>
    <cfRule type="expression" priority="4026" dxfId="0">
      <formula>AND(IF($Q759=3,1,IF($Q759=4,1,0)),IF($F759&lt;=85,1,0))</formula>
    </cfRule>
  </conditionalFormatting>
  <conditionalFormatting sqref="X759">
    <cfRule type="expression" priority="4019" dxfId="3">
      <formula>AND(IF(OR($Q759=1,$Q759=2),1,0),IF($X759&lt;=20,1,0))</formula>
    </cfRule>
    <cfRule type="expression" priority="4020" dxfId="2">
      <formula>AND(IF($Q759=2,1,0),IF($X759&lt;30,1,0))</formula>
    </cfRule>
    <cfRule type="expression" priority="4021" dxfId="1">
      <formula>AND(IF($Q759=3,1,0),IF($X759&lt;30,1,0))</formula>
    </cfRule>
    <cfRule type="expression" priority="4022" dxfId="0">
      <formula>AND(IF($Q759=3,1,IF($Q759=4,1,0)),IF($F759&lt;=85,1,0))</formula>
    </cfRule>
  </conditionalFormatting>
  <conditionalFormatting sqref="AI759">
    <cfRule type="expression" priority="4015" dxfId="3">
      <formula>AND(IF(OR($Q759=1,$Q759=2),1,0),IF($X759&lt;=20,1,0))</formula>
    </cfRule>
    <cfRule type="expression" priority="4016" dxfId="2">
      <formula>AND(IF($Q759=2,1,0),IF($X759&lt;30,1,0))</formula>
    </cfRule>
    <cfRule type="expression" priority="4017" dxfId="1">
      <formula>AND(IF($Q759=3,1,0),IF($X759&lt;30,1,0))</formula>
    </cfRule>
    <cfRule type="expression" priority="4018" dxfId="0">
      <formula>AND(IF($Q759=3,1,IF($Q759=4,1,0)),IF($F759&lt;=85,1,0))</formula>
    </cfRule>
  </conditionalFormatting>
  <conditionalFormatting sqref="AV760">
    <cfRule type="expression" priority="4013" dxfId="23">
      <formula>AV760="X"</formula>
    </cfRule>
    <cfRule type="expression" priority="4014" dxfId="22">
      <formula>AV760="후보"</formula>
    </cfRule>
  </conditionalFormatting>
  <conditionalFormatting sqref="AC76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76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760">
    <cfRule type="expression" priority="4005" dxfId="3">
      <formula>AND(IF(OR($Q760=1,$Q760=2),1,0),IF($X760&lt;=20,1,0))</formula>
    </cfRule>
    <cfRule type="expression" priority="4006" dxfId="2">
      <formula>AND(IF($Q760=2,1,0),IF($X760&lt;30,1,0))</formula>
    </cfRule>
    <cfRule type="expression" priority="4007" dxfId="1">
      <formula>AND(IF($Q760=3,1,0),IF($X760&lt;30,1,0))</formula>
    </cfRule>
    <cfRule type="expression" priority="4008" dxfId="0">
      <formula>AND(IF($Q760=3,1,IF($Q760=4,1,0)),IF($F760&lt;=85,1,0))</formula>
    </cfRule>
  </conditionalFormatting>
  <conditionalFormatting sqref="X760">
    <cfRule type="expression" priority="4001" dxfId="3">
      <formula>AND(IF(OR($Q760=1,$Q760=2),1,0),IF($X760&lt;=20,1,0))</formula>
    </cfRule>
    <cfRule type="expression" priority="4002" dxfId="2">
      <formula>AND(IF($Q760=2,1,0),IF($X760&lt;30,1,0))</formula>
    </cfRule>
    <cfRule type="expression" priority="4003" dxfId="1">
      <formula>AND(IF($Q760=3,1,0),IF($X760&lt;30,1,0))</formula>
    </cfRule>
    <cfRule type="expression" priority="4004" dxfId="0">
      <formula>AND(IF($Q760=3,1,IF($Q760=4,1,0)),IF($F760&lt;=85,1,0))</formula>
    </cfRule>
  </conditionalFormatting>
  <conditionalFormatting sqref="AI760">
    <cfRule type="expression" priority="3997" dxfId="3">
      <formula>AND(IF(OR($Q760=1,$Q760=2),1,0),IF($X760&lt;=20,1,0))</formula>
    </cfRule>
    <cfRule type="expression" priority="3998" dxfId="2">
      <formula>AND(IF($Q760=2,1,0),IF($X760&lt;30,1,0))</formula>
    </cfRule>
    <cfRule type="expression" priority="3999" dxfId="1">
      <formula>AND(IF($Q760=3,1,0),IF($X760&lt;30,1,0))</formula>
    </cfRule>
    <cfRule type="expression" priority="4000" dxfId="0">
      <formula>AND(IF($Q760=3,1,IF($Q760=4,1,0)),IF($F760&lt;=85,1,0))</formula>
    </cfRule>
  </conditionalFormatting>
  <conditionalFormatting sqref="AV761">
    <cfRule type="expression" priority="3995" dxfId="23">
      <formula>AV761="X"</formula>
    </cfRule>
    <cfRule type="expression" priority="3996" dxfId="22">
      <formula>AV761="후보"</formula>
    </cfRule>
  </conditionalFormatting>
  <conditionalFormatting sqref="AC76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76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761">
    <cfRule type="expression" priority="3987" dxfId="3">
      <formula>AND(IF(OR($Q761=1,$Q761=2),1,0),IF($X761&lt;=20,1,0))</formula>
    </cfRule>
    <cfRule type="expression" priority="3988" dxfId="2">
      <formula>AND(IF($Q761=2,1,0),IF($X761&lt;30,1,0))</formula>
    </cfRule>
    <cfRule type="expression" priority="3989" dxfId="1">
      <formula>AND(IF($Q761=3,1,0),IF($X761&lt;30,1,0))</formula>
    </cfRule>
    <cfRule type="expression" priority="3990" dxfId="0">
      <formula>AND(IF($Q761=3,1,IF($Q761=4,1,0)),IF($F761&lt;=85,1,0))</formula>
    </cfRule>
  </conditionalFormatting>
  <conditionalFormatting sqref="X761">
    <cfRule type="expression" priority="3983" dxfId="3">
      <formula>AND(IF(OR($Q761=1,$Q761=2),1,0),IF($X761&lt;=20,1,0))</formula>
    </cfRule>
    <cfRule type="expression" priority="3984" dxfId="2">
      <formula>AND(IF($Q761=2,1,0),IF($X761&lt;30,1,0))</formula>
    </cfRule>
    <cfRule type="expression" priority="3985" dxfId="1">
      <formula>AND(IF($Q761=3,1,0),IF($X761&lt;30,1,0))</formula>
    </cfRule>
    <cfRule type="expression" priority="3986" dxfId="0">
      <formula>AND(IF($Q761=3,1,IF($Q761=4,1,0)),IF($F761&lt;=85,1,0))</formula>
    </cfRule>
  </conditionalFormatting>
  <conditionalFormatting sqref="AI761">
    <cfRule type="expression" priority="3979" dxfId="3">
      <formula>AND(IF(OR($Q761=1,$Q761=2),1,0),IF($X761&lt;=20,1,0))</formula>
    </cfRule>
    <cfRule type="expression" priority="3980" dxfId="2">
      <formula>AND(IF($Q761=2,1,0),IF($X761&lt;30,1,0))</formula>
    </cfRule>
    <cfRule type="expression" priority="3981" dxfId="1">
      <formula>AND(IF($Q761=3,1,0),IF($X761&lt;30,1,0))</formula>
    </cfRule>
    <cfRule type="expression" priority="3982" dxfId="0">
      <formula>AND(IF($Q761=3,1,IF($Q761=4,1,0)),IF($F761&lt;=85,1,0))</formula>
    </cfRule>
  </conditionalFormatting>
  <conditionalFormatting sqref="AV762">
    <cfRule type="expression" priority="3977" dxfId="23">
      <formula>AV762="X"</formula>
    </cfRule>
    <cfRule type="expression" priority="3978" dxfId="22">
      <formula>AV762="후보"</formula>
    </cfRule>
  </conditionalFormatting>
  <conditionalFormatting sqref="AC76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7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762">
    <cfRule type="expression" priority="3969" dxfId="3">
      <formula>AND(IF(OR($Q762=1,$Q762=2),1,0),IF($X762&lt;=20,1,0))</formula>
    </cfRule>
    <cfRule type="expression" priority="3970" dxfId="2">
      <formula>AND(IF($Q762=2,1,0),IF($X762&lt;30,1,0))</formula>
    </cfRule>
    <cfRule type="expression" priority="3971" dxfId="1">
      <formula>AND(IF($Q762=3,1,0),IF($X762&lt;30,1,0))</formula>
    </cfRule>
    <cfRule type="expression" priority="3972" dxfId="0">
      <formula>AND(IF($Q762=3,1,IF($Q762=4,1,0)),IF($F762&lt;=85,1,0))</formula>
    </cfRule>
  </conditionalFormatting>
  <conditionalFormatting sqref="X762">
    <cfRule type="expression" priority="3965" dxfId="3">
      <formula>AND(IF(OR($Q762=1,$Q762=2),1,0),IF($X762&lt;=20,1,0))</formula>
    </cfRule>
    <cfRule type="expression" priority="3966" dxfId="2">
      <formula>AND(IF($Q762=2,1,0),IF($X762&lt;30,1,0))</formula>
    </cfRule>
    <cfRule type="expression" priority="3967" dxfId="1">
      <formula>AND(IF($Q762=3,1,0),IF($X762&lt;30,1,0))</formula>
    </cfRule>
    <cfRule type="expression" priority="3968" dxfId="0">
      <formula>AND(IF($Q762=3,1,IF($Q762=4,1,0)),IF($F762&lt;=85,1,0))</formula>
    </cfRule>
  </conditionalFormatting>
  <conditionalFormatting sqref="AI762">
    <cfRule type="expression" priority="3961" dxfId="3">
      <formula>AND(IF(OR($Q762=1,$Q762=2),1,0),IF($X762&lt;=20,1,0))</formula>
    </cfRule>
    <cfRule type="expression" priority="3962" dxfId="2">
      <formula>AND(IF($Q762=2,1,0),IF($X762&lt;30,1,0))</formula>
    </cfRule>
    <cfRule type="expression" priority="3963" dxfId="1">
      <formula>AND(IF($Q762=3,1,0),IF($X762&lt;30,1,0))</formula>
    </cfRule>
    <cfRule type="expression" priority="3964" dxfId="0">
      <formula>AND(IF($Q762=3,1,IF($Q762=4,1,0)),IF($F762&lt;=85,1,0))</formula>
    </cfRule>
  </conditionalFormatting>
  <conditionalFormatting sqref="AV763">
    <cfRule type="expression" priority="3959" dxfId="23">
      <formula>AV763="X"</formula>
    </cfRule>
    <cfRule type="expression" priority="3960" dxfId="22">
      <formula>AV763="후보"</formula>
    </cfRule>
  </conditionalFormatting>
  <conditionalFormatting sqref="AC76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7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763">
    <cfRule type="expression" priority="3951" dxfId="3">
      <formula>AND(IF(OR($Q763=1,$Q763=2),1,0),IF($X763&lt;=20,1,0))</formula>
    </cfRule>
    <cfRule type="expression" priority="3952" dxfId="2">
      <formula>AND(IF($Q763=2,1,0),IF($X763&lt;30,1,0))</formula>
    </cfRule>
    <cfRule type="expression" priority="3953" dxfId="1">
      <formula>AND(IF($Q763=3,1,0),IF($X763&lt;30,1,0))</formula>
    </cfRule>
    <cfRule type="expression" priority="3954" dxfId="0">
      <formula>AND(IF($Q763=3,1,IF($Q763=4,1,0)),IF($F763&lt;=85,1,0))</formula>
    </cfRule>
  </conditionalFormatting>
  <conditionalFormatting sqref="X763">
    <cfRule type="expression" priority="3947" dxfId="3">
      <formula>AND(IF(OR($Q763=1,$Q763=2),1,0),IF($X763&lt;=20,1,0))</formula>
    </cfRule>
    <cfRule type="expression" priority="3948" dxfId="2">
      <formula>AND(IF($Q763=2,1,0),IF($X763&lt;30,1,0))</formula>
    </cfRule>
    <cfRule type="expression" priority="3949" dxfId="1">
      <formula>AND(IF($Q763=3,1,0),IF($X763&lt;30,1,0))</formula>
    </cfRule>
    <cfRule type="expression" priority="3950" dxfId="0">
      <formula>AND(IF($Q763=3,1,IF($Q763=4,1,0)),IF($F763&lt;=85,1,0))</formula>
    </cfRule>
  </conditionalFormatting>
  <conditionalFormatting sqref="AI763">
    <cfRule type="expression" priority="3943" dxfId="3">
      <formula>AND(IF(OR($Q763=1,$Q763=2),1,0),IF($X763&lt;=20,1,0))</formula>
    </cfRule>
    <cfRule type="expression" priority="3944" dxfId="2">
      <formula>AND(IF($Q763=2,1,0),IF($X763&lt;30,1,0))</formula>
    </cfRule>
    <cfRule type="expression" priority="3945" dxfId="1">
      <formula>AND(IF($Q763=3,1,0),IF($X763&lt;30,1,0))</formula>
    </cfRule>
    <cfRule type="expression" priority="3946" dxfId="0">
      <formula>AND(IF($Q763=3,1,IF($Q763=4,1,0)),IF($F763&lt;=85,1,0))</formula>
    </cfRule>
  </conditionalFormatting>
  <conditionalFormatting sqref="AV764">
    <cfRule type="expression" priority="3941" dxfId="23">
      <formula>AV764="X"</formula>
    </cfRule>
    <cfRule type="expression" priority="3942" dxfId="22">
      <formula>AV764="후보"</formula>
    </cfRule>
  </conditionalFormatting>
  <conditionalFormatting sqref="AC76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7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764">
    <cfRule type="expression" priority="3933" dxfId="3">
      <formula>AND(IF(OR($Q764=1,$Q764=2),1,0),IF($X764&lt;=20,1,0))</formula>
    </cfRule>
    <cfRule type="expression" priority="3934" dxfId="2">
      <formula>AND(IF($Q764=2,1,0),IF($X764&lt;30,1,0))</formula>
    </cfRule>
    <cfRule type="expression" priority="3935" dxfId="1">
      <formula>AND(IF($Q764=3,1,0),IF($X764&lt;30,1,0))</formula>
    </cfRule>
    <cfRule type="expression" priority="3936" dxfId="0">
      <formula>AND(IF($Q764=3,1,IF($Q764=4,1,0)),IF($F764&lt;=85,1,0))</formula>
    </cfRule>
  </conditionalFormatting>
  <conditionalFormatting sqref="X764">
    <cfRule type="expression" priority="3929" dxfId="3">
      <formula>AND(IF(OR($Q764=1,$Q764=2),1,0),IF($X764&lt;=20,1,0))</formula>
    </cfRule>
    <cfRule type="expression" priority="3930" dxfId="2">
      <formula>AND(IF($Q764=2,1,0),IF($X764&lt;30,1,0))</formula>
    </cfRule>
    <cfRule type="expression" priority="3931" dxfId="1">
      <formula>AND(IF($Q764=3,1,0),IF($X764&lt;30,1,0))</formula>
    </cfRule>
    <cfRule type="expression" priority="3932" dxfId="0">
      <formula>AND(IF($Q764=3,1,IF($Q764=4,1,0)),IF($F764&lt;=85,1,0))</formula>
    </cfRule>
  </conditionalFormatting>
  <conditionalFormatting sqref="AI764">
    <cfRule type="expression" priority="3925" dxfId="3">
      <formula>AND(IF(OR($Q764=1,$Q764=2),1,0),IF($X764&lt;=20,1,0))</formula>
    </cfRule>
    <cfRule type="expression" priority="3926" dxfId="2">
      <formula>AND(IF($Q764=2,1,0),IF($X764&lt;30,1,0))</formula>
    </cfRule>
    <cfRule type="expression" priority="3927" dxfId="1">
      <formula>AND(IF($Q764=3,1,0),IF($X764&lt;30,1,0))</formula>
    </cfRule>
    <cfRule type="expression" priority="3928" dxfId="0">
      <formula>AND(IF($Q764=3,1,IF($Q764=4,1,0)),IF($F764&lt;=85,1,0))</formula>
    </cfRule>
  </conditionalFormatting>
  <conditionalFormatting sqref="AV765">
    <cfRule type="expression" priority="3923" dxfId="23">
      <formula>AV765="X"</formula>
    </cfRule>
    <cfRule type="expression" priority="3924" dxfId="22">
      <formula>AV765="후보"</formula>
    </cfRule>
  </conditionalFormatting>
  <conditionalFormatting sqref="AC76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7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765">
    <cfRule type="expression" priority="3915" dxfId="3">
      <formula>AND(IF(OR($Q765=1,$Q765=2),1,0),IF($X765&lt;=20,1,0))</formula>
    </cfRule>
    <cfRule type="expression" priority="3916" dxfId="2">
      <formula>AND(IF($Q765=2,1,0),IF($X765&lt;30,1,0))</formula>
    </cfRule>
    <cfRule type="expression" priority="3917" dxfId="1">
      <formula>AND(IF($Q765=3,1,0),IF($X765&lt;30,1,0))</formula>
    </cfRule>
    <cfRule type="expression" priority="3918" dxfId="0">
      <formula>AND(IF($Q765=3,1,IF($Q765=4,1,0)),IF($F765&lt;=85,1,0))</formula>
    </cfRule>
  </conditionalFormatting>
  <conditionalFormatting sqref="X765">
    <cfRule type="expression" priority="3911" dxfId="3">
      <formula>AND(IF(OR($Q765=1,$Q765=2),1,0),IF($X765&lt;=20,1,0))</formula>
    </cfRule>
    <cfRule type="expression" priority="3912" dxfId="2">
      <formula>AND(IF($Q765=2,1,0),IF($X765&lt;30,1,0))</formula>
    </cfRule>
    <cfRule type="expression" priority="3913" dxfId="1">
      <formula>AND(IF($Q765=3,1,0),IF($X765&lt;30,1,0))</formula>
    </cfRule>
    <cfRule type="expression" priority="3914" dxfId="0">
      <formula>AND(IF($Q765=3,1,IF($Q765=4,1,0)),IF($F765&lt;=85,1,0))</formula>
    </cfRule>
  </conditionalFormatting>
  <conditionalFormatting sqref="AI765">
    <cfRule type="expression" priority="3907" dxfId="3">
      <formula>AND(IF(OR($Q765=1,$Q765=2),1,0),IF($X765&lt;=20,1,0))</formula>
    </cfRule>
    <cfRule type="expression" priority="3908" dxfId="2">
      <formula>AND(IF($Q765=2,1,0),IF($X765&lt;30,1,0))</formula>
    </cfRule>
    <cfRule type="expression" priority="3909" dxfId="1">
      <formula>AND(IF($Q765=3,1,0),IF($X765&lt;30,1,0))</formula>
    </cfRule>
    <cfRule type="expression" priority="3910" dxfId="0">
      <formula>AND(IF($Q765=3,1,IF($Q765=4,1,0)),IF($F765&lt;=85,1,0))</formula>
    </cfRule>
  </conditionalFormatting>
  <conditionalFormatting sqref="AV766">
    <cfRule type="expression" priority="3905" dxfId="23">
      <formula>AV766="X"</formula>
    </cfRule>
    <cfRule type="expression" priority="3906" dxfId="22">
      <formula>AV766="후보"</formula>
    </cfRule>
  </conditionalFormatting>
  <conditionalFormatting sqref="AC76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7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766">
    <cfRule type="expression" priority="3897" dxfId="3">
      <formula>AND(IF(OR($Q766=1,$Q766=2),1,0),IF($X766&lt;=20,1,0))</formula>
    </cfRule>
    <cfRule type="expression" priority="3898" dxfId="2">
      <formula>AND(IF($Q766=2,1,0),IF($X766&lt;30,1,0))</formula>
    </cfRule>
    <cfRule type="expression" priority="3899" dxfId="1">
      <formula>AND(IF($Q766=3,1,0),IF($X766&lt;30,1,0))</formula>
    </cfRule>
    <cfRule type="expression" priority="3900" dxfId="0">
      <formula>AND(IF($Q766=3,1,IF($Q766=4,1,0)),IF($F766&lt;=85,1,0))</formula>
    </cfRule>
  </conditionalFormatting>
  <conditionalFormatting sqref="X766">
    <cfRule type="expression" priority="3893" dxfId="3">
      <formula>AND(IF(OR($Q766=1,$Q766=2),1,0),IF($X766&lt;=20,1,0))</formula>
    </cfRule>
    <cfRule type="expression" priority="3894" dxfId="2">
      <formula>AND(IF($Q766=2,1,0),IF($X766&lt;30,1,0))</formula>
    </cfRule>
    <cfRule type="expression" priority="3895" dxfId="1">
      <formula>AND(IF($Q766=3,1,0),IF($X766&lt;30,1,0))</formula>
    </cfRule>
    <cfRule type="expression" priority="3896" dxfId="0">
      <formula>AND(IF($Q766=3,1,IF($Q766=4,1,0)),IF($F766&lt;=85,1,0))</formula>
    </cfRule>
  </conditionalFormatting>
  <conditionalFormatting sqref="AI766">
    <cfRule type="expression" priority="3889" dxfId="3">
      <formula>AND(IF(OR($Q766=1,$Q766=2),1,0),IF($X766&lt;=20,1,0))</formula>
    </cfRule>
    <cfRule type="expression" priority="3890" dxfId="2">
      <formula>AND(IF($Q766=2,1,0),IF($X766&lt;30,1,0))</formula>
    </cfRule>
    <cfRule type="expression" priority="3891" dxfId="1">
      <formula>AND(IF($Q766=3,1,0),IF($X766&lt;30,1,0))</formula>
    </cfRule>
    <cfRule type="expression" priority="3892" dxfId="0">
      <formula>AND(IF($Q766=3,1,IF($Q766=4,1,0)),IF($F766&lt;=85,1,0))</formula>
    </cfRule>
  </conditionalFormatting>
  <conditionalFormatting sqref="AV767">
    <cfRule type="expression" priority="3887" dxfId="23">
      <formula>AV767="X"</formula>
    </cfRule>
    <cfRule type="expression" priority="3888" dxfId="22">
      <formula>AV767="후보"</formula>
    </cfRule>
  </conditionalFormatting>
  <conditionalFormatting sqref="AC76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7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767">
    <cfRule type="expression" priority="3879" dxfId="3">
      <formula>AND(IF(OR($Q767=1,$Q767=2),1,0),IF($X767&lt;=20,1,0))</formula>
    </cfRule>
    <cfRule type="expression" priority="3880" dxfId="2">
      <formula>AND(IF($Q767=2,1,0),IF($X767&lt;30,1,0))</formula>
    </cfRule>
    <cfRule type="expression" priority="3881" dxfId="1">
      <formula>AND(IF($Q767=3,1,0),IF($X767&lt;30,1,0))</formula>
    </cfRule>
    <cfRule type="expression" priority="3882" dxfId="0">
      <formula>AND(IF($Q767=3,1,IF($Q767=4,1,0)),IF($F767&lt;=85,1,0))</formula>
    </cfRule>
  </conditionalFormatting>
  <conditionalFormatting sqref="X767">
    <cfRule type="expression" priority="3875" dxfId="3">
      <formula>AND(IF(OR($Q767=1,$Q767=2),1,0),IF($X767&lt;=20,1,0))</formula>
    </cfRule>
    <cfRule type="expression" priority="3876" dxfId="2">
      <formula>AND(IF($Q767=2,1,0),IF($X767&lt;30,1,0))</formula>
    </cfRule>
    <cfRule type="expression" priority="3877" dxfId="1">
      <formula>AND(IF($Q767=3,1,0),IF($X767&lt;30,1,0))</formula>
    </cfRule>
    <cfRule type="expression" priority="3878" dxfId="0">
      <formula>AND(IF($Q767=3,1,IF($Q767=4,1,0)),IF($F767&lt;=85,1,0))</formula>
    </cfRule>
  </conditionalFormatting>
  <conditionalFormatting sqref="AI767">
    <cfRule type="expression" priority="3871" dxfId="3">
      <formula>AND(IF(OR($Q767=1,$Q767=2),1,0),IF($X767&lt;=20,1,0))</formula>
    </cfRule>
    <cfRule type="expression" priority="3872" dxfId="2">
      <formula>AND(IF($Q767=2,1,0),IF($X767&lt;30,1,0))</formula>
    </cfRule>
    <cfRule type="expression" priority="3873" dxfId="1">
      <formula>AND(IF($Q767=3,1,0),IF($X767&lt;30,1,0))</formula>
    </cfRule>
    <cfRule type="expression" priority="3874" dxfId="0">
      <formula>AND(IF($Q767=3,1,IF($Q767=4,1,0)),IF($F767&lt;=85,1,0))</formula>
    </cfRule>
  </conditionalFormatting>
  <conditionalFormatting sqref="AV768">
    <cfRule type="expression" priority="3869" dxfId="23">
      <formula>AV768="X"</formula>
    </cfRule>
    <cfRule type="expression" priority="3870" dxfId="22">
      <formula>AV768="후보"</formula>
    </cfRule>
  </conditionalFormatting>
  <conditionalFormatting sqref="AC76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7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768">
    <cfRule type="expression" priority="3861" dxfId="3">
      <formula>AND(IF(OR($Q768=1,$Q768=2),1,0),IF($X768&lt;=20,1,0))</formula>
    </cfRule>
    <cfRule type="expression" priority="3862" dxfId="2">
      <formula>AND(IF($Q768=2,1,0),IF($X768&lt;30,1,0))</formula>
    </cfRule>
    <cfRule type="expression" priority="3863" dxfId="1">
      <formula>AND(IF($Q768=3,1,0),IF($X768&lt;30,1,0))</formula>
    </cfRule>
    <cfRule type="expression" priority="3864" dxfId="0">
      <formula>AND(IF($Q768=3,1,IF($Q768=4,1,0)),IF($F768&lt;=85,1,0))</formula>
    </cfRule>
  </conditionalFormatting>
  <conditionalFormatting sqref="X768">
    <cfRule type="expression" priority="3857" dxfId="3">
      <formula>AND(IF(OR($Q768=1,$Q768=2),1,0),IF($X768&lt;=20,1,0))</formula>
    </cfRule>
    <cfRule type="expression" priority="3858" dxfId="2">
      <formula>AND(IF($Q768=2,1,0),IF($X768&lt;30,1,0))</formula>
    </cfRule>
    <cfRule type="expression" priority="3859" dxfId="1">
      <formula>AND(IF($Q768=3,1,0),IF($X768&lt;30,1,0))</formula>
    </cfRule>
    <cfRule type="expression" priority="3860" dxfId="0">
      <formula>AND(IF($Q768=3,1,IF($Q768=4,1,0)),IF($F768&lt;=85,1,0))</formula>
    </cfRule>
  </conditionalFormatting>
  <conditionalFormatting sqref="AI768">
    <cfRule type="expression" priority="3853" dxfId="3">
      <formula>AND(IF(OR($Q768=1,$Q768=2),1,0),IF($X768&lt;=20,1,0))</formula>
    </cfRule>
    <cfRule type="expression" priority="3854" dxfId="2">
      <formula>AND(IF($Q768=2,1,0),IF($X768&lt;30,1,0))</formula>
    </cfRule>
    <cfRule type="expression" priority="3855" dxfId="1">
      <formula>AND(IF($Q768=3,1,0),IF($X768&lt;30,1,0))</formula>
    </cfRule>
    <cfRule type="expression" priority="3856" dxfId="0">
      <formula>AND(IF($Q768=3,1,IF($Q768=4,1,0)),IF($F768&lt;=85,1,0))</formula>
    </cfRule>
  </conditionalFormatting>
  <conditionalFormatting sqref="AV769">
    <cfRule type="expression" priority="3851" dxfId="23">
      <formula>AV769="X"</formula>
    </cfRule>
    <cfRule type="expression" priority="3852" dxfId="22">
      <formula>AV769="후보"</formula>
    </cfRule>
  </conditionalFormatting>
  <conditionalFormatting sqref="AC76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7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769">
    <cfRule type="expression" priority="3843" dxfId="3">
      <formula>AND(IF(OR($Q769=1,$Q769=2),1,0),IF($X769&lt;=20,1,0))</formula>
    </cfRule>
    <cfRule type="expression" priority="3844" dxfId="2">
      <formula>AND(IF($Q769=2,1,0),IF($X769&lt;30,1,0))</formula>
    </cfRule>
    <cfRule type="expression" priority="3845" dxfId="1">
      <formula>AND(IF($Q769=3,1,0),IF($X769&lt;30,1,0))</formula>
    </cfRule>
    <cfRule type="expression" priority="3846" dxfId="0">
      <formula>AND(IF($Q769=3,1,IF($Q769=4,1,0)),IF($F769&lt;=85,1,0))</formula>
    </cfRule>
  </conditionalFormatting>
  <conditionalFormatting sqref="X769">
    <cfRule type="expression" priority="3839" dxfId="3">
      <formula>AND(IF(OR($Q769=1,$Q769=2),1,0),IF($X769&lt;=20,1,0))</formula>
    </cfRule>
    <cfRule type="expression" priority="3840" dxfId="2">
      <formula>AND(IF($Q769=2,1,0),IF($X769&lt;30,1,0))</formula>
    </cfRule>
    <cfRule type="expression" priority="3841" dxfId="1">
      <formula>AND(IF($Q769=3,1,0),IF($X769&lt;30,1,0))</formula>
    </cfRule>
    <cfRule type="expression" priority="3842" dxfId="0">
      <formula>AND(IF($Q769=3,1,IF($Q769=4,1,0)),IF($F769&lt;=85,1,0))</formula>
    </cfRule>
  </conditionalFormatting>
  <conditionalFormatting sqref="AI769">
    <cfRule type="expression" priority="3835" dxfId="3">
      <formula>AND(IF(OR($Q769=1,$Q769=2),1,0),IF($X769&lt;=20,1,0))</formula>
    </cfRule>
    <cfRule type="expression" priority="3836" dxfId="2">
      <formula>AND(IF($Q769=2,1,0),IF($X769&lt;30,1,0))</formula>
    </cfRule>
    <cfRule type="expression" priority="3837" dxfId="1">
      <formula>AND(IF($Q769=3,1,0),IF($X769&lt;30,1,0))</formula>
    </cfRule>
    <cfRule type="expression" priority="3838" dxfId="0">
      <formula>AND(IF($Q769=3,1,IF($Q769=4,1,0)),IF($F769&lt;=85,1,0))</formula>
    </cfRule>
  </conditionalFormatting>
  <conditionalFormatting sqref="AV770">
    <cfRule type="expression" priority="3833" dxfId="23">
      <formula>AV770="X"</formula>
    </cfRule>
    <cfRule type="expression" priority="3834" dxfId="22">
      <formula>AV770="후보"</formula>
    </cfRule>
  </conditionalFormatting>
  <conditionalFormatting sqref="AC77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7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770">
    <cfRule type="expression" priority="3825" dxfId="3">
      <formula>AND(IF(OR($Q770=1,$Q770=2),1,0),IF($X770&lt;=20,1,0))</formula>
    </cfRule>
    <cfRule type="expression" priority="3826" dxfId="2">
      <formula>AND(IF($Q770=2,1,0),IF($X770&lt;30,1,0))</formula>
    </cfRule>
    <cfRule type="expression" priority="3827" dxfId="1">
      <formula>AND(IF($Q770=3,1,0),IF($X770&lt;30,1,0))</formula>
    </cfRule>
    <cfRule type="expression" priority="3828" dxfId="0">
      <formula>AND(IF($Q770=3,1,IF($Q770=4,1,0)),IF($F770&lt;=85,1,0))</formula>
    </cfRule>
  </conditionalFormatting>
  <conditionalFormatting sqref="X770">
    <cfRule type="expression" priority="3821" dxfId="3">
      <formula>AND(IF(OR($Q770=1,$Q770=2),1,0),IF($X770&lt;=20,1,0))</formula>
    </cfRule>
    <cfRule type="expression" priority="3822" dxfId="2">
      <formula>AND(IF($Q770=2,1,0),IF($X770&lt;30,1,0))</formula>
    </cfRule>
    <cfRule type="expression" priority="3823" dxfId="1">
      <formula>AND(IF($Q770=3,1,0),IF($X770&lt;30,1,0))</formula>
    </cfRule>
    <cfRule type="expression" priority="3824" dxfId="0">
      <formula>AND(IF($Q770=3,1,IF($Q770=4,1,0)),IF($F770&lt;=85,1,0))</formula>
    </cfRule>
  </conditionalFormatting>
  <conditionalFormatting sqref="AI770">
    <cfRule type="expression" priority="3817" dxfId="3">
      <formula>AND(IF(OR($Q770=1,$Q770=2),1,0),IF($X770&lt;=20,1,0))</formula>
    </cfRule>
    <cfRule type="expression" priority="3818" dxfId="2">
      <formula>AND(IF($Q770=2,1,0),IF($X770&lt;30,1,0))</formula>
    </cfRule>
    <cfRule type="expression" priority="3819" dxfId="1">
      <formula>AND(IF($Q770=3,1,0),IF($X770&lt;30,1,0))</formula>
    </cfRule>
    <cfRule type="expression" priority="3820" dxfId="0">
      <formula>AND(IF($Q770=3,1,IF($Q770=4,1,0)),IF($F770&lt;=85,1,0))</formula>
    </cfRule>
  </conditionalFormatting>
  <conditionalFormatting sqref="AV771">
    <cfRule type="expression" priority="3815" dxfId="23">
      <formula>AV771="X"</formula>
    </cfRule>
    <cfRule type="expression" priority="3816" dxfId="22">
      <formula>AV771="후보"</formula>
    </cfRule>
  </conditionalFormatting>
  <conditionalFormatting sqref="AC77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7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771">
    <cfRule type="expression" priority="3807" dxfId="3">
      <formula>AND(IF(OR($Q771=1,$Q771=2),1,0),IF($X771&lt;=20,1,0))</formula>
    </cfRule>
    <cfRule type="expression" priority="3808" dxfId="2">
      <formula>AND(IF($Q771=2,1,0),IF($X771&lt;30,1,0))</formula>
    </cfRule>
    <cfRule type="expression" priority="3809" dxfId="1">
      <formula>AND(IF($Q771=3,1,0),IF($X771&lt;30,1,0))</formula>
    </cfRule>
    <cfRule type="expression" priority="3810" dxfId="0">
      <formula>AND(IF($Q771=3,1,IF($Q771=4,1,0)),IF($F771&lt;=85,1,0))</formula>
    </cfRule>
  </conditionalFormatting>
  <conditionalFormatting sqref="X771">
    <cfRule type="expression" priority="3803" dxfId="3">
      <formula>AND(IF(OR($Q771=1,$Q771=2),1,0),IF($X771&lt;=20,1,0))</formula>
    </cfRule>
    <cfRule type="expression" priority="3804" dxfId="2">
      <formula>AND(IF($Q771=2,1,0),IF($X771&lt;30,1,0))</formula>
    </cfRule>
    <cfRule type="expression" priority="3805" dxfId="1">
      <formula>AND(IF($Q771=3,1,0),IF($X771&lt;30,1,0))</formula>
    </cfRule>
    <cfRule type="expression" priority="3806" dxfId="0">
      <formula>AND(IF($Q771=3,1,IF($Q771=4,1,0)),IF($F771&lt;=85,1,0))</formula>
    </cfRule>
  </conditionalFormatting>
  <conditionalFormatting sqref="AI771">
    <cfRule type="expression" priority="3799" dxfId="3">
      <formula>AND(IF(OR($Q771=1,$Q771=2),1,0),IF($X771&lt;=20,1,0))</formula>
    </cfRule>
    <cfRule type="expression" priority="3800" dxfId="2">
      <formula>AND(IF($Q771=2,1,0),IF($X771&lt;30,1,0))</formula>
    </cfRule>
    <cfRule type="expression" priority="3801" dxfId="1">
      <formula>AND(IF($Q771=3,1,0),IF($X771&lt;30,1,0))</formula>
    </cfRule>
    <cfRule type="expression" priority="3802" dxfId="0">
      <formula>AND(IF($Q771=3,1,IF($Q771=4,1,0)),IF($F771&lt;=85,1,0))</formula>
    </cfRule>
  </conditionalFormatting>
  <conditionalFormatting sqref="AV772">
    <cfRule type="expression" priority="3797" dxfId="23">
      <formula>AV772="X"</formula>
    </cfRule>
    <cfRule type="expression" priority="3798" dxfId="22">
      <formula>AV772="후보"</formula>
    </cfRule>
  </conditionalFormatting>
  <conditionalFormatting sqref="AC77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7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772">
    <cfRule type="expression" priority="3789" dxfId="3">
      <formula>AND(IF(OR($Q772=1,$Q772=2),1,0),IF($X772&lt;=20,1,0))</formula>
    </cfRule>
    <cfRule type="expression" priority="3790" dxfId="2">
      <formula>AND(IF($Q772=2,1,0),IF($X772&lt;30,1,0))</formula>
    </cfRule>
    <cfRule type="expression" priority="3791" dxfId="1">
      <formula>AND(IF($Q772=3,1,0),IF($X772&lt;30,1,0))</formula>
    </cfRule>
    <cfRule type="expression" priority="3792" dxfId="0">
      <formula>AND(IF($Q772=3,1,IF($Q772=4,1,0)),IF($F772&lt;=85,1,0))</formula>
    </cfRule>
  </conditionalFormatting>
  <conditionalFormatting sqref="X772">
    <cfRule type="expression" priority="3785" dxfId="3">
      <formula>AND(IF(OR($Q772=1,$Q772=2),1,0),IF($X772&lt;=20,1,0))</formula>
    </cfRule>
    <cfRule type="expression" priority="3786" dxfId="2">
      <formula>AND(IF($Q772=2,1,0),IF($X772&lt;30,1,0))</formula>
    </cfRule>
    <cfRule type="expression" priority="3787" dxfId="1">
      <formula>AND(IF($Q772=3,1,0),IF($X772&lt;30,1,0))</formula>
    </cfRule>
    <cfRule type="expression" priority="3788" dxfId="0">
      <formula>AND(IF($Q772=3,1,IF($Q772=4,1,0)),IF($F772&lt;=85,1,0))</formula>
    </cfRule>
  </conditionalFormatting>
  <conditionalFormatting sqref="AI772">
    <cfRule type="expression" priority="3781" dxfId="3">
      <formula>AND(IF(OR($Q772=1,$Q772=2),1,0),IF($X772&lt;=20,1,0))</formula>
    </cfRule>
    <cfRule type="expression" priority="3782" dxfId="2">
      <formula>AND(IF($Q772=2,1,0),IF($X772&lt;30,1,0))</formula>
    </cfRule>
    <cfRule type="expression" priority="3783" dxfId="1">
      <formula>AND(IF($Q772=3,1,0),IF($X772&lt;30,1,0))</formula>
    </cfRule>
    <cfRule type="expression" priority="3784" dxfId="0">
      <formula>AND(IF($Q772=3,1,IF($Q772=4,1,0)),IF($F772&lt;=85,1,0))</formula>
    </cfRule>
  </conditionalFormatting>
  <conditionalFormatting sqref="AV773">
    <cfRule type="expression" priority="3779" dxfId="23">
      <formula>AV773="X"</formula>
    </cfRule>
    <cfRule type="expression" priority="3780" dxfId="22">
      <formula>AV773="후보"</formula>
    </cfRule>
  </conditionalFormatting>
  <conditionalFormatting sqref="AC77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7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773">
    <cfRule type="expression" priority="3771" dxfId="3">
      <formula>AND(IF(OR($Q773=1,$Q773=2),1,0),IF($X773&lt;=20,1,0))</formula>
    </cfRule>
    <cfRule type="expression" priority="3772" dxfId="2">
      <formula>AND(IF($Q773=2,1,0),IF($X773&lt;30,1,0))</formula>
    </cfRule>
    <cfRule type="expression" priority="3773" dxfId="1">
      <formula>AND(IF($Q773=3,1,0),IF($X773&lt;30,1,0))</formula>
    </cfRule>
    <cfRule type="expression" priority="3774" dxfId="0">
      <formula>AND(IF($Q773=3,1,IF($Q773=4,1,0)),IF($F773&lt;=85,1,0))</formula>
    </cfRule>
  </conditionalFormatting>
  <conditionalFormatting sqref="X773">
    <cfRule type="expression" priority="3767" dxfId="3">
      <formula>AND(IF(OR($Q773=1,$Q773=2),1,0),IF($X773&lt;=20,1,0))</formula>
    </cfRule>
    <cfRule type="expression" priority="3768" dxfId="2">
      <formula>AND(IF($Q773=2,1,0),IF($X773&lt;30,1,0))</formula>
    </cfRule>
    <cfRule type="expression" priority="3769" dxfId="1">
      <formula>AND(IF($Q773=3,1,0),IF($X773&lt;30,1,0))</formula>
    </cfRule>
    <cfRule type="expression" priority="3770" dxfId="0">
      <formula>AND(IF($Q773=3,1,IF($Q773=4,1,0)),IF($F773&lt;=85,1,0))</formula>
    </cfRule>
  </conditionalFormatting>
  <conditionalFormatting sqref="AI773">
    <cfRule type="expression" priority="3763" dxfId="3">
      <formula>AND(IF(OR($Q773=1,$Q773=2),1,0),IF($X773&lt;=20,1,0))</formula>
    </cfRule>
    <cfRule type="expression" priority="3764" dxfId="2">
      <formula>AND(IF($Q773=2,1,0),IF($X773&lt;30,1,0))</formula>
    </cfRule>
    <cfRule type="expression" priority="3765" dxfId="1">
      <formula>AND(IF($Q773=3,1,0),IF($X773&lt;30,1,0))</formula>
    </cfRule>
    <cfRule type="expression" priority="3766" dxfId="0">
      <formula>AND(IF($Q773=3,1,IF($Q773=4,1,0)),IF($F773&lt;=85,1,0))</formula>
    </cfRule>
  </conditionalFormatting>
  <conditionalFormatting sqref="AV774">
    <cfRule type="expression" priority="3761" dxfId="23">
      <formula>AV774="X"</formula>
    </cfRule>
    <cfRule type="expression" priority="3762" dxfId="22">
      <formula>AV774="후보"</formula>
    </cfRule>
  </conditionalFormatting>
  <conditionalFormatting sqref="AC77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7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774">
    <cfRule type="expression" priority="3753" dxfId="3">
      <formula>AND(IF(OR($Q774=1,$Q774=2),1,0),IF($X774&lt;=20,1,0))</formula>
    </cfRule>
    <cfRule type="expression" priority="3754" dxfId="2">
      <formula>AND(IF($Q774=2,1,0),IF($X774&lt;30,1,0))</formula>
    </cfRule>
    <cfRule type="expression" priority="3755" dxfId="1">
      <formula>AND(IF($Q774=3,1,0),IF($X774&lt;30,1,0))</formula>
    </cfRule>
    <cfRule type="expression" priority="3756" dxfId="0">
      <formula>AND(IF($Q774=3,1,IF($Q774=4,1,0)),IF($F774&lt;=85,1,0))</formula>
    </cfRule>
  </conditionalFormatting>
  <conditionalFormatting sqref="X774">
    <cfRule type="expression" priority="3749" dxfId="3">
      <formula>AND(IF(OR($Q774=1,$Q774=2),1,0),IF($X774&lt;=20,1,0))</formula>
    </cfRule>
    <cfRule type="expression" priority="3750" dxfId="2">
      <formula>AND(IF($Q774=2,1,0),IF($X774&lt;30,1,0))</formula>
    </cfRule>
    <cfRule type="expression" priority="3751" dxfId="1">
      <formula>AND(IF($Q774=3,1,0),IF($X774&lt;30,1,0))</formula>
    </cfRule>
    <cfRule type="expression" priority="3752" dxfId="0">
      <formula>AND(IF($Q774=3,1,IF($Q774=4,1,0)),IF($F774&lt;=85,1,0))</formula>
    </cfRule>
  </conditionalFormatting>
  <conditionalFormatting sqref="AI774">
    <cfRule type="expression" priority="3745" dxfId="3">
      <formula>AND(IF(OR($Q774=1,$Q774=2),1,0),IF($X774&lt;=20,1,0))</formula>
    </cfRule>
    <cfRule type="expression" priority="3746" dxfId="2">
      <formula>AND(IF($Q774=2,1,0),IF($X774&lt;30,1,0))</formula>
    </cfRule>
    <cfRule type="expression" priority="3747" dxfId="1">
      <formula>AND(IF($Q774=3,1,0),IF($X774&lt;30,1,0))</formula>
    </cfRule>
    <cfRule type="expression" priority="3748" dxfId="0">
      <formula>AND(IF($Q774=3,1,IF($Q774=4,1,0)),IF($F774&lt;=85,1,0))</formula>
    </cfRule>
  </conditionalFormatting>
  <conditionalFormatting sqref="AV775">
    <cfRule type="expression" priority="3743" dxfId="23">
      <formula>AV775="X"</formula>
    </cfRule>
    <cfRule type="expression" priority="3744" dxfId="22">
      <formula>AV775="후보"</formula>
    </cfRule>
  </conditionalFormatting>
  <conditionalFormatting sqref="AC77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7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775">
    <cfRule type="expression" priority="3735" dxfId="3">
      <formula>AND(IF(OR($Q775=1,$Q775=2),1,0),IF($X775&lt;=20,1,0))</formula>
    </cfRule>
    <cfRule type="expression" priority="3736" dxfId="2">
      <formula>AND(IF($Q775=2,1,0),IF($X775&lt;30,1,0))</formula>
    </cfRule>
    <cfRule type="expression" priority="3737" dxfId="1">
      <formula>AND(IF($Q775=3,1,0),IF($X775&lt;30,1,0))</formula>
    </cfRule>
    <cfRule type="expression" priority="3738" dxfId="0">
      <formula>AND(IF($Q775=3,1,IF($Q775=4,1,0)),IF($F775&lt;=85,1,0))</formula>
    </cfRule>
  </conditionalFormatting>
  <conditionalFormatting sqref="X775">
    <cfRule type="expression" priority="3731" dxfId="3">
      <formula>AND(IF(OR($Q775=1,$Q775=2),1,0),IF($X775&lt;=20,1,0))</formula>
    </cfRule>
    <cfRule type="expression" priority="3732" dxfId="2">
      <formula>AND(IF($Q775=2,1,0),IF($X775&lt;30,1,0))</formula>
    </cfRule>
    <cfRule type="expression" priority="3733" dxfId="1">
      <formula>AND(IF($Q775=3,1,0),IF($X775&lt;30,1,0))</formula>
    </cfRule>
    <cfRule type="expression" priority="3734" dxfId="0">
      <formula>AND(IF($Q775=3,1,IF($Q775=4,1,0)),IF($F775&lt;=85,1,0))</formula>
    </cfRule>
  </conditionalFormatting>
  <conditionalFormatting sqref="AI775">
    <cfRule type="expression" priority="3727" dxfId="3">
      <formula>AND(IF(OR($Q775=1,$Q775=2),1,0),IF($X775&lt;=20,1,0))</formula>
    </cfRule>
    <cfRule type="expression" priority="3728" dxfId="2">
      <formula>AND(IF($Q775=2,1,0),IF($X775&lt;30,1,0))</formula>
    </cfRule>
    <cfRule type="expression" priority="3729" dxfId="1">
      <formula>AND(IF($Q775=3,1,0),IF($X775&lt;30,1,0))</formula>
    </cfRule>
    <cfRule type="expression" priority="3730" dxfId="0">
      <formula>AND(IF($Q775=3,1,IF($Q775=4,1,0)),IF($F775&lt;=85,1,0))</formula>
    </cfRule>
  </conditionalFormatting>
  <conditionalFormatting sqref="AV776">
    <cfRule type="expression" priority="3725" dxfId="23">
      <formula>AV776="X"</formula>
    </cfRule>
    <cfRule type="expression" priority="3726" dxfId="22">
      <formula>AV776="후보"</formula>
    </cfRule>
  </conditionalFormatting>
  <conditionalFormatting sqref="AC77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7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776">
    <cfRule type="expression" priority="3717" dxfId="3">
      <formula>AND(IF(OR($Q776=1,$Q776=2),1,0),IF($X776&lt;=20,1,0))</formula>
    </cfRule>
    <cfRule type="expression" priority="3718" dxfId="2">
      <formula>AND(IF($Q776=2,1,0),IF($X776&lt;30,1,0))</formula>
    </cfRule>
    <cfRule type="expression" priority="3719" dxfId="1">
      <formula>AND(IF($Q776=3,1,0),IF($X776&lt;30,1,0))</formula>
    </cfRule>
    <cfRule type="expression" priority="3720" dxfId="0">
      <formula>AND(IF($Q776=3,1,IF($Q776=4,1,0)),IF($F776&lt;=85,1,0))</formula>
    </cfRule>
  </conditionalFormatting>
  <conditionalFormatting sqref="X776">
    <cfRule type="expression" priority="3713" dxfId="3">
      <formula>AND(IF(OR($Q776=1,$Q776=2),1,0),IF($X776&lt;=20,1,0))</formula>
    </cfRule>
    <cfRule type="expression" priority="3714" dxfId="2">
      <formula>AND(IF($Q776=2,1,0),IF($X776&lt;30,1,0))</formula>
    </cfRule>
    <cfRule type="expression" priority="3715" dxfId="1">
      <formula>AND(IF($Q776=3,1,0),IF($X776&lt;30,1,0))</formula>
    </cfRule>
    <cfRule type="expression" priority="3716" dxfId="0">
      <formula>AND(IF($Q776=3,1,IF($Q776=4,1,0)),IF($F776&lt;=85,1,0))</formula>
    </cfRule>
  </conditionalFormatting>
  <conditionalFormatting sqref="AI776">
    <cfRule type="expression" priority="3709" dxfId="3">
      <formula>AND(IF(OR($Q776=1,$Q776=2),1,0),IF($X776&lt;=20,1,0))</formula>
    </cfRule>
    <cfRule type="expression" priority="3710" dxfId="2">
      <formula>AND(IF($Q776=2,1,0),IF($X776&lt;30,1,0))</formula>
    </cfRule>
    <cfRule type="expression" priority="3711" dxfId="1">
      <formula>AND(IF($Q776=3,1,0),IF($X776&lt;30,1,0))</formula>
    </cfRule>
    <cfRule type="expression" priority="3712" dxfId="0">
      <formula>AND(IF($Q776=3,1,IF($Q776=4,1,0)),IF($F776&lt;=85,1,0))</formula>
    </cfRule>
  </conditionalFormatting>
  <conditionalFormatting sqref="AV777">
    <cfRule type="expression" priority="3707" dxfId="23">
      <formula>AV777="X"</formula>
    </cfRule>
    <cfRule type="expression" priority="3708" dxfId="22">
      <formula>AV777="후보"</formula>
    </cfRule>
  </conditionalFormatting>
  <conditionalFormatting sqref="AC77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7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777">
    <cfRule type="expression" priority="3699" dxfId="3">
      <formula>AND(IF(OR($Q777=1,$Q777=2),1,0),IF($X777&lt;=20,1,0))</formula>
    </cfRule>
    <cfRule type="expression" priority="3700" dxfId="2">
      <formula>AND(IF($Q777=2,1,0),IF($X777&lt;30,1,0))</formula>
    </cfRule>
    <cfRule type="expression" priority="3701" dxfId="1">
      <formula>AND(IF($Q777=3,1,0),IF($X777&lt;30,1,0))</formula>
    </cfRule>
    <cfRule type="expression" priority="3702" dxfId="0">
      <formula>AND(IF($Q777=3,1,IF($Q777=4,1,0)),IF($F777&lt;=85,1,0))</formula>
    </cfRule>
  </conditionalFormatting>
  <conditionalFormatting sqref="X777">
    <cfRule type="expression" priority="3695" dxfId="3">
      <formula>AND(IF(OR($Q777=1,$Q777=2),1,0),IF($X777&lt;=20,1,0))</formula>
    </cfRule>
    <cfRule type="expression" priority="3696" dxfId="2">
      <formula>AND(IF($Q777=2,1,0),IF($X777&lt;30,1,0))</formula>
    </cfRule>
    <cfRule type="expression" priority="3697" dxfId="1">
      <formula>AND(IF($Q777=3,1,0),IF($X777&lt;30,1,0))</formula>
    </cfRule>
    <cfRule type="expression" priority="3698" dxfId="0">
      <formula>AND(IF($Q777=3,1,IF($Q777=4,1,0)),IF($F777&lt;=85,1,0))</formula>
    </cfRule>
  </conditionalFormatting>
  <conditionalFormatting sqref="AI777">
    <cfRule type="expression" priority="3691" dxfId="3">
      <formula>AND(IF(OR($Q777=1,$Q777=2),1,0),IF($X777&lt;=20,1,0))</formula>
    </cfRule>
    <cfRule type="expression" priority="3692" dxfId="2">
      <formula>AND(IF($Q777=2,1,0),IF($X777&lt;30,1,0))</formula>
    </cfRule>
    <cfRule type="expression" priority="3693" dxfId="1">
      <formula>AND(IF($Q777=3,1,0),IF($X777&lt;30,1,0))</formula>
    </cfRule>
    <cfRule type="expression" priority="3694" dxfId="0">
      <formula>AND(IF($Q777=3,1,IF($Q777=4,1,0)),IF($F777&lt;=85,1,0))</formula>
    </cfRule>
  </conditionalFormatting>
  <conditionalFormatting sqref="AV778">
    <cfRule type="expression" priority="3689" dxfId="23">
      <formula>AV778="X"</formula>
    </cfRule>
    <cfRule type="expression" priority="3690" dxfId="22">
      <formula>AV778="후보"</formula>
    </cfRule>
  </conditionalFormatting>
  <conditionalFormatting sqref="AC77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7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778">
    <cfRule type="expression" priority="3681" dxfId="3">
      <formula>AND(IF(OR($Q778=1,$Q778=2),1,0),IF($X778&lt;=20,1,0))</formula>
    </cfRule>
    <cfRule type="expression" priority="3682" dxfId="2">
      <formula>AND(IF($Q778=2,1,0),IF($X778&lt;30,1,0))</formula>
    </cfRule>
    <cfRule type="expression" priority="3683" dxfId="1">
      <formula>AND(IF($Q778=3,1,0),IF($X778&lt;30,1,0))</formula>
    </cfRule>
    <cfRule type="expression" priority="3684" dxfId="0">
      <formula>AND(IF($Q778=3,1,IF($Q778=4,1,0)),IF($F778&lt;=85,1,0))</formula>
    </cfRule>
  </conditionalFormatting>
  <conditionalFormatting sqref="X778">
    <cfRule type="expression" priority="3677" dxfId="3">
      <formula>AND(IF(OR($Q778=1,$Q778=2),1,0),IF($X778&lt;=20,1,0))</formula>
    </cfRule>
    <cfRule type="expression" priority="3678" dxfId="2">
      <formula>AND(IF($Q778=2,1,0),IF($X778&lt;30,1,0))</formula>
    </cfRule>
    <cfRule type="expression" priority="3679" dxfId="1">
      <formula>AND(IF($Q778=3,1,0),IF($X778&lt;30,1,0))</formula>
    </cfRule>
    <cfRule type="expression" priority="3680" dxfId="0">
      <formula>AND(IF($Q778=3,1,IF($Q778=4,1,0)),IF($F778&lt;=85,1,0))</formula>
    </cfRule>
  </conditionalFormatting>
  <conditionalFormatting sqref="AI778">
    <cfRule type="expression" priority="3673" dxfId="3">
      <formula>AND(IF(OR($Q778=1,$Q778=2),1,0),IF($X778&lt;=20,1,0))</formula>
    </cfRule>
    <cfRule type="expression" priority="3674" dxfId="2">
      <formula>AND(IF($Q778=2,1,0),IF($X778&lt;30,1,0))</formula>
    </cfRule>
    <cfRule type="expression" priority="3675" dxfId="1">
      <formula>AND(IF($Q778=3,1,0),IF($X778&lt;30,1,0))</formula>
    </cfRule>
    <cfRule type="expression" priority="3676" dxfId="0">
      <formula>AND(IF($Q778=3,1,IF($Q778=4,1,0)),IF($F778&lt;=85,1,0))</formula>
    </cfRule>
  </conditionalFormatting>
  <conditionalFormatting sqref="AV779">
    <cfRule type="expression" priority="3671" dxfId="23">
      <formula>AV779="X"</formula>
    </cfRule>
    <cfRule type="expression" priority="3672" dxfId="22">
      <formula>AV779="후보"</formula>
    </cfRule>
  </conditionalFormatting>
  <conditionalFormatting sqref="AC77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7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779">
    <cfRule type="expression" priority="3663" dxfId="3">
      <formula>AND(IF(OR($Q779=1,$Q779=2),1,0),IF($X779&lt;=20,1,0))</formula>
    </cfRule>
    <cfRule type="expression" priority="3664" dxfId="2">
      <formula>AND(IF($Q779=2,1,0),IF($X779&lt;30,1,0))</formula>
    </cfRule>
    <cfRule type="expression" priority="3665" dxfId="1">
      <formula>AND(IF($Q779=3,1,0),IF($X779&lt;30,1,0))</formula>
    </cfRule>
    <cfRule type="expression" priority="3666" dxfId="0">
      <formula>AND(IF($Q779=3,1,IF($Q779=4,1,0)),IF($F779&lt;=85,1,0))</formula>
    </cfRule>
  </conditionalFormatting>
  <conditionalFormatting sqref="X779">
    <cfRule type="expression" priority="3659" dxfId="3">
      <formula>AND(IF(OR($Q779=1,$Q779=2),1,0),IF($X779&lt;=20,1,0))</formula>
    </cfRule>
    <cfRule type="expression" priority="3660" dxfId="2">
      <formula>AND(IF($Q779=2,1,0),IF($X779&lt;30,1,0))</formula>
    </cfRule>
    <cfRule type="expression" priority="3661" dxfId="1">
      <formula>AND(IF($Q779=3,1,0),IF($X779&lt;30,1,0))</formula>
    </cfRule>
    <cfRule type="expression" priority="3662" dxfId="0">
      <formula>AND(IF($Q779=3,1,IF($Q779=4,1,0)),IF($F779&lt;=85,1,0))</formula>
    </cfRule>
  </conditionalFormatting>
  <conditionalFormatting sqref="AI779">
    <cfRule type="expression" priority="3655" dxfId="3">
      <formula>AND(IF(OR($Q779=1,$Q779=2),1,0),IF($X779&lt;=20,1,0))</formula>
    </cfRule>
    <cfRule type="expression" priority="3656" dxfId="2">
      <formula>AND(IF($Q779=2,1,0),IF($X779&lt;30,1,0))</formula>
    </cfRule>
    <cfRule type="expression" priority="3657" dxfId="1">
      <formula>AND(IF($Q779=3,1,0),IF($X779&lt;30,1,0))</formula>
    </cfRule>
    <cfRule type="expression" priority="3658" dxfId="0">
      <formula>AND(IF($Q779=3,1,IF($Q779=4,1,0)),IF($F779&lt;=85,1,0))</formula>
    </cfRule>
  </conditionalFormatting>
  <conditionalFormatting sqref="AV780">
    <cfRule type="expression" priority="3653" dxfId="23">
      <formula>AV780="X"</formula>
    </cfRule>
    <cfRule type="expression" priority="3654" dxfId="22">
      <formula>AV780="후보"</formula>
    </cfRule>
  </conditionalFormatting>
  <conditionalFormatting sqref="AC78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7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780">
    <cfRule type="expression" priority="3645" dxfId="3">
      <formula>AND(IF(OR($Q780=1,$Q780=2),1,0),IF($X780&lt;=20,1,0))</formula>
    </cfRule>
    <cfRule type="expression" priority="3646" dxfId="2">
      <formula>AND(IF($Q780=2,1,0),IF($X780&lt;30,1,0))</formula>
    </cfRule>
    <cfRule type="expression" priority="3647" dxfId="1">
      <formula>AND(IF($Q780=3,1,0),IF($X780&lt;30,1,0))</formula>
    </cfRule>
    <cfRule type="expression" priority="3648" dxfId="0">
      <formula>AND(IF($Q780=3,1,IF($Q780=4,1,0)),IF($F780&lt;=85,1,0))</formula>
    </cfRule>
  </conditionalFormatting>
  <conditionalFormatting sqref="X780">
    <cfRule type="expression" priority="3641" dxfId="3">
      <formula>AND(IF(OR($Q780=1,$Q780=2),1,0),IF($X780&lt;=20,1,0))</formula>
    </cfRule>
    <cfRule type="expression" priority="3642" dxfId="2">
      <formula>AND(IF($Q780=2,1,0),IF($X780&lt;30,1,0))</formula>
    </cfRule>
    <cfRule type="expression" priority="3643" dxfId="1">
      <formula>AND(IF($Q780=3,1,0),IF($X780&lt;30,1,0))</formula>
    </cfRule>
    <cfRule type="expression" priority="3644" dxfId="0">
      <formula>AND(IF($Q780=3,1,IF($Q780=4,1,0)),IF($F780&lt;=85,1,0))</formula>
    </cfRule>
  </conditionalFormatting>
  <conditionalFormatting sqref="AI780">
    <cfRule type="expression" priority="3637" dxfId="3">
      <formula>AND(IF(OR($Q780=1,$Q780=2),1,0),IF($X780&lt;=20,1,0))</formula>
    </cfRule>
    <cfRule type="expression" priority="3638" dxfId="2">
      <formula>AND(IF($Q780=2,1,0),IF($X780&lt;30,1,0))</formula>
    </cfRule>
    <cfRule type="expression" priority="3639" dxfId="1">
      <formula>AND(IF($Q780=3,1,0),IF($X780&lt;30,1,0))</formula>
    </cfRule>
    <cfRule type="expression" priority="3640" dxfId="0">
      <formula>AND(IF($Q780=3,1,IF($Q780=4,1,0)),IF($F780&lt;=85,1,0))</formula>
    </cfRule>
  </conditionalFormatting>
  <conditionalFormatting sqref="AV781">
    <cfRule type="expression" priority="3635" dxfId="23">
      <formula>AV781="X"</formula>
    </cfRule>
    <cfRule type="expression" priority="3636" dxfId="22">
      <formula>AV781="후보"</formula>
    </cfRule>
  </conditionalFormatting>
  <conditionalFormatting sqref="AC78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7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781">
    <cfRule type="expression" priority="3627" dxfId="3">
      <formula>AND(IF(OR($Q781=1,$Q781=2),1,0),IF($X781&lt;=20,1,0))</formula>
    </cfRule>
    <cfRule type="expression" priority="3628" dxfId="2">
      <formula>AND(IF($Q781=2,1,0),IF($X781&lt;30,1,0))</formula>
    </cfRule>
    <cfRule type="expression" priority="3629" dxfId="1">
      <formula>AND(IF($Q781=3,1,0),IF($X781&lt;30,1,0))</formula>
    </cfRule>
    <cfRule type="expression" priority="3630" dxfId="0">
      <formula>AND(IF($Q781=3,1,IF($Q781=4,1,0)),IF($F781&lt;=85,1,0))</formula>
    </cfRule>
  </conditionalFormatting>
  <conditionalFormatting sqref="X781">
    <cfRule type="expression" priority="3623" dxfId="3">
      <formula>AND(IF(OR($Q781=1,$Q781=2),1,0),IF($X781&lt;=20,1,0))</formula>
    </cfRule>
    <cfRule type="expression" priority="3624" dxfId="2">
      <formula>AND(IF($Q781=2,1,0),IF($X781&lt;30,1,0))</formula>
    </cfRule>
    <cfRule type="expression" priority="3625" dxfId="1">
      <formula>AND(IF($Q781=3,1,0),IF($X781&lt;30,1,0))</formula>
    </cfRule>
    <cfRule type="expression" priority="3626" dxfId="0">
      <formula>AND(IF($Q781=3,1,IF($Q781=4,1,0)),IF($F781&lt;=85,1,0))</formula>
    </cfRule>
  </conditionalFormatting>
  <conditionalFormatting sqref="AI781">
    <cfRule type="expression" priority="3619" dxfId="3">
      <formula>AND(IF(OR($Q781=1,$Q781=2),1,0),IF($X781&lt;=20,1,0))</formula>
    </cfRule>
    <cfRule type="expression" priority="3620" dxfId="2">
      <formula>AND(IF($Q781=2,1,0),IF($X781&lt;30,1,0))</formula>
    </cfRule>
    <cfRule type="expression" priority="3621" dxfId="1">
      <formula>AND(IF($Q781=3,1,0),IF($X781&lt;30,1,0))</formula>
    </cfRule>
    <cfRule type="expression" priority="3622" dxfId="0">
      <formula>AND(IF($Q781=3,1,IF($Q781=4,1,0)),IF($F781&lt;=85,1,0))</formula>
    </cfRule>
  </conditionalFormatting>
  <conditionalFormatting sqref="AV782">
    <cfRule type="expression" priority="3617" dxfId="23">
      <formula>AV782="X"</formula>
    </cfRule>
    <cfRule type="expression" priority="3618" dxfId="22">
      <formula>AV782="후보"</formula>
    </cfRule>
  </conditionalFormatting>
  <conditionalFormatting sqref="AC78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7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782">
    <cfRule type="expression" priority="3609" dxfId="3">
      <formula>AND(IF(OR($Q782=1,$Q782=2),1,0),IF($X782&lt;=20,1,0))</formula>
    </cfRule>
    <cfRule type="expression" priority="3610" dxfId="2">
      <formula>AND(IF($Q782=2,1,0),IF($X782&lt;30,1,0))</formula>
    </cfRule>
    <cfRule type="expression" priority="3611" dxfId="1">
      <formula>AND(IF($Q782=3,1,0),IF($X782&lt;30,1,0))</formula>
    </cfRule>
    <cfRule type="expression" priority="3612" dxfId="0">
      <formula>AND(IF($Q782=3,1,IF($Q782=4,1,0)),IF($F782&lt;=85,1,0))</formula>
    </cfRule>
  </conditionalFormatting>
  <conditionalFormatting sqref="X782">
    <cfRule type="expression" priority="3605" dxfId="3">
      <formula>AND(IF(OR($Q782=1,$Q782=2),1,0),IF($X782&lt;=20,1,0))</formula>
    </cfRule>
    <cfRule type="expression" priority="3606" dxfId="2">
      <formula>AND(IF($Q782=2,1,0),IF($X782&lt;30,1,0))</formula>
    </cfRule>
    <cfRule type="expression" priority="3607" dxfId="1">
      <formula>AND(IF($Q782=3,1,0),IF($X782&lt;30,1,0))</formula>
    </cfRule>
    <cfRule type="expression" priority="3608" dxfId="0">
      <formula>AND(IF($Q782=3,1,IF($Q782=4,1,0)),IF($F782&lt;=85,1,0))</formula>
    </cfRule>
  </conditionalFormatting>
  <conditionalFormatting sqref="AI782">
    <cfRule type="expression" priority="3601" dxfId="3">
      <formula>AND(IF(OR($Q782=1,$Q782=2),1,0),IF($X782&lt;=20,1,0))</formula>
    </cfRule>
    <cfRule type="expression" priority="3602" dxfId="2">
      <formula>AND(IF($Q782=2,1,0),IF($X782&lt;30,1,0))</formula>
    </cfRule>
    <cfRule type="expression" priority="3603" dxfId="1">
      <formula>AND(IF($Q782=3,1,0),IF($X782&lt;30,1,0))</formula>
    </cfRule>
    <cfRule type="expression" priority="3604" dxfId="0">
      <formula>AND(IF($Q782=3,1,IF($Q782=4,1,0)),IF($F782&lt;=85,1,0))</formula>
    </cfRule>
  </conditionalFormatting>
  <conditionalFormatting sqref="AV783">
    <cfRule type="expression" priority="3599" dxfId="23">
      <formula>AV783="X"</formula>
    </cfRule>
    <cfRule type="expression" priority="3600" dxfId="22">
      <formula>AV783="후보"</formula>
    </cfRule>
  </conditionalFormatting>
  <conditionalFormatting sqref="AC78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7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783">
    <cfRule type="expression" priority="3591" dxfId="3">
      <formula>AND(IF(OR($Q783=1,$Q783=2),1,0),IF($X783&lt;=20,1,0))</formula>
    </cfRule>
    <cfRule type="expression" priority="3592" dxfId="2">
      <formula>AND(IF($Q783=2,1,0),IF($X783&lt;30,1,0))</formula>
    </cfRule>
    <cfRule type="expression" priority="3593" dxfId="1">
      <formula>AND(IF($Q783=3,1,0),IF($X783&lt;30,1,0))</formula>
    </cfRule>
    <cfRule type="expression" priority="3594" dxfId="0">
      <formula>AND(IF($Q783=3,1,IF($Q783=4,1,0)),IF($F783&lt;=85,1,0))</formula>
    </cfRule>
  </conditionalFormatting>
  <conditionalFormatting sqref="X783">
    <cfRule type="expression" priority="3587" dxfId="3">
      <formula>AND(IF(OR($Q783=1,$Q783=2),1,0),IF($X783&lt;=20,1,0))</formula>
    </cfRule>
    <cfRule type="expression" priority="3588" dxfId="2">
      <formula>AND(IF($Q783=2,1,0),IF($X783&lt;30,1,0))</formula>
    </cfRule>
    <cfRule type="expression" priority="3589" dxfId="1">
      <formula>AND(IF($Q783=3,1,0),IF($X783&lt;30,1,0))</formula>
    </cfRule>
    <cfRule type="expression" priority="3590" dxfId="0">
      <formula>AND(IF($Q783=3,1,IF($Q783=4,1,0)),IF($F783&lt;=85,1,0))</formula>
    </cfRule>
  </conditionalFormatting>
  <conditionalFormatting sqref="AI783">
    <cfRule type="expression" priority="3583" dxfId="3">
      <formula>AND(IF(OR($Q783=1,$Q783=2),1,0),IF($X783&lt;=20,1,0))</formula>
    </cfRule>
    <cfRule type="expression" priority="3584" dxfId="2">
      <formula>AND(IF($Q783=2,1,0),IF($X783&lt;30,1,0))</formula>
    </cfRule>
    <cfRule type="expression" priority="3585" dxfId="1">
      <formula>AND(IF($Q783=3,1,0),IF($X783&lt;30,1,0))</formula>
    </cfRule>
    <cfRule type="expression" priority="3586" dxfId="0">
      <formula>AND(IF($Q783=3,1,IF($Q783=4,1,0)),IF($F783&lt;=85,1,0))</formula>
    </cfRule>
  </conditionalFormatting>
  <conditionalFormatting sqref="AV784">
    <cfRule type="expression" priority="3581" dxfId="23">
      <formula>AV784="X"</formula>
    </cfRule>
    <cfRule type="expression" priority="3582" dxfId="22">
      <formula>AV784="후보"</formula>
    </cfRule>
  </conditionalFormatting>
  <conditionalFormatting sqref="AC78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7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784">
    <cfRule type="expression" priority="3573" dxfId="3">
      <formula>AND(IF(OR($Q784=1,$Q784=2),1,0),IF($X784&lt;=20,1,0))</formula>
    </cfRule>
    <cfRule type="expression" priority="3574" dxfId="2">
      <formula>AND(IF($Q784=2,1,0),IF($X784&lt;30,1,0))</formula>
    </cfRule>
    <cfRule type="expression" priority="3575" dxfId="1">
      <formula>AND(IF($Q784=3,1,0),IF($X784&lt;30,1,0))</formula>
    </cfRule>
    <cfRule type="expression" priority="3576" dxfId="0">
      <formula>AND(IF($Q784=3,1,IF($Q784=4,1,0)),IF($F784&lt;=85,1,0))</formula>
    </cfRule>
  </conditionalFormatting>
  <conditionalFormatting sqref="X784">
    <cfRule type="expression" priority="3569" dxfId="3">
      <formula>AND(IF(OR($Q784=1,$Q784=2),1,0),IF($X784&lt;=20,1,0))</formula>
    </cfRule>
    <cfRule type="expression" priority="3570" dxfId="2">
      <formula>AND(IF($Q784=2,1,0),IF($X784&lt;30,1,0))</formula>
    </cfRule>
    <cfRule type="expression" priority="3571" dxfId="1">
      <formula>AND(IF($Q784=3,1,0),IF($X784&lt;30,1,0))</formula>
    </cfRule>
    <cfRule type="expression" priority="3572" dxfId="0">
      <formula>AND(IF($Q784=3,1,IF($Q784=4,1,0)),IF($F784&lt;=85,1,0))</formula>
    </cfRule>
  </conditionalFormatting>
  <conditionalFormatting sqref="AI784">
    <cfRule type="expression" priority="3565" dxfId="3">
      <formula>AND(IF(OR($Q784=1,$Q784=2),1,0),IF($X784&lt;=20,1,0))</formula>
    </cfRule>
    <cfRule type="expression" priority="3566" dxfId="2">
      <formula>AND(IF($Q784=2,1,0),IF($X784&lt;30,1,0))</formula>
    </cfRule>
    <cfRule type="expression" priority="3567" dxfId="1">
      <formula>AND(IF($Q784=3,1,0),IF($X784&lt;30,1,0))</formula>
    </cfRule>
    <cfRule type="expression" priority="3568" dxfId="0">
      <formula>AND(IF($Q784=3,1,IF($Q784=4,1,0)),IF($F784&lt;=85,1,0))</formula>
    </cfRule>
  </conditionalFormatting>
  <conditionalFormatting sqref="AV785">
    <cfRule type="expression" priority="3563" dxfId="23">
      <formula>AV785="X"</formula>
    </cfRule>
    <cfRule type="expression" priority="3564" dxfId="22">
      <formula>AV785="후보"</formula>
    </cfRule>
  </conditionalFormatting>
  <conditionalFormatting sqref="AC78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7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785">
    <cfRule type="expression" priority="3555" dxfId="3">
      <formula>AND(IF(OR($Q785=1,$Q785=2),1,0),IF($X785&lt;=20,1,0))</formula>
    </cfRule>
    <cfRule type="expression" priority="3556" dxfId="2">
      <formula>AND(IF($Q785=2,1,0),IF($X785&lt;30,1,0))</formula>
    </cfRule>
    <cfRule type="expression" priority="3557" dxfId="1">
      <formula>AND(IF($Q785=3,1,0),IF($X785&lt;30,1,0))</formula>
    </cfRule>
    <cfRule type="expression" priority="3558" dxfId="0">
      <formula>AND(IF($Q785=3,1,IF($Q785=4,1,0)),IF($F785&lt;=85,1,0))</formula>
    </cfRule>
  </conditionalFormatting>
  <conditionalFormatting sqref="X785">
    <cfRule type="expression" priority="3551" dxfId="3">
      <formula>AND(IF(OR($Q785=1,$Q785=2),1,0),IF($X785&lt;=20,1,0))</formula>
    </cfRule>
    <cfRule type="expression" priority="3552" dxfId="2">
      <formula>AND(IF($Q785=2,1,0),IF($X785&lt;30,1,0))</formula>
    </cfRule>
    <cfRule type="expression" priority="3553" dxfId="1">
      <formula>AND(IF($Q785=3,1,0),IF($X785&lt;30,1,0))</formula>
    </cfRule>
    <cfRule type="expression" priority="3554" dxfId="0">
      <formula>AND(IF($Q785=3,1,IF($Q785=4,1,0)),IF($F785&lt;=85,1,0))</formula>
    </cfRule>
  </conditionalFormatting>
  <conditionalFormatting sqref="AI785">
    <cfRule type="expression" priority="3547" dxfId="3">
      <formula>AND(IF(OR($Q785=1,$Q785=2),1,0),IF($X785&lt;=20,1,0))</formula>
    </cfRule>
    <cfRule type="expression" priority="3548" dxfId="2">
      <formula>AND(IF($Q785=2,1,0),IF($X785&lt;30,1,0))</formula>
    </cfRule>
    <cfRule type="expression" priority="3549" dxfId="1">
      <formula>AND(IF($Q785=3,1,0),IF($X785&lt;30,1,0))</formula>
    </cfRule>
    <cfRule type="expression" priority="3550" dxfId="0">
      <formula>AND(IF($Q785=3,1,IF($Q785=4,1,0)),IF($F785&lt;=85,1,0))</formula>
    </cfRule>
  </conditionalFormatting>
  <conditionalFormatting sqref="AV786">
    <cfRule type="expression" priority="3545" dxfId="23">
      <formula>AV786="X"</formula>
    </cfRule>
    <cfRule type="expression" priority="3546" dxfId="22">
      <formula>AV786="후보"</formula>
    </cfRule>
  </conditionalFormatting>
  <conditionalFormatting sqref="AC78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7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786">
    <cfRule type="expression" priority="3537" dxfId="3">
      <formula>AND(IF(OR($Q786=1,$Q786=2),1,0),IF($X786&lt;=20,1,0))</formula>
    </cfRule>
    <cfRule type="expression" priority="3538" dxfId="2">
      <formula>AND(IF($Q786=2,1,0),IF($X786&lt;30,1,0))</formula>
    </cfRule>
    <cfRule type="expression" priority="3539" dxfId="1">
      <formula>AND(IF($Q786=3,1,0),IF($X786&lt;30,1,0))</formula>
    </cfRule>
    <cfRule type="expression" priority="3540" dxfId="0">
      <formula>AND(IF($Q786=3,1,IF($Q786=4,1,0)),IF($F786&lt;=85,1,0))</formula>
    </cfRule>
  </conditionalFormatting>
  <conditionalFormatting sqref="X786">
    <cfRule type="expression" priority="3533" dxfId="3">
      <formula>AND(IF(OR($Q786=1,$Q786=2),1,0),IF($X786&lt;=20,1,0))</formula>
    </cfRule>
    <cfRule type="expression" priority="3534" dxfId="2">
      <formula>AND(IF($Q786=2,1,0),IF($X786&lt;30,1,0))</formula>
    </cfRule>
    <cfRule type="expression" priority="3535" dxfId="1">
      <formula>AND(IF($Q786=3,1,0),IF($X786&lt;30,1,0))</formula>
    </cfRule>
    <cfRule type="expression" priority="3536" dxfId="0">
      <formula>AND(IF($Q786=3,1,IF($Q786=4,1,0)),IF($F786&lt;=85,1,0))</formula>
    </cfRule>
  </conditionalFormatting>
  <conditionalFormatting sqref="AI786">
    <cfRule type="expression" priority="3529" dxfId="3">
      <formula>AND(IF(OR($Q786=1,$Q786=2),1,0),IF($X786&lt;=20,1,0))</formula>
    </cfRule>
    <cfRule type="expression" priority="3530" dxfId="2">
      <formula>AND(IF($Q786=2,1,0),IF($X786&lt;30,1,0))</formula>
    </cfRule>
    <cfRule type="expression" priority="3531" dxfId="1">
      <formula>AND(IF($Q786=3,1,0),IF($X786&lt;30,1,0))</formula>
    </cfRule>
    <cfRule type="expression" priority="3532" dxfId="0">
      <formula>AND(IF($Q786=3,1,IF($Q786=4,1,0)),IF($F786&lt;=85,1,0))</formula>
    </cfRule>
  </conditionalFormatting>
  <conditionalFormatting sqref="AV787">
    <cfRule type="expression" priority="3527" dxfId="23">
      <formula>AV787="X"</formula>
    </cfRule>
    <cfRule type="expression" priority="3528" dxfId="22">
      <formula>AV787="후보"</formula>
    </cfRule>
  </conditionalFormatting>
  <conditionalFormatting sqref="AC78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7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787">
    <cfRule type="expression" priority="3519" dxfId="3">
      <formula>AND(IF(OR($Q787=1,$Q787=2),1,0),IF($X787&lt;=20,1,0))</formula>
    </cfRule>
    <cfRule type="expression" priority="3520" dxfId="2">
      <formula>AND(IF($Q787=2,1,0),IF($X787&lt;30,1,0))</formula>
    </cfRule>
    <cfRule type="expression" priority="3521" dxfId="1">
      <formula>AND(IF($Q787=3,1,0),IF($X787&lt;30,1,0))</formula>
    </cfRule>
    <cfRule type="expression" priority="3522" dxfId="0">
      <formula>AND(IF($Q787=3,1,IF($Q787=4,1,0)),IF($F787&lt;=85,1,0))</formula>
    </cfRule>
  </conditionalFormatting>
  <conditionalFormatting sqref="X787">
    <cfRule type="expression" priority="3515" dxfId="3">
      <formula>AND(IF(OR($Q787=1,$Q787=2),1,0),IF($X787&lt;=20,1,0))</formula>
    </cfRule>
    <cfRule type="expression" priority="3516" dxfId="2">
      <formula>AND(IF($Q787=2,1,0),IF($X787&lt;30,1,0))</formula>
    </cfRule>
    <cfRule type="expression" priority="3517" dxfId="1">
      <formula>AND(IF($Q787=3,1,0),IF($X787&lt;30,1,0))</formula>
    </cfRule>
    <cfRule type="expression" priority="3518" dxfId="0">
      <formula>AND(IF($Q787=3,1,IF($Q787=4,1,0)),IF($F787&lt;=85,1,0))</formula>
    </cfRule>
  </conditionalFormatting>
  <conditionalFormatting sqref="AI787">
    <cfRule type="expression" priority="3511" dxfId="3">
      <formula>AND(IF(OR($Q787=1,$Q787=2),1,0),IF($X787&lt;=20,1,0))</formula>
    </cfRule>
    <cfRule type="expression" priority="3512" dxfId="2">
      <formula>AND(IF($Q787=2,1,0),IF($X787&lt;30,1,0))</formula>
    </cfRule>
    <cfRule type="expression" priority="3513" dxfId="1">
      <formula>AND(IF($Q787=3,1,0),IF($X787&lt;30,1,0))</formula>
    </cfRule>
    <cfRule type="expression" priority="3514" dxfId="0">
      <formula>AND(IF($Q787=3,1,IF($Q787=4,1,0)),IF($F787&lt;=85,1,0))</formula>
    </cfRule>
  </conditionalFormatting>
  <conditionalFormatting sqref="AV788">
    <cfRule type="expression" priority="3509" dxfId="23">
      <formula>AV788="X"</formula>
    </cfRule>
    <cfRule type="expression" priority="3510" dxfId="22">
      <formula>AV788="후보"</formula>
    </cfRule>
  </conditionalFormatting>
  <conditionalFormatting sqref="AC78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7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788">
    <cfRule type="expression" priority="3501" dxfId="3">
      <formula>AND(IF(OR($Q788=1,$Q788=2),1,0),IF($X788&lt;=20,1,0))</formula>
    </cfRule>
    <cfRule type="expression" priority="3502" dxfId="2">
      <formula>AND(IF($Q788=2,1,0),IF($X788&lt;30,1,0))</formula>
    </cfRule>
    <cfRule type="expression" priority="3503" dxfId="1">
      <formula>AND(IF($Q788=3,1,0),IF($X788&lt;30,1,0))</formula>
    </cfRule>
    <cfRule type="expression" priority="3504" dxfId="0">
      <formula>AND(IF($Q788=3,1,IF($Q788=4,1,0)),IF($F788&lt;=85,1,0))</formula>
    </cfRule>
  </conditionalFormatting>
  <conditionalFormatting sqref="X788">
    <cfRule type="expression" priority="3497" dxfId="3">
      <formula>AND(IF(OR($Q788=1,$Q788=2),1,0),IF($X788&lt;=20,1,0))</formula>
    </cfRule>
    <cfRule type="expression" priority="3498" dxfId="2">
      <formula>AND(IF($Q788=2,1,0),IF($X788&lt;30,1,0))</formula>
    </cfRule>
    <cfRule type="expression" priority="3499" dxfId="1">
      <formula>AND(IF($Q788=3,1,0),IF($X788&lt;30,1,0))</formula>
    </cfRule>
    <cfRule type="expression" priority="3500" dxfId="0">
      <formula>AND(IF($Q788=3,1,IF($Q788=4,1,0)),IF($F788&lt;=85,1,0))</formula>
    </cfRule>
  </conditionalFormatting>
  <conditionalFormatting sqref="AI788">
    <cfRule type="expression" priority="3493" dxfId="3">
      <formula>AND(IF(OR($Q788=1,$Q788=2),1,0),IF($X788&lt;=20,1,0))</formula>
    </cfRule>
    <cfRule type="expression" priority="3494" dxfId="2">
      <formula>AND(IF($Q788=2,1,0),IF($X788&lt;30,1,0))</formula>
    </cfRule>
    <cfRule type="expression" priority="3495" dxfId="1">
      <formula>AND(IF($Q788=3,1,0),IF($X788&lt;30,1,0))</formula>
    </cfRule>
    <cfRule type="expression" priority="3496" dxfId="0">
      <formula>AND(IF($Q788=3,1,IF($Q788=4,1,0)),IF($F788&lt;=85,1,0))</formula>
    </cfRule>
  </conditionalFormatting>
  <conditionalFormatting sqref="AV789">
    <cfRule type="expression" priority="3491" dxfId="23">
      <formula>AV789="X"</formula>
    </cfRule>
    <cfRule type="expression" priority="3492" dxfId="22">
      <formula>AV789="후보"</formula>
    </cfRule>
  </conditionalFormatting>
  <conditionalFormatting sqref="AC78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7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789">
    <cfRule type="expression" priority="3483" dxfId="3">
      <formula>AND(IF(OR($Q789=1,$Q789=2),1,0),IF($X789&lt;=20,1,0))</formula>
    </cfRule>
    <cfRule type="expression" priority="3484" dxfId="2">
      <formula>AND(IF($Q789=2,1,0),IF($X789&lt;30,1,0))</formula>
    </cfRule>
    <cfRule type="expression" priority="3485" dxfId="1">
      <formula>AND(IF($Q789=3,1,0),IF($X789&lt;30,1,0))</formula>
    </cfRule>
    <cfRule type="expression" priority="3486" dxfId="0">
      <formula>AND(IF($Q789=3,1,IF($Q789=4,1,0)),IF($F789&lt;=85,1,0))</formula>
    </cfRule>
  </conditionalFormatting>
  <conditionalFormatting sqref="X789">
    <cfRule type="expression" priority="3479" dxfId="3">
      <formula>AND(IF(OR($Q789=1,$Q789=2),1,0),IF($X789&lt;=20,1,0))</formula>
    </cfRule>
    <cfRule type="expression" priority="3480" dxfId="2">
      <formula>AND(IF($Q789=2,1,0),IF($X789&lt;30,1,0))</formula>
    </cfRule>
    <cfRule type="expression" priority="3481" dxfId="1">
      <formula>AND(IF($Q789=3,1,0),IF($X789&lt;30,1,0))</formula>
    </cfRule>
    <cfRule type="expression" priority="3482" dxfId="0">
      <formula>AND(IF($Q789=3,1,IF($Q789=4,1,0)),IF($F789&lt;=85,1,0))</formula>
    </cfRule>
  </conditionalFormatting>
  <conditionalFormatting sqref="AI789">
    <cfRule type="expression" priority="3475" dxfId="3">
      <formula>AND(IF(OR($Q789=1,$Q789=2),1,0),IF($X789&lt;=20,1,0))</formula>
    </cfRule>
    <cfRule type="expression" priority="3476" dxfId="2">
      <formula>AND(IF($Q789=2,1,0),IF($X789&lt;30,1,0))</formula>
    </cfRule>
    <cfRule type="expression" priority="3477" dxfId="1">
      <formula>AND(IF($Q789=3,1,0),IF($X789&lt;30,1,0))</formula>
    </cfRule>
    <cfRule type="expression" priority="3478" dxfId="0">
      <formula>AND(IF($Q789=3,1,IF($Q789=4,1,0)),IF($F789&lt;=85,1,0))</formula>
    </cfRule>
  </conditionalFormatting>
  <conditionalFormatting sqref="AV790">
    <cfRule type="expression" priority="3473" dxfId="23">
      <formula>AV790="X"</formula>
    </cfRule>
    <cfRule type="expression" priority="3474" dxfId="22">
      <formula>AV790="후보"</formula>
    </cfRule>
  </conditionalFormatting>
  <conditionalFormatting sqref="AC79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7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790">
    <cfRule type="expression" priority="3465" dxfId="3">
      <formula>AND(IF(OR($Q790=1,$Q790=2),1,0),IF($X790&lt;=20,1,0))</formula>
    </cfRule>
    <cfRule type="expression" priority="3466" dxfId="2">
      <formula>AND(IF($Q790=2,1,0),IF($X790&lt;30,1,0))</formula>
    </cfRule>
    <cfRule type="expression" priority="3467" dxfId="1">
      <formula>AND(IF($Q790=3,1,0),IF($X790&lt;30,1,0))</formula>
    </cfRule>
    <cfRule type="expression" priority="3468" dxfId="0">
      <formula>AND(IF($Q790=3,1,IF($Q790=4,1,0)),IF($F790&lt;=85,1,0))</formula>
    </cfRule>
  </conditionalFormatting>
  <conditionalFormatting sqref="X790">
    <cfRule type="expression" priority="3461" dxfId="3">
      <formula>AND(IF(OR($Q790=1,$Q790=2),1,0),IF($X790&lt;=20,1,0))</formula>
    </cfRule>
    <cfRule type="expression" priority="3462" dxfId="2">
      <formula>AND(IF($Q790=2,1,0),IF($X790&lt;30,1,0))</formula>
    </cfRule>
    <cfRule type="expression" priority="3463" dxfId="1">
      <formula>AND(IF($Q790=3,1,0),IF($X790&lt;30,1,0))</formula>
    </cfRule>
    <cfRule type="expression" priority="3464" dxfId="0">
      <formula>AND(IF($Q790=3,1,IF($Q790=4,1,0)),IF($F790&lt;=85,1,0))</formula>
    </cfRule>
  </conditionalFormatting>
  <conditionalFormatting sqref="AI790">
    <cfRule type="expression" priority="3457" dxfId="3">
      <formula>AND(IF(OR($Q790=1,$Q790=2),1,0),IF($X790&lt;=20,1,0))</formula>
    </cfRule>
    <cfRule type="expression" priority="3458" dxfId="2">
      <formula>AND(IF($Q790=2,1,0),IF($X790&lt;30,1,0))</formula>
    </cfRule>
    <cfRule type="expression" priority="3459" dxfId="1">
      <formula>AND(IF($Q790=3,1,0),IF($X790&lt;30,1,0))</formula>
    </cfRule>
    <cfRule type="expression" priority="3460" dxfId="0">
      <formula>AND(IF($Q790=3,1,IF($Q790=4,1,0)),IF($F790&lt;=85,1,0))</formula>
    </cfRule>
  </conditionalFormatting>
  <conditionalFormatting sqref="AV791">
    <cfRule type="expression" priority="3455" dxfId="23">
      <formula>AV791="X"</formula>
    </cfRule>
    <cfRule type="expression" priority="3456" dxfId="22">
      <formula>AV791="후보"</formula>
    </cfRule>
  </conditionalFormatting>
  <conditionalFormatting sqref="AC79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7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791">
    <cfRule type="expression" priority="3447" dxfId="3">
      <formula>AND(IF(OR($Q791=1,$Q791=2),1,0),IF($X791&lt;=20,1,0))</formula>
    </cfRule>
    <cfRule type="expression" priority="3448" dxfId="2">
      <formula>AND(IF($Q791=2,1,0),IF($X791&lt;30,1,0))</formula>
    </cfRule>
    <cfRule type="expression" priority="3449" dxfId="1">
      <formula>AND(IF($Q791=3,1,0),IF($X791&lt;30,1,0))</formula>
    </cfRule>
    <cfRule type="expression" priority="3450" dxfId="0">
      <formula>AND(IF($Q791=3,1,IF($Q791=4,1,0)),IF($F791&lt;=85,1,0))</formula>
    </cfRule>
  </conditionalFormatting>
  <conditionalFormatting sqref="X791">
    <cfRule type="expression" priority="3443" dxfId="3">
      <formula>AND(IF(OR($Q791=1,$Q791=2),1,0),IF($X791&lt;=20,1,0))</formula>
    </cfRule>
    <cfRule type="expression" priority="3444" dxfId="2">
      <formula>AND(IF($Q791=2,1,0),IF($X791&lt;30,1,0))</formula>
    </cfRule>
    <cfRule type="expression" priority="3445" dxfId="1">
      <formula>AND(IF($Q791=3,1,0),IF($X791&lt;30,1,0))</formula>
    </cfRule>
    <cfRule type="expression" priority="3446" dxfId="0">
      <formula>AND(IF($Q791=3,1,IF($Q791=4,1,0)),IF($F791&lt;=85,1,0))</formula>
    </cfRule>
  </conditionalFormatting>
  <conditionalFormatting sqref="AI791">
    <cfRule type="expression" priority="3439" dxfId="3">
      <formula>AND(IF(OR($Q791=1,$Q791=2),1,0),IF($X791&lt;=20,1,0))</formula>
    </cfRule>
    <cfRule type="expression" priority="3440" dxfId="2">
      <formula>AND(IF($Q791=2,1,0),IF($X791&lt;30,1,0))</formula>
    </cfRule>
    <cfRule type="expression" priority="3441" dxfId="1">
      <formula>AND(IF($Q791=3,1,0),IF($X791&lt;30,1,0))</formula>
    </cfRule>
    <cfRule type="expression" priority="3442" dxfId="0">
      <formula>AND(IF($Q791=3,1,IF($Q791=4,1,0)),IF($F791&lt;=85,1,0))</formula>
    </cfRule>
  </conditionalFormatting>
  <conditionalFormatting sqref="AV792">
    <cfRule type="expression" priority="3437" dxfId="23">
      <formula>AV792="X"</formula>
    </cfRule>
    <cfRule type="expression" priority="3438" dxfId="22">
      <formula>AV792="후보"</formula>
    </cfRule>
  </conditionalFormatting>
  <conditionalFormatting sqref="AC79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7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792">
    <cfRule type="expression" priority="3429" dxfId="3">
      <formula>AND(IF(OR($Q792=1,$Q792=2),1,0),IF($X792&lt;=20,1,0))</formula>
    </cfRule>
    <cfRule type="expression" priority="3430" dxfId="2">
      <formula>AND(IF($Q792=2,1,0),IF($X792&lt;30,1,0))</formula>
    </cfRule>
    <cfRule type="expression" priority="3431" dxfId="1">
      <formula>AND(IF($Q792=3,1,0),IF($X792&lt;30,1,0))</formula>
    </cfRule>
    <cfRule type="expression" priority="3432" dxfId="0">
      <formula>AND(IF($Q792=3,1,IF($Q792=4,1,0)),IF($F792&lt;=85,1,0))</formula>
    </cfRule>
  </conditionalFormatting>
  <conditionalFormatting sqref="X792">
    <cfRule type="expression" priority="3425" dxfId="3">
      <formula>AND(IF(OR($Q792=1,$Q792=2),1,0),IF($X792&lt;=20,1,0))</formula>
    </cfRule>
    <cfRule type="expression" priority="3426" dxfId="2">
      <formula>AND(IF($Q792=2,1,0),IF($X792&lt;30,1,0))</formula>
    </cfRule>
    <cfRule type="expression" priority="3427" dxfId="1">
      <formula>AND(IF($Q792=3,1,0),IF($X792&lt;30,1,0))</formula>
    </cfRule>
    <cfRule type="expression" priority="3428" dxfId="0">
      <formula>AND(IF($Q792=3,1,IF($Q792=4,1,0)),IF($F792&lt;=85,1,0))</formula>
    </cfRule>
  </conditionalFormatting>
  <conditionalFormatting sqref="AI792">
    <cfRule type="expression" priority="3421" dxfId="3">
      <formula>AND(IF(OR($Q792=1,$Q792=2),1,0),IF($X792&lt;=20,1,0))</formula>
    </cfRule>
    <cfRule type="expression" priority="3422" dxfId="2">
      <formula>AND(IF($Q792=2,1,0),IF($X792&lt;30,1,0))</formula>
    </cfRule>
    <cfRule type="expression" priority="3423" dxfId="1">
      <formula>AND(IF($Q792=3,1,0),IF($X792&lt;30,1,0))</formula>
    </cfRule>
    <cfRule type="expression" priority="3424" dxfId="0">
      <formula>AND(IF($Q792=3,1,IF($Q792=4,1,0)),IF($F792&lt;=85,1,0))</formula>
    </cfRule>
  </conditionalFormatting>
  <conditionalFormatting sqref="AV793">
    <cfRule type="expression" priority="3419" dxfId="23">
      <formula>AV793="X"</formula>
    </cfRule>
    <cfRule type="expression" priority="3420" dxfId="22">
      <formula>AV793="후보"</formula>
    </cfRule>
  </conditionalFormatting>
  <conditionalFormatting sqref="AC79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7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793">
    <cfRule type="expression" priority="3411" dxfId="3">
      <formula>AND(IF(OR($Q793=1,$Q793=2),1,0),IF($X793&lt;=20,1,0))</formula>
    </cfRule>
    <cfRule type="expression" priority="3412" dxfId="2">
      <formula>AND(IF($Q793=2,1,0),IF($X793&lt;30,1,0))</formula>
    </cfRule>
    <cfRule type="expression" priority="3413" dxfId="1">
      <formula>AND(IF($Q793=3,1,0),IF($X793&lt;30,1,0))</formula>
    </cfRule>
    <cfRule type="expression" priority="3414" dxfId="0">
      <formula>AND(IF($Q793=3,1,IF($Q793=4,1,0)),IF($F793&lt;=85,1,0))</formula>
    </cfRule>
  </conditionalFormatting>
  <conditionalFormatting sqref="X793">
    <cfRule type="expression" priority="3407" dxfId="3">
      <formula>AND(IF(OR($Q793=1,$Q793=2),1,0),IF($X793&lt;=20,1,0))</formula>
    </cfRule>
    <cfRule type="expression" priority="3408" dxfId="2">
      <formula>AND(IF($Q793=2,1,0),IF($X793&lt;30,1,0))</formula>
    </cfRule>
    <cfRule type="expression" priority="3409" dxfId="1">
      <formula>AND(IF($Q793=3,1,0),IF($X793&lt;30,1,0))</formula>
    </cfRule>
    <cfRule type="expression" priority="3410" dxfId="0">
      <formula>AND(IF($Q793=3,1,IF($Q793=4,1,0)),IF($F793&lt;=85,1,0))</formula>
    </cfRule>
  </conditionalFormatting>
  <conditionalFormatting sqref="AI793">
    <cfRule type="expression" priority="3403" dxfId="3">
      <formula>AND(IF(OR($Q793=1,$Q793=2),1,0),IF($X793&lt;=20,1,0))</formula>
    </cfRule>
    <cfRule type="expression" priority="3404" dxfId="2">
      <formula>AND(IF($Q793=2,1,0),IF($X793&lt;30,1,0))</formula>
    </cfRule>
    <cfRule type="expression" priority="3405" dxfId="1">
      <formula>AND(IF($Q793=3,1,0),IF($X793&lt;30,1,0))</formula>
    </cfRule>
    <cfRule type="expression" priority="3406" dxfId="0">
      <formula>AND(IF($Q793=3,1,IF($Q793=4,1,0)),IF($F793&lt;=85,1,0))</formula>
    </cfRule>
  </conditionalFormatting>
  <conditionalFormatting sqref="AV794">
    <cfRule type="expression" priority="3401" dxfId="23">
      <formula>AV794="X"</formula>
    </cfRule>
    <cfRule type="expression" priority="3402" dxfId="22">
      <formula>AV794="후보"</formula>
    </cfRule>
  </conditionalFormatting>
  <conditionalFormatting sqref="AC79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7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794">
    <cfRule type="expression" priority="3393" dxfId="3">
      <formula>AND(IF(OR($Q794=1,$Q794=2),1,0),IF($X794&lt;=20,1,0))</formula>
    </cfRule>
    <cfRule type="expression" priority="3394" dxfId="2">
      <formula>AND(IF($Q794=2,1,0),IF($X794&lt;30,1,0))</formula>
    </cfRule>
    <cfRule type="expression" priority="3395" dxfId="1">
      <formula>AND(IF($Q794=3,1,0),IF($X794&lt;30,1,0))</formula>
    </cfRule>
    <cfRule type="expression" priority="3396" dxfId="0">
      <formula>AND(IF($Q794=3,1,IF($Q794=4,1,0)),IF($F794&lt;=85,1,0))</formula>
    </cfRule>
  </conditionalFormatting>
  <conditionalFormatting sqref="X794">
    <cfRule type="expression" priority="3389" dxfId="3">
      <formula>AND(IF(OR($Q794=1,$Q794=2),1,0),IF($X794&lt;=20,1,0))</formula>
    </cfRule>
    <cfRule type="expression" priority="3390" dxfId="2">
      <formula>AND(IF($Q794=2,1,0),IF($X794&lt;30,1,0))</formula>
    </cfRule>
    <cfRule type="expression" priority="3391" dxfId="1">
      <formula>AND(IF($Q794=3,1,0),IF($X794&lt;30,1,0))</formula>
    </cfRule>
    <cfRule type="expression" priority="3392" dxfId="0">
      <formula>AND(IF($Q794=3,1,IF($Q794=4,1,0)),IF($F794&lt;=85,1,0))</formula>
    </cfRule>
  </conditionalFormatting>
  <conditionalFormatting sqref="AI794">
    <cfRule type="expression" priority="3385" dxfId="3">
      <formula>AND(IF(OR($Q794=1,$Q794=2),1,0),IF($X794&lt;=20,1,0))</formula>
    </cfRule>
    <cfRule type="expression" priority="3386" dxfId="2">
      <formula>AND(IF($Q794=2,1,0),IF($X794&lt;30,1,0))</formula>
    </cfRule>
    <cfRule type="expression" priority="3387" dxfId="1">
      <formula>AND(IF($Q794=3,1,0),IF($X794&lt;30,1,0))</formula>
    </cfRule>
    <cfRule type="expression" priority="3388" dxfId="0">
      <formula>AND(IF($Q794=3,1,IF($Q794=4,1,0)),IF($F794&lt;=85,1,0))</formula>
    </cfRule>
  </conditionalFormatting>
  <conditionalFormatting sqref="AV795">
    <cfRule type="expression" priority="3383" dxfId="23">
      <formula>AV795="X"</formula>
    </cfRule>
    <cfRule type="expression" priority="3384" dxfId="22">
      <formula>AV795="후보"</formula>
    </cfRule>
  </conditionalFormatting>
  <conditionalFormatting sqref="AC79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7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795">
    <cfRule type="expression" priority="3375" dxfId="3">
      <formula>AND(IF(OR($Q795=1,$Q795=2),1,0),IF($X795&lt;=20,1,0))</formula>
    </cfRule>
    <cfRule type="expression" priority="3376" dxfId="2">
      <formula>AND(IF($Q795=2,1,0),IF($X795&lt;30,1,0))</formula>
    </cfRule>
    <cfRule type="expression" priority="3377" dxfId="1">
      <formula>AND(IF($Q795=3,1,0),IF($X795&lt;30,1,0))</formula>
    </cfRule>
    <cfRule type="expression" priority="3378" dxfId="0">
      <formula>AND(IF($Q795=3,1,IF($Q795=4,1,0)),IF($F795&lt;=85,1,0))</formula>
    </cfRule>
  </conditionalFormatting>
  <conditionalFormatting sqref="X795">
    <cfRule type="expression" priority="3371" dxfId="3">
      <formula>AND(IF(OR($Q795=1,$Q795=2),1,0),IF($X795&lt;=20,1,0))</formula>
    </cfRule>
    <cfRule type="expression" priority="3372" dxfId="2">
      <formula>AND(IF($Q795=2,1,0),IF($X795&lt;30,1,0))</formula>
    </cfRule>
    <cfRule type="expression" priority="3373" dxfId="1">
      <formula>AND(IF($Q795=3,1,0),IF($X795&lt;30,1,0))</formula>
    </cfRule>
    <cfRule type="expression" priority="3374" dxfId="0">
      <formula>AND(IF($Q795=3,1,IF($Q795=4,1,0)),IF($F795&lt;=85,1,0))</formula>
    </cfRule>
  </conditionalFormatting>
  <conditionalFormatting sqref="AI795">
    <cfRule type="expression" priority="3367" dxfId="3">
      <formula>AND(IF(OR($Q795=1,$Q795=2),1,0),IF($X795&lt;=20,1,0))</formula>
    </cfRule>
    <cfRule type="expression" priority="3368" dxfId="2">
      <formula>AND(IF($Q795=2,1,0),IF($X795&lt;30,1,0))</formula>
    </cfRule>
    <cfRule type="expression" priority="3369" dxfId="1">
      <formula>AND(IF($Q795=3,1,0),IF($X795&lt;30,1,0))</formula>
    </cfRule>
    <cfRule type="expression" priority="3370" dxfId="0">
      <formula>AND(IF($Q795=3,1,IF($Q795=4,1,0)),IF($F795&lt;=85,1,0))</formula>
    </cfRule>
  </conditionalFormatting>
  <conditionalFormatting sqref="AV796">
    <cfRule type="expression" priority="3365" dxfId="23">
      <formula>AV796="X"</formula>
    </cfRule>
    <cfRule type="expression" priority="3366" dxfId="22">
      <formula>AV796="후보"</formula>
    </cfRule>
  </conditionalFormatting>
  <conditionalFormatting sqref="AC79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7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796">
    <cfRule type="expression" priority="3357" dxfId="3">
      <formula>AND(IF(OR($Q796=1,$Q796=2),1,0),IF($X796&lt;=20,1,0))</formula>
    </cfRule>
    <cfRule type="expression" priority="3358" dxfId="2">
      <formula>AND(IF($Q796=2,1,0),IF($X796&lt;30,1,0))</formula>
    </cfRule>
    <cfRule type="expression" priority="3359" dxfId="1">
      <formula>AND(IF($Q796=3,1,0),IF($X796&lt;30,1,0))</formula>
    </cfRule>
    <cfRule type="expression" priority="3360" dxfId="0">
      <formula>AND(IF($Q796=3,1,IF($Q796=4,1,0)),IF($F796&lt;=85,1,0))</formula>
    </cfRule>
  </conditionalFormatting>
  <conditionalFormatting sqref="X796">
    <cfRule type="expression" priority="3353" dxfId="3">
      <formula>AND(IF(OR($Q796=1,$Q796=2),1,0),IF($X796&lt;=20,1,0))</formula>
    </cfRule>
    <cfRule type="expression" priority="3354" dxfId="2">
      <formula>AND(IF($Q796=2,1,0),IF($X796&lt;30,1,0))</formula>
    </cfRule>
    <cfRule type="expression" priority="3355" dxfId="1">
      <formula>AND(IF($Q796=3,1,0),IF($X796&lt;30,1,0))</formula>
    </cfRule>
    <cfRule type="expression" priority="3356" dxfId="0">
      <formula>AND(IF($Q796=3,1,IF($Q796=4,1,0)),IF($F796&lt;=85,1,0))</formula>
    </cfRule>
  </conditionalFormatting>
  <conditionalFormatting sqref="AI796">
    <cfRule type="expression" priority="3349" dxfId="3">
      <formula>AND(IF(OR($Q796=1,$Q796=2),1,0),IF($X796&lt;=20,1,0))</formula>
    </cfRule>
    <cfRule type="expression" priority="3350" dxfId="2">
      <formula>AND(IF($Q796=2,1,0),IF($X796&lt;30,1,0))</formula>
    </cfRule>
    <cfRule type="expression" priority="3351" dxfId="1">
      <formula>AND(IF($Q796=3,1,0),IF($X796&lt;30,1,0))</formula>
    </cfRule>
    <cfRule type="expression" priority="3352" dxfId="0">
      <formula>AND(IF($Q796=3,1,IF($Q796=4,1,0)),IF($F796&lt;=85,1,0))</formula>
    </cfRule>
  </conditionalFormatting>
  <conditionalFormatting sqref="AV797">
    <cfRule type="expression" priority="3347" dxfId="23">
      <formula>AV797="X"</formula>
    </cfRule>
    <cfRule type="expression" priority="3348" dxfId="22">
      <formula>AV797="후보"</formula>
    </cfRule>
  </conditionalFormatting>
  <conditionalFormatting sqref="AC79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7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797">
    <cfRule type="expression" priority="3339" dxfId="3">
      <formula>AND(IF(OR($Q797=1,$Q797=2),1,0),IF($X797&lt;=20,1,0))</formula>
    </cfRule>
    <cfRule type="expression" priority="3340" dxfId="2">
      <formula>AND(IF($Q797=2,1,0),IF($X797&lt;30,1,0))</formula>
    </cfRule>
    <cfRule type="expression" priority="3341" dxfId="1">
      <formula>AND(IF($Q797=3,1,0),IF($X797&lt;30,1,0))</formula>
    </cfRule>
    <cfRule type="expression" priority="3342" dxfId="0">
      <formula>AND(IF($Q797=3,1,IF($Q797=4,1,0)),IF($F797&lt;=85,1,0))</formula>
    </cfRule>
  </conditionalFormatting>
  <conditionalFormatting sqref="X797">
    <cfRule type="expression" priority="3335" dxfId="3">
      <formula>AND(IF(OR($Q797=1,$Q797=2),1,0),IF($X797&lt;=20,1,0))</formula>
    </cfRule>
    <cfRule type="expression" priority="3336" dxfId="2">
      <formula>AND(IF($Q797=2,1,0),IF($X797&lt;30,1,0))</formula>
    </cfRule>
    <cfRule type="expression" priority="3337" dxfId="1">
      <formula>AND(IF($Q797=3,1,0),IF($X797&lt;30,1,0))</formula>
    </cfRule>
    <cfRule type="expression" priority="3338" dxfId="0">
      <formula>AND(IF($Q797=3,1,IF($Q797=4,1,0)),IF($F797&lt;=85,1,0))</formula>
    </cfRule>
  </conditionalFormatting>
  <conditionalFormatting sqref="AI797">
    <cfRule type="expression" priority="3331" dxfId="3">
      <formula>AND(IF(OR($Q797=1,$Q797=2),1,0),IF($X797&lt;=20,1,0))</formula>
    </cfRule>
    <cfRule type="expression" priority="3332" dxfId="2">
      <formula>AND(IF($Q797=2,1,0),IF($X797&lt;30,1,0))</formula>
    </cfRule>
    <cfRule type="expression" priority="3333" dxfId="1">
      <formula>AND(IF($Q797=3,1,0),IF($X797&lt;30,1,0))</formula>
    </cfRule>
    <cfRule type="expression" priority="3334" dxfId="0">
      <formula>AND(IF($Q797=3,1,IF($Q797=4,1,0)),IF($F797&lt;=85,1,0))</formula>
    </cfRule>
  </conditionalFormatting>
  <conditionalFormatting sqref="AV798">
    <cfRule type="expression" priority="3329" dxfId="23">
      <formula>AV798="X"</formula>
    </cfRule>
    <cfRule type="expression" priority="3330" dxfId="22">
      <formula>AV798="후보"</formula>
    </cfRule>
  </conditionalFormatting>
  <conditionalFormatting sqref="AC79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7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798">
    <cfRule type="expression" priority="3321" dxfId="3">
      <formula>AND(IF(OR($Q798=1,$Q798=2),1,0),IF($X798&lt;=20,1,0))</formula>
    </cfRule>
    <cfRule type="expression" priority="3322" dxfId="2">
      <formula>AND(IF($Q798=2,1,0),IF($X798&lt;30,1,0))</formula>
    </cfRule>
    <cfRule type="expression" priority="3323" dxfId="1">
      <formula>AND(IF($Q798=3,1,0),IF($X798&lt;30,1,0))</formula>
    </cfRule>
    <cfRule type="expression" priority="3324" dxfId="0">
      <formula>AND(IF($Q798=3,1,IF($Q798=4,1,0)),IF($F798&lt;=85,1,0))</formula>
    </cfRule>
  </conditionalFormatting>
  <conditionalFormatting sqref="X798">
    <cfRule type="expression" priority="3317" dxfId="3">
      <formula>AND(IF(OR($Q798=1,$Q798=2),1,0),IF($X798&lt;=20,1,0))</formula>
    </cfRule>
    <cfRule type="expression" priority="3318" dxfId="2">
      <formula>AND(IF($Q798=2,1,0),IF($X798&lt;30,1,0))</formula>
    </cfRule>
    <cfRule type="expression" priority="3319" dxfId="1">
      <formula>AND(IF($Q798=3,1,0),IF($X798&lt;30,1,0))</formula>
    </cfRule>
    <cfRule type="expression" priority="3320" dxfId="0">
      <formula>AND(IF($Q798=3,1,IF($Q798=4,1,0)),IF($F798&lt;=85,1,0))</formula>
    </cfRule>
  </conditionalFormatting>
  <conditionalFormatting sqref="AI798">
    <cfRule type="expression" priority="3313" dxfId="3">
      <formula>AND(IF(OR($Q798=1,$Q798=2),1,0),IF($X798&lt;=20,1,0))</formula>
    </cfRule>
    <cfRule type="expression" priority="3314" dxfId="2">
      <formula>AND(IF($Q798=2,1,0),IF($X798&lt;30,1,0))</formula>
    </cfRule>
    <cfRule type="expression" priority="3315" dxfId="1">
      <formula>AND(IF($Q798=3,1,0),IF($X798&lt;30,1,0))</formula>
    </cfRule>
    <cfRule type="expression" priority="3316" dxfId="0">
      <formula>AND(IF($Q798=3,1,IF($Q798=4,1,0)),IF($F798&lt;=85,1,0))</formula>
    </cfRule>
  </conditionalFormatting>
  <conditionalFormatting sqref="AV799">
    <cfRule type="expression" priority="3311" dxfId="23">
      <formula>AV799="X"</formula>
    </cfRule>
    <cfRule type="expression" priority="3312" dxfId="22">
      <formula>AV799="후보"</formula>
    </cfRule>
  </conditionalFormatting>
  <conditionalFormatting sqref="AC79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99">
    <cfRule type="expression" priority="3303" dxfId="3">
      <formula>AND(IF(OR($Q799=1,$Q799=2),1,0),IF($X799&lt;=20,1,0))</formula>
    </cfRule>
    <cfRule type="expression" priority="3304" dxfId="2">
      <formula>AND(IF($Q799=2,1,0),IF($X799&lt;30,1,0))</formula>
    </cfRule>
    <cfRule type="expression" priority="3305" dxfId="1">
      <formula>AND(IF($Q799=3,1,0),IF($X799&lt;30,1,0))</formula>
    </cfRule>
    <cfRule type="expression" priority="3306" dxfId="0">
      <formula>AND(IF($Q799=3,1,IF($Q799=4,1,0)),IF($F799&lt;=85,1,0))</formula>
    </cfRule>
  </conditionalFormatting>
  <conditionalFormatting sqref="X799">
    <cfRule type="expression" priority="3299" dxfId="3">
      <formula>AND(IF(OR($Q799=1,$Q799=2),1,0),IF($X799&lt;=20,1,0))</formula>
    </cfRule>
    <cfRule type="expression" priority="3300" dxfId="2">
      <formula>AND(IF($Q799=2,1,0),IF($X799&lt;30,1,0))</formula>
    </cfRule>
    <cfRule type="expression" priority="3301" dxfId="1">
      <formula>AND(IF($Q799=3,1,0),IF($X799&lt;30,1,0))</formula>
    </cfRule>
    <cfRule type="expression" priority="3302" dxfId="0">
      <formula>AND(IF($Q799=3,1,IF($Q799=4,1,0)),IF($F799&lt;=85,1,0))</formula>
    </cfRule>
  </conditionalFormatting>
  <conditionalFormatting sqref="AI799">
    <cfRule type="expression" priority="3295" dxfId="3">
      <formula>AND(IF(OR($Q799=1,$Q799=2),1,0),IF($X799&lt;=20,1,0))</formula>
    </cfRule>
    <cfRule type="expression" priority="3296" dxfId="2">
      <formula>AND(IF($Q799=2,1,0),IF($X799&lt;30,1,0))</formula>
    </cfRule>
    <cfRule type="expression" priority="3297" dxfId="1">
      <formula>AND(IF($Q799=3,1,0),IF($X799&lt;30,1,0))</formula>
    </cfRule>
    <cfRule type="expression" priority="3298" dxfId="0">
      <formula>AND(IF($Q799=3,1,IF($Q799=4,1,0)),IF($F799&lt;=85,1,0))</formula>
    </cfRule>
  </conditionalFormatting>
  <conditionalFormatting sqref="AV800">
    <cfRule type="expression" priority="3293" dxfId="23">
      <formula>AV800="X"</formula>
    </cfRule>
    <cfRule type="expression" priority="3294" dxfId="22">
      <formula>AV800="후보"</formula>
    </cfRule>
  </conditionalFormatting>
  <conditionalFormatting sqref="AC80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00">
    <cfRule type="expression" priority="3285" dxfId="3">
      <formula>AND(IF(OR($Q800=1,$Q800=2),1,0),IF($X800&lt;=20,1,0))</formula>
    </cfRule>
    <cfRule type="expression" priority="3286" dxfId="2">
      <formula>AND(IF($Q800=2,1,0),IF($X800&lt;30,1,0))</formula>
    </cfRule>
    <cfRule type="expression" priority="3287" dxfId="1">
      <formula>AND(IF($Q800=3,1,0),IF($X800&lt;30,1,0))</formula>
    </cfRule>
    <cfRule type="expression" priority="3288" dxfId="0">
      <formula>AND(IF($Q800=3,1,IF($Q800=4,1,0)),IF($F800&lt;=85,1,0))</formula>
    </cfRule>
  </conditionalFormatting>
  <conditionalFormatting sqref="X800">
    <cfRule type="expression" priority="3281" dxfId="3">
      <formula>AND(IF(OR($Q800=1,$Q800=2),1,0),IF($X800&lt;=20,1,0))</formula>
    </cfRule>
    <cfRule type="expression" priority="3282" dxfId="2">
      <formula>AND(IF($Q800=2,1,0),IF($X800&lt;30,1,0))</formula>
    </cfRule>
    <cfRule type="expression" priority="3283" dxfId="1">
      <formula>AND(IF($Q800=3,1,0),IF($X800&lt;30,1,0))</formula>
    </cfRule>
    <cfRule type="expression" priority="3284" dxfId="0">
      <formula>AND(IF($Q800=3,1,IF($Q800=4,1,0)),IF($F800&lt;=85,1,0))</formula>
    </cfRule>
  </conditionalFormatting>
  <conditionalFormatting sqref="AI800">
    <cfRule type="expression" priority="3277" dxfId="3">
      <formula>AND(IF(OR($Q800=1,$Q800=2),1,0),IF($X800&lt;=20,1,0))</formula>
    </cfRule>
    <cfRule type="expression" priority="3278" dxfId="2">
      <formula>AND(IF($Q800=2,1,0),IF($X800&lt;30,1,0))</formula>
    </cfRule>
    <cfRule type="expression" priority="3279" dxfId="1">
      <formula>AND(IF($Q800=3,1,0),IF($X800&lt;30,1,0))</formula>
    </cfRule>
    <cfRule type="expression" priority="3280" dxfId="0">
      <formula>AND(IF($Q800=3,1,IF($Q800=4,1,0)),IF($F800&lt;=85,1,0))</formula>
    </cfRule>
  </conditionalFormatting>
  <conditionalFormatting sqref="AV801">
    <cfRule type="expression" priority="3275" dxfId="23">
      <formula>AV801="X"</formula>
    </cfRule>
    <cfRule type="expression" priority="3276" dxfId="22">
      <formula>AV801="후보"</formula>
    </cfRule>
  </conditionalFormatting>
  <conditionalFormatting sqref="AC80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01">
    <cfRule type="expression" priority="3267" dxfId="3">
      <formula>AND(IF(OR($Q801=1,$Q801=2),1,0),IF($X801&lt;=20,1,0))</formula>
    </cfRule>
    <cfRule type="expression" priority="3268" dxfId="2">
      <formula>AND(IF($Q801=2,1,0),IF($X801&lt;30,1,0))</formula>
    </cfRule>
    <cfRule type="expression" priority="3269" dxfId="1">
      <formula>AND(IF($Q801=3,1,0),IF($X801&lt;30,1,0))</formula>
    </cfRule>
    <cfRule type="expression" priority="3270" dxfId="0">
      <formula>AND(IF($Q801=3,1,IF($Q801=4,1,0)),IF($F801&lt;=85,1,0))</formula>
    </cfRule>
  </conditionalFormatting>
  <conditionalFormatting sqref="X801">
    <cfRule type="expression" priority="3263" dxfId="3">
      <formula>AND(IF(OR($Q801=1,$Q801=2),1,0),IF($X801&lt;=20,1,0))</formula>
    </cfRule>
    <cfRule type="expression" priority="3264" dxfId="2">
      <formula>AND(IF($Q801=2,1,0),IF($X801&lt;30,1,0))</formula>
    </cfRule>
    <cfRule type="expression" priority="3265" dxfId="1">
      <formula>AND(IF($Q801=3,1,0),IF($X801&lt;30,1,0))</formula>
    </cfRule>
    <cfRule type="expression" priority="3266" dxfId="0">
      <formula>AND(IF($Q801=3,1,IF($Q801=4,1,0)),IF($F801&lt;=85,1,0))</formula>
    </cfRule>
  </conditionalFormatting>
  <conditionalFormatting sqref="AI801">
    <cfRule type="expression" priority="3259" dxfId="3">
      <formula>AND(IF(OR($Q801=1,$Q801=2),1,0),IF($X801&lt;=20,1,0))</formula>
    </cfRule>
    <cfRule type="expression" priority="3260" dxfId="2">
      <formula>AND(IF($Q801=2,1,0),IF($X801&lt;30,1,0))</formula>
    </cfRule>
    <cfRule type="expression" priority="3261" dxfId="1">
      <formula>AND(IF($Q801=3,1,0),IF($X801&lt;30,1,0))</formula>
    </cfRule>
    <cfRule type="expression" priority="3262" dxfId="0">
      <formula>AND(IF($Q801=3,1,IF($Q801=4,1,0)),IF($F801&lt;=85,1,0))</formula>
    </cfRule>
  </conditionalFormatting>
  <conditionalFormatting sqref="AV802">
    <cfRule type="expression" priority="3257" dxfId="23">
      <formula>AV802="X"</formula>
    </cfRule>
    <cfRule type="expression" priority="3258" dxfId="22">
      <formula>AV802="후보"</formula>
    </cfRule>
  </conditionalFormatting>
  <conditionalFormatting sqref="AC80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02">
    <cfRule type="expression" priority="3249" dxfId="3">
      <formula>AND(IF(OR($Q802=1,$Q802=2),1,0),IF($X802&lt;=20,1,0))</formula>
    </cfRule>
    <cfRule type="expression" priority="3250" dxfId="2">
      <formula>AND(IF($Q802=2,1,0),IF($X802&lt;30,1,0))</formula>
    </cfRule>
    <cfRule type="expression" priority="3251" dxfId="1">
      <formula>AND(IF($Q802=3,1,0),IF($X802&lt;30,1,0))</formula>
    </cfRule>
    <cfRule type="expression" priority="3252" dxfId="0">
      <formula>AND(IF($Q802=3,1,IF($Q802=4,1,0)),IF($F802&lt;=85,1,0))</formula>
    </cfRule>
  </conditionalFormatting>
  <conditionalFormatting sqref="X802">
    <cfRule type="expression" priority="3245" dxfId="3">
      <formula>AND(IF(OR($Q802=1,$Q802=2),1,0),IF($X802&lt;=20,1,0))</formula>
    </cfRule>
    <cfRule type="expression" priority="3246" dxfId="2">
      <formula>AND(IF($Q802=2,1,0),IF($X802&lt;30,1,0))</formula>
    </cfRule>
    <cfRule type="expression" priority="3247" dxfId="1">
      <formula>AND(IF($Q802=3,1,0),IF($X802&lt;30,1,0))</formula>
    </cfRule>
    <cfRule type="expression" priority="3248" dxfId="0">
      <formula>AND(IF($Q802=3,1,IF($Q802=4,1,0)),IF($F802&lt;=85,1,0))</formula>
    </cfRule>
  </conditionalFormatting>
  <conditionalFormatting sqref="AI802">
    <cfRule type="expression" priority="3241" dxfId="3">
      <formula>AND(IF(OR($Q802=1,$Q802=2),1,0),IF($X802&lt;=20,1,0))</formula>
    </cfRule>
    <cfRule type="expression" priority="3242" dxfId="2">
      <formula>AND(IF($Q802=2,1,0),IF($X802&lt;30,1,0))</formula>
    </cfRule>
    <cfRule type="expression" priority="3243" dxfId="1">
      <formula>AND(IF($Q802=3,1,0),IF($X802&lt;30,1,0))</formula>
    </cfRule>
    <cfRule type="expression" priority="3244" dxfId="0">
      <formula>AND(IF($Q802=3,1,IF($Q802=4,1,0)),IF($F802&lt;=85,1,0))</formula>
    </cfRule>
  </conditionalFormatting>
  <conditionalFormatting sqref="AV803">
    <cfRule type="expression" priority="3239" dxfId="23">
      <formula>AV803="X"</formula>
    </cfRule>
    <cfRule type="expression" priority="3240" dxfId="22">
      <formula>AV803="후보"</formula>
    </cfRule>
  </conditionalFormatting>
  <conditionalFormatting sqref="AC80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03">
    <cfRule type="expression" priority="3231" dxfId="3">
      <formula>AND(IF(OR($Q803=1,$Q803=2),1,0),IF($X803&lt;=20,1,0))</formula>
    </cfRule>
    <cfRule type="expression" priority="3232" dxfId="2">
      <formula>AND(IF($Q803=2,1,0),IF($X803&lt;30,1,0))</formula>
    </cfRule>
    <cfRule type="expression" priority="3233" dxfId="1">
      <formula>AND(IF($Q803=3,1,0),IF($X803&lt;30,1,0))</formula>
    </cfRule>
    <cfRule type="expression" priority="3234" dxfId="0">
      <formula>AND(IF($Q803=3,1,IF($Q803=4,1,0)),IF($F803&lt;=85,1,0))</formula>
    </cfRule>
  </conditionalFormatting>
  <conditionalFormatting sqref="X803">
    <cfRule type="expression" priority="3227" dxfId="3">
      <formula>AND(IF(OR($Q803=1,$Q803=2),1,0),IF($X803&lt;=20,1,0))</formula>
    </cfRule>
    <cfRule type="expression" priority="3228" dxfId="2">
      <formula>AND(IF($Q803=2,1,0),IF($X803&lt;30,1,0))</formula>
    </cfRule>
    <cfRule type="expression" priority="3229" dxfId="1">
      <formula>AND(IF($Q803=3,1,0),IF($X803&lt;30,1,0))</formula>
    </cfRule>
    <cfRule type="expression" priority="3230" dxfId="0">
      <formula>AND(IF($Q803=3,1,IF($Q803=4,1,0)),IF($F803&lt;=85,1,0))</formula>
    </cfRule>
  </conditionalFormatting>
  <conditionalFormatting sqref="AI803">
    <cfRule type="expression" priority="3223" dxfId="3">
      <formula>AND(IF(OR($Q803=1,$Q803=2),1,0),IF($X803&lt;=20,1,0))</formula>
    </cfRule>
    <cfRule type="expression" priority="3224" dxfId="2">
      <formula>AND(IF($Q803=2,1,0),IF($X803&lt;30,1,0))</formula>
    </cfRule>
    <cfRule type="expression" priority="3225" dxfId="1">
      <formula>AND(IF($Q803=3,1,0),IF($X803&lt;30,1,0))</formula>
    </cfRule>
    <cfRule type="expression" priority="3226" dxfId="0">
      <formula>AND(IF($Q803=3,1,IF($Q803=4,1,0)),IF($F803&lt;=85,1,0))</formula>
    </cfRule>
  </conditionalFormatting>
  <conditionalFormatting sqref="AV804">
    <cfRule type="expression" priority="3221" dxfId="23">
      <formula>AV804="X"</formula>
    </cfRule>
    <cfRule type="expression" priority="3222" dxfId="22">
      <formula>AV804="후보"</formula>
    </cfRule>
  </conditionalFormatting>
  <conditionalFormatting sqref="AC80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04">
    <cfRule type="expression" priority="3213" dxfId="3">
      <formula>AND(IF(OR($Q804=1,$Q804=2),1,0),IF($X804&lt;=20,1,0))</formula>
    </cfRule>
    <cfRule type="expression" priority="3214" dxfId="2">
      <formula>AND(IF($Q804=2,1,0),IF($X804&lt;30,1,0))</formula>
    </cfRule>
    <cfRule type="expression" priority="3215" dxfId="1">
      <formula>AND(IF($Q804=3,1,0),IF($X804&lt;30,1,0))</formula>
    </cfRule>
    <cfRule type="expression" priority="3216" dxfId="0">
      <formula>AND(IF($Q804=3,1,IF($Q804=4,1,0)),IF($F804&lt;=85,1,0))</formula>
    </cfRule>
  </conditionalFormatting>
  <conditionalFormatting sqref="X804">
    <cfRule type="expression" priority="3209" dxfId="3">
      <formula>AND(IF(OR($Q804=1,$Q804=2),1,0),IF($X804&lt;=20,1,0))</formula>
    </cfRule>
    <cfRule type="expression" priority="3210" dxfId="2">
      <formula>AND(IF($Q804=2,1,0),IF($X804&lt;30,1,0))</formula>
    </cfRule>
    <cfRule type="expression" priority="3211" dxfId="1">
      <formula>AND(IF($Q804=3,1,0),IF($X804&lt;30,1,0))</formula>
    </cfRule>
    <cfRule type="expression" priority="3212" dxfId="0">
      <formula>AND(IF($Q804=3,1,IF($Q804=4,1,0)),IF($F804&lt;=85,1,0))</formula>
    </cfRule>
  </conditionalFormatting>
  <conditionalFormatting sqref="AI804">
    <cfRule type="expression" priority="3205" dxfId="3">
      <formula>AND(IF(OR($Q804=1,$Q804=2),1,0),IF($X804&lt;=20,1,0))</formula>
    </cfRule>
    <cfRule type="expression" priority="3206" dxfId="2">
      <formula>AND(IF($Q804=2,1,0),IF($X804&lt;30,1,0))</formula>
    </cfRule>
    <cfRule type="expression" priority="3207" dxfId="1">
      <formula>AND(IF($Q804=3,1,0),IF($X804&lt;30,1,0))</formula>
    </cfRule>
    <cfRule type="expression" priority="3208" dxfId="0">
      <formula>AND(IF($Q804=3,1,IF($Q804=4,1,0)),IF($F804&lt;=85,1,0))</formula>
    </cfRule>
  </conditionalFormatting>
  <conditionalFormatting sqref="AV805">
    <cfRule type="expression" priority="3203" dxfId="23">
      <formula>AV805="X"</formula>
    </cfRule>
    <cfRule type="expression" priority="3204" dxfId="22">
      <formula>AV805="후보"</formula>
    </cfRule>
  </conditionalFormatting>
  <conditionalFormatting sqref="AC80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05">
    <cfRule type="expression" priority="3195" dxfId="3">
      <formula>AND(IF(OR($Q805=1,$Q805=2),1,0),IF($X805&lt;=20,1,0))</formula>
    </cfRule>
    <cfRule type="expression" priority="3196" dxfId="2">
      <formula>AND(IF($Q805=2,1,0),IF($X805&lt;30,1,0))</formula>
    </cfRule>
    <cfRule type="expression" priority="3197" dxfId="1">
      <formula>AND(IF($Q805=3,1,0),IF($X805&lt;30,1,0))</formula>
    </cfRule>
    <cfRule type="expression" priority="3198" dxfId="0">
      <formula>AND(IF($Q805=3,1,IF($Q805=4,1,0)),IF($F805&lt;=85,1,0))</formula>
    </cfRule>
  </conditionalFormatting>
  <conditionalFormatting sqref="X805">
    <cfRule type="expression" priority="3191" dxfId="3">
      <formula>AND(IF(OR($Q805=1,$Q805=2),1,0),IF($X805&lt;=20,1,0))</formula>
    </cfRule>
    <cfRule type="expression" priority="3192" dxfId="2">
      <formula>AND(IF($Q805=2,1,0),IF($X805&lt;30,1,0))</formula>
    </cfRule>
    <cfRule type="expression" priority="3193" dxfId="1">
      <formula>AND(IF($Q805=3,1,0),IF($X805&lt;30,1,0))</formula>
    </cfRule>
    <cfRule type="expression" priority="3194" dxfId="0">
      <formula>AND(IF($Q805=3,1,IF($Q805=4,1,0)),IF($F805&lt;=85,1,0))</formula>
    </cfRule>
  </conditionalFormatting>
  <conditionalFormatting sqref="AI805">
    <cfRule type="expression" priority="3187" dxfId="3">
      <formula>AND(IF(OR($Q805=1,$Q805=2),1,0),IF($X805&lt;=20,1,0))</formula>
    </cfRule>
    <cfRule type="expression" priority="3188" dxfId="2">
      <formula>AND(IF($Q805=2,1,0),IF($X805&lt;30,1,0))</formula>
    </cfRule>
    <cfRule type="expression" priority="3189" dxfId="1">
      <formula>AND(IF($Q805=3,1,0),IF($X805&lt;30,1,0))</formula>
    </cfRule>
    <cfRule type="expression" priority="3190" dxfId="0">
      <formula>AND(IF($Q805=3,1,IF($Q805=4,1,0)),IF($F805&lt;=85,1,0))</formula>
    </cfRule>
  </conditionalFormatting>
  <conditionalFormatting sqref="AV806">
    <cfRule type="expression" priority="3185" dxfId="23">
      <formula>AV806="X"</formula>
    </cfRule>
    <cfRule type="expression" priority="3186" dxfId="22">
      <formula>AV806="후보"</formula>
    </cfRule>
  </conditionalFormatting>
  <conditionalFormatting sqref="AC80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06">
    <cfRule type="expression" priority="3177" dxfId="3">
      <formula>AND(IF(OR($Q806=1,$Q806=2),1,0),IF($X806&lt;=20,1,0))</formula>
    </cfRule>
    <cfRule type="expression" priority="3178" dxfId="2">
      <formula>AND(IF($Q806=2,1,0),IF($X806&lt;30,1,0))</formula>
    </cfRule>
    <cfRule type="expression" priority="3179" dxfId="1">
      <formula>AND(IF($Q806=3,1,0),IF($X806&lt;30,1,0))</formula>
    </cfRule>
    <cfRule type="expression" priority="3180" dxfId="0">
      <formula>AND(IF($Q806=3,1,IF($Q806=4,1,0)),IF($F806&lt;=85,1,0))</formula>
    </cfRule>
  </conditionalFormatting>
  <conditionalFormatting sqref="X806">
    <cfRule type="expression" priority="3173" dxfId="3">
      <formula>AND(IF(OR($Q806=1,$Q806=2),1,0),IF($X806&lt;=20,1,0))</formula>
    </cfRule>
    <cfRule type="expression" priority="3174" dxfId="2">
      <formula>AND(IF($Q806=2,1,0),IF($X806&lt;30,1,0))</formula>
    </cfRule>
    <cfRule type="expression" priority="3175" dxfId="1">
      <formula>AND(IF($Q806=3,1,0),IF($X806&lt;30,1,0))</formula>
    </cfRule>
    <cfRule type="expression" priority="3176" dxfId="0">
      <formula>AND(IF($Q806=3,1,IF($Q806=4,1,0)),IF($F806&lt;=85,1,0))</formula>
    </cfRule>
  </conditionalFormatting>
  <conditionalFormatting sqref="AI806">
    <cfRule type="expression" priority="3169" dxfId="3">
      <formula>AND(IF(OR($Q806=1,$Q806=2),1,0),IF($X806&lt;=20,1,0))</formula>
    </cfRule>
    <cfRule type="expression" priority="3170" dxfId="2">
      <formula>AND(IF($Q806=2,1,0),IF($X806&lt;30,1,0))</formula>
    </cfRule>
    <cfRule type="expression" priority="3171" dxfId="1">
      <formula>AND(IF($Q806=3,1,0),IF($X806&lt;30,1,0))</formula>
    </cfRule>
    <cfRule type="expression" priority="3172" dxfId="0">
      <formula>AND(IF($Q806=3,1,IF($Q806=4,1,0)),IF($F806&lt;=85,1,0))</formula>
    </cfRule>
  </conditionalFormatting>
  <conditionalFormatting sqref="AV807">
    <cfRule type="expression" priority="3167" dxfId="23">
      <formula>AV807="X"</formula>
    </cfRule>
    <cfRule type="expression" priority="3168" dxfId="22">
      <formula>AV807="후보"</formula>
    </cfRule>
  </conditionalFormatting>
  <conditionalFormatting sqref="AC80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07">
    <cfRule type="expression" priority="3159" dxfId="3">
      <formula>AND(IF(OR($Q807=1,$Q807=2),1,0),IF($X807&lt;=20,1,0))</formula>
    </cfRule>
    <cfRule type="expression" priority="3160" dxfId="2">
      <formula>AND(IF($Q807=2,1,0),IF($X807&lt;30,1,0))</formula>
    </cfRule>
    <cfRule type="expression" priority="3161" dxfId="1">
      <formula>AND(IF($Q807=3,1,0),IF($X807&lt;30,1,0))</formula>
    </cfRule>
    <cfRule type="expression" priority="3162" dxfId="0">
      <formula>AND(IF($Q807=3,1,IF($Q807=4,1,0)),IF($F807&lt;=85,1,0))</formula>
    </cfRule>
  </conditionalFormatting>
  <conditionalFormatting sqref="X807">
    <cfRule type="expression" priority="3155" dxfId="3">
      <formula>AND(IF(OR($Q807=1,$Q807=2),1,0),IF($X807&lt;=20,1,0))</formula>
    </cfRule>
    <cfRule type="expression" priority="3156" dxfId="2">
      <formula>AND(IF($Q807=2,1,0),IF($X807&lt;30,1,0))</formula>
    </cfRule>
    <cfRule type="expression" priority="3157" dxfId="1">
      <formula>AND(IF($Q807=3,1,0),IF($X807&lt;30,1,0))</formula>
    </cfRule>
    <cfRule type="expression" priority="3158" dxfId="0">
      <formula>AND(IF($Q807=3,1,IF($Q807=4,1,0)),IF($F807&lt;=85,1,0))</formula>
    </cfRule>
  </conditionalFormatting>
  <conditionalFormatting sqref="AI807">
    <cfRule type="expression" priority="3151" dxfId="3">
      <formula>AND(IF(OR($Q807=1,$Q807=2),1,0),IF($X807&lt;=20,1,0))</formula>
    </cfRule>
    <cfRule type="expression" priority="3152" dxfId="2">
      <formula>AND(IF($Q807=2,1,0),IF($X807&lt;30,1,0))</formula>
    </cfRule>
    <cfRule type="expression" priority="3153" dxfId="1">
      <formula>AND(IF($Q807=3,1,0),IF($X807&lt;30,1,0))</formula>
    </cfRule>
    <cfRule type="expression" priority="3154" dxfId="0">
      <formula>AND(IF($Q807=3,1,IF($Q807=4,1,0)),IF($F807&lt;=85,1,0))</formula>
    </cfRule>
  </conditionalFormatting>
  <conditionalFormatting sqref="AV808">
    <cfRule type="expression" priority="3149" dxfId="23">
      <formula>AV808="X"</formula>
    </cfRule>
    <cfRule type="expression" priority="3150" dxfId="22">
      <formula>AV808="후보"</formula>
    </cfRule>
  </conditionalFormatting>
  <conditionalFormatting sqref="AC80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08">
    <cfRule type="expression" priority="3141" dxfId="3">
      <formula>AND(IF(OR($Q808=1,$Q808=2),1,0),IF($X808&lt;=20,1,0))</formula>
    </cfRule>
    <cfRule type="expression" priority="3142" dxfId="2">
      <formula>AND(IF($Q808=2,1,0),IF($X808&lt;30,1,0))</formula>
    </cfRule>
    <cfRule type="expression" priority="3143" dxfId="1">
      <formula>AND(IF($Q808=3,1,0),IF($X808&lt;30,1,0))</formula>
    </cfRule>
    <cfRule type="expression" priority="3144" dxfId="0">
      <formula>AND(IF($Q808=3,1,IF($Q808=4,1,0)),IF($F808&lt;=85,1,0))</formula>
    </cfRule>
  </conditionalFormatting>
  <conditionalFormatting sqref="X808">
    <cfRule type="expression" priority="3137" dxfId="3">
      <formula>AND(IF(OR($Q808=1,$Q808=2),1,0),IF($X808&lt;=20,1,0))</formula>
    </cfRule>
    <cfRule type="expression" priority="3138" dxfId="2">
      <formula>AND(IF($Q808=2,1,0),IF($X808&lt;30,1,0))</formula>
    </cfRule>
    <cfRule type="expression" priority="3139" dxfId="1">
      <formula>AND(IF($Q808=3,1,0),IF($X808&lt;30,1,0))</formula>
    </cfRule>
    <cfRule type="expression" priority="3140" dxfId="0">
      <formula>AND(IF($Q808=3,1,IF($Q808=4,1,0)),IF($F808&lt;=85,1,0))</formula>
    </cfRule>
  </conditionalFormatting>
  <conditionalFormatting sqref="AI808">
    <cfRule type="expression" priority="3133" dxfId="3">
      <formula>AND(IF(OR($Q808=1,$Q808=2),1,0),IF($X808&lt;=20,1,0))</formula>
    </cfRule>
    <cfRule type="expression" priority="3134" dxfId="2">
      <formula>AND(IF($Q808=2,1,0),IF($X808&lt;30,1,0))</formula>
    </cfRule>
    <cfRule type="expression" priority="3135" dxfId="1">
      <formula>AND(IF($Q808=3,1,0),IF($X808&lt;30,1,0))</formula>
    </cfRule>
    <cfRule type="expression" priority="3136" dxfId="0">
      <formula>AND(IF($Q808=3,1,IF($Q808=4,1,0)),IF($F808&lt;=85,1,0))</formula>
    </cfRule>
  </conditionalFormatting>
  <conditionalFormatting sqref="AV809">
    <cfRule type="expression" priority="3131" dxfId="23">
      <formula>AV809="X"</formula>
    </cfRule>
    <cfRule type="expression" priority="3132" dxfId="22">
      <formula>AV809="후보"</formula>
    </cfRule>
  </conditionalFormatting>
  <conditionalFormatting sqref="AC80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09">
    <cfRule type="expression" priority="3123" dxfId="3">
      <formula>AND(IF(OR($Q809=1,$Q809=2),1,0),IF($X809&lt;=20,1,0))</formula>
    </cfRule>
    <cfRule type="expression" priority="3124" dxfId="2">
      <formula>AND(IF($Q809=2,1,0),IF($X809&lt;30,1,0))</formula>
    </cfRule>
    <cfRule type="expression" priority="3125" dxfId="1">
      <formula>AND(IF($Q809=3,1,0),IF($X809&lt;30,1,0))</formula>
    </cfRule>
    <cfRule type="expression" priority="3126" dxfId="0">
      <formula>AND(IF($Q809=3,1,IF($Q809=4,1,0)),IF($F809&lt;=85,1,0))</formula>
    </cfRule>
  </conditionalFormatting>
  <conditionalFormatting sqref="X809">
    <cfRule type="expression" priority="3119" dxfId="3">
      <formula>AND(IF(OR($Q809=1,$Q809=2),1,0),IF($X809&lt;=20,1,0))</formula>
    </cfRule>
    <cfRule type="expression" priority="3120" dxfId="2">
      <formula>AND(IF($Q809=2,1,0),IF($X809&lt;30,1,0))</formula>
    </cfRule>
    <cfRule type="expression" priority="3121" dxfId="1">
      <formula>AND(IF($Q809=3,1,0),IF($X809&lt;30,1,0))</formula>
    </cfRule>
    <cfRule type="expression" priority="3122" dxfId="0">
      <formula>AND(IF($Q809=3,1,IF($Q809=4,1,0)),IF($F809&lt;=85,1,0))</formula>
    </cfRule>
  </conditionalFormatting>
  <conditionalFormatting sqref="AI809">
    <cfRule type="expression" priority="3115" dxfId="3">
      <formula>AND(IF(OR($Q809=1,$Q809=2),1,0),IF($X809&lt;=20,1,0))</formula>
    </cfRule>
    <cfRule type="expression" priority="3116" dxfId="2">
      <formula>AND(IF($Q809=2,1,0),IF($X809&lt;30,1,0))</formula>
    </cfRule>
    <cfRule type="expression" priority="3117" dxfId="1">
      <formula>AND(IF($Q809=3,1,0),IF($X809&lt;30,1,0))</formula>
    </cfRule>
    <cfRule type="expression" priority="3118" dxfId="0">
      <formula>AND(IF($Q809=3,1,IF($Q809=4,1,0)),IF($F809&lt;=85,1,0))</formula>
    </cfRule>
  </conditionalFormatting>
  <conditionalFormatting sqref="AV810">
    <cfRule type="expression" priority="3113" dxfId="23">
      <formula>AV810="X"</formula>
    </cfRule>
    <cfRule type="expression" priority="3114" dxfId="22">
      <formula>AV810="후보"</formula>
    </cfRule>
  </conditionalFormatting>
  <conditionalFormatting sqref="AC81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10">
    <cfRule type="expression" priority="3105" dxfId="3">
      <formula>AND(IF(OR($Q810=1,$Q810=2),1,0),IF($X810&lt;=20,1,0))</formula>
    </cfRule>
    <cfRule type="expression" priority="3106" dxfId="2">
      <formula>AND(IF($Q810=2,1,0),IF($X810&lt;30,1,0))</formula>
    </cfRule>
    <cfRule type="expression" priority="3107" dxfId="1">
      <formula>AND(IF($Q810=3,1,0),IF($X810&lt;30,1,0))</formula>
    </cfRule>
    <cfRule type="expression" priority="3108" dxfId="0">
      <formula>AND(IF($Q810=3,1,IF($Q810=4,1,0)),IF($F810&lt;=85,1,0))</formula>
    </cfRule>
  </conditionalFormatting>
  <conditionalFormatting sqref="X810">
    <cfRule type="expression" priority="3101" dxfId="3">
      <formula>AND(IF(OR($Q810=1,$Q810=2),1,0),IF($X810&lt;=20,1,0))</formula>
    </cfRule>
    <cfRule type="expression" priority="3102" dxfId="2">
      <formula>AND(IF($Q810=2,1,0),IF($X810&lt;30,1,0))</formula>
    </cfRule>
    <cfRule type="expression" priority="3103" dxfId="1">
      <formula>AND(IF($Q810=3,1,0),IF($X810&lt;30,1,0))</formula>
    </cfRule>
    <cfRule type="expression" priority="3104" dxfId="0">
      <formula>AND(IF($Q810=3,1,IF($Q810=4,1,0)),IF($F810&lt;=85,1,0))</formula>
    </cfRule>
  </conditionalFormatting>
  <conditionalFormatting sqref="AI810">
    <cfRule type="expression" priority="3097" dxfId="3">
      <formula>AND(IF(OR($Q810=1,$Q810=2),1,0),IF($X810&lt;=20,1,0))</formula>
    </cfRule>
    <cfRule type="expression" priority="3098" dxfId="2">
      <formula>AND(IF($Q810=2,1,0),IF($X810&lt;30,1,0))</formula>
    </cfRule>
    <cfRule type="expression" priority="3099" dxfId="1">
      <formula>AND(IF($Q810=3,1,0),IF($X810&lt;30,1,0))</formula>
    </cfRule>
    <cfRule type="expression" priority="3100" dxfId="0">
      <formula>AND(IF($Q810=3,1,IF($Q810=4,1,0)),IF($F810&lt;=85,1,0))</formula>
    </cfRule>
  </conditionalFormatting>
  <conditionalFormatting sqref="AV811">
    <cfRule type="expression" priority="3095" dxfId="23">
      <formula>AV811="X"</formula>
    </cfRule>
    <cfRule type="expression" priority="3096" dxfId="22">
      <formula>AV811="후보"</formula>
    </cfRule>
  </conditionalFormatting>
  <conditionalFormatting sqref="AC81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11">
    <cfRule type="expression" priority="3087" dxfId="3">
      <formula>AND(IF(OR($Q811=1,$Q811=2),1,0),IF($X811&lt;=20,1,0))</formula>
    </cfRule>
    <cfRule type="expression" priority="3088" dxfId="2">
      <formula>AND(IF($Q811=2,1,0),IF($X811&lt;30,1,0))</formula>
    </cfRule>
    <cfRule type="expression" priority="3089" dxfId="1">
      <formula>AND(IF($Q811=3,1,0),IF($X811&lt;30,1,0))</formula>
    </cfRule>
    <cfRule type="expression" priority="3090" dxfId="0">
      <formula>AND(IF($Q811=3,1,IF($Q811=4,1,0)),IF($F811&lt;=85,1,0))</formula>
    </cfRule>
  </conditionalFormatting>
  <conditionalFormatting sqref="X811">
    <cfRule type="expression" priority="3083" dxfId="3">
      <formula>AND(IF(OR($Q811=1,$Q811=2),1,0),IF($X811&lt;=20,1,0))</formula>
    </cfRule>
    <cfRule type="expression" priority="3084" dxfId="2">
      <formula>AND(IF($Q811=2,1,0),IF($X811&lt;30,1,0))</formula>
    </cfRule>
    <cfRule type="expression" priority="3085" dxfId="1">
      <formula>AND(IF($Q811=3,1,0),IF($X811&lt;30,1,0))</formula>
    </cfRule>
    <cfRule type="expression" priority="3086" dxfId="0">
      <formula>AND(IF($Q811=3,1,IF($Q811=4,1,0)),IF($F811&lt;=85,1,0))</formula>
    </cfRule>
  </conditionalFormatting>
  <conditionalFormatting sqref="AI811">
    <cfRule type="expression" priority="3079" dxfId="3">
      <formula>AND(IF(OR($Q811=1,$Q811=2),1,0),IF($X811&lt;=20,1,0))</formula>
    </cfRule>
    <cfRule type="expression" priority="3080" dxfId="2">
      <formula>AND(IF($Q811=2,1,0),IF($X811&lt;30,1,0))</formula>
    </cfRule>
    <cfRule type="expression" priority="3081" dxfId="1">
      <formula>AND(IF($Q811=3,1,0),IF($X811&lt;30,1,0))</formula>
    </cfRule>
    <cfRule type="expression" priority="3082" dxfId="0">
      <formula>AND(IF($Q811=3,1,IF($Q811=4,1,0)),IF($F811&lt;=85,1,0))</formula>
    </cfRule>
  </conditionalFormatting>
  <conditionalFormatting sqref="AV812">
    <cfRule type="expression" priority="3077" dxfId="23">
      <formula>AV812="X"</formula>
    </cfRule>
    <cfRule type="expression" priority="3078" dxfId="22">
      <formula>AV812="후보"</formula>
    </cfRule>
  </conditionalFormatting>
  <conditionalFormatting sqref="AC81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12">
    <cfRule type="expression" priority="3069" dxfId="3">
      <formula>AND(IF(OR($Q812=1,$Q812=2),1,0),IF($X812&lt;=20,1,0))</formula>
    </cfRule>
    <cfRule type="expression" priority="3070" dxfId="2">
      <formula>AND(IF($Q812=2,1,0),IF($X812&lt;30,1,0))</formula>
    </cfRule>
    <cfRule type="expression" priority="3071" dxfId="1">
      <formula>AND(IF($Q812=3,1,0),IF($X812&lt;30,1,0))</formula>
    </cfRule>
    <cfRule type="expression" priority="3072" dxfId="0">
      <formula>AND(IF($Q812=3,1,IF($Q812=4,1,0)),IF($F812&lt;=85,1,0))</formula>
    </cfRule>
  </conditionalFormatting>
  <conditionalFormatting sqref="X812">
    <cfRule type="expression" priority="3065" dxfId="3">
      <formula>AND(IF(OR($Q812=1,$Q812=2),1,0),IF($X812&lt;=20,1,0))</formula>
    </cfRule>
    <cfRule type="expression" priority="3066" dxfId="2">
      <formula>AND(IF($Q812=2,1,0),IF($X812&lt;30,1,0))</formula>
    </cfRule>
    <cfRule type="expression" priority="3067" dxfId="1">
      <formula>AND(IF($Q812=3,1,0),IF($X812&lt;30,1,0))</formula>
    </cfRule>
    <cfRule type="expression" priority="3068" dxfId="0">
      <formula>AND(IF($Q812=3,1,IF($Q812=4,1,0)),IF($F812&lt;=85,1,0))</formula>
    </cfRule>
  </conditionalFormatting>
  <conditionalFormatting sqref="AI812">
    <cfRule type="expression" priority="3061" dxfId="3">
      <formula>AND(IF(OR($Q812=1,$Q812=2),1,0),IF($X812&lt;=20,1,0))</formula>
    </cfRule>
    <cfRule type="expression" priority="3062" dxfId="2">
      <formula>AND(IF($Q812=2,1,0),IF($X812&lt;30,1,0))</formula>
    </cfRule>
    <cfRule type="expression" priority="3063" dxfId="1">
      <formula>AND(IF($Q812=3,1,0),IF($X812&lt;30,1,0))</formula>
    </cfRule>
    <cfRule type="expression" priority="3064" dxfId="0">
      <formula>AND(IF($Q812=3,1,IF($Q812=4,1,0)),IF($F812&lt;=85,1,0))</formula>
    </cfRule>
  </conditionalFormatting>
  <conditionalFormatting sqref="AV813">
    <cfRule type="expression" priority="3059" dxfId="23">
      <formula>AV813="X"</formula>
    </cfRule>
    <cfRule type="expression" priority="3060" dxfId="22">
      <formula>AV813="후보"</formula>
    </cfRule>
  </conditionalFormatting>
  <conditionalFormatting sqref="AC81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13">
    <cfRule type="expression" priority="3051" dxfId="3">
      <formula>AND(IF(OR($Q813=1,$Q813=2),1,0),IF($X813&lt;=20,1,0))</formula>
    </cfRule>
    <cfRule type="expression" priority="3052" dxfId="2">
      <formula>AND(IF($Q813=2,1,0),IF($X813&lt;30,1,0))</formula>
    </cfRule>
    <cfRule type="expression" priority="3053" dxfId="1">
      <formula>AND(IF($Q813=3,1,0),IF($X813&lt;30,1,0))</formula>
    </cfRule>
    <cfRule type="expression" priority="3054" dxfId="0">
      <formula>AND(IF($Q813=3,1,IF($Q813=4,1,0)),IF($F813&lt;=85,1,0))</formula>
    </cfRule>
  </conditionalFormatting>
  <conditionalFormatting sqref="X813">
    <cfRule type="expression" priority="3047" dxfId="3">
      <formula>AND(IF(OR($Q813=1,$Q813=2),1,0),IF($X813&lt;=20,1,0))</formula>
    </cfRule>
    <cfRule type="expression" priority="3048" dxfId="2">
      <formula>AND(IF($Q813=2,1,0),IF($X813&lt;30,1,0))</formula>
    </cfRule>
    <cfRule type="expression" priority="3049" dxfId="1">
      <formula>AND(IF($Q813=3,1,0),IF($X813&lt;30,1,0))</formula>
    </cfRule>
    <cfRule type="expression" priority="3050" dxfId="0">
      <formula>AND(IF($Q813=3,1,IF($Q813=4,1,0)),IF($F813&lt;=85,1,0))</formula>
    </cfRule>
  </conditionalFormatting>
  <conditionalFormatting sqref="AI813">
    <cfRule type="expression" priority="3043" dxfId="3">
      <formula>AND(IF(OR($Q813=1,$Q813=2),1,0),IF($X813&lt;=20,1,0))</formula>
    </cfRule>
    <cfRule type="expression" priority="3044" dxfId="2">
      <formula>AND(IF($Q813=2,1,0),IF($X813&lt;30,1,0))</formula>
    </cfRule>
    <cfRule type="expression" priority="3045" dxfId="1">
      <formula>AND(IF($Q813=3,1,0),IF($X813&lt;30,1,0))</formula>
    </cfRule>
    <cfRule type="expression" priority="3046" dxfId="0">
      <formula>AND(IF($Q813=3,1,IF($Q813=4,1,0)),IF($F813&lt;=85,1,0))</formula>
    </cfRule>
  </conditionalFormatting>
  <conditionalFormatting sqref="AV814">
    <cfRule type="expression" priority="3041" dxfId="23">
      <formula>AV814="X"</formula>
    </cfRule>
    <cfRule type="expression" priority="3042" dxfId="22">
      <formula>AV814="후보"</formula>
    </cfRule>
  </conditionalFormatting>
  <conditionalFormatting sqref="AC81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14">
    <cfRule type="expression" priority="3033" dxfId="3">
      <formula>AND(IF(OR($Q814=1,$Q814=2),1,0),IF($X814&lt;=20,1,0))</formula>
    </cfRule>
    <cfRule type="expression" priority="3034" dxfId="2">
      <formula>AND(IF($Q814=2,1,0),IF($X814&lt;30,1,0))</formula>
    </cfRule>
    <cfRule type="expression" priority="3035" dxfId="1">
      <formula>AND(IF($Q814=3,1,0),IF($X814&lt;30,1,0))</formula>
    </cfRule>
    <cfRule type="expression" priority="3036" dxfId="0">
      <formula>AND(IF($Q814=3,1,IF($Q814=4,1,0)),IF($F814&lt;=85,1,0))</formula>
    </cfRule>
  </conditionalFormatting>
  <conditionalFormatting sqref="X814">
    <cfRule type="expression" priority="3029" dxfId="3">
      <formula>AND(IF(OR($Q814=1,$Q814=2),1,0),IF($X814&lt;=20,1,0))</formula>
    </cfRule>
    <cfRule type="expression" priority="3030" dxfId="2">
      <formula>AND(IF($Q814=2,1,0),IF($X814&lt;30,1,0))</formula>
    </cfRule>
    <cfRule type="expression" priority="3031" dxfId="1">
      <formula>AND(IF($Q814=3,1,0),IF($X814&lt;30,1,0))</formula>
    </cfRule>
    <cfRule type="expression" priority="3032" dxfId="0">
      <formula>AND(IF($Q814=3,1,IF($Q814=4,1,0)),IF($F814&lt;=85,1,0))</formula>
    </cfRule>
  </conditionalFormatting>
  <conditionalFormatting sqref="AI814">
    <cfRule type="expression" priority="3025" dxfId="3">
      <formula>AND(IF(OR($Q814=1,$Q814=2),1,0),IF($X814&lt;=20,1,0))</formula>
    </cfRule>
    <cfRule type="expression" priority="3026" dxfId="2">
      <formula>AND(IF($Q814=2,1,0),IF($X814&lt;30,1,0))</formula>
    </cfRule>
    <cfRule type="expression" priority="3027" dxfId="1">
      <formula>AND(IF($Q814=3,1,0),IF($X814&lt;30,1,0))</formula>
    </cfRule>
    <cfRule type="expression" priority="3028" dxfId="0">
      <formula>AND(IF($Q814=3,1,IF($Q814=4,1,0)),IF($F814&lt;=85,1,0))</formula>
    </cfRule>
  </conditionalFormatting>
  <conditionalFormatting sqref="AV815">
    <cfRule type="expression" priority="3023" dxfId="23">
      <formula>AV815="X"</formula>
    </cfRule>
    <cfRule type="expression" priority="3024" dxfId="22">
      <formula>AV815="후보"</formula>
    </cfRule>
  </conditionalFormatting>
  <conditionalFormatting sqref="AC81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15">
    <cfRule type="expression" priority="3015" dxfId="3">
      <formula>AND(IF(OR($Q815=1,$Q815=2),1,0),IF($X815&lt;=20,1,0))</formula>
    </cfRule>
    <cfRule type="expression" priority="3016" dxfId="2">
      <formula>AND(IF($Q815=2,1,0),IF($X815&lt;30,1,0))</formula>
    </cfRule>
    <cfRule type="expression" priority="3017" dxfId="1">
      <formula>AND(IF($Q815=3,1,0),IF($X815&lt;30,1,0))</formula>
    </cfRule>
    <cfRule type="expression" priority="3018" dxfId="0">
      <formula>AND(IF($Q815=3,1,IF($Q815=4,1,0)),IF($F815&lt;=85,1,0))</formula>
    </cfRule>
  </conditionalFormatting>
  <conditionalFormatting sqref="X815">
    <cfRule type="expression" priority="3011" dxfId="3">
      <formula>AND(IF(OR($Q815=1,$Q815=2),1,0),IF($X815&lt;=20,1,0))</formula>
    </cfRule>
    <cfRule type="expression" priority="3012" dxfId="2">
      <formula>AND(IF($Q815=2,1,0),IF($X815&lt;30,1,0))</formula>
    </cfRule>
    <cfRule type="expression" priority="3013" dxfId="1">
      <formula>AND(IF($Q815=3,1,0),IF($X815&lt;30,1,0))</formula>
    </cfRule>
    <cfRule type="expression" priority="3014" dxfId="0">
      <formula>AND(IF($Q815=3,1,IF($Q815=4,1,0)),IF($F815&lt;=85,1,0))</formula>
    </cfRule>
  </conditionalFormatting>
  <conditionalFormatting sqref="AI815">
    <cfRule type="expression" priority="3007" dxfId="3">
      <formula>AND(IF(OR($Q815=1,$Q815=2),1,0),IF($X815&lt;=20,1,0))</formula>
    </cfRule>
    <cfRule type="expression" priority="3008" dxfId="2">
      <formula>AND(IF($Q815=2,1,0),IF($X815&lt;30,1,0))</formula>
    </cfRule>
    <cfRule type="expression" priority="3009" dxfId="1">
      <formula>AND(IF($Q815=3,1,0),IF($X815&lt;30,1,0))</formula>
    </cfRule>
    <cfRule type="expression" priority="3010" dxfId="0">
      <formula>AND(IF($Q815=3,1,IF($Q815=4,1,0)),IF($F815&lt;=85,1,0))</formula>
    </cfRule>
  </conditionalFormatting>
  <conditionalFormatting sqref="AV816">
    <cfRule type="expression" priority="3005" dxfId="23">
      <formula>AV816="X"</formula>
    </cfRule>
    <cfRule type="expression" priority="3006" dxfId="22">
      <formula>AV816="후보"</formula>
    </cfRule>
  </conditionalFormatting>
  <conditionalFormatting sqref="AC81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16">
    <cfRule type="expression" priority="2997" dxfId="3">
      <formula>AND(IF(OR($Q816=1,$Q816=2),1,0),IF($X816&lt;=20,1,0))</formula>
    </cfRule>
    <cfRule type="expression" priority="2998" dxfId="2">
      <formula>AND(IF($Q816=2,1,0),IF($X816&lt;30,1,0))</formula>
    </cfRule>
    <cfRule type="expression" priority="2999" dxfId="1">
      <formula>AND(IF($Q816=3,1,0),IF($X816&lt;30,1,0))</formula>
    </cfRule>
    <cfRule type="expression" priority="3000" dxfId="0">
      <formula>AND(IF($Q816=3,1,IF($Q816=4,1,0)),IF($F816&lt;=85,1,0))</formula>
    </cfRule>
  </conditionalFormatting>
  <conditionalFormatting sqref="X816">
    <cfRule type="expression" priority="2993" dxfId="3">
      <formula>AND(IF(OR($Q816=1,$Q816=2),1,0),IF($X816&lt;=20,1,0))</formula>
    </cfRule>
    <cfRule type="expression" priority="2994" dxfId="2">
      <formula>AND(IF($Q816=2,1,0),IF($X816&lt;30,1,0))</formula>
    </cfRule>
    <cfRule type="expression" priority="2995" dxfId="1">
      <formula>AND(IF($Q816=3,1,0),IF($X816&lt;30,1,0))</formula>
    </cfRule>
    <cfRule type="expression" priority="2996" dxfId="0">
      <formula>AND(IF($Q816=3,1,IF($Q816=4,1,0)),IF($F816&lt;=85,1,0))</formula>
    </cfRule>
  </conditionalFormatting>
  <conditionalFormatting sqref="AI816">
    <cfRule type="expression" priority="2989" dxfId="3">
      <formula>AND(IF(OR($Q816=1,$Q816=2),1,0),IF($X816&lt;=20,1,0))</formula>
    </cfRule>
    <cfRule type="expression" priority="2990" dxfId="2">
      <formula>AND(IF($Q816=2,1,0),IF($X816&lt;30,1,0))</formula>
    </cfRule>
    <cfRule type="expression" priority="2991" dxfId="1">
      <formula>AND(IF($Q816=3,1,0),IF($X816&lt;30,1,0))</formula>
    </cfRule>
    <cfRule type="expression" priority="2992" dxfId="0">
      <formula>AND(IF($Q816=3,1,IF($Q816=4,1,0)),IF($F816&lt;=85,1,0))</formula>
    </cfRule>
  </conditionalFormatting>
  <conditionalFormatting sqref="AV817">
    <cfRule type="expression" priority="2987" dxfId="23">
      <formula>AV817="X"</formula>
    </cfRule>
    <cfRule type="expression" priority="2988" dxfId="22">
      <formula>AV817="후보"</formula>
    </cfRule>
  </conditionalFormatting>
  <conditionalFormatting sqref="AC81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17">
    <cfRule type="expression" priority="2979" dxfId="3">
      <formula>AND(IF(OR($Q817=1,$Q817=2),1,0),IF($X817&lt;=20,1,0))</formula>
    </cfRule>
    <cfRule type="expression" priority="2980" dxfId="2">
      <formula>AND(IF($Q817=2,1,0),IF($X817&lt;30,1,0))</formula>
    </cfRule>
    <cfRule type="expression" priority="2981" dxfId="1">
      <formula>AND(IF($Q817=3,1,0),IF($X817&lt;30,1,0))</formula>
    </cfRule>
    <cfRule type="expression" priority="2982" dxfId="0">
      <formula>AND(IF($Q817=3,1,IF($Q817=4,1,0)),IF($F817&lt;=85,1,0))</formula>
    </cfRule>
  </conditionalFormatting>
  <conditionalFormatting sqref="X817">
    <cfRule type="expression" priority="2975" dxfId="3">
      <formula>AND(IF(OR($Q817=1,$Q817=2),1,0),IF($X817&lt;=20,1,0))</formula>
    </cfRule>
    <cfRule type="expression" priority="2976" dxfId="2">
      <formula>AND(IF($Q817=2,1,0),IF($X817&lt;30,1,0))</formula>
    </cfRule>
    <cfRule type="expression" priority="2977" dxfId="1">
      <formula>AND(IF($Q817=3,1,0),IF($X817&lt;30,1,0))</formula>
    </cfRule>
    <cfRule type="expression" priority="2978" dxfId="0">
      <formula>AND(IF($Q817=3,1,IF($Q817=4,1,0)),IF($F817&lt;=85,1,0))</formula>
    </cfRule>
  </conditionalFormatting>
  <conditionalFormatting sqref="AI817">
    <cfRule type="expression" priority="2971" dxfId="3">
      <formula>AND(IF(OR($Q817=1,$Q817=2),1,0),IF($X817&lt;=20,1,0))</formula>
    </cfRule>
    <cfRule type="expression" priority="2972" dxfId="2">
      <formula>AND(IF($Q817=2,1,0),IF($X817&lt;30,1,0))</formula>
    </cfRule>
    <cfRule type="expression" priority="2973" dxfId="1">
      <formula>AND(IF($Q817=3,1,0),IF($X817&lt;30,1,0))</formula>
    </cfRule>
    <cfRule type="expression" priority="2974" dxfId="0">
      <formula>AND(IF($Q817=3,1,IF($Q817=4,1,0)),IF($F817&lt;=85,1,0))</formula>
    </cfRule>
  </conditionalFormatting>
  <conditionalFormatting sqref="AV818">
    <cfRule type="expression" priority="2969" dxfId="23">
      <formula>AV818="X"</formula>
    </cfRule>
    <cfRule type="expression" priority="2970" dxfId="22">
      <formula>AV818="후보"</formula>
    </cfRule>
  </conditionalFormatting>
  <conditionalFormatting sqref="AC81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18">
    <cfRule type="expression" priority="2961" dxfId="3">
      <formula>AND(IF(OR($Q818=1,$Q818=2),1,0),IF($X818&lt;=20,1,0))</formula>
    </cfRule>
    <cfRule type="expression" priority="2962" dxfId="2">
      <formula>AND(IF($Q818=2,1,0),IF($X818&lt;30,1,0))</formula>
    </cfRule>
    <cfRule type="expression" priority="2963" dxfId="1">
      <formula>AND(IF($Q818=3,1,0),IF($X818&lt;30,1,0))</formula>
    </cfRule>
    <cfRule type="expression" priority="2964" dxfId="0">
      <formula>AND(IF($Q818=3,1,IF($Q818=4,1,0)),IF($F818&lt;=85,1,0))</formula>
    </cfRule>
  </conditionalFormatting>
  <conditionalFormatting sqref="X818">
    <cfRule type="expression" priority="2957" dxfId="3">
      <formula>AND(IF(OR($Q818=1,$Q818=2),1,0),IF($X818&lt;=20,1,0))</formula>
    </cfRule>
    <cfRule type="expression" priority="2958" dxfId="2">
      <formula>AND(IF($Q818=2,1,0),IF($X818&lt;30,1,0))</formula>
    </cfRule>
    <cfRule type="expression" priority="2959" dxfId="1">
      <formula>AND(IF($Q818=3,1,0),IF($X818&lt;30,1,0))</formula>
    </cfRule>
    <cfRule type="expression" priority="2960" dxfId="0">
      <formula>AND(IF($Q818=3,1,IF($Q818=4,1,0)),IF($F818&lt;=85,1,0))</formula>
    </cfRule>
  </conditionalFormatting>
  <conditionalFormatting sqref="AI818">
    <cfRule type="expression" priority="2953" dxfId="3">
      <formula>AND(IF(OR($Q818=1,$Q818=2),1,0),IF($X818&lt;=20,1,0))</formula>
    </cfRule>
    <cfRule type="expression" priority="2954" dxfId="2">
      <formula>AND(IF($Q818=2,1,0),IF($X818&lt;30,1,0))</formula>
    </cfRule>
    <cfRule type="expression" priority="2955" dxfId="1">
      <formula>AND(IF($Q818=3,1,0),IF($X818&lt;30,1,0))</formula>
    </cfRule>
    <cfRule type="expression" priority="2956" dxfId="0">
      <formula>AND(IF($Q818=3,1,IF($Q818=4,1,0)),IF($F818&lt;=85,1,0))</formula>
    </cfRule>
  </conditionalFormatting>
  <conditionalFormatting sqref="AV819">
    <cfRule type="expression" priority="2951" dxfId="23">
      <formula>AV819="X"</formula>
    </cfRule>
    <cfRule type="expression" priority="2952" dxfId="22">
      <formula>AV819="후보"</formula>
    </cfRule>
  </conditionalFormatting>
  <conditionalFormatting sqref="AC81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19">
    <cfRule type="expression" priority="2943" dxfId="3">
      <formula>AND(IF(OR($Q819=1,$Q819=2),1,0),IF($X819&lt;=20,1,0))</formula>
    </cfRule>
    <cfRule type="expression" priority="2944" dxfId="2">
      <formula>AND(IF($Q819=2,1,0),IF($X819&lt;30,1,0))</formula>
    </cfRule>
    <cfRule type="expression" priority="2945" dxfId="1">
      <formula>AND(IF($Q819=3,1,0),IF($X819&lt;30,1,0))</formula>
    </cfRule>
    <cfRule type="expression" priority="2946" dxfId="0">
      <formula>AND(IF($Q819=3,1,IF($Q819=4,1,0)),IF($F819&lt;=85,1,0))</formula>
    </cfRule>
  </conditionalFormatting>
  <conditionalFormatting sqref="X819">
    <cfRule type="expression" priority="2939" dxfId="3">
      <formula>AND(IF(OR($Q819=1,$Q819=2),1,0),IF($X819&lt;=20,1,0))</formula>
    </cfRule>
    <cfRule type="expression" priority="2940" dxfId="2">
      <formula>AND(IF($Q819=2,1,0),IF($X819&lt;30,1,0))</formula>
    </cfRule>
    <cfRule type="expression" priority="2941" dxfId="1">
      <formula>AND(IF($Q819=3,1,0),IF($X819&lt;30,1,0))</formula>
    </cfRule>
    <cfRule type="expression" priority="2942" dxfId="0">
      <formula>AND(IF($Q819=3,1,IF($Q819=4,1,0)),IF($F819&lt;=85,1,0))</formula>
    </cfRule>
  </conditionalFormatting>
  <conditionalFormatting sqref="AI819">
    <cfRule type="expression" priority="2935" dxfId="3">
      <formula>AND(IF(OR($Q819=1,$Q819=2),1,0),IF($X819&lt;=20,1,0))</formula>
    </cfRule>
    <cfRule type="expression" priority="2936" dxfId="2">
      <formula>AND(IF($Q819=2,1,0),IF($X819&lt;30,1,0))</formula>
    </cfRule>
    <cfRule type="expression" priority="2937" dxfId="1">
      <formula>AND(IF($Q819=3,1,0),IF($X819&lt;30,1,0))</formula>
    </cfRule>
    <cfRule type="expression" priority="2938" dxfId="0">
      <formula>AND(IF($Q819=3,1,IF($Q819=4,1,0)),IF($F819&lt;=85,1,0))</formula>
    </cfRule>
  </conditionalFormatting>
  <conditionalFormatting sqref="AV820">
    <cfRule type="expression" priority="2933" dxfId="23">
      <formula>AV820="X"</formula>
    </cfRule>
    <cfRule type="expression" priority="2934" dxfId="22">
      <formula>AV820="후보"</formula>
    </cfRule>
  </conditionalFormatting>
  <conditionalFormatting sqref="AC82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20">
    <cfRule type="expression" priority="2925" dxfId="3">
      <formula>AND(IF(OR($Q820=1,$Q820=2),1,0),IF($X820&lt;=20,1,0))</formula>
    </cfRule>
    <cfRule type="expression" priority="2926" dxfId="2">
      <formula>AND(IF($Q820=2,1,0),IF($X820&lt;30,1,0))</formula>
    </cfRule>
    <cfRule type="expression" priority="2927" dxfId="1">
      <formula>AND(IF($Q820=3,1,0),IF($X820&lt;30,1,0))</formula>
    </cfRule>
    <cfRule type="expression" priority="2928" dxfId="0">
      <formula>AND(IF($Q820=3,1,IF($Q820=4,1,0)),IF($F820&lt;=85,1,0))</formula>
    </cfRule>
  </conditionalFormatting>
  <conditionalFormatting sqref="X820">
    <cfRule type="expression" priority="2921" dxfId="3">
      <formula>AND(IF(OR($Q820=1,$Q820=2),1,0),IF($X820&lt;=20,1,0))</formula>
    </cfRule>
    <cfRule type="expression" priority="2922" dxfId="2">
      <formula>AND(IF($Q820=2,1,0),IF($X820&lt;30,1,0))</formula>
    </cfRule>
    <cfRule type="expression" priority="2923" dxfId="1">
      <formula>AND(IF($Q820=3,1,0),IF($X820&lt;30,1,0))</formula>
    </cfRule>
    <cfRule type="expression" priority="2924" dxfId="0">
      <formula>AND(IF($Q820=3,1,IF($Q820=4,1,0)),IF($F820&lt;=85,1,0))</formula>
    </cfRule>
  </conditionalFormatting>
  <conditionalFormatting sqref="AI820">
    <cfRule type="expression" priority="2917" dxfId="3">
      <formula>AND(IF(OR($Q820=1,$Q820=2),1,0),IF($X820&lt;=20,1,0))</formula>
    </cfRule>
    <cfRule type="expression" priority="2918" dxfId="2">
      <formula>AND(IF($Q820=2,1,0),IF($X820&lt;30,1,0))</formula>
    </cfRule>
    <cfRule type="expression" priority="2919" dxfId="1">
      <formula>AND(IF($Q820=3,1,0),IF($X820&lt;30,1,0))</formula>
    </cfRule>
    <cfRule type="expression" priority="2920" dxfId="0">
      <formula>AND(IF($Q820=3,1,IF($Q820=4,1,0)),IF($F820&lt;=85,1,0))</formula>
    </cfRule>
  </conditionalFormatting>
  <conditionalFormatting sqref="AV821">
    <cfRule type="expression" priority="2915" dxfId="23">
      <formula>AV821="X"</formula>
    </cfRule>
    <cfRule type="expression" priority="2916" dxfId="22">
      <formula>AV821="후보"</formula>
    </cfRule>
  </conditionalFormatting>
  <conditionalFormatting sqref="AC82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1">
    <cfRule type="expression" priority="2907" dxfId="3">
      <formula>AND(IF(OR($Q821=1,$Q821=2),1,0),IF($X821&lt;=20,1,0))</formula>
    </cfRule>
    <cfRule type="expression" priority="2908" dxfId="2">
      <formula>AND(IF($Q821=2,1,0),IF($X821&lt;30,1,0))</formula>
    </cfRule>
    <cfRule type="expression" priority="2909" dxfId="1">
      <formula>AND(IF($Q821=3,1,0),IF($X821&lt;30,1,0))</formula>
    </cfRule>
    <cfRule type="expression" priority="2910" dxfId="0">
      <formula>AND(IF($Q821=3,1,IF($Q821=4,1,0)),IF($F821&lt;=85,1,0))</formula>
    </cfRule>
  </conditionalFormatting>
  <conditionalFormatting sqref="X821">
    <cfRule type="expression" priority="2903" dxfId="3">
      <formula>AND(IF(OR($Q821=1,$Q821=2),1,0),IF($X821&lt;=20,1,0))</formula>
    </cfRule>
    <cfRule type="expression" priority="2904" dxfId="2">
      <formula>AND(IF($Q821=2,1,0),IF($X821&lt;30,1,0))</formula>
    </cfRule>
    <cfRule type="expression" priority="2905" dxfId="1">
      <formula>AND(IF($Q821=3,1,0),IF($X821&lt;30,1,0))</formula>
    </cfRule>
    <cfRule type="expression" priority="2906" dxfId="0">
      <formula>AND(IF($Q821=3,1,IF($Q821=4,1,0)),IF($F821&lt;=85,1,0))</formula>
    </cfRule>
  </conditionalFormatting>
  <conditionalFormatting sqref="AI821">
    <cfRule type="expression" priority="2899" dxfId="3">
      <formula>AND(IF(OR($Q821=1,$Q821=2),1,0),IF($X821&lt;=20,1,0))</formula>
    </cfRule>
    <cfRule type="expression" priority="2900" dxfId="2">
      <formula>AND(IF($Q821=2,1,0),IF($X821&lt;30,1,0))</formula>
    </cfRule>
    <cfRule type="expression" priority="2901" dxfId="1">
      <formula>AND(IF($Q821=3,1,0),IF($X821&lt;30,1,0))</formula>
    </cfRule>
    <cfRule type="expression" priority="2902" dxfId="0">
      <formula>AND(IF($Q821=3,1,IF($Q821=4,1,0)),IF($F821&lt;=85,1,0))</formula>
    </cfRule>
  </conditionalFormatting>
  <conditionalFormatting sqref="AV822">
    <cfRule type="expression" priority="2897" dxfId="23">
      <formula>AV822="X"</formula>
    </cfRule>
    <cfRule type="expression" priority="2898" dxfId="22">
      <formula>AV822="후보"</formula>
    </cfRule>
  </conditionalFormatting>
  <conditionalFormatting sqref="AC82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22">
    <cfRule type="expression" priority="2889" dxfId="3">
      <formula>AND(IF(OR($Q822=1,$Q822=2),1,0),IF($X822&lt;=20,1,0))</formula>
    </cfRule>
    <cfRule type="expression" priority="2890" dxfId="2">
      <formula>AND(IF($Q822=2,1,0),IF($X822&lt;30,1,0))</formula>
    </cfRule>
    <cfRule type="expression" priority="2891" dxfId="1">
      <formula>AND(IF($Q822=3,1,0),IF($X822&lt;30,1,0))</formula>
    </cfRule>
    <cfRule type="expression" priority="2892" dxfId="0">
      <formula>AND(IF($Q822=3,1,IF($Q822=4,1,0)),IF($F822&lt;=85,1,0))</formula>
    </cfRule>
  </conditionalFormatting>
  <conditionalFormatting sqref="X822">
    <cfRule type="expression" priority="2885" dxfId="3">
      <formula>AND(IF(OR($Q822=1,$Q822=2),1,0),IF($X822&lt;=20,1,0))</formula>
    </cfRule>
    <cfRule type="expression" priority="2886" dxfId="2">
      <formula>AND(IF($Q822=2,1,0),IF($X822&lt;30,1,0))</formula>
    </cfRule>
    <cfRule type="expression" priority="2887" dxfId="1">
      <formula>AND(IF($Q822=3,1,0),IF($X822&lt;30,1,0))</formula>
    </cfRule>
    <cfRule type="expression" priority="2888" dxfId="0">
      <formula>AND(IF($Q822=3,1,IF($Q822=4,1,0)),IF($F822&lt;=85,1,0))</formula>
    </cfRule>
  </conditionalFormatting>
  <conditionalFormatting sqref="AI822">
    <cfRule type="expression" priority="2881" dxfId="3">
      <formula>AND(IF(OR($Q822=1,$Q822=2),1,0),IF($X822&lt;=20,1,0))</formula>
    </cfRule>
    <cfRule type="expression" priority="2882" dxfId="2">
      <formula>AND(IF($Q822=2,1,0),IF($X822&lt;30,1,0))</formula>
    </cfRule>
    <cfRule type="expression" priority="2883" dxfId="1">
      <formula>AND(IF($Q822=3,1,0),IF($X822&lt;30,1,0))</formula>
    </cfRule>
    <cfRule type="expression" priority="2884" dxfId="0">
      <formula>AND(IF($Q822=3,1,IF($Q822=4,1,0)),IF($F822&lt;=85,1,0))</formula>
    </cfRule>
  </conditionalFormatting>
  <conditionalFormatting sqref="AV823">
    <cfRule type="expression" priority="2879" dxfId="23">
      <formula>AV823="X"</formula>
    </cfRule>
    <cfRule type="expression" priority="2880" dxfId="22">
      <formula>AV823="후보"</formula>
    </cfRule>
  </conditionalFormatting>
  <conditionalFormatting sqref="AC82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23">
    <cfRule type="expression" priority="2871" dxfId="3">
      <formula>AND(IF(OR($Q823=1,$Q823=2),1,0),IF($X823&lt;=20,1,0))</formula>
    </cfRule>
    <cfRule type="expression" priority="2872" dxfId="2">
      <formula>AND(IF($Q823=2,1,0),IF($X823&lt;30,1,0))</formula>
    </cfRule>
    <cfRule type="expression" priority="2873" dxfId="1">
      <formula>AND(IF($Q823=3,1,0),IF($X823&lt;30,1,0))</formula>
    </cfRule>
    <cfRule type="expression" priority="2874" dxfId="0">
      <formula>AND(IF($Q823=3,1,IF($Q823=4,1,0)),IF($F823&lt;=85,1,0))</formula>
    </cfRule>
  </conditionalFormatting>
  <conditionalFormatting sqref="X823">
    <cfRule type="expression" priority="2867" dxfId="3">
      <formula>AND(IF(OR($Q823=1,$Q823=2),1,0),IF($X823&lt;=20,1,0))</formula>
    </cfRule>
    <cfRule type="expression" priority="2868" dxfId="2">
      <formula>AND(IF($Q823=2,1,0),IF($X823&lt;30,1,0))</formula>
    </cfRule>
    <cfRule type="expression" priority="2869" dxfId="1">
      <formula>AND(IF($Q823=3,1,0),IF($X823&lt;30,1,0))</formula>
    </cfRule>
    <cfRule type="expression" priority="2870" dxfId="0">
      <formula>AND(IF($Q823=3,1,IF($Q823=4,1,0)),IF($F823&lt;=85,1,0))</formula>
    </cfRule>
  </conditionalFormatting>
  <conditionalFormatting sqref="AI823">
    <cfRule type="expression" priority="2863" dxfId="3">
      <formula>AND(IF(OR($Q823=1,$Q823=2),1,0),IF($X823&lt;=20,1,0))</formula>
    </cfRule>
    <cfRule type="expression" priority="2864" dxfId="2">
      <formula>AND(IF($Q823=2,1,0),IF($X823&lt;30,1,0))</formula>
    </cfRule>
    <cfRule type="expression" priority="2865" dxfId="1">
      <formula>AND(IF($Q823=3,1,0),IF($X823&lt;30,1,0))</formula>
    </cfRule>
    <cfRule type="expression" priority="2866" dxfId="0">
      <formula>AND(IF($Q823=3,1,IF($Q823=4,1,0)),IF($F823&lt;=85,1,0))</formula>
    </cfRule>
  </conditionalFormatting>
  <conditionalFormatting sqref="AV824">
    <cfRule type="expression" priority="2861" dxfId="23">
      <formula>AV824="X"</formula>
    </cfRule>
    <cfRule type="expression" priority="2862" dxfId="22">
      <formula>AV824="후보"</formula>
    </cfRule>
  </conditionalFormatting>
  <conditionalFormatting sqref="AC82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24">
    <cfRule type="expression" priority="2853" dxfId="3">
      <formula>AND(IF(OR($Q824=1,$Q824=2),1,0),IF($X824&lt;=20,1,0))</formula>
    </cfRule>
    <cfRule type="expression" priority="2854" dxfId="2">
      <formula>AND(IF($Q824=2,1,0),IF($X824&lt;30,1,0))</formula>
    </cfRule>
    <cfRule type="expression" priority="2855" dxfId="1">
      <formula>AND(IF($Q824=3,1,0),IF($X824&lt;30,1,0))</formula>
    </cfRule>
    <cfRule type="expression" priority="2856" dxfId="0">
      <formula>AND(IF($Q824=3,1,IF($Q824=4,1,0)),IF($F824&lt;=85,1,0))</formula>
    </cfRule>
  </conditionalFormatting>
  <conditionalFormatting sqref="X824">
    <cfRule type="expression" priority="2849" dxfId="3">
      <formula>AND(IF(OR($Q824=1,$Q824=2),1,0),IF($X824&lt;=20,1,0))</formula>
    </cfRule>
    <cfRule type="expression" priority="2850" dxfId="2">
      <formula>AND(IF($Q824=2,1,0),IF($X824&lt;30,1,0))</formula>
    </cfRule>
    <cfRule type="expression" priority="2851" dxfId="1">
      <formula>AND(IF($Q824=3,1,0),IF($X824&lt;30,1,0))</formula>
    </cfRule>
    <cfRule type="expression" priority="2852" dxfId="0">
      <formula>AND(IF($Q824=3,1,IF($Q824=4,1,0)),IF($F824&lt;=85,1,0))</formula>
    </cfRule>
  </conditionalFormatting>
  <conditionalFormatting sqref="AI824">
    <cfRule type="expression" priority="2845" dxfId="3">
      <formula>AND(IF(OR($Q824=1,$Q824=2),1,0),IF($X824&lt;=20,1,0))</formula>
    </cfRule>
    <cfRule type="expression" priority="2846" dxfId="2">
      <formula>AND(IF($Q824=2,1,0),IF($X824&lt;30,1,0))</formula>
    </cfRule>
    <cfRule type="expression" priority="2847" dxfId="1">
      <formula>AND(IF($Q824=3,1,0),IF($X824&lt;30,1,0))</formula>
    </cfRule>
    <cfRule type="expression" priority="2848" dxfId="0">
      <formula>AND(IF($Q824=3,1,IF($Q824=4,1,0)),IF($F824&lt;=85,1,0))</formula>
    </cfRule>
  </conditionalFormatting>
  <conditionalFormatting sqref="AV825">
    <cfRule type="expression" priority="2843" dxfId="23">
      <formula>AV825="X"</formula>
    </cfRule>
    <cfRule type="expression" priority="2844" dxfId="22">
      <formula>AV825="후보"</formula>
    </cfRule>
  </conditionalFormatting>
  <conditionalFormatting sqref="AC82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25">
    <cfRule type="expression" priority="2835" dxfId="3">
      <formula>AND(IF(OR($Q825=1,$Q825=2),1,0),IF($X825&lt;=20,1,0))</formula>
    </cfRule>
    <cfRule type="expression" priority="2836" dxfId="2">
      <formula>AND(IF($Q825=2,1,0),IF($X825&lt;30,1,0))</formula>
    </cfRule>
    <cfRule type="expression" priority="2837" dxfId="1">
      <formula>AND(IF($Q825=3,1,0),IF($X825&lt;30,1,0))</formula>
    </cfRule>
    <cfRule type="expression" priority="2838" dxfId="0">
      <formula>AND(IF($Q825=3,1,IF($Q825=4,1,0)),IF($F825&lt;=85,1,0))</formula>
    </cfRule>
  </conditionalFormatting>
  <conditionalFormatting sqref="X825">
    <cfRule type="expression" priority="2831" dxfId="3">
      <formula>AND(IF(OR($Q825=1,$Q825=2),1,0),IF($X825&lt;=20,1,0))</formula>
    </cfRule>
    <cfRule type="expression" priority="2832" dxfId="2">
      <formula>AND(IF($Q825=2,1,0),IF($X825&lt;30,1,0))</formula>
    </cfRule>
    <cfRule type="expression" priority="2833" dxfId="1">
      <formula>AND(IF($Q825=3,1,0),IF($X825&lt;30,1,0))</formula>
    </cfRule>
    <cfRule type="expression" priority="2834" dxfId="0">
      <formula>AND(IF($Q825=3,1,IF($Q825=4,1,0)),IF($F825&lt;=85,1,0))</formula>
    </cfRule>
  </conditionalFormatting>
  <conditionalFormatting sqref="AI825">
    <cfRule type="expression" priority="2827" dxfId="3">
      <formula>AND(IF(OR($Q825=1,$Q825=2),1,0),IF($X825&lt;=20,1,0))</formula>
    </cfRule>
    <cfRule type="expression" priority="2828" dxfId="2">
      <formula>AND(IF($Q825=2,1,0),IF($X825&lt;30,1,0))</formula>
    </cfRule>
    <cfRule type="expression" priority="2829" dxfId="1">
      <formula>AND(IF($Q825=3,1,0),IF($X825&lt;30,1,0))</formula>
    </cfRule>
    <cfRule type="expression" priority="2830" dxfId="0">
      <formula>AND(IF($Q825=3,1,IF($Q825=4,1,0)),IF($F825&lt;=85,1,0))</formula>
    </cfRule>
  </conditionalFormatting>
  <conditionalFormatting sqref="AV826">
    <cfRule type="expression" priority="2825" dxfId="23">
      <formula>AV826="X"</formula>
    </cfRule>
    <cfRule type="expression" priority="2826" dxfId="22">
      <formula>AV826="후보"</formula>
    </cfRule>
  </conditionalFormatting>
  <conditionalFormatting sqref="AC82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26">
    <cfRule type="expression" priority="2817" dxfId="3">
      <formula>AND(IF(OR($Q826=1,$Q826=2),1,0),IF($X826&lt;=20,1,0))</formula>
    </cfRule>
    <cfRule type="expression" priority="2818" dxfId="2">
      <formula>AND(IF($Q826=2,1,0),IF($X826&lt;30,1,0))</formula>
    </cfRule>
    <cfRule type="expression" priority="2819" dxfId="1">
      <formula>AND(IF($Q826=3,1,0),IF($X826&lt;30,1,0))</formula>
    </cfRule>
    <cfRule type="expression" priority="2820" dxfId="0">
      <formula>AND(IF($Q826=3,1,IF($Q826=4,1,0)),IF($F826&lt;=85,1,0))</formula>
    </cfRule>
  </conditionalFormatting>
  <conditionalFormatting sqref="X826">
    <cfRule type="expression" priority="2813" dxfId="3">
      <formula>AND(IF(OR($Q826=1,$Q826=2),1,0),IF($X826&lt;=20,1,0))</formula>
    </cfRule>
    <cfRule type="expression" priority="2814" dxfId="2">
      <formula>AND(IF($Q826=2,1,0),IF($X826&lt;30,1,0))</formula>
    </cfRule>
    <cfRule type="expression" priority="2815" dxfId="1">
      <formula>AND(IF($Q826=3,1,0),IF($X826&lt;30,1,0))</formula>
    </cfRule>
    <cfRule type="expression" priority="2816" dxfId="0">
      <formula>AND(IF($Q826=3,1,IF($Q826=4,1,0)),IF($F826&lt;=85,1,0))</formula>
    </cfRule>
  </conditionalFormatting>
  <conditionalFormatting sqref="AI826">
    <cfRule type="expression" priority="2809" dxfId="3">
      <formula>AND(IF(OR($Q826=1,$Q826=2),1,0),IF($X826&lt;=20,1,0))</formula>
    </cfRule>
    <cfRule type="expression" priority="2810" dxfId="2">
      <formula>AND(IF($Q826=2,1,0),IF($X826&lt;30,1,0))</formula>
    </cfRule>
    <cfRule type="expression" priority="2811" dxfId="1">
      <formula>AND(IF($Q826=3,1,0),IF($X826&lt;30,1,0))</formula>
    </cfRule>
    <cfRule type="expression" priority="2812" dxfId="0">
      <formula>AND(IF($Q826=3,1,IF($Q826=4,1,0)),IF($F826&lt;=85,1,0))</formula>
    </cfRule>
  </conditionalFormatting>
  <conditionalFormatting sqref="AV827">
    <cfRule type="expression" priority="2807" dxfId="23">
      <formula>AV827="X"</formula>
    </cfRule>
    <cfRule type="expression" priority="2808" dxfId="22">
      <formula>AV827="후보"</formula>
    </cfRule>
  </conditionalFormatting>
  <conditionalFormatting sqref="AC82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27">
    <cfRule type="expression" priority="2799" dxfId="3">
      <formula>AND(IF(OR($Q827=1,$Q827=2),1,0),IF($X827&lt;=20,1,0))</formula>
    </cfRule>
    <cfRule type="expression" priority="2800" dxfId="2">
      <formula>AND(IF($Q827=2,1,0),IF($X827&lt;30,1,0))</formula>
    </cfRule>
    <cfRule type="expression" priority="2801" dxfId="1">
      <formula>AND(IF($Q827=3,1,0),IF($X827&lt;30,1,0))</formula>
    </cfRule>
    <cfRule type="expression" priority="2802" dxfId="0">
      <formula>AND(IF($Q827=3,1,IF($Q827=4,1,0)),IF($F827&lt;=85,1,0))</formula>
    </cfRule>
  </conditionalFormatting>
  <conditionalFormatting sqref="X827">
    <cfRule type="expression" priority="2795" dxfId="3">
      <formula>AND(IF(OR($Q827=1,$Q827=2),1,0),IF($X827&lt;=20,1,0))</formula>
    </cfRule>
    <cfRule type="expression" priority="2796" dxfId="2">
      <formula>AND(IF($Q827=2,1,0),IF($X827&lt;30,1,0))</formula>
    </cfRule>
    <cfRule type="expression" priority="2797" dxfId="1">
      <formula>AND(IF($Q827=3,1,0),IF($X827&lt;30,1,0))</formula>
    </cfRule>
    <cfRule type="expression" priority="2798" dxfId="0">
      <formula>AND(IF($Q827=3,1,IF($Q827=4,1,0)),IF($F827&lt;=85,1,0))</formula>
    </cfRule>
  </conditionalFormatting>
  <conditionalFormatting sqref="AI827">
    <cfRule type="expression" priority="2791" dxfId="3">
      <formula>AND(IF(OR($Q827=1,$Q827=2),1,0),IF($X827&lt;=20,1,0))</formula>
    </cfRule>
    <cfRule type="expression" priority="2792" dxfId="2">
      <formula>AND(IF($Q827=2,1,0),IF($X827&lt;30,1,0))</formula>
    </cfRule>
    <cfRule type="expression" priority="2793" dxfId="1">
      <formula>AND(IF($Q827=3,1,0),IF($X827&lt;30,1,0))</formula>
    </cfRule>
    <cfRule type="expression" priority="2794" dxfId="0">
      <formula>AND(IF($Q827=3,1,IF($Q827=4,1,0)),IF($F827&lt;=85,1,0))</formula>
    </cfRule>
  </conditionalFormatting>
  <conditionalFormatting sqref="AV828">
    <cfRule type="expression" priority="2789" dxfId="23">
      <formula>AV828="X"</formula>
    </cfRule>
    <cfRule type="expression" priority="2790" dxfId="22">
      <formula>AV828="후보"</formula>
    </cfRule>
  </conditionalFormatting>
  <conditionalFormatting sqref="AC82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28">
    <cfRule type="expression" priority="2781" dxfId="3">
      <formula>AND(IF(OR($Q828=1,$Q828=2),1,0),IF($X828&lt;=20,1,0))</formula>
    </cfRule>
    <cfRule type="expression" priority="2782" dxfId="2">
      <formula>AND(IF($Q828=2,1,0),IF($X828&lt;30,1,0))</formula>
    </cfRule>
    <cfRule type="expression" priority="2783" dxfId="1">
      <formula>AND(IF($Q828=3,1,0),IF($X828&lt;30,1,0))</formula>
    </cfRule>
    <cfRule type="expression" priority="2784" dxfId="0">
      <formula>AND(IF($Q828=3,1,IF($Q828=4,1,0)),IF($F828&lt;=85,1,0))</formula>
    </cfRule>
  </conditionalFormatting>
  <conditionalFormatting sqref="X828">
    <cfRule type="expression" priority="2777" dxfId="3">
      <formula>AND(IF(OR($Q828=1,$Q828=2),1,0),IF($X828&lt;=20,1,0))</formula>
    </cfRule>
    <cfRule type="expression" priority="2778" dxfId="2">
      <formula>AND(IF($Q828=2,1,0),IF($X828&lt;30,1,0))</formula>
    </cfRule>
    <cfRule type="expression" priority="2779" dxfId="1">
      <formula>AND(IF($Q828=3,1,0),IF($X828&lt;30,1,0))</formula>
    </cfRule>
    <cfRule type="expression" priority="2780" dxfId="0">
      <formula>AND(IF($Q828=3,1,IF($Q828=4,1,0)),IF($F828&lt;=85,1,0))</formula>
    </cfRule>
  </conditionalFormatting>
  <conditionalFormatting sqref="AI828">
    <cfRule type="expression" priority="2773" dxfId="3">
      <formula>AND(IF(OR($Q828=1,$Q828=2),1,0),IF($X828&lt;=20,1,0))</formula>
    </cfRule>
    <cfRule type="expression" priority="2774" dxfId="2">
      <formula>AND(IF($Q828=2,1,0),IF($X828&lt;30,1,0))</formula>
    </cfRule>
    <cfRule type="expression" priority="2775" dxfId="1">
      <formula>AND(IF($Q828=3,1,0),IF($X828&lt;30,1,0))</formula>
    </cfRule>
    <cfRule type="expression" priority="2776" dxfId="0">
      <formula>AND(IF($Q828=3,1,IF($Q828=4,1,0)),IF($F828&lt;=85,1,0))</formula>
    </cfRule>
  </conditionalFormatting>
  <conditionalFormatting sqref="AV829">
    <cfRule type="expression" priority="2771" dxfId="23">
      <formula>AV829="X"</formula>
    </cfRule>
    <cfRule type="expression" priority="2772" dxfId="22">
      <formula>AV829="후보"</formula>
    </cfRule>
  </conditionalFormatting>
  <conditionalFormatting sqref="AC82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8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829">
    <cfRule type="expression" priority="2763" dxfId="3">
      <formula>AND(IF(OR($Q829=1,$Q829=2),1,0),IF($X829&lt;=20,1,0))</formula>
    </cfRule>
    <cfRule type="expression" priority="2764" dxfId="2">
      <formula>AND(IF($Q829=2,1,0),IF($X829&lt;30,1,0))</formula>
    </cfRule>
    <cfRule type="expression" priority="2765" dxfId="1">
      <formula>AND(IF($Q829=3,1,0),IF($X829&lt;30,1,0))</formula>
    </cfRule>
    <cfRule type="expression" priority="2766" dxfId="0">
      <formula>AND(IF($Q829=3,1,IF($Q829=4,1,0)),IF($F829&lt;=85,1,0))</formula>
    </cfRule>
  </conditionalFormatting>
  <conditionalFormatting sqref="X829">
    <cfRule type="expression" priority="2759" dxfId="3">
      <formula>AND(IF(OR($Q829=1,$Q829=2),1,0),IF($X829&lt;=20,1,0))</formula>
    </cfRule>
    <cfRule type="expression" priority="2760" dxfId="2">
      <formula>AND(IF($Q829=2,1,0),IF($X829&lt;30,1,0))</formula>
    </cfRule>
    <cfRule type="expression" priority="2761" dxfId="1">
      <formula>AND(IF($Q829=3,1,0),IF($X829&lt;30,1,0))</formula>
    </cfRule>
    <cfRule type="expression" priority="2762" dxfId="0">
      <formula>AND(IF($Q829=3,1,IF($Q829=4,1,0)),IF($F829&lt;=85,1,0))</formula>
    </cfRule>
  </conditionalFormatting>
  <conditionalFormatting sqref="AI829">
    <cfRule type="expression" priority="2755" dxfId="3">
      <formula>AND(IF(OR($Q829=1,$Q829=2),1,0),IF($X829&lt;=20,1,0))</formula>
    </cfRule>
    <cfRule type="expression" priority="2756" dxfId="2">
      <formula>AND(IF($Q829=2,1,0),IF($X829&lt;30,1,0))</formula>
    </cfRule>
    <cfRule type="expression" priority="2757" dxfId="1">
      <formula>AND(IF($Q829=3,1,0),IF($X829&lt;30,1,0))</formula>
    </cfRule>
    <cfRule type="expression" priority="2758" dxfId="0">
      <formula>AND(IF($Q829=3,1,IF($Q829=4,1,0)),IF($F829&lt;=85,1,0))</formula>
    </cfRule>
  </conditionalFormatting>
  <conditionalFormatting sqref="AV830">
    <cfRule type="expression" priority="2753" dxfId="23">
      <formula>AV830="X"</formula>
    </cfRule>
    <cfRule type="expression" priority="2754" dxfId="22">
      <formula>AV830="후보"</formula>
    </cfRule>
  </conditionalFormatting>
  <conditionalFormatting sqref="AC83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30">
    <cfRule type="expression" priority="2745" dxfId="3">
      <formula>AND(IF(OR($Q830=1,$Q830=2),1,0),IF($X830&lt;=20,1,0))</formula>
    </cfRule>
    <cfRule type="expression" priority="2746" dxfId="2">
      <formula>AND(IF($Q830=2,1,0),IF($X830&lt;30,1,0))</formula>
    </cfRule>
    <cfRule type="expression" priority="2747" dxfId="1">
      <formula>AND(IF($Q830=3,1,0),IF($X830&lt;30,1,0))</formula>
    </cfRule>
    <cfRule type="expression" priority="2748" dxfId="0">
      <formula>AND(IF($Q830=3,1,IF($Q830=4,1,0)),IF($F830&lt;=85,1,0))</formula>
    </cfRule>
  </conditionalFormatting>
  <conditionalFormatting sqref="X830">
    <cfRule type="expression" priority="2741" dxfId="3">
      <formula>AND(IF(OR($Q830=1,$Q830=2),1,0),IF($X830&lt;=20,1,0))</formula>
    </cfRule>
    <cfRule type="expression" priority="2742" dxfId="2">
      <formula>AND(IF($Q830=2,1,0),IF($X830&lt;30,1,0))</formula>
    </cfRule>
    <cfRule type="expression" priority="2743" dxfId="1">
      <formula>AND(IF($Q830=3,1,0),IF($X830&lt;30,1,0))</formula>
    </cfRule>
    <cfRule type="expression" priority="2744" dxfId="0">
      <formula>AND(IF($Q830=3,1,IF($Q830=4,1,0)),IF($F830&lt;=85,1,0))</formula>
    </cfRule>
  </conditionalFormatting>
  <conditionalFormatting sqref="AI830">
    <cfRule type="expression" priority="2737" dxfId="3">
      <formula>AND(IF(OR($Q830=1,$Q830=2),1,0),IF($X830&lt;=20,1,0))</formula>
    </cfRule>
    <cfRule type="expression" priority="2738" dxfId="2">
      <formula>AND(IF($Q830=2,1,0),IF($X830&lt;30,1,0))</formula>
    </cfRule>
    <cfRule type="expression" priority="2739" dxfId="1">
      <formula>AND(IF($Q830=3,1,0),IF($X830&lt;30,1,0))</formula>
    </cfRule>
    <cfRule type="expression" priority="2740" dxfId="0">
      <formula>AND(IF($Q830=3,1,IF($Q830=4,1,0)),IF($F830&lt;=85,1,0))</formula>
    </cfRule>
  </conditionalFormatting>
  <conditionalFormatting sqref="AV831">
    <cfRule type="expression" priority="2735" dxfId="23">
      <formula>AV831="X"</formula>
    </cfRule>
    <cfRule type="expression" priority="2736" dxfId="22">
      <formula>AV831="후보"</formula>
    </cfRule>
  </conditionalFormatting>
  <conditionalFormatting sqref="AC83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8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831">
    <cfRule type="expression" priority="2727" dxfId="3">
      <formula>AND(IF(OR($Q831=1,$Q831=2),1,0),IF($X831&lt;=20,1,0))</formula>
    </cfRule>
    <cfRule type="expression" priority="2728" dxfId="2">
      <formula>AND(IF($Q831=2,1,0),IF($X831&lt;30,1,0))</formula>
    </cfRule>
    <cfRule type="expression" priority="2729" dxfId="1">
      <formula>AND(IF($Q831=3,1,0),IF($X831&lt;30,1,0))</formula>
    </cfRule>
    <cfRule type="expression" priority="2730" dxfId="0">
      <formula>AND(IF($Q831=3,1,IF($Q831=4,1,0)),IF($F831&lt;=85,1,0))</formula>
    </cfRule>
  </conditionalFormatting>
  <conditionalFormatting sqref="X831">
    <cfRule type="expression" priority="2723" dxfId="3">
      <formula>AND(IF(OR($Q831=1,$Q831=2),1,0),IF($X831&lt;=20,1,0))</formula>
    </cfRule>
    <cfRule type="expression" priority="2724" dxfId="2">
      <formula>AND(IF($Q831=2,1,0),IF($X831&lt;30,1,0))</formula>
    </cfRule>
    <cfRule type="expression" priority="2725" dxfId="1">
      <formula>AND(IF($Q831=3,1,0),IF($X831&lt;30,1,0))</formula>
    </cfRule>
    <cfRule type="expression" priority="2726" dxfId="0">
      <formula>AND(IF($Q831=3,1,IF($Q831=4,1,0)),IF($F831&lt;=85,1,0))</formula>
    </cfRule>
  </conditionalFormatting>
  <conditionalFormatting sqref="AI831">
    <cfRule type="expression" priority="2719" dxfId="3">
      <formula>AND(IF(OR($Q831=1,$Q831=2),1,0),IF($X831&lt;=20,1,0))</formula>
    </cfRule>
    <cfRule type="expression" priority="2720" dxfId="2">
      <formula>AND(IF($Q831=2,1,0),IF($X831&lt;30,1,0))</formula>
    </cfRule>
    <cfRule type="expression" priority="2721" dxfId="1">
      <formula>AND(IF($Q831=3,1,0),IF($X831&lt;30,1,0))</formula>
    </cfRule>
    <cfRule type="expression" priority="2722" dxfId="0">
      <formula>AND(IF($Q831=3,1,IF($Q831=4,1,0)),IF($F831&lt;=85,1,0))</formula>
    </cfRule>
  </conditionalFormatting>
  <conditionalFormatting sqref="AV832">
    <cfRule type="expression" priority="2717" dxfId="23">
      <formula>AV832="X"</formula>
    </cfRule>
    <cfRule type="expression" priority="2718" dxfId="22">
      <formula>AV832="후보"</formula>
    </cfRule>
  </conditionalFormatting>
  <conditionalFormatting sqref="AC83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8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832">
    <cfRule type="expression" priority="2709" dxfId="3">
      <formula>AND(IF(OR($Q832=1,$Q832=2),1,0),IF($X832&lt;=20,1,0))</formula>
    </cfRule>
    <cfRule type="expression" priority="2710" dxfId="2">
      <formula>AND(IF($Q832=2,1,0),IF($X832&lt;30,1,0))</formula>
    </cfRule>
    <cfRule type="expression" priority="2711" dxfId="1">
      <formula>AND(IF($Q832=3,1,0),IF($X832&lt;30,1,0))</formula>
    </cfRule>
    <cfRule type="expression" priority="2712" dxfId="0">
      <formula>AND(IF($Q832=3,1,IF($Q832=4,1,0)),IF($F832&lt;=85,1,0))</formula>
    </cfRule>
  </conditionalFormatting>
  <conditionalFormatting sqref="X832">
    <cfRule type="expression" priority="2705" dxfId="3">
      <formula>AND(IF(OR($Q832=1,$Q832=2),1,0),IF($X832&lt;=20,1,0))</formula>
    </cfRule>
    <cfRule type="expression" priority="2706" dxfId="2">
      <formula>AND(IF($Q832=2,1,0),IF($X832&lt;30,1,0))</formula>
    </cfRule>
    <cfRule type="expression" priority="2707" dxfId="1">
      <formula>AND(IF($Q832=3,1,0),IF($X832&lt;30,1,0))</formula>
    </cfRule>
    <cfRule type="expression" priority="2708" dxfId="0">
      <formula>AND(IF($Q832=3,1,IF($Q832=4,1,0)),IF($F832&lt;=85,1,0))</formula>
    </cfRule>
  </conditionalFormatting>
  <conditionalFormatting sqref="AI832">
    <cfRule type="expression" priority="2701" dxfId="3">
      <formula>AND(IF(OR($Q832=1,$Q832=2),1,0),IF($X832&lt;=20,1,0))</formula>
    </cfRule>
    <cfRule type="expression" priority="2702" dxfId="2">
      <formula>AND(IF($Q832=2,1,0),IF($X832&lt;30,1,0))</formula>
    </cfRule>
    <cfRule type="expression" priority="2703" dxfId="1">
      <formula>AND(IF($Q832=3,1,0),IF($X832&lt;30,1,0))</formula>
    </cfRule>
    <cfRule type="expression" priority="2704" dxfId="0">
      <formula>AND(IF($Q832=3,1,IF($Q832=4,1,0)),IF($F832&lt;=85,1,0))</formula>
    </cfRule>
  </conditionalFormatting>
  <conditionalFormatting sqref="AV833">
    <cfRule type="expression" priority="2699" dxfId="23">
      <formula>AV833="X"</formula>
    </cfRule>
    <cfRule type="expression" priority="2700" dxfId="22">
      <formula>AV833="후보"</formula>
    </cfRule>
  </conditionalFormatting>
  <conditionalFormatting sqref="AC83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83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833">
    <cfRule type="expression" priority="2691" dxfId="3">
      <formula>AND(IF(OR($Q833=1,$Q833=2),1,0),IF($X833&lt;=20,1,0))</formula>
    </cfRule>
    <cfRule type="expression" priority="2692" dxfId="2">
      <formula>AND(IF($Q833=2,1,0),IF($X833&lt;30,1,0))</formula>
    </cfRule>
    <cfRule type="expression" priority="2693" dxfId="1">
      <formula>AND(IF($Q833=3,1,0),IF($X833&lt;30,1,0))</formula>
    </cfRule>
    <cfRule type="expression" priority="2694" dxfId="0">
      <formula>AND(IF($Q833=3,1,IF($Q833=4,1,0)),IF($F833&lt;=85,1,0))</formula>
    </cfRule>
  </conditionalFormatting>
  <conditionalFormatting sqref="X833">
    <cfRule type="expression" priority="2687" dxfId="3">
      <formula>AND(IF(OR($Q833=1,$Q833=2),1,0),IF($X833&lt;=20,1,0))</formula>
    </cfRule>
    <cfRule type="expression" priority="2688" dxfId="2">
      <formula>AND(IF($Q833=2,1,0),IF($X833&lt;30,1,0))</formula>
    </cfRule>
    <cfRule type="expression" priority="2689" dxfId="1">
      <formula>AND(IF($Q833=3,1,0),IF($X833&lt;30,1,0))</formula>
    </cfRule>
    <cfRule type="expression" priority="2690" dxfId="0">
      <formula>AND(IF($Q833=3,1,IF($Q833=4,1,0)),IF($F833&lt;=85,1,0))</formula>
    </cfRule>
  </conditionalFormatting>
  <conditionalFormatting sqref="AI833">
    <cfRule type="expression" priority="2683" dxfId="3">
      <formula>AND(IF(OR($Q833=1,$Q833=2),1,0),IF($X833&lt;=20,1,0))</formula>
    </cfRule>
    <cfRule type="expression" priority="2684" dxfId="2">
      <formula>AND(IF($Q833=2,1,0),IF($X833&lt;30,1,0))</formula>
    </cfRule>
    <cfRule type="expression" priority="2685" dxfId="1">
      <formula>AND(IF($Q833=3,1,0),IF($X833&lt;30,1,0))</formula>
    </cfRule>
    <cfRule type="expression" priority="2686" dxfId="0">
      <formula>AND(IF($Q833=3,1,IF($Q833=4,1,0)),IF($F833&lt;=85,1,0))</formula>
    </cfRule>
  </conditionalFormatting>
  <conditionalFormatting sqref="AV834">
    <cfRule type="expression" priority="2681" dxfId="23">
      <formula>AV834="X"</formula>
    </cfRule>
    <cfRule type="expression" priority="2682" dxfId="22">
      <formula>AV834="후보"</formula>
    </cfRule>
  </conditionalFormatting>
  <conditionalFormatting sqref="AC83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83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834">
    <cfRule type="expression" priority="2673" dxfId="3">
      <formula>AND(IF(OR($Q834=1,$Q834=2),1,0),IF($X834&lt;=20,1,0))</formula>
    </cfRule>
    <cfRule type="expression" priority="2674" dxfId="2">
      <formula>AND(IF($Q834=2,1,0),IF($X834&lt;30,1,0))</formula>
    </cfRule>
    <cfRule type="expression" priority="2675" dxfId="1">
      <formula>AND(IF($Q834=3,1,0),IF($X834&lt;30,1,0))</formula>
    </cfRule>
    <cfRule type="expression" priority="2676" dxfId="0">
      <formula>AND(IF($Q834=3,1,IF($Q834=4,1,0)),IF($F834&lt;=85,1,0))</formula>
    </cfRule>
  </conditionalFormatting>
  <conditionalFormatting sqref="X834">
    <cfRule type="expression" priority="2669" dxfId="3">
      <formula>AND(IF(OR($Q834=1,$Q834=2),1,0),IF($X834&lt;=20,1,0))</formula>
    </cfRule>
    <cfRule type="expression" priority="2670" dxfId="2">
      <formula>AND(IF($Q834=2,1,0),IF($X834&lt;30,1,0))</formula>
    </cfRule>
    <cfRule type="expression" priority="2671" dxfId="1">
      <formula>AND(IF($Q834=3,1,0),IF($X834&lt;30,1,0))</formula>
    </cfRule>
    <cfRule type="expression" priority="2672" dxfId="0">
      <formula>AND(IF($Q834=3,1,IF($Q834=4,1,0)),IF($F834&lt;=85,1,0))</formula>
    </cfRule>
  </conditionalFormatting>
  <conditionalFormatting sqref="AI834">
    <cfRule type="expression" priority="2665" dxfId="3">
      <formula>AND(IF(OR($Q834=1,$Q834=2),1,0),IF($X834&lt;=20,1,0))</formula>
    </cfRule>
    <cfRule type="expression" priority="2666" dxfId="2">
      <formula>AND(IF($Q834=2,1,0),IF($X834&lt;30,1,0))</formula>
    </cfRule>
    <cfRule type="expression" priority="2667" dxfId="1">
      <formula>AND(IF($Q834=3,1,0),IF($X834&lt;30,1,0))</formula>
    </cfRule>
    <cfRule type="expression" priority="2668" dxfId="0">
      <formula>AND(IF($Q834=3,1,IF($Q834=4,1,0)),IF($F834&lt;=85,1,0))</formula>
    </cfRule>
  </conditionalFormatting>
  <conditionalFormatting sqref="AV835">
    <cfRule type="expression" priority="2663" dxfId="23">
      <formula>AV835="X"</formula>
    </cfRule>
    <cfRule type="expression" priority="2664" dxfId="22">
      <formula>AV835="후보"</formula>
    </cfRule>
  </conditionalFormatting>
  <conditionalFormatting sqref="AC83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3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35">
    <cfRule type="expression" priority="2655" dxfId="3">
      <formula>AND(IF(OR($Q835=1,$Q835=2),1,0),IF($X835&lt;=20,1,0))</formula>
    </cfRule>
    <cfRule type="expression" priority="2656" dxfId="2">
      <formula>AND(IF($Q835=2,1,0),IF($X835&lt;30,1,0))</formula>
    </cfRule>
    <cfRule type="expression" priority="2657" dxfId="1">
      <formula>AND(IF($Q835=3,1,0),IF($X835&lt;30,1,0))</formula>
    </cfRule>
    <cfRule type="expression" priority="2658" dxfId="0">
      <formula>AND(IF($Q835=3,1,IF($Q835=4,1,0)),IF($F835&lt;=85,1,0))</formula>
    </cfRule>
  </conditionalFormatting>
  <conditionalFormatting sqref="X835">
    <cfRule type="expression" priority="2651" dxfId="3">
      <formula>AND(IF(OR($Q835=1,$Q835=2),1,0),IF($X835&lt;=20,1,0))</formula>
    </cfRule>
    <cfRule type="expression" priority="2652" dxfId="2">
      <formula>AND(IF($Q835=2,1,0),IF($X835&lt;30,1,0))</formula>
    </cfRule>
    <cfRule type="expression" priority="2653" dxfId="1">
      <formula>AND(IF($Q835=3,1,0),IF($X835&lt;30,1,0))</formula>
    </cfRule>
    <cfRule type="expression" priority="2654" dxfId="0">
      <formula>AND(IF($Q835=3,1,IF($Q835=4,1,0)),IF($F835&lt;=85,1,0))</formula>
    </cfRule>
  </conditionalFormatting>
  <conditionalFormatting sqref="AI835">
    <cfRule type="expression" priority="2647" dxfId="3">
      <formula>AND(IF(OR($Q835=1,$Q835=2),1,0),IF($X835&lt;=20,1,0))</formula>
    </cfRule>
    <cfRule type="expression" priority="2648" dxfId="2">
      <formula>AND(IF($Q835=2,1,0),IF($X835&lt;30,1,0))</formula>
    </cfRule>
    <cfRule type="expression" priority="2649" dxfId="1">
      <formula>AND(IF($Q835=3,1,0),IF($X835&lt;30,1,0))</formula>
    </cfRule>
    <cfRule type="expression" priority="2650" dxfId="0">
      <formula>AND(IF($Q835=3,1,IF($Q835=4,1,0)),IF($F835&lt;=85,1,0))</formula>
    </cfRule>
  </conditionalFormatting>
  <conditionalFormatting sqref="AV836">
    <cfRule type="expression" priority="2645" dxfId="23">
      <formula>AV836="X"</formula>
    </cfRule>
    <cfRule type="expression" priority="2646" dxfId="22">
      <formula>AV836="후보"</formula>
    </cfRule>
  </conditionalFormatting>
  <conditionalFormatting sqref="AC83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83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836">
    <cfRule type="expression" priority="2637" dxfId="3">
      <formula>AND(IF(OR($Q836=1,$Q836=2),1,0),IF($X836&lt;=20,1,0))</formula>
    </cfRule>
    <cfRule type="expression" priority="2638" dxfId="2">
      <formula>AND(IF($Q836=2,1,0),IF($X836&lt;30,1,0))</formula>
    </cfRule>
    <cfRule type="expression" priority="2639" dxfId="1">
      <formula>AND(IF($Q836=3,1,0),IF($X836&lt;30,1,0))</formula>
    </cfRule>
    <cfRule type="expression" priority="2640" dxfId="0">
      <formula>AND(IF($Q836=3,1,IF($Q836=4,1,0)),IF($F836&lt;=85,1,0))</formula>
    </cfRule>
  </conditionalFormatting>
  <conditionalFormatting sqref="X836">
    <cfRule type="expression" priority="2633" dxfId="3">
      <formula>AND(IF(OR($Q836=1,$Q836=2),1,0),IF($X836&lt;=20,1,0))</formula>
    </cfRule>
    <cfRule type="expression" priority="2634" dxfId="2">
      <formula>AND(IF($Q836=2,1,0),IF($X836&lt;30,1,0))</formula>
    </cfRule>
    <cfRule type="expression" priority="2635" dxfId="1">
      <formula>AND(IF($Q836=3,1,0),IF($X836&lt;30,1,0))</formula>
    </cfRule>
    <cfRule type="expression" priority="2636" dxfId="0">
      <formula>AND(IF($Q836=3,1,IF($Q836=4,1,0)),IF($F836&lt;=85,1,0))</formula>
    </cfRule>
  </conditionalFormatting>
  <conditionalFormatting sqref="AI836">
    <cfRule type="expression" priority="2629" dxfId="3">
      <formula>AND(IF(OR($Q836=1,$Q836=2),1,0),IF($X836&lt;=20,1,0))</formula>
    </cfRule>
    <cfRule type="expression" priority="2630" dxfId="2">
      <formula>AND(IF($Q836=2,1,0),IF($X836&lt;30,1,0))</formula>
    </cfRule>
    <cfRule type="expression" priority="2631" dxfId="1">
      <formula>AND(IF($Q836=3,1,0),IF($X836&lt;30,1,0))</formula>
    </cfRule>
    <cfRule type="expression" priority="2632" dxfId="0">
      <formula>AND(IF($Q836=3,1,IF($Q836=4,1,0)),IF($F836&lt;=85,1,0))</formula>
    </cfRule>
  </conditionalFormatting>
  <conditionalFormatting sqref="AV837">
    <cfRule type="expression" priority="2627" dxfId="23">
      <formula>AV837="X"</formula>
    </cfRule>
    <cfRule type="expression" priority="2628" dxfId="22">
      <formula>AV837="후보"</formula>
    </cfRule>
  </conditionalFormatting>
  <conditionalFormatting sqref="AC83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83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837">
    <cfRule type="expression" priority="2619" dxfId="3">
      <formula>AND(IF(OR($Q837=1,$Q837=2),1,0),IF($X837&lt;=20,1,0))</formula>
    </cfRule>
    <cfRule type="expression" priority="2620" dxfId="2">
      <formula>AND(IF($Q837=2,1,0),IF($X837&lt;30,1,0))</formula>
    </cfRule>
    <cfRule type="expression" priority="2621" dxfId="1">
      <formula>AND(IF($Q837=3,1,0),IF($X837&lt;30,1,0))</formula>
    </cfRule>
    <cfRule type="expression" priority="2622" dxfId="0">
      <formula>AND(IF($Q837=3,1,IF($Q837=4,1,0)),IF($F837&lt;=85,1,0))</formula>
    </cfRule>
  </conditionalFormatting>
  <conditionalFormatting sqref="X837">
    <cfRule type="expression" priority="2615" dxfId="3">
      <formula>AND(IF(OR($Q837=1,$Q837=2),1,0),IF($X837&lt;=20,1,0))</formula>
    </cfRule>
    <cfRule type="expression" priority="2616" dxfId="2">
      <formula>AND(IF($Q837=2,1,0),IF($X837&lt;30,1,0))</formula>
    </cfRule>
    <cfRule type="expression" priority="2617" dxfId="1">
      <formula>AND(IF($Q837=3,1,0),IF($X837&lt;30,1,0))</formula>
    </cfRule>
    <cfRule type="expression" priority="2618" dxfId="0">
      <formula>AND(IF($Q837=3,1,IF($Q837=4,1,0)),IF($F837&lt;=85,1,0))</formula>
    </cfRule>
  </conditionalFormatting>
  <conditionalFormatting sqref="AI837">
    <cfRule type="expression" priority="2611" dxfId="3">
      <formula>AND(IF(OR($Q837=1,$Q837=2),1,0),IF($X837&lt;=20,1,0))</formula>
    </cfRule>
    <cfRule type="expression" priority="2612" dxfId="2">
      <formula>AND(IF($Q837=2,1,0),IF($X837&lt;30,1,0))</formula>
    </cfRule>
    <cfRule type="expression" priority="2613" dxfId="1">
      <formula>AND(IF($Q837=3,1,0),IF($X837&lt;30,1,0))</formula>
    </cfRule>
    <cfRule type="expression" priority="2614" dxfId="0">
      <formula>AND(IF($Q837=3,1,IF($Q837=4,1,0)),IF($F837&lt;=85,1,0))</formula>
    </cfRule>
  </conditionalFormatting>
  <conditionalFormatting sqref="AV838">
    <cfRule type="expression" priority="2609" dxfId="23">
      <formula>AV838="X"</formula>
    </cfRule>
    <cfRule type="expression" priority="2610" dxfId="22">
      <formula>AV838="후보"</formula>
    </cfRule>
  </conditionalFormatting>
  <conditionalFormatting sqref="AC83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83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838">
    <cfRule type="expression" priority="2601" dxfId="3">
      <formula>AND(IF(OR($Q838=1,$Q838=2),1,0),IF($X838&lt;=20,1,0))</formula>
    </cfRule>
    <cfRule type="expression" priority="2602" dxfId="2">
      <formula>AND(IF($Q838=2,1,0),IF($X838&lt;30,1,0))</formula>
    </cfRule>
    <cfRule type="expression" priority="2603" dxfId="1">
      <formula>AND(IF($Q838=3,1,0),IF($X838&lt;30,1,0))</formula>
    </cfRule>
    <cfRule type="expression" priority="2604" dxfId="0">
      <formula>AND(IF($Q838=3,1,IF($Q838=4,1,0)),IF($F838&lt;=85,1,0))</formula>
    </cfRule>
  </conditionalFormatting>
  <conditionalFormatting sqref="X838">
    <cfRule type="expression" priority="2597" dxfId="3">
      <formula>AND(IF(OR($Q838=1,$Q838=2),1,0),IF($X838&lt;=20,1,0))</formula>
    </cfRule>
    <cfRule type="expression" priority="2598" dxfId="2">
      <formula>AND(IF($Q838=2,1,0),IF($X838&lt;30,1,0))</formula>
    </cfRule>
    <cfRule type="expression" priority="2599" dxfId="1">
      <formula>AND(IF($Q838=3,1,0),IF($X838&lt;30,1,0))</formula>
    </cfRule>
    <cfRule type="expression" priority="2600" dxfId="0">
      <formula>AND(IF($Q838=3,1,IF($Q838=4,1,0)),IF($F838&lt;=85,1,0))</formula>
    </cfRule>
  </conditionalFormatting>
  <conditionalFormatting sqref="AI838">
    <cfRule type="expression" priority="2593" dxfId="3">
      <formula>AND(IF(OR($Q838=1,$Q838=2),1,0),IF($X838&lt;=20,1,0))</formula>
    </cfRule>
    <cfRule type="expression" priority="2594" dxfId="2">
      <formula>AND(IF($Q838=2,1,0),IF($X838&lt;30,1,0))</formula>
    </cfRule>
    <cfRule type="expression" priority="2595" dxfId="1">
      <formula>AND(IF($Q838=3,1,0),IF($X838&lt;30,1,0))</formula>
    </cfRule>
    <cfRule type="expression" priority="2596" dxfId="0">
      <formula>AND(IF($Q838=3,1,IF($Q838=4,1,0)),IF($F838&lt;=85,1,0))</formula>
    </cfRule>
  </conditionalFormatting>
  <conditionalFormatting sqref="AV839">
    <cfRule type="expression" priority="2591" dxfId="23">
      <formula>AV839="X"</formula>
    </cfRule>
    <cfRule type="expression" priority="2592" dxfId="22">
      <formula>AV839="후보"</formula>
    </cfRule>
  </conditionalFormatting>
  <conditionalFormatting sqref="AC83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83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839">
    <cfRule type="expression" priority="2583" dxfId="3">
      <formula>AND(IF(OR($Q839=1,$Q839=2),1,0),IF($X839&lt;=20,1,0))</formula>
    </cfRule>
    <cfRule type="expression" priority="2584" dxfId="2">
      <formula>AND(IF($Q839=2,1,0),IF($X839&lt;30,1,0))</formula>
    </cfRule>
    <cfRule type="expression" priority="2585" dxfId="1">
      <formula>AND(IF($Q839=3,1,0),IF($X839&lt;30,1,0))</formula>
    </cfRule>
    <cfRule type="expression" priority="2586" dxfId="0">
      <formula>AND(IF($Q839=3,1,IF($Q839=4,1,0)),IF($F839&lt;=85,1,0))</formula>
    </cfRule>
  </conditionalFormatting>
  <conditionalFormatting sqref="X839">
    <cfRule type="expression" priority="2579" dxfId="3">
      <formula>AND(IF(OR($Q839=1,$Q839=2),1,0),IF($X839&lt;=20,1,0))</formula>
    </cfRule>
    <cfRule type="expression" priority="2580" dxfId="2">
      <formula>AND(IF($Q839=2,1,0),IF($X839&lt;30,1,0))</formula>
    </cfRule>
    <cfRule type="expression" priority="2581" dxfId="1">
      <formula>AND(IF($Q839=3,1,0),IF($X839&lt;30,1,0))</formula>
    </cfRule>
    <cfRule type="expression" priority="2582" dxfId="0">
      <formula>AND(IF($Q839=3,1,IF($Q839=4,1,0)),IF($F839&lt;=85,1,0))</formula>
    </cfRule>
  </conditionalFormatting>
  <conditionalFormatting sqref="AI839">
    <cfRule type="expression" priority="2575" dxfId="3">
      <formula>AND(IF(OR($Q839=1,$Q839=2),1,0),IF($X839&lt;=20,1,0))</formula>
    </cfRule>
    <cfRule type="expression" priority="2576" dxfId="2">
      <formula>AND(IF($Q839=2,1,0),IF($X839&lt;30,1,0))</formula>
    </cfRule>
    <cfRule type="expression" priority="2577" dxfId="1">
      <formula>AND(IF($Q839=3,1,0),IF($X839&lt;30,1,0))</formula>
    </cfRule>
    <cfRule type="expression" priority="2578" dxfId="0">
      <formula>AND(IF($Q839=3,1,IF($Q839=4,1,0)),IF($F839&lt;=85,1,0))</formula>
    </cfRule>
  </conditionalFormatting>
  <conditionalFormatting sqref="AV840">
    <cfRule type="expression" priority="2573" dxfId="23">
      <formula>AV840="X"</formula>
    </cfRule>
    <cfRule type="expression" priority="2574" dxfId="22">
      <formula>AV840="후보"</formula>
    </cfRule>
  </conditionalFormatting>
  <conditionalFormatting sqref="AC84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84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840">
    <cfRule type="expression" priority="2565" dxfId="3">
      <formula>AND(IF(OR($Q840=1,$Q840=2),1,0),IF($X840&lt;=20,1,0))</formula>
    </cfRule>
    <cfRule type="expression" priority="2566" dxfId="2">
      <formula>AND(IF($Q840=2,1,0),IF($X840&lt;30,1,0))</formula>
    </cfRule>
    <cfRule type="expression" priority="2567" dxfId="1">
      <formula>AND(IF($Q840=3,1,0),IF($X840&lt;30,1,0))</formula>
    </cfRule>
    <cfRule type="expression" priority="2568" dxfId="0">
      <formula>AND(IF($Q840=3,1,IF($Q840=4,1,0)),IF($F840&lt;=85,1,0))</formula>
    </cfRule>
  </conditionalFormatting>
  <conditionalFormatting sqref="X840">
    <cfRule type="expression" priority="2561" dxfId="3">
      <formula>AND(IF(OR($Q840=1,$Q840=2),1,0),IF($X840&lt;=20,1,0))</formula>
    </cfRule>
    <cfRule type="expression" priority="2562" dxfId="2">
      <formula>AND(IF($Q840=2,1,0),IF($X840&lt;30,1,0))</formula>
    </cfRule>
    <cfRule type="expression" priority="2563" dxfId="1">
      <formula>AND(IF($Q840=3,1,0),IF($X840&lt;30,1,0))</formula>
    </cfRule>
    <cfRule type="expression" priority="2564" dxfId="0">
      <formula>AND(IF($Q840=3,1,IF($Q840=4,1,0)),IF($F840&lt;=85,1,0))</formula>
    </cfRule>
  </conditionalFormatting>
  <conditionalFormatting sqref="AI840">
    <cfRule type="expression" priority="2557" dxfId="3">
      <formula>AND(IF(OR($Q840=1,$Q840=2),1,0),IF($X840&lt;=20,1,0))</formula>
    </cfRule>
    <cfRule type="expression" priority="2558" dxfId="2">
      <formula>AND(IF($Q840=2,1,0),IF($X840&lt;30,1,0))</formula>
    </cfRule>
    <cfRule type="expression" priority="2559" dxfId="1">
      <formula>AND(IF($Q840=3,1,0),IF($X840&lt;30,1,0))</formula>
    </cfRule>
    <cfRule type="expression" priority="2560" dxfId="0">
      <formula>AND(IF($Q840=3,1,IF($Q840=4,1,0)),IF($F840&lt;=85,1,0))</formula>
    </cfRule>
  </conditionalFormatting>
  <conditionalFormatting sqref="AV841">
    <cfRule type="expression" priority="2555" dxfId="23">
      <formula>AV841="X"</formula>
    </cfRule>
    <cfRule type="expression" priority="2556" dxfId="22">
      <formula>AV841="후보"</formula>
    </cfRule>
  </conditionalFormatting>
  <conditionalFormatting sqref="AC84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84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841">
    <cfRule type="expression" priority="2547" dxfId="3">
      <formula>AND(IF(OR($Q841=1,$Q841=2),1,0),IF($X841&lt;=20,1,0))</formula>
    </cfRule>
    <cfRule type="expression" priority="2548" dxfId="2">
      <formula>AND(IF($Q841=2,1,0),IF($X841&lt;30,1,0))</formula>
    </cfRule>
    <cfRule type="expression" priority="2549" dxfId="1">
      <formula>AND(IF($Q841=3,1,0),IF($X841&lt;30,1,0))</formula>
    </cfRule>
    <cfRule type="expression" priority="2550" dxfId="0">
      <formula>AND(IF($Q841=3,1,IF($Q841=4,1,0)),IF($F841&lt;=85,1,0))</formula>
    </cfRule>
  </conditionalFormatting>
  <conditionalFormatting sqref="X841">
    <cfRule type="expression" priority="2543" dxfId="3">
      <formula>AND(IF(OR($Q841=1,$Q841=2),1,0),IF($X841&lt;=20,1,0))</formula>
    </cfRule>
    <cfRule type="expression" priority="2544" dxfId="2">
      <formula>AND(IF($Q841=2,1,0),IF($X841&lt;30,1,0))</formula>
    </cfRule>
    <cfRule type="expression" priority="2545" dxfId="1">
      <formula>AND(IF($Q841=3,1,0),IF($X841&lt;30,1,0))</formula>
    </cfRule>
    <cfRule type="expression" priority="2546" dxfId="0">
      <formula>AND(IF($Q841=3,1,IF($Q841=4,1,0)),IF($F841&lt;=85,1,0))</formula>
    </cfRule>
  </conditionalFormatting>
  <conditionalFormatting sqref="AI841">
    <cfRule type="expression" priority="2539" dxfId="3">
      <formula>AND(IF(OR($Q841=1,$Q841=2),1,0),IF($X841&lt;=20,1,0))</formula>
    </cfRule>
    <cfRule type="expression" priority="2540" dxfId="2">
      <formula>AND(IF($Q841=2,1,0),IF($X841&lt;30,1,0))</formula>
    </cfRule>
    <cfRule type="expression" priority="2541" dxfId="1">
      <formula>AND(IF($Q841=3,1,0),IF($X841&lt;30,1,0))</formula>
    </cfRule>
    <cfRule type="expression" priority="2542" dxfId="0">
      <formula>AND(IF($Q841=3,1,IF($Q841=4,1,0)),IF($F841&lt;=85,1,0))</formula>
    </cfRule>
  </conditionalFormatting>
  <conditionalFormatting sqref="AV842">
    <cfRule type="expression" priority="2537" dxfId="23">
      <formula>AV842="X"</formula>
    </cfRule>
    <cfRule type="expression" priority="2538" dxfId="22">
      <formula>AV842="후보"</formula>
    </cfRule>
  </conditionalFormatting>
  <conditionalFormatting sqref="AC84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4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42">
    <cfRule type="expression" priority="2529" dxfId="3">
      <formula>AND(IF(OR($Q842=1,$Q842=2),1,0),IF($X842&lt;=20,1,0))</formula>
    </cfRule>
    <cfRule type="expression" priority="2530" dxfId="2">
      <formula>AND(IF($Q842=2,1,0),IF($X842&lt;30,1,0))</formula>
    </cfRule>
    <cfRule type="expression" priority="2531" dxfId="1">
      <formula>AND(IF($Q842=3,1,0),IF($X842&lt;30,1,0))</formula>
    </cfRule>
    <cfRule type="expression" priority="2532" dxfId="0">
      <formula>AND(IF($Q842=3,1,IF($Q842=4,1,0)),IF($F842&lt;=85,1,0))</formula>
    </cfRule>
  </conditionalFormatting>
  <conditionalFormatting sqref="X842">
    <cfRule type="expression" priority="2525" dxfId="3">
      <formula>AND(IF(OR($Q842=1,$Q842=2),1,0),IF($X842&lt;=20,1,0))</formula>
    </cfRule>
    <cfRule type="expression" priority="2526" dxfId="2">
      <formula>AND(IF($Q842=2,1,0),IF($X842&lt;30,1,0))</formula>
    </cfRule>
    <cfRule type="expression" priority="2527" dxfId="1">
      <formula>AND(IF($Q842=3,1,0),IF($X842&lt;30,1,0))</formula>
    </cfRule>
    <cfRule type="expression" priority="2528" dxfId="0">
      <formula>AND(IF($Q842=3,1,IF($Q842=4,1,0)),IF($F842&lt;=85,1,0))</formula>
    </cfRule>
  </conditionalFormatting>
  <conditionalFormatting sqref="AI842">
    <cfRule type="expression" priority="2521" dxfId="3">
      <formula>AND(IF(OR($Q842=1,$Q842=2),1,0),IF($X842&lt;=20,1,0))</formula>
    </cfRule>
    <cfRule type="expression" priority="2522" dxfId="2">
      <formula>AND(IF($Q842=2,1,0),IF($X842&lt;30,1,0))</formula>
    </cfRule>
    <cfRule type="expression" priority="2523" dxfId="1">
      <formula>AND(IF($Q842=3,1,0),IF($X842&lt;30,1,0))</formula>
    </cfRule>
    <cfRule type="expression" priority="2524" dxfId="0">
      <formula>AND(IF($Q842=3,1,IF($Q842=4,1,0)),IF($F842&lt;=85,1,0))</formula>
    </cfRule>
  </conditionalFormatting>
  <conditionalFormatting sqref="AV843">
    <cfRule type="expression" priority="2519" dxfId="23">
      <formula>AV843="X"</formula>
    </cfRule>
    <cfRule type="expression" priority="2520" dxfId="22">
      <formula>AV843="후보"</formula>
    </cfRule>
  </conditionalFormatting>
  <conditionalFormatting sqref="AC84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84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843">
    <cfRule type="expression" priority="2511" dxfId="3">
      <formula>AND(IF(OR($Q843=1,$Q843=2),1,0),IF($X843&lt;=20,1,0))</formula>
    </cfRule>
    <cfRule type="expression" priority="2512" dxfId="2">
      <formula>AND(IF($Q843=2,1,0),IF($X843&lt;30,1,0))</formula>
    </cfRule>
    <cfRule type="expression" priority="2513" dxfId="1">
      <formula>AND(IF($Q843=3,1,0),IF($X843&lt;30,1,0))</formula>
    </cfRule>
    <cfRule type="expression" priority="2514" dxfId="0">
      <formula>AND(IF($Q843=3,1,IF($Q843=4,1,0)),IF($F843&lt;=85,1,0))</formula>
    </cfRule>
  </conditionalFormatting>
  <conditionalFormatting sqref="X843">
    <cfRule type="expression" priority="2507" dxfId="3">
      <formula>AND(IF(OR($Q843=1,$Q843=2),1,0),IF($X843&lt;=20,1,0))</formula>
    </cfRule>
    <cfRule type="expression" priority="2508" dxfId="2">
      <formula>AND(IF($Q843=2,1,0),IF($X843&lt;30,1,0))</formula>
    </cfRule>
    <cfRule type="expression" priority="2509" dxfId="1">
      <formula>AND(IF($Q843=3,1,0),IF($X843&lt;30,1,0))</formula>
    </cfRule>
    <cfRule type="expression" priority="2510" dxfId="0">
      <formula>AND(IF($Q843=3,1,IF($Q843=4,1,0)),IF($F843&lt;=85,1,0))</formula>
    </cfRule>
  </conditionalFormatting>
  <conditionalFormatting sqref="AI843">
    <cfRule type="expression" priority="2503" dxfId="3">
      <formula>AND(IF(OR($Q843=1,$Q843=2),1,0),IF($X843&lt;=20,1,0))</formula>
    </cfRule>
    <cfRule type="expression" priority="2504" dxfId="2">
      <formula>AND(IF($Q843=2,1,0),IF($X843&lt;30,1,0))</formula>
    </cfRule>
    <cfRule type="expression" priority="2505" dxfId="1">
      <formula>AND(IF($Q843=3,1,0),IF($X843&lt;30,1,0))</formula>
    </cfRule>
    <cfRule type="expression" priority="2506" dxfId="0">
      <formula>AND(IF($Q843=3,1,IF($Q843=4,1,0)),IF($F843&lt;=85,1,0))</formula>
    </cfRule>
  </conditionalFormatting>
  <conditionalFormatting sqref="AV844">
    <cfRule type="expression" priority="2501" dxfId="23">
      <formula>AV844="X"</formula>
    </cfRule>
    <cfRule type="expression" priority="2502" dxfId="22">
      <formula>AV844="후보"</formula>
    </cfRule>
  </conditionalFormatting>
  <conditionalFormatting sqref="AC84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84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844">
    <cfRule type="expression" priority="2493" dxfId="3">
      <formula>AND(IF(OR($Q844=1,$Q844=2),1,0),IF($X844&lt;=20,1,0))</formula>
    </cfRule>
    <cfRule type="expression" priority="2494" dxfId="2">
      <formula>AND(IF($Q844=2,1,0),IF($X844&lt;30,1,0))</formula>
    </cfRule>
    <cfRule type="expression" priority="2495" dxfId="1">
      <formula>AND(IF($Q844=3,1,0),IF($X844&lt;30,1,0))</formula>
    </cfRule>
    <cfRule type="expression" priority="2496" dxfId="0">
      <formula>AND(IF($Q844=3,1,IF($Q844=4,1,0)),IF($F844&lt;=85,1,0))</formula>
    </cfRule>
  </conditionalFormatting>
  <conditionalFormatting sqref="X844">
    <cfRule type="expression" priority="2489" dxfId="3">
      <formula>AND(IF(OR($Q844=1,$Q844=2),1,0),IF($X844&lt;=20,1,0))</formula>
    </cfRule>
    <cfRule type="expression" priority="2490" dxfId="2">
      <formula>AND(IF($Q844=2,1,0),IF($X844&lt;30,1,0))</formula>
    </cfRule>
    <cfRule type="expression" priority="2491" dxfId="1">
      <formula>AND(IF($Q844=3,1,0),IF($X844&lt;30,1,0))</formula>
    </cfRule>
    <cfRule type="expression" priority="2492" dxfId="0">
      <formula>AND(IF($Q844=3,1,IF($Q844=4,1,0)),IF($F844&lt;=85,1,0))</formula>
    </cfRule>
  </conditionalFormatting>
  <conditionalFormatting sqref="AI844">
    <cfRule type="expression" priority="2485" dxfId="3">
      <formula>AND(IF(OR($Q844=1,$Q844=2),1,0),IF($X844&lt;=20,1,0))</formula>
    </cfRule>
    <cfRule type="expression" priority="2486" dxfId="2">
      <formula>AND(IF($Q844=2,1,0),IF($X844&lt;30,1,0))</formula>
    </cfRule>
    <cfRule type="expression" priority="2487" dxfId="1">
      <formula>AND(IF($Q844=3,1,0),IF($X844&lt;30,1,0))</formula>
    </cfRule>
    <cfRule type="expression" priority="2488" dxfId="0">
      <formula>AND(IF($Q844=3,1,IF($Q844=4,1,0)),IF($F844&lt;=85,1,0))</formula>
    </cfRule>
  </conditionalFormatting>
  <conditionalFormatting sqref="AV845">
    <cfRule type="expression" priority="2483" dxfId="23">
      <formula>AV845="X"</formula>
    </cfRule>
    <cfRule type="expression" priority="2484" dxfId="22">
      <formula>AV845="후보"</formula>
    </cfRule>
  </conditionalFormatting>
  <conditionalFormatting sqref="AC84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84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845">
    <cfRule type="expression" priority="2475" dxfId="3">
      <formula>AND(IF(OR($Q845=1,$Q845=2),1,0),IF($X845&lt;=20,1,0))</formula>
    </cfRule>
    <cfRule type="expression" priority="2476" dxfId="2">
      <formula>AND(IF($Q845=2,1,0),IF($X845&lt;30,1,0))</formula>
    </cfRule>
    <cfRule type="expression" priority="2477" dxfId="1">
      <formula>AND(IF($Q845=3,1,0),IF($X845&lt;30,1,0))</formula>
    </cfRule>
    <cfRule type="expression" priority="2478" dxfId="0">
      <formula>AND(IF($Q845=3,1,IF($Q845=4,1,0)),IF($F845&lt;=85,1,0))</formula>
    </cfRule>
  </conditionalFormatting>
  <conditionalFormatting sqref="X845">
    <cfRule type="expression" priority="2471" dxfId="3">
      <formula>AND(IF(OR($Q845=1,$Q845=2),1,0),IF($X845&lt;=20,1,0))</formula>
    </cfRule>
    <cfRule type="expression" priority="2472" dxfId="2">
      <formula>AND(IF($Q845=2,1,0),IF($X845&lt;30,1,0))</formula>
    </cfRule>
    <cfRule type="expression" priority="2473" dxfId="1">
      <formula>AND(IF($Q845=3,1,0),IF($X845&lt;30,1,0))</formula>
    </cfRule>
    <cfRule type="expression" priority="2474" dxfId="0">
      <formula>AND(IF($Q845=3,1,IF($Q845=4,1,0)),IF($F845&lt;=85,1,0))</formula>
    </cfRule>
  </conditionalFormatting>
  <conditionalFormatting sqref="AI845">
    <cfRule type="expression" priority="2467" dxfId="3">
      <formula>AND(IF(OR($Q845=1,$Q845=2),1,0),IF($X845&lt;=20,1,0))</formula>
    </cfRule>
    <cfRule type="expression" priority="2468" dxfId="2">
      <formula>AND(IF($Q845=2,1,0),IF($X845&lt;30,1,0))</formula>
    </cfRule>
    <cfRule type="expression" priority="2469" dxfId="1">
      <formula>AND(IF($Q845=3,1,0),IF($X845&lt;30,1,0))</formula>
    </cfRule>
    <cfRule type="expression" priority="2470" dxfId="0">
      <formula>AND(IF($Q845=3,1,IF($Q845=4,1,0)),IF($F845&lt;=85,1,0))</formula>
    </cfRule>
  </conditionalFormatting>
  <conditionalFormatting sqref="AV846">
    <cfRule type="expression" priority="2465" dxfId="23">
      <formula>AV846="X"</formula>
    </cfRule>
    <cfRule type="expression" priority="2466" dxfId="22">
      <formula>AV846="후보"</formula>
    </cfRule>
  </conditionalFormatting>
  <conditionalFormatting sqref="AC84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84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846">
    <cfRule type="expression" priority="2457" dxfId="3">
      <formula>AND(IF(OR($Q846=1,$Q846=2),1,0),IF($X846&lt;=20,1,0))</formula>
    </cfRule>
    <cfRule type="expression" priority="2458" dxfId="2">
      <formula>AND(IF($Q846=2,1,0),IF($X846&lt;30,1,0))</formula>
    </cfRule>
    <cfRule type="expression" priority="2459" dxfId="1">
      <formula>AND(IF($Q846=3,1,0),IF($X846&lt;30,1,0))</formula>
    </cfRule>
    <cfRule type="expression" priority="2460" dxfId="0">
      <formula>AND(IF($Q846=3,1,IF($Q846=4,1,0)),IF($F846&lt;=85,1,0))</formula>
    </cfRule>
  </conditionalFormatting>
  <conditionalFormatting sqref="X846">
    <cfRule type="expression" priority="2453" dxfId="3">
      <formula>AND(IF(OR($Q846=1,$Q846=2),1,0),IF($X846&lt;=20,1,0))</formula>
    </cfRule>
    <cfRule type="expression" priority="2454" dxfId="2">
      <formula>AND(IF($Q846=2,1,0),IF($X846&lt;30,1,0))</formula>
    </cfRule>
    <cfRule type="expression" priority="2455" dxfId="1">
      <formula>AND(IF($Q846=3,1,0),IF($X846&lt;30,1,0))</formula>
    </cfRule>
    <cfRule type="expression" priority="2456" dxfId="0">
      <formula>AND(IF($Q846=3,1,IF($Q846=4,1,0)),IF($F846&lt;=85,1,0))</formula>
    </cfRule>
  </conditionalFormatting>
  <conditionalFormatting sqref="AI846">
    <cfRule type="expression" priority="2449" dxfId="3">
      <formula>AND(IF(OR($Q846=1,$Q846=2),1,0),IF($X846&lt;=20,1,0))</formula>
    </cfRule>
    <cfRule type="expression" priority="2450" dxfId="2">
      <formula>AND(IF($Q846=2,1,0),IF($X846&lt;30,1,0))</formula>
    </cfRule>
    <cfRule type="expression" priority="2451" dxfId="1">
      <formula>AND(IF($Q846=3,1,0),IF($X846&lt;30,1,0))</formula>
    </cfRule>
    <cfRule type="expression" priority="2452" dxfId="0">
      <formula>AND(IF($Q846=3,1,IF($Q846=4,1,0)),IF($F846&lt;=85,1,0))</formula>
    </cfRule>
  </conditionalFormatting>
  <conditionalFormatting sqref="AV847">
    <cfRule type="expression" priority="2447" dxfId="23">
      <formula>AV847="X"</formula>
    </cfRule>
    <cfRule type="expression" priority="2448" dxfId="22">
      <formula>AV847="후보"</formula>
    </cfRule>
  </conditionalFormatting>
  <conditionalFormatting sqref="AC84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84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847">
    <cfRule type="expression" priority="2439" dxfId="3">
      <formula>AND(IF(OR($Q847=1,$Q847=2),1,0),IF($X847&lt;=20,1,0))</formula>
    </cfRule>
    <cfRule type="expression" priority="2440" dxfId="2">
      <formula>AND(IF($Q847=2,1,0),IF($X847&lt;30,1,0))</formula>
    </cfRule>
    <cfRule type="expression" priority="2441" dxfId="1">
      <formula>AND(IF($Q847=3,1,0),IF($X847&lt;30,1,0))</formula>
    </cfRule>
    <cfRule type="expression" priority="2442" dxfId="0">
      <formula>AND(IF($Q847=3,1,IF($Q847=4,1,0)),IF($F847&lt;=85,1,0))</formula>
    </cfRule>
  </conditionalFormatting>
  <conditionalFormatting sqref="X847">
    <cfRule type="expression" priority="2435" dxfId="3">
      <formula>AND(IF(OR($Q847=1,$Q847=2),1,0),IF($X847&lt;=20,1,0))</formula>
    </cfRule>
    <cfRule type="expression" priority="2436" dxfId="2">
      <formula>AND(IF($Q847=2,1,0),IF($X847&lt;30,1,0))</formula>
    </cfRule>
    <cfRule type="expression" priority="2437" dxfId="1">
      <formula>AND(IF($Q847=3,1,0),IF($X847&lt;30,1,0))</formula>
    </cfRule>
    <cfRule type="expression" priority="2438" dxfId="0">
      <formula>AND(IF($Q847=3,1,IF($Q847=4,1,0)),IF($F847&lt;=85,1,0))</formula>
    </cfRule>
  </conditionalFormatting>
  <conditionalFormatting sqref="AI847">
    <cfRule type="expression" priority="2431" dxfId="3">
      <formula>AND(IF(OR($Q847=1,$Q847=2),1,0),IF($X847&lt;=20,1,0))</formula>
    </cfRule>
    <cfRule type="expression" priority="2432" dxfId="2">
      <formula>AND(IF($Q847=2,1,0),IF($X847&lt;30,1,0))</formula>
    </cfRule>
    <cfRule type="expression" priority="2433" dxfId="1">
      <formula>AND(IF($Q847=3,1,0),IF($X847&lt;30,1,0))</formula>
    </cfRule>
    <cfRule type="expression" priority="2434" dxfId="0">
      <formula>AND(IF($Q847=3,1,IF($Q847=4,1,0)),IF($F847&lt;=85,1,0))</formula>
    </cfRule>
  </conditionalFormatting>
  <conditionalFormatting sqref="AV848">
    <cfRule type="expression" priority="2429" dxfId="23">
      <formula>AV848="X"</formula>
    </cfRule>
    <cfRule type="expression" priority="2430" dxfId="22">
      <formula>AV848="후보"</formula>
    </cfRule>
  </conditionalFormatting>
  <conditionalFormatting sqref="AC84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84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848">
    <cfRule type="expression" priority="2421" dxfId="3">
      <formula>AND(IF(OR($Q848=1,$Q848=2),1,0),IF($X848&lt;=20,1,0))</formula>
    </cfRule>
    <cfRule type="expression" priority="2422" dxfId="2">
      <formula>AND(IF($Q848=2,1,0),IF($X848&lt;30,1,0))</formula>
    </cfRule>
    <cfRule type="expression" priority="2423" dxfId="1">
      <formula>AND(IF($Q848=3,1,0),IF($X848&lt;30,1,0))</formula>
    </cfRule>
    <cfRule type="expression" priority="2424" dxfId="0">
      <formula>AND(IF($Q848=3,1,IF($Q848=4,1,0)),IF($F848&lt;=85,1,0))</formula>
    </cfRule>
  </conditionalFormatting>
  <conditionalFormatting sqref="X848">
    <cfRule type="expression" priority="2417" dxfId="3">
      <formula>AND(IF(OR($Q848=1,$Q848=2),1,0),IF($X848&lt;=20,1,0))</formula>
    </cfRule>
    <cfRule type="expression" priority="2418" dxfId="2">
      <formula>AND(IF($Q848=2,1,0),IF($X848&lt;30,1,0))</formula>
    </cfRule>
    <cfRule type="expression" priority="2419" dxfId="1">
      <formula>AND(IF($Q848=3,1,0),IF($X848&lt;30,1,0))</formula>
    </cfRule>
    <cfRule type="expression" priority="2420" dxfId="0">
      <formula>AND(IF($Q848=3,1,IF($Q848=4,1,0)),IF($F848&lt;=85,1,0))</formula>
    </cfRule>
  </conditionalFormatting>
  <conditionalFormatting sqref="AI848">
    <cfRule type="expression" priority="2413" dxfId="3">
      <formula>AND(IF(OR($Q848=1,$Q848=2),1,0),IF($X848&lt;=20,1,0))</formula>
    </cfRule>
    <cfRule type="expression" priority="2414" dxfId="2">
      <formula>AND(IF($Q848=2,1,0),IF($X848&lt;30,1,0))</formula>
    </cfRule>
    <cfRule type="expression" priority="2415" dxfId="1">
      <formula>AND(IF($Q848=3,1,0),IF($X848&lt;30,1,0))</formula>
    </cfRule>
    <cfRule type="expression" priority="2416" dxfId="0">
      <formula>AND(IF($Q848=3,1,IF($Q848=4,1,0)),IF($F848&lt;=85,1,0))</formula>
    </cfRule>
  </conditionalFormatting>
  <conditionalFormatting sqref="AV849">
    <cfRule type="expression" priority="2411" dxfId="23">
      <formula>AV849="X"</formula>
    </cfRule>
    <cfRule type="expression" priority="2412" dxfId="22">
      <formula>AV849="후보"</formula>
    </cfRule>
  </conditionalFormatting>
  <conditionalFormatting sqref="AC84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84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849">
    <cfRule type="expression" priority="2403" dxfId="3">
      <formula>AND(IF(OR($Q849=1,$Q849=2),1,0),IF($X849&lt;=20,1,0))</formula>
    </cfRule>
    <cfRule type="expression" priority="2404" dxfId="2">
      <formula>AND(IF($Q849=2,1,0),IF($X849&lt;30,1,0))</formula>
    </cfRule>
    <cfRule type="expression" priority="2405" dxfId="1">
      <formula>AND(IF($Q849=3,1,0),IF($X849&lt;30,1,0))</formula>
    </cfRule>
    <cfRule type="expression" priority="2406" dxfId="0">
      <formula>AND(IF($Q849=3,1,IF($Q849=4,1,0)),IF($F849&lt;=85,1,0))</formula>
    </cfRule>
  </conditionalFormatting>
  <conditionalFormatting sqref="X849">
    <cfRule type="expression" priority="2399" dxfId="3">
      <formula>AND(IF(OR($Q849=1,$Q849=2),1,0),IF($X849&lt;=20,1,0))</formula>
    </cfRule>
    <cfRule type="expression" priority="2400" dxfId="2">
      <formula>AND(IF($Q849=2,1,0),IF($X849&lt;30,1,0))</formula>
    </cfRule>
    <cfRule type="expression" priority="2401" dxfId="1">
      <formula>AND(IF($Q849=3,1,0),IF($X849&lt;30,1,0))</formula>
    </cfRule>
    <cfRule type="expression" priority="2402" dxfId="0">
      <formula>AND(IF($Q849=3,1,IF($Q849=4,1,0)),IF($F849&lt;=85,1,0))</formula>
    </cfRule>
  </conditionalFormatting>
  <conditionalFormatting sqref="AI849">
    <cfRule type="expression" priority="2395" dxfId="3">
      <formula>AND(IF(OR($Q849=1,$Q849=2),1,0),IF($X849&lt;=20,1,0))</formula>
    </cfRule>
    <cfRule type="expression" priority="2396" dxfId="2">
      <formula>AND(IF($Q849=2,1,0),IF($X849&lt;30,1,0))</formula>
    </cfRule>
    <cfRule type="expression" priority="2397" dxfId="1">
      <formula>AND(IF($Q849=3,1,0),IF($X849&lt;30,1,0))</formula>
    </cfRule>
    <cfRule type="expression" priority="2398" dxfId="0">
      <formula>AND(IF($Q849=3,1,IF($Q849=4,1,0)),IF($F849&lt;=85,1,0))</formula>
    </cfRule>
  </conditionalFormatting>
  <conditionalFormatting sqref="AV850">
    <cfRule type="expression" priority="2393" dxfId="23">
      <formula>AV850="X"</formula>
    </cfRule>
    <cfRule type="expression" priority="2394" dxfId="22">
      <formula>AV850="후보"</formula>
    </cfRule>
  </conditionalFormatting>
  <conditionalFormatting sqref="AC85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85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850">
    <cfRule type="expression" priority="2385" dxfId="3">
      <formula>AND(IF(OR($Q850=1,$Q850=2),1,0),IF($X850&lt;=20,1,0))</formula>
    </cfRule>
    <cfRule type="expression" priority="2386" dxfId="2">
      <formula>AND(IF($Q850=2,1,0),IF($X850&lt;30,1,0))</formula>
    </cfRule>
    <cfRule type="expression" priority="2387" dxfId="1">
      <formula>AND(IF($Q850=3,1,0),IF($X850&lt;30,1,0))</formula>
    </cfRule>
    <cfRule type="expression" priority="2388" dxfId="0">
      <formula>AND(IF($Q850=3,1,IF($Q850=4,1,0)),IF($F850&lt;=85,1,0))</formula>
    </cfRule>
  </conditionalFormatting>
  <conditionalFormatting sqref="X850">
    <cfRule type="expression" priority="2381" dxfId="3">
      <formula>AND(IF(OR($Q850=1,$Q850=2),1,0),IF($X850&lt;=20,1,0))</formula>
    </cfRule>
    <cfRule type="expression" priority="2382" dxfId="2">
      <formula>AND(IF($Q850=2,1,0),IF($X850&lt;30,1,0))</formula>
    </cfRule>
    <cfRule type="expression" priority="2383" dxfId="1">
      <formula>AND(IF($Q850=3,1,0),IF($X850&lt;30,1,0))</formula>
    </cfRule>
    <cfRule type="expression" priority="2384" dxfId="0">
      <formula>AND(IF($Q850=3,1,IF($Q850=4,1,0)),IF($F850&lt;=85,1,0))</formula>
    </cfRule>
  </conditionalFormatting>
  <conditionalFormatting sqref="AI850">
    <cfRule type="expression" priority="2377" dxfId="3">
      <formula>AND(IF(OR($Q850=1,$Q850=2),1,0),IF($X850&lt;=20,1,0))</formula>
    </cfRule>
    <cfRule type="expression" priority="2378" dxfId="2">
      <formula>AND(IF($Q850=2,1,0),IF($X850&lt;30,1,0))</formula>
    </cfRule>
    <cfRule type="expression" priority="2379" dxfId="1">
      <formula>AND(IF($Q850=3,1,0),IF($X850&lt;30,1,0))</formula>
    </cfRule>
    <cfRule type="expression" priority="2380" dxfId="0">
      <formula>AND(IF($Q850=3,1,IF($Q850=4,1,0)),IF($F850&lt;=85,1,0))</formula>
    </cfRule>
  </conditionalFormatting>
  <conditionalFormatting sqref="AV851">
    <cfRule type="expression" priority="2375" dxfId="23">
      <formula>AV851="X"</formula>
    </cfRule>
    <cfRule type="expression" priority="2376" dxfId="22">
      <formula>AV851="후보"</formula>
    </cfRule>
  </conditionalFormatting>
  <conditionalFormatting sqref="AC85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85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851">
    <cfRule type="expression" priority="2367" dxfId="3">
      <formula>AND(IF(OR($Q851=1,$Q851=2),1,0),IF($X851&lt;=20,1,0))</formula>
    </cfRule>
    <cfRule type="expression" priority="2368" dxfId="2">
      <formula>AND(IF($Q851=2,1,0),IF($X851&lt;30,1,0))</formula>
    </cfRule>
    <cfRule type="expression" priority="2369" dxfId="1">
      <formula>AND(IF($Q851=3,1,0),IF($X851&lt;30,1,0))</formula>
    </cfRule>
    <cfRule type="expression" priority="2370" dxfId="0">
      <formula>AND(IF($Q851=3,1,IF($Q851=4,1,0)),IF($F851&lt;=85,1,0))</formula>
    </cfRule>
  </conditionalFormatting>
  <conditionalFormatting sqref="X851">
    <cfRule type="expression" priority="2363" dxfId="3">
      <formula>AND(IF(OR($Q851=1,$Q851=2),1,0),IF($X851&lt;=20,1,0))</formula>
    </cfRule>
    <cfRule type="expression" priority="2364" dxfId="2">
      <formula>AND(IF($Q851=2,1,0),IF($X851&lt;30,1,0))</formula>
    </cfRule>
    <cfRule type="expression" priority="2365" dxfId="1">
      <formula>AND(IF($Q851=3,1,0),IF($X851&lt;30,1,0))</formula>
    </cfRule>
    <cfRule type="expression" priority="2366" dxfId="0">
      <formula>AND(IF($Q851=3,1,IF($Q851=4,1,0)),IF($F851&lt;=85,1,0))</formula>
    </cfRule>
  </conditionalFormatting>
  <conditionalFormatting sqref="AI851">
    <cfRule type="expression" priority="2359" dxfId="3">
      <formula>AND(IF(OR($Q851=1,$Q851=2),1,0),IF($X851&lt;=20,1,0))</formula>
    </cfRule>
    <cfRule type="expression" priority="2360" dxfId="2">
      <formula>AND(IF($Q851=2,1,0),IF($X851&lt;30,1,0))</formula>
    </cfRule>
    <cfRule type="expression" priority="2361" dxfId="1">
      <formula>AND(IF($Q851=3,1,0),IF($X851&lt;30,1,0))</formula>
    </cfRule>
    <cfRule type="expression" priority="2362" dxfId="0">
      <formula>AND(IF($Q851=3,1,IF($Q851=4,1,0)),IF($F851&lt;=85,1,0))</formula>
    </cfRule>
  </conditionalFormatting>
  <conditionalFormatting sqref="AV852">
    <cfRule type="expression" priority="2357" dxfId="23">
      <formula>AV852="X"</formula>
    </cfRule>
    <cfRule type="expression" priority="2358" dxfId="22">
      <formula>AV852="후보"</formula>
    </cfRule>
  </conditionalFormatting>
  <conditionalFormatting sqref="AC85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85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852">
    <cfRule type="expression" priority="2349" dxfId="3">
      <formula>AND(IF(OR($Q852=1,$Q852=2),1,0),IF($X852&lt;=20,1,0))</formula>
    </cfRule>
    <cfRule type="expression" priority="2350" dxfId="2">
      <formula>AND(IF($Q852=2,1,0),IF($X852&lt;30,1,0))</formula>
    </cfRule>
    <cfRule type="expression" priority="2351" dxfId="1">
      <formula>AND(IF($Q852=3,1,0),IF($X852&lt;30,1,0))</formula>
    </cfRule>
    <cfRule type="expression" priority="2352" dxfId="0">
      <formula>AND(IF($Q852=3,1,IF($Q852=4,1,0)),IF($F852&lt;=85,1,0))</formula>
    </cfRule>
  </conditionalFormatting>
  <conditionalFormatting sqref="X852">
    <cfRule type="expression" priority="2345" dxfId="3">
      <formula>AND(IF(OR($Q852=1,$Q852=2),1,0),IF($X852&lt;=20,1,0))</formula>
    </cfRule>
    <cfRule type="expression" priority="2346" dxfId="2">
      <formula>AND(IF($Q852=2,1,0),IF($X852&lt;30,1,0))</formula>
    </cfRule>
    <cfRule type="expression" priority="2347" dxfId="1">
      <formula>AND(IF($Q852=3,1,0),IF($X852&lt;30,1,0))</formula>
    </cfRule>
    <cfRule type="expression" priority="2348" dxfId="0">
      <formula>AND(IF($Q852=3,1,IF($Q852=4,1,0)),IF($F852&lt;=85,1,0))</formula>
    </cfRule>
  </conditionalFormatting>
  <conditionalFormatting sqref="AI852">
    <cfRule type="expression" priority="2341" dxfId="3">
      <formula>AND(IF(OR($Q852=1,$Q852=2),1,0),IF($X852&lt;=20,1,0))</formula>
    </cfRule>
    <cfRule type="expression" priority="2342" dxfId="2">
      <formula>AND(IF($Q852=2,1,0),IF($X852&lt;30,1,0))</formula>
    </cfRule>
    <cfRule type="expression" priority="2343" dxfId="1">
      <formula>AND(IF($Q852=3,1,0),IF($X852&lt;30,1,0))</formula>
    </cfRule>
    <cfRule type="expression" priority="2344" dxfId="0">
      <formula>AND(IF($Q852=3,1,IF($Q852=4,1,0)),IF($F852&lt;=85,1,0))</formula>
    </cfRule>
  </conditionalFormatting>
  <conditionalFormatting sqref="AV853">
    <cfRule type="expression" priority="2339" dxfId="23">
      <formula>AV853="X"</formula>
    </cfRule>
    <cfRule type="expression" priority="2340" dxfId="22">
      <formula>AV853="후보"</formula>
    </cfRule>
  </conditionalFormatting>
  <conditionalFormatting sqref="AC85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85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853">
    <cfRule type="expression" priority="2331" dxfId="3">
      <formula>AND(IF(OR($Q853=1,$Q853=2),1,0),IF($X853&lt;=20,1,0))</formula>
    </cfRule>
    <cfRule type="expression" priority="2332" dxfId="2">
      <formula>AND(IF($Q853=2,1,0),IF($X853&lt;30,1,0))</formula>
    </cfRule>
    <cfRule type="expression" priority="2333" dxfId="1">
      <formula>AND(IF($Q853=3,1,0),IF($X853&lt;30,1,0))</formula>
    </cfRule>
    <cfRule type="expression" priority="2334" dxfId="0">
      <formula>AND(IF($Q853=3,1,IF($Q853=4,1,0)),IF($F853&lt;=85,1,0))</formula>
    </cfRule>
  </conditionalFormatting>
  <conditionalFormatting sqref="X853">
    <cfRule type="expression" priority="2327" dxfId="3">
      <formula>AND(IF(OR($Q853=1,$Q853=2),1,0),IF($X853&lt;=20,1,0))</formula>
    </cfRule>
    <cfRule type="expression" priority="2328" dxfId="2">
      <formula>AND(IF($Q853=2,1,0),IF($X853&lt;30,1,0))</formula>
    </cfRule>
    <cfRule type="expression" priority="2329" dxfId="1">
      <formula>AND(IF($Q853=3,1,0),IF($X853&lt;30,1,0))</formula>
    </cfRule>
    <cfRule type="expression" priority="2330" dxfId="0">
      <formula>AND(IF($Q853=3,1,IF($Q853=4,1,0)),IF($F853&lt;=85,1,0))</formula>
    </cfRule>
  </conditionalFormatting>
  <conditionalFormatting sqref="AI853">
    <cfRule type="expression" priority="2323" dxfId="3">
      <formula>AND(IF(OR($Q853=1,$Q853=2),1,0),IF($X853&lt;=20,1,0))</formula>
    </cfRule>
    <cfRule type="expression" priority="2324" dxfId="2">
      <formula>AND(IF($Q853=2,1,0),IF($X853&lt;30,1,0))</formula>
    </cfRule>
    <cfRule type="expression" priority="2325" dxfId="1">
      <formula>AND(IF($Q853=3,1,0),IF($X853&lt;30,1,0))</formula>
    </cfRule>
    <cfRule type="expression" priority="2326" dxfId="0">
      <formula>AND(IF($Q853=3,1,IF($Q853=4,1,0)),IF($F853&lt;=85,1,0))</formula>
    </cfRule>
  </conditionalFormatting>
  <conditionalFormatting sqref="AV854">
    <cfRule type="expression" priority="2321" dxfId="23">
      <formula>AV854="X"</formula>
    </cfRule>
    <cfRule type="expression" priority="2322" dxfId="22">
      <formula>AV854="후보"</formula>
    </cfRule>
  </conditionalFormatting>
  <conditionalFormatting sqref="AC85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85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854">
    <cfRule type="expression" priority="2313" dxfId="3">
      <formula>AND(IF(OR($Q854=1,$Q854=2),1,0),IF($X854&lt;=20,1,0))</formula>
    </cfRule>
    <cfRule type="expression" priority="2314" dxfId="2">
      <formula>AND(IF($Q854=2,1,0),IF($X854&lt;30,1,0))</formula>
    </cfRule>
    <cfRule type="expression" priority="2315" dxfId="1">
      <formula>AND(IF($Q854=3,1,0),IF($X854&lt;30,1,0))</formula>
    </cfRule>
    <cfRule type="expression" priority="2316" dxfId="0">
      <formula>AND(IF($Q854=3,1,IF($Q854=4,1,0)),IF($F854&lt;=85,1,0))</formula>
    </cfRule>
  </conditionalFormatting>
  <conditionalFormatting sqref="X854">
    <cfRule type="expression" priority="2309" dxfId="3">
      <formula>AND(IF(OR($Q854=1,$Q854=2),1,0),IF($X854&lt;=20,1,0))</formula>
    </cfRule>
    <cfRule type="expression" priority="2310" dxfId="2">
      <formula>AND(IF($Q854=2,1,0),IF($X854&lt;30,1,0))</formula>
    </cfRule>
    <cfRule type="expression" priority="2311" dxfId="1">
      <formula>AND(IF($Q854=3,1,0),IF($X854&lt;30,1,0))</formula>
    </cfRule>
    <cfRule type="expression" priority="2312" dxfId="0">
      <formula>AND(IF($Q854=3,1,IF($Q854=4,1,0)),IF($F854&lt;=85,1,0))</formula>
    </cfRule>
  </conditionalFormatting>
  <conditionalFormatting sqref="AI854">
    <cfRule type="expression" priority="2305" dxfId="3">
      <formula>AND(IF(OR($Q854=1,$Q854=2),1,0),IF($X854&lt;=20,1,0))</formula>
    </cfRule>
    <cfRule type="expression" priority="2306" dxfId="2">
      <formula>AND(IF($Q854=2,1,0),IF($X854&lt;30,1,0))</formula>
    </cfRule>
    <cfRule type="expression" priority="2307" dxfId="1">
      <formula>AND(IF($Q854=3,1,0),IF($X854&lt;30,1,0))</formula>
    </cfRule>
    <cfRule type="expression" priority="2308" dxfId="0">
      <formula>AND(IF($Q854=3,1,IF($Q854=4,1,0)),IF($F854&lt;=85,1,0))</formula>
    </cfRule>
  </conditionalFormatting>
  <conditionalFormatting sqref="AV855">
    <cfRule type="expression" priority="2303" dxfId="23">
      <formula>AV855="X"</formula>
    </cfRule>
    <cfRule type="expression" priority="2304" dxfId="22">
      <formula>AV855="후보"</formula>
    </cfRule>
  </conditionalFormatting>
  <conditionalFormatting sqref="AC85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85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855">
    <cfRule type="expression" priority="2295" dxfId="3">
      <formula>AND(IF(OR($Q855=1,$Q855=2),1,0),IF($X855&lt;=20,1,0))</formula>
    </cfRule>
    <cfRule type="expression" priority="2296" dxfId="2">
      <formula>AND(IF($Q855=2,1,0),IF($X855&lt;30,1,0))</formula>
    </cfRule>
    <cfRule type="expression" priority="2297" dxfId="1">
      <formula>AND(IF($Q855=3,1,0),IF($X855&lt;30,1,0))</formula>
    </cfRule>
    <cfRule type="expression" priority="2298" dxfId="0">
      <formula>AND(IF($Q855=3,1,IF($Q855=4,1,0)),IF($F855&lt;=85,1,0))</formula>
    </cfRule>
  </conditionalFormatting>
  <conditionalFormatting sqref="X855">
    <cfRule type="expression" priority="2291" dxfId="3">
      <formula>AND(IF(OR($Q855=1,$Q855=2),1,0),IF($X855&lt;=20,1,0))</formula>
    </cfRule>
    <cfRule type="expression" priority="2292" dxfId="2">
      <formula>AND(IF($Q855=2,1,0),IF($X855&lt;30,1,0))</formula>
    </cfRule>
    <cfRule type="expression" priority="2293" dxfId="1">
      <formula>AND(IF($Q855=3,1,0),IF($X855&lt;30,1,0))</formula>
    </cfRule>
    <cfRule type="expression" priority="2294" dxfId="0">
      <formula>AND(IF($Q855=3,1,IF($Q855=4,1,0)),IF($F855&lt;=85,1,0))</formula>
    </cfRule>
  </conditionalFormatting>
  <conditionalFormatting sqref="AI855">
    <cfRule type="expression" priority="2287" dxfId="3">
      <formula>AND(IF(OR($Q855=1,$Q855=2),1,0),IF($X855&lt;=20,1,0))</formula>
    </cfRule>
    <cfRule type="expression" priority="2288" dxfId="2">
      <formula>AND(IF($Q855=2,1,0),IF($X855&lt;30,1,0))</formula>
    </cfRule>
    <cfRule type="expression" priority="2289" dxfId="1">
      <formula>AND(IF($Q855=3,1,0),IF($X855&lt;30,1,0))</formula>
    </cfRule>
    <cfRule type="expression" priority="2290" dxfId="0">
      <formula>AND(IF($Q855=3,1,IF($Q855=4,1,0)),IF($F855&lt;=85,1,0))</formula>
    </cfRule>
  </conditionalFormatting>
  <conditionalFormatting sqref="AV856">
    <cfRule type="expression" priority="2285" dxfId="23">
      <formula>AV856="X"</formula>
    </cfRule>
    <cfRule type="expression" priority="2286" dxfId="22">
      <formula>AV856="후보"</formula>
    </cfRule>
  </conditionalFormatting>
  <conditionalFormatting sqref="AC85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85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856">
    <cfRule type="expression" priority="2277" dxfId="3">
      <formula>AND(IF(OR($Q856=1,$Q856=2),1,0),IF($X856&lt;=20,1,0))</formula>
    </cfRule>
    <cfRule type="expression" priority="2278" dxfId="2">
      <formula>AND(IF($Q856=2,1,0),IF($X856&lt;30,1,0))</formula>
    </cfRule>
    <cfRule type="expression" priority="2279" dxfId="1">
      <formula>AND(IF($Q856=3,1,0),IF($X856&lt;30,1,0))</formula>
    </cfRule>
    <cfRule type="expression" priority="2280" dxfId="0">
      <formula>AND(IF($Q856=3,1,IF($Q856=4,1,0)),IF($F856&lt;=85,1,0))</formula>
    </cfRule>
  </conditionalFormatting>
  <conditionalFormatting sqref="X856">
    <cfRule type="expression" priority="2273" dxfId="3">
      <formula>AND(IF(OR($Q856=1,$Q856=2),1,0),IF($X856&lt;=20,1,0))</formula>
    </cfRule>
    <cfRule type="expression" priority="2274" dxfId="2">
      <formula>AND(IF($Q856=2,1,0),IF($X856&lt;30,1,0))</formula>
    </cfRule>
    <cfRule type="expression" priority="2275" dxfId="1">
      <formula>AND(IF($Q856=3,1,0),IF($X856&lt;30,1,0))</formula>
    </cfRule>
    <cfRule type="expression" priority="2276" dxfId="0">
      <formula>AND(IF($Q856=3,1,IF($Q856=4,1,0)),IF($F856&lt;=85,1,0))</formula>
    </cfRule>
  </conditionalFormatting>
  <conditionalFormatting sqref="AI856">
    <cfRule type="expression" priority="2269" dxfId="3">
      <formula>AND(IF(OR($Q856=1,$Q856=2),1,0),IF($X856&lt;=20,1,0))</formula>
    </cfRule>
    <cfRule type="expression" priority="2270" dxfId="2">
      <formula>AND(IF($Q856=2,1,0),IF($X856&lt;30,1,0))</formula>
    </cfRule>
    <cfRule type="expression" priority="2271" dxfId="1">
      <formula>AND(IF($Q856=3,1,0),IF($X856&lt;30,1,0))</formula>
    </cfRule>
    <cfRule type="expression" priority="2272" dxfId="0">
      <formula>AND(IF($Q856=3,1,IF($Q856=4,1,0)),IF($F856&lt;=85,1,0))</formula>
    </cfRule>
  </conditionalFormatting>
  <conditionalFormatting sqref="AV857">
    <cfRule type="expression" priority="2267" dxfId="23">
      <formula>AV857="X"</formula>
    </cfRule>
    <cfRule type="expression" priority="2268" dxfId="22">
      <formula>AV857="후보"</formula>
    </cfRule>
  </conditionalFormatting>
  <conditionalFormatting sqref="AC85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5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57">
    <cfRule type="expression" priority="2259" dxfId="3">
      <formula>AND(IF(OR($Q857=1,$Q857=2),1,0),IF($X857&lt;=20,1,0))</formula>
    </cfRule>
    <cfRule type="expression" priority="2260" dxfId="2">
      <formula>AND(IF($Q857=2,1,0),IF($X857&lt;30,1,0))</formula>
    </cfRule>
    <cfRule type="expression" priority="2261" dxfId="1">
      <formula>AND(IF($Q857=3,1,0),IF($X857&lt;30,1,0))</formula>
    </cfRule>
    <cfRule type="expression" priority="2262" dxfId="0">
      <formula>AND(IF($Q857=3,1,IF($Q857=4,1,0)),IF($F857&lt;=85,1,0))</formula>
    </cfRule>
  </conditionalFormatting>
  <conditionalFormatting sqref="X857">
    <cfRule type="expression" priority="2255" dxfId="3">
      <formula>AND(IF(OR($Q857=1,$Q857=2),1,0),IF($X857&lt;=20,1,0))</formula>
    </cfRule>
    <cfRule type="expression" priority="2256" dxfId="2">
      <formula>AND(IF($Q857=2,1,0),IF($X857&lt;30,1,0))</formula>
    </cfRule>
    <cfRule type="expression" priority="2257" dxfId="1">
      <formula>AND(IF($Q857=3,1,0),IF($X857&lt;30,1,0))</formula>
    </cfRule>
    <cfRule type="expression" priority="2258" dxfId="0">
      <formula>AND(IF($Q857=3,1,IF($Q857=4,1,0)),IF($F857&lt;=85,1,0))</formula>
    </cfRule>
  </conditionalFormatting>
  <conditionalFormatting sqref="AI857">
    <cfRule type="expression" priority="2251" dxfId="3">
      <formula>AND(IF(OR($Q857=1,$Q857=2),1,0),IF($X857&lt;=20,1,0))</formula>
    </cfRule>
    <cfRule type="expression" priority="2252" dxfId="2">
      <formula>AND(IF($Q857=2,1,0),IF($X857&lt;30,1,0))</formula>
    </cfRule>
    <cfRule type="expression" priority="2253" dxfId="1">
      <formula>AND(IF($Q857=3,1,0),IF($X857&lt;30,1,0))</formula>
    </cfRule>
    <cfRule type="expression" priority="2254" dxfId="0">
      <formula>AND(IF($Q857=3,1,IF($Q857=4,1,0)),IF($F857&lt;=85,1,0))</formula>
    </cfRule>
  </conditionalFormatting>
  <conditionalFormatting sqref="AV858">
    <cfRule type="expression" priority="2249" dxfId="23">
      <formula>AV858="X"</formula>
    </cfRule>
    <cfRule type="expression" priority="2250" dxfId="22">
      <formula>AV858="후보"</formula>
    </cfRule>
  </conditionalFormatting>
  <conditionalFormatting sqref="AC85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85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858">
    <cfRule type="expression" priority="2241" dxfId="3">
      <formula>AND(IF(OR($Q858=1,$Q858=2),1,0),IF($X858&lt;=20,1,0))</formula>
    </cfRule>
    <cfRule type="expression" priority="2242" dxfId="2">
      <formula>AND(IF($Q858=2,1,0),IF($X858&lt;30,1,0))</formula>
    </cfRule>
    <cfRule type="expression" priority="2243" dxfId="1">
      <formula>AND(IF($Q858=3,1,0),IF($X858&lt;30,1,0))</formula>
    </cfRule>
    <cfRule type="expression" priority="2244" dxfId="0">
      <formula>AND(IF($Q858=3,1,IF($Q858=4,1,0)),IF($F858&lt;=85,1,0))</formula>
    </cfRule>
  </conditionalFormatting>
  <conditionalFormatting sqref="X858">
    <cfRule type="expression" priority="2237" dxfId="3">
      <formula>AND(IF(OR($Q858=1,$Q858=2),1,0),IF($X858&lt;=20,1,0))</formula>
    </cfRule>
    <cfRule type="expression" priority="2238" dxfId="2">
      <formula>AND(IF($Q858=2,1,0),IF($X858&lt;30,1,0))</formula>
    </cfRule>
    <cfRule type="expression" priority="2239" dxfId="1">
      <formula>AND(IF($Q858=3,1,0),IF($X858&lt;30,1,0))</formula>
    </cfRule>
    <cfRule type="expression" priority="2240" dxfId="0">
      <formula>AND(IF($Q858=3,1,IF($Q858=4,1,0)),IF($F858&lt;=85,1,0))</formula>
    </cfRule>
  </conditionalFormatting>
  <conditionalFormatting sqref="AI858">
    <cfRule type="expression" priority="2233" dxfId="3">
      <formula>AND(IF(OR($Q858=1,$Q858=2),1,0),IF($X858&lt;=20,1,0))</formula>
    </cfRule>
    <cfRule type="expression" priority="2234" dxfId="2">
      <formula>AND(IF($Q858=2,1,0),IF($X858&lt;30,1,0))</formula>
    </cfRule>
    <cfRule type="expression" priority="2235" dxfId="1">
      <formula>AND(IF($Q858=3,1,0),IF($X858&lt;30,1,0))</formula>
    </cfRule>
    <cfRule type="expression" priority="2236" dxfId="0">
      <formula>AND(IF($Q858=3,1,IF($Q858=4,1,0)),IF($F858&lt;=85,1,0))</formula>
    </cfRule>
  </conditionalFormatting>
  <conditionalFormatting sqref="AV859">
    <cfRule type="expression" priority="2231" dxfId="23">
      <formula>AV859="X"</formula>
    </cfRule>
    <cfRule type="expression" priority="2232" dxfId="22">
      <formula>AV859="후보"</formula>
    </cfRule>
  </conditionalFormatting>
  <conditionalFormatting sqref="AC85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85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859">
    <cfRule type="expression" priority="2223" dxfId="3">
      <formula>AND(IF(OR($Q859=1,$Q859=2),1,0),IF($X859&lt;=20,1,0))</formula>
    </cfRule>
    <cfRule type="expression" priority="2224" dxfId="2">
      <formula>AND(IF($Q859=2,1,0),IF($X859&lt;30,1,0))</formula>
    </cfRule>
    <cfRule type="expression" priority="2225" dxfId="1">
      <formula>AND(IF($Q859=3,1,0),IF($X859&lt;30,1,0))</formula>
    </cfRule>
    <cfRule type="expression" priority="2226" dxfId="0">
      <formula>AND(IF($Q859=3,1,IF($Q859=4,1,0)),IF($F859&lt;=85,1,0))</formula>
    </cfRule>
  </conditionalFormatting>
  <conditionalFormatting sqref="X859">
    <cfRule type="expression" priority="2219" dxfId="3">
      <formula>AND(IF(OR($Q859=1,$Q859=2),1,0),IF($X859&lt;=20,1,0))</formula>
    </cfRule>
    <cfRule type="expression" priority="2220" dxfId="2">
      <formula>AND(IF($Q859=2,1,0),IF($X859&lt;30,1,0))</formula>
    </cfRule>
    <cfRule type="expression" priority="2221" dxfId="1">
      <formula>AND(IF($Q859=3,1,0),IF($X859&lt;30,1,0))</formula>
    </cfRule>
    <cfRule type="expression" priority="2222" dxfId="0">
      <formula>AND(IF($Q859=3,1,IF($Q859=4,1,0)),IF($F859&lt;=85,1,0))</formula>
    </cfRule>
  </conditionalFormatting>
  <conditionalFormatting sqref="AI859">
    <cfRule type="expression" priority="2215" dxfId="3">
      <formula>AND(IF(OR($Q859=1,$Q859=2),1,0),IF($X859&lt;=20,1,0))</formula>
    </cfRule>
    <cfRule type="expression" priority="2216" dxfId="2">
      <formula>AND(IF($Q859=2,1,0),IF($X859&lt;30,1,0))</formula>
    </cfRule>
    <cfRule type="expression" priority="2217" dxfId="1">
      <formula>AND(IF($Q859=3,1,0),IF($X859&lt;30,1,0))</formula>
    </cfRule>
    <cfRule type="expression" priority="2218" dxfId="0">
      <formula>AND(IF($Q859=3,1,IF($Q859=4,1,0)),IF($F859&lt;=85,1,0))</formula>
    </cfRule>
  </conditionalFormatting>
  <conditionalFormatting sqref="AV860">
    <cfRule type="expression" priority="2213" dxfId="23">
      <formula>AV860="X"</formula>
    </cfRule>
    <cfRule type="expression" priority="2214" dxfId="22">
      <formula>AV860="후보"</formula>
    </cfRule>
  </conditionalFormatting>
  <conditionalFormatting sqref="AC86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86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860">
    <cfRule type="expression" priority="2205" dxfId="3">
      <formula>AND(IF(OR($Q860=1,$Q860=2),1,0),IF($X860&lt;=20,1,0))</formula>
    </cfRule>
    <cfRule type="expression" priority="2206" dxfId="2">
      <formula>AND(IF($Q860=2,1,0),IF($X860&lt;30,1,0))</formula>
    </cfRule>
    <cfRule type="expression" priority="2207" dxfId="1">
      <formula>AND(IF($Q860=3,1,0),IF($X860&lt;30,1,0))</formula>
    </cfRule>
    <cfRule type="expression" priority="2208" dxfId="0">
      <formula>AND(IF($Q860=3,1,IF($Q860=4,1,0)),IF($F860&lt;=85,1,0))</formula>
    </cfRule>
  </conditionalFormatting>
  <conditionalFormatting sqref="X860">
    <cfRule type="expression" priority="2201" dxfId="3">
      <formula>AND(IF(OR($Q860=1,$Q860=2),1,0),IF($X860&lt;=20,1,0))</formula>
    </cfRule>
    <cfRule type="expression" priority="2202" dxfId="2">
      <formula>AND(IF($Q860=2,1,0),IF($X860&lt;30,1,0))</formula>
    </cfRule>
    <cfRule type="expression" priority="2203" dxfId="1">
      <formula>AND(IF($Q860=3,1,0),IF($X860&lt;30,1,0))</formula>
    </cfRule>
    <cfRule type="expression" priority="2204" dxfId="0">
      <formula>AND(IF($Q860=3,1,IF($Q860=4,1,0)),IF($F860&lt;=85,1,0))</formula>
    </cfRule>
  </conditionalFormatting>
  <conditionalFormatting sqref="AI860">
    <cfRule type="expression" priority="2197" dxfId="3">
      <formula>AND(IF(OR($Q860=1,$Q860=2),1,0),IF($X860&lt;=20,1,0))</formula>
    </cfRule>
    <cfRule type="expression" priority="2198" dxfId="2">
      <formula>AND(IF($Q860=2,1,0),IF($X860&lt;30,1,0))</formula>
    </cfRule>
    <cfRule type="expression" priority="2199" dxfId="1">
      <formula>AND(IF($Q860=3,1,0),IF($X860&lt;30,1,0))</formula>
    </cfRule>
    <cfRule type="expression" priority="2200" dxfId="0">
      <formula>AND(IF($Q860=3,1,IF($Q860=4,1,0)),IF($F860&lt;=85,1,0))</formula>
    </cfRule>
  </conditionalFormatting>
  <conditionalFormatting sqref="AV861">
    <cfRule type="expression" priority="2195" dxfId="23">
      <formula>AV861="X"</formula>
    </cfRule>
    <cfRule type="expression" priority="2196" dxfId="22">
      <formula>AV861="후보"</formula>
    </cfRule>
  </conditionalFormatting>
  <conditionalFormatting sqref="AC86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86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861">
    <cfRule type="expression" priority="2187" dxfId="3">
      <formula>AND(IF(OR($Q861=1,$Q861=2),1,0),IF($X861&lt;=20,1,0))</formula>
    </cfRule>
    <cfRule type="expression" priority="2188" dxfId="2">
      <formula>AND(IF($Q861=2,1,0),IF($X861&lt;30,1,0))</formula>
    </cfRule>
    <cfRule type="expression" priority="2189" dxfId="1">
      <formula>AND(IF($Q861=3,1,0),IF($X861&lt;30,1,0))</formula>
    </cfRule>
    <cfRule type="expression" priority="2190" dxfId="0">
      <formula>AND(IF($Q861=3,1,IF($Q861=4,1,0)),IF($F861&lt;=85,1,0))</formula>
    </cfRule>
  </conditionalFormatting>
  <conditionalFormatting sqref="X861">
    <cfRule type="expression" priority="2183" dxfId="3">
      <formula>AND(IF(OR($Q861=1,$Q861=2),1,0),IF($X861&lt;=20,1,0))</formula>
    </cfRule>
    <cfRule type="expression" priority="2184" dxfId="2">
      <formula>AND(IF($Q861=2,1,0),IF($X861&lt;30,1,0))</formula>
    </cfRule>
    <cfRule type="expression" priority="2185" dxfId="1">
      <formula>AND(IF($Q861=3,1,0),IF($X861&lt;30,1,0))</formula>
    </cfRule>
    <cfRule type="expression" priority="2186" dxfId="0">
      <formula>AND(IF($Q861=3,1,IF($Q861=4,1,0)),IF($F861&lt;=85,1,0))</formula>
    </cfRule>
  </conditionalFormatting>
  <conditionalFormatting sqref="AI861">
    <cfRule type="expression" priority="2179" dxfId="3">
      <formula>AND(IF(OR($Q861=1,$Q861=2),1,0),IF($X861&lt;=20,1,0))</formula>
    </cfRule>
    <cfRule type="expression" priority="2180" dxfId="2">
      <formula>AND(IF($Q861=2,1,0),IF($X861&lt;30,1,0))</formula>
    </cfRule>
    <cfRule type="expression" priority="2181" dxfId="1">
      <formula>AND(IF($Q861=3,1,0),IF($X861&lt;30,1,0))</formula>
    </cfRule>
    <cfRule type="expression" priority="2182" dxfId="0">
      <formula>AND(IF($Q861=3,1,IF($Q861=4,1,0)),IF($F861&lt;=85,1,0))</formula>
    </cfRule>
  </conditionalFormatting>
  <conditionalFormatting sqref="AV862">
    <cfRule type="expression" priority="2177" dxfId="23">
      <formula>AV862="X"</formula>
    </cfRule>
    <cfRule type="expression" priority="2178" dxfId="22">
      <formula>AV862="후보"</formula>
    </cfRule>
  </conditionalFormatting>
  <conditionalFormatting sqref="AC86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86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862">
    <cfRule type="expression" priority="2169" dxfId="3">
      <formula>AND(IF(OR($Q862=1,$Q862=2),1,0),IF($X862&lt;=20,1,0))</formula>
    </cfRule>
    <cfRule type="expression" priority="2170" dxfId="2">
      <formula>AND(IF($Q862=2,1,0),IF($X862&lt;30,1,0))</formula>
    </cfRule>
    <cfRule type="expression" priority="2171" dxfId="1">
      <formula>AND(IF($Q862=3,1,0),IF($X862&lt;30,1,0))</formula>
    </cfRule>
    <cfRule type="expression" priority="2172" dxfId="0">
      <formula>AND(IF($Q862=3,1,IF($Q862=4,1,0)),IF($F862&lt;=85,1,0))</formula>
    </cfRule>
  </conditionalFormatting>
  <conditionalFormatting sqref="X862">
    <cfRule type="expression" priority="2165" dxfId="3">
      <formula>AND(IF(OR($Q862=1,$Q862=2),1,0),IF($X862&lt;=20,1,0))</formula>
    </cfRule>
    <cfRule type="expression" priority="2166" dxfId="2">
      <formula>AND(IF($Q862=2,1,0),IF($X862&lt;30,1,0))</formula>
    </cfRule>
    <cfRule type="expression" priority="2167" dxfId="1">
      <formula>AND(IF($Q862=3,1,0),IF($X862&lt;30,1,0))</formula>
    </cfRule>
    <cfRule type="expression" priority="2168" dxfId="0">
      <formula>AND(IF($Q862=3,1,IF($Q862=4,1,0)),IF($F862&lt;=85,1,0))</formula>
    </cfRule>
  </conditionalFormatting>
  <conditionalFormatting sqref="AI862">
    <cfRule type="expression" priority="2161" dxfId="3">
      <formula>AND(IF(OR($Q862=1,$Q862=2),1,0),IF($X862&lt;=20,1,0))</formula>
    </cfRule>
    <cfRule type="expression" priority="2162" dxfId="2">
      <formula>AND(IF($Q862=2,1,0),IF($X862&lt;30,1,0))</formula>
    </cfRule>
    <cfRule type="expression" priority="2163" dxfId="1">
      <formula>AND(IF($Q862=3,1,0),IF($X862&lt;30,1,0))</formula>
    </cfRule>
    <cfRule type="expression" priority="2164" dxfId="0">
      <formula>AND(IF($Q862=3,1,IF($Q862=4,1,0)),IF($F862&lt;=85,1,0))</formula>
    </cfRule>
  </conditionalFormatting>
  <conditionalFormatting sqref="AV863">
    <cfRule type="expression" priority="2159" dxfId="23">
      <formula>AV863="X"</formula>
    </cfRule>
    <cfRule type="expression" priority="2160" dxfId="22">
      <formula>AV863="후보"</formula>
    </cfRule>
  </conditionalFormatting>
  <conditionalFormatting sqref="AC86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86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863">
    <cfRule type="expression" priority="2151" dxfId="3">
      <formula>AND(IF(OR($Q863=1,$Q863=2),1,0),IF($X863&lt;=20,1,0))</formula>
    </cfRule>
    <cfRule type="expression" priority="2152" dxfId="2">
      <formula>AND(IF($Q863=2,1,0),IF($X863&lt;30,1,0))</formula>
    </cfRule>
    <cfRule type="expression" priority="2153" dxfId="1">
      <formula>AND(IF($Q863=3,1,0),IF($X863&lt;30,1,0))</formula>
    </cfRule>
    <cfRule type="expression" priority="2154" dxfId="0">
      <formula>AND(IF($Q863=3,1,IF($Q863=4,1,0)),IF($F863&lt;=85,1,0))</formula>
    </cfRule>
  </conditionalFormatting>
  <conditionalFormatting sqref="X863">
    <cfRule type="expression" priority="2147" dxfId="3">
      <formula>AND(IF(OR($Q863=1,$Q863=2),1,0),IF($X863&lt;=20,1,0))</formula>
    </cfRule>
    <cfRule type="expression" priority="2148" dxfId="2">
      <formula>AND(IF($Q863=2,1,0),IF($X863&lt;30,1,0))</formula>
    </cfRule>
    <cfRule type="expression" priority="2149" dxfId="1">
      <formula>AND(IF($Q863=3,1,0),IF($X863&lt;30,1,0))</formula>
    </cfRule>
    <cfRule type="expression" priority="2150" dxfId="0">
      <formula>AND(IF($Q863=3,1,IF($Q863=4,1,0)),IF($F863&lt;=85,1,0))</formula>
    </cfRule>
  </conditionalFormatting>
  <conditionalFormatting sqref="AI863">
    <cfRule type="expression" priority="2143" dxfId="3">
      <formula>AND(IF(OR($Q863=1,$Q863=2),1,0),IF($X863&lt;=20,1,0))</formula>
    </cfRule>
    <cfRule type="expression" priority="2144" dxfId="2">
      <formula>AND(IF($Q863=2,1,0),IF($X863&lt;30,1,0))</formula>
    </cfRule>
    <cfRule type="expression" priority="2145" dxfId="1">
      <formula>AND(IF($Q863=3,1,0),IF($X863&lt;30,1,0))</formula>
    </cfRule>
    <cfRule type="expression" priority="2146" dxfId="0">
      <formula>AND(IF($Q863=3,1,IF($Q863=4,1,0)),IF($F863&lt;=85,1,0))</formula>
    </cfRule>
  </conditionalFormatting>
  <conditionalFormatting sqref="AV864">
    <cfRule type="expression" priority="2141" dxfId="23">
      <formula>AV864="X"</formula>
    </cfRule>
    <cfRule type="expression" priority="2142" dxfId="22">
      <formula>AV864="후보"</formula>
    </cfRule>
  </conditionalFormatting>
  <conditionalFormatting sqref="AC86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86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864">
    <cfRule type="expression" priority="2133" dxfId="3">
      <formula>AND(IF(OR($Q864=1,$Q864=2),1,0),IF($X864&lt;=20,1,0))</formula>
    </cfRule>
    <cfRule type="expression" priority="2134" dxfId="2">
      <formula>AND(IF($Q864=2,1,0),IF($X864&lt;30,1,0))</formula>
    </cfRule>
    <cfRule type="expression" priority="2135" dxfId="1">
      <formula>AND(IF($Q864=3,1,0),IF($X864&lt;30,1,0))</formula>
    </cfRule>
    <cfRule type="expression" priority="2136" dxfId="0">
      <formula>AND(IF($Q864=3,1,IF($Q864=4,1,0)),IF($F864&lt;=85,1,0))</formula>
    </cfRule>
  </conditionalFormatting>
  <conditionalFormatting sqref="X864">
    <cfRule type="expression" priority="2129" dxfId="3">
      <formula>AND(IF(OR($Q864=1,$Q864=2),1,0),IF($X864&lt;=20,1,0))</formula>
    </cfRule>
    <cfRule type="expression" priority="2130" dxfId="2">
      <formula>AND(IF($Q864=2,1,0),IF($X864&lt;30,1,0))</formula>
    </cfRule>
    <cfRule type="expression" priority="2131" dxfId="1">
      <formula>AND(IF($Q864=3,1,0),IF($X864&lt;30,1,0))</formula>
    </cfRule>
    <cfRule type="expression" priority="2132" dxfId="0">
      <formula>AND(IF($Q864=3,1,IF($Q864=4,1,0)),IF($F864&lt;=85,1,0))</formula>
    </cfRule>
  </conditionalFormatting>
  <conditionalFormatting sqref="AI864">
    <cfRule type="expression" priority="2125" dxfId="3">
      <formula>AND(IF(OR($Q864=1,$Q864=2),1,0),IF($X864&lt;=20,1,0))</formula>
    </cfRule>
    <cfRule type="expression" priority="2126" dxfId="2">
      <formula>AND(IF($Q864=2,1,0),IF($X864&lt;30,1,0))</formula>
    </cfRule>
    <cfRule type="expression" priority="2127" dxfId="1">
      <formula>AND(IF($Q864=3,1,0),IF($X864&lt;30,1,0))</formula>
    </cfRule>
    <cfRule type="expression" priority="2128" dxfId="0">
      <formula>AND(IF($Q864=3,1,IF($Q864=4,1,0)),IF($F864&lt;=85,1,0))</formula>
    </cfRule>
  </conditionalFormatting>
  <conditionalFormatting sqref="AV865">
    <cfRule type="expression" priority="2123" dxfId="23">
      <formula>AV865="X"</formula>
    </cfRule>
    <cfRule type="expression" priority="2124" dxfId="22">
      <formula>AV865="후보"</formula>
    </cfRule>
  </conditionalFormatting>
  <conditionalFormatting sqref="AC86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86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865">
    <cfRule type="expression" priority="2115" dxfId="3">
      <formula>AND(IF(OR($Q865=1,$Q865=2),1,0),IF($X865&lt;=20,1,0))</formula>
    </cfRule>
    <cfRule type="expression" priority="2116" dxfId="2">
      <formula>AND(IF($Q865=2,1,0),IF($X865&lt;30,1,0))</formula>
    </cfRule>
    <cfRule type="expression" priority="2117" dxfId="1">
      <formula>AND(IF($Q865=3,1,0),IF($X865&lt;30,1,0))</formula>
    </cfRule>
    <cfRule type="expression" priority="2118" dxfId="0">
      <formula>AND(IF($Q865=3,1,IF($Q865=4,1,0)),IF($F865&lt;=85,1,0))</formula>
    </cfRule>
  </conditionalFormatting>
  <conditionalFormatting sqref="X865">
    <cfRule type="expression" priority="2111" dxfId="3">
      <formula>AND(IF(OR($Q865=1,$Q865=2),1,0),IF($X865&lt;=20,1,0))</formula>
    </cfRule>
    <cfRule type="expression" priority="2112" dxfId="2">
      <formula>AND(IF($Q865=2,1,0),IF($X865&lt;30,1,0))</formula>
    </cfRule>
    <cfRule type="expression" priority="2113" dxfId="1">
      <formula>AND(IF($Q865=3,1,0),IF($X865&lt;30,1,0))</formula>
    </cfRule>
    <cfRule type="expression" priority="2114" dxfId="0">
      <formula>AND(IF($Q865=3,1,IF($Q865=4,1,0)),IF($F865&lt;=85,1,0))</formula>
    </cfRule>
  </conditionalFormatting>
  <conditionalFormatting sqref="AI865">
    <cfRule type="expression" priority="2107" dxfId="3">
      <formula>AND(IF(OR($Q865=1,$Q865=2),1,0),IF($X865&lt;=20,1,0))</formula>
    </cfRule>
    <cfRule type="expression" priority="2108" dxfId="2">
      <formula>AND(IF($Q865=2,1,0),IF($X865&lt;30,1,0))</formula>
    </cfRule>
    <cfRule type="expression" priority="2109" dxfId="1">
      <formula>AND(IF($Q865=3,1,0),IF($X865&lt;30,1,0))</formula>
    </cfRule>
    <cfRule type="expression" priority="2110" dxfId="0">
      <formula>AND(IF($Q865=3,1,IF($Q865=4,1,0)),IF($F865&lt;=85,1,0))</formula>
    </cfRule>
  </conditionalFormatting>
  <conditionalFormatting sqref="AV866">
    <cfRule type="expression" priority="2105" dxfId="23">
      <formula>AV866="X"</formula>
    </cfRule>
    <cfRule type="expression" priority="2106" dxfId="22">
      <formula>AV866="후보"</formula>
    </cfRule>
  </conditionalFormatting>
  <conditionalFormatting sqref="AC86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86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866">
    <cfRule type="expression" priority="2097" dxfId="3">
      <formula>AND(IF(OR($Q866=1,$Q866=2),1,0),IF($X866&lt;=20,1,0))</formula>
    </cfRule>
    <cfRule type="expression" priority="2098" dxfId="2">
      <formula>AND(IF($Q866=2,1,0),IF($X866&lt;30,1,0))</formula>
    </cfRule>
    <cfRule type="expression" priority="2099" dxfId="1">
      <formula>AND(IF($Q866=3,1,0),IF($X866&lt;30,1,0))</formula>
    </cfRule>
    <cfRule type="expression" priority="2100" dxfId="0">
      <formula>AND(IF($Q866=3,1,IF($Q866=4,1,0)),IF($F866&lt;=85,1,0))</formula>
    </cfRule>
  </conditionalFormatting>
  <conditionalFormatting sqref="X866">
    <cfRule type="expression" priority="2093" dxfId="3">
      <formula>AND(IF(OR($Q866=1,$Q866=2),1,0),IF($X866&lt;=20,1,0))</formula>
    </cfRule>
    <cfRule type="expression" priority="2094" dxfId="2">
      <formula>AND(IF($Q866=2,1,0),IF($X866&lt;30,1,0))</formula>
    </cfRule>
    <cfRule type="expression" priority="2095" dxfId="1">
      <formula>AND(IF($Q866=3,1,0),IF($X866&lt;30,1,0))</formula>
    </cfRule>
    <cfRule type="expression" priority="2096" dxfId="0">
      <formula>AND(IF($Q866=3,1,IF($Q866=4,1,0)),IF($F866&lt;=85,1,0))</formula>
    </cfRule>
  </conditionalFormatting>
  <conditionalFormatting sqref="AI866">
    <cfRule type="expression" priority="2089" dxfId="3">
      <formula>AND(IF(OR($Q866=1,$Q866=2),1,0),IF($X866&lt;=20,1,0))</formula>
    </cfRule>
    <cfRule type="expression" priority="2090" dxfId="2">
      <formula>AND(IF($Q866=2,1,0),IF($X866&lt;30,1,0))</formula>
    </cfRule>
    <cfRule type="expression" priority="2091" dxfId="1">
      <formula>AND(IF($Q866=3,1,0),IF($X866&lt;30,1,0))</formula>
    </cfRule>
    <cfRule type="expression" priority="2092" dxfId="0">
      <formula>AND(IF($Q866=3,1,IF($Q866=4,1,0)),IF($F866&lt;=85,1,0))</formula>
    </cfRule>
  </conditionalFormatting>
  <conditionalFormatting sqref="AV867">
    <cfRule type="expression" priority="2087" dxfId="23">
      <formula>AV867="X"</formula>
    </cfRule>
    <cfRule type="expression" priority="2088" dxfId="22">
      <formula>AV867="후보"</formula>
    </cfRule>
  </conditionalFormatting>
  <conditionalFormatting sqref="AC86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86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867">
    <cfRule type="expression" priority="2079" dxfId="3">
      <formula>AND(IF(OR($Q867=1,$Q867=2),1,0),IF($X867&lt;=20,1,0))</formula>
    </cfRule>
    <cfRule type="expression" priority="2080" dxfId="2">
      <formula>AND(IF($Q867=2,1,0),IF($X867&lt;30,1,0))</formula>
    </cfRule>
    <cfRule type="expression" priority="2081" dxfId="1">
      <formula>AND(IF($Q867=3,1,0),IF($X867&lt;30,1,0))</formula>
    </cfRule>
    <cfRule type="expression" priority="2082" dxfId="0">
      <formula>AND(IF($Q867=3,1,IF($Q867=4,1,0)),IF($F867&lt;=85,1,0))</formula>
    </cfRule>
  </conditionalFormatting>
  <conditionalFormatting sqref="X867">
    <cfRule type="expression" priority="2075" dxfId="3">
      <formula>AND(IF(OR($Q867=1,$Q867=2),1,0),IF($X867&lt;=20,1,0))</formula>
    </cfRule>
    <cfRule type="expression" priority="2076" dxfId="2">
      <formula>AND(IF($Q867=2,1,0),IF($X867&lt;30,1,0))</formula>
    </cfRule>
    <cfRule type="expression" priority="2077" dxfId="1">
      <formula>AND(IF($Q867=3,1,0),IF($X867&lt;30,1,0))</formula>
    </cfRule>
    <cfRule type="expression" priority="2078" dxfId="0">
      <formula>AND(IF($Q867=3,1,IF($Q867=4,1,0)),IF($F867&lt;=85,1,0))</formula>
    </cfRule>
  </conditionalFormatting>
  <conditionalFormatting sqref="AI867">
    <cfRule type="expression" priority="2071" dxfId="3">
      <formula>AND(IF(OR($Q867=1,$Q867=2),1,0),IF($X867&lt;=20,1,0))</formula>
    </cfRule>
    <cfRule type="expression" priority="2072" dxfId="2">
      <formula>AND(IF($Q867=2,1,0),IF($X867&lt;30,1,0))</formula>
    </cfRule>
    <cfRule type="expression" priority="2073" dxfId="1">
      <formula>AND(IF($Q867=3,1,0),IF($X867&lt;30,1,0))</formula>
    </cfRule>
    <cfRule type="expression" priority="2074" dxfId="0">
      <formula>AND(IF($Q867=3,1,IF($Q867=4,1,0)),IF($F867&lt;=85,1,0))</formula>
    </cfRule>
  </conditionalFormatting>
  <conditionalFormatting sqref="AV868">
    <cfRule type="expression" priority="2069" dxfId="23">
      <formula>AV868="X"</formula>
    </cfRule>
    <cfRule type="expression" priority="2070" dxfId="22">
      <formula>AV868="후보"</formula>
    </cfRule>
  </conditionalFormatting>
  <conditionalFormatting sqref="AC86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86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868">
    <cfRule type="expression" priority="2061" dxfId="3">
      <formula>AND(IF(OR($Q868=1,$Q868=2),1,0),IF($X868&lt;=20,1,0))</formula>
    </cfRule>
    <cfRule type="expression" priority="2062" dxfId="2">
      <formula>AND(IF($Q868=2,1,0),IF($X868&lt;30,1,0))</formula>
    </cfRule>
    <cfRule type="expression" priority="2063" dxfId="1">
      <formula>AND(IF($Q868=3,1,0),IF($X868&lt;30,1,0))</formula>
    </cfRule>
    <cfRule type="expression" priority="2064" dxfId="0">
      <formula>AND(IF($Q868=3,1,IF($Q868=4,1,0)),IF($F868&lt;=85,1,0))</formula>
    </cfRule>
  </conditionalFormatting>
  <conditionalFormatting sqref="X868">
    <cfRule type="expression" priority="2057" dxfId="3">
      <formula>AND(IF(OR($Q868=1,$Q868=2),1,0),IF($X868&lt;=20,1,0))</formula>
    </cfRule>
    <cfRule type="expression" priority="2058" dxfId="2">
      <formula>AND(IF($Q868=2,1,0),IF($X868&lt;30,1,0))</formula>
    </cfRule>
    <cfRule type="expression" priority="2059" dxfId="1">
      <formula>AND(IF($Q868=3,1,0),IF($X868&lt;30,1,0))</formula>
    </cfRule>
    <cfRule type="expression" priority="2060" dxfId="0">
      <formula>AND(IF($Q868=3,1,IF($Q868=4,1,0)),IF($F868&lt;=85,1,0))</formula>
    </cfRule>
  </conditionalFormatting>
  <conditionalFormatting sqref="AI868">
    <cfRule type="expression" priority="2053" dxfId="3">
      <formula>AND(IF(OR($Q868=1,$Q868=2),1,0),IF($X868&lt;=20,1,0))</formula>
    </cfRule>
    <cfRule type="expression" priority="2054" dxfId="2">
      <formula>AND(IF($Q868=2,1,0),IF($X868&lt;30,1,0))</formula>
    </cfRule>
    <cfRule type="expression" priority="2055" dxfId="1">
      <formula>AND(IF($Q868=3,1,0),IF($X868&lt;30,1,0))</formula>
    </cfRule>
    <cfRule type="expression" priority="2056" dxfId="0">
      <formula>AND(IF($Q868=3,1,IF($Q868=4,1,0)),IF($F868&lt;=85,1,0))</formula>
    </cfRule>
  </conditionalFormatting>
  <conditionalFormatting sqref="AV869">
    <cfRule type="expression" priority="2051" dxfId="23">
      <formula>AV869="X"</formula>
    </cfRule>
    <cfRule type="expression" priority="2052" dxfId="22">
      <formula>AV869="후보"</formula>
    </cfRule>
  </conditionalFormatting>
  <conditionalFormatting sqref="AC86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86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869">
    <cfRule type="expression" priority="2043" dxfId="3">
      <formula>AND(IF(OR($Q869=1,$Q869=2),1,0),IF($X869&lt;=20,1,0))</formula>
    </cfRule>
    <cfRule type="expression" priority="2044" dxfId="2">
      <formula>AND(IF($Q869=2,1,0),IF($X869&lt;30,1,0))</formula>
    </cfRule>
    <cfRule type="expression" priority="2045" dxfId="1">
      <formula>AND(IF($Q869=3,1,0),IF($X869&lt;30,1,0))</formula>
    </cfRule>
    <cfRule type="expression" priority="2046" dxfId="0">
      <formula>AND(IF($Q869=3,1,IF($Q869=4,1,0)),IF($F869&lt;=85,1,0))</formula>
    </cfRule>
  </conditionalFormatting>
  <conditionalFormatting sqref="X869">
    <cfRule type="expression" priority="2039" dxfId="3">
      <formula>AND(IF(OR($Q869=1,$Q869=2),1,0),IF($X869&lt;=20,1,0))</formula>
    </cfRule>
    <cfRule type="expression" priority="2040" dxfId="2">
      <formula>AND(IF($Q869=2,1,0),IF($X869&lt;30,1,0))</formula>
    </cfRule>
    <cfRule type="expression" priority="2041" dxfId="1">
      <formula>AND(IF($Q869=3,1,0),IF($X869&lt;30,1,0))</formula>
    </cfRule>
    <cfRule type="expression" priority="2042" dxfId="0">
      <formula>AND(IF($Q869=3,1,IF($Q869=4,1,0)),IF($F869&lt;=85,1,0))</formula>
    </cfRule>
  </conditionalFormatting>
  <conditionalFormatting sqref="AI869">
    <cfRule type="expression" priority="2035" dxfId="3">
      <formula>AND(IF(OR($Q869=1,$Q869=2),1,0),IF($X869&lt;=20,1,0))</formula>
    </cfRule>
    <cfRule type="expression" priority="2036" dxfId="2">
      <formula>AND(IF($Q869=2,1,0),IF($X869&lt;30,1,0))</formula>
    </cfRule>
    <cfRule type="expression" priority="2037" dxfId="1">
      <formula>AND(IF($Q869=3,1,0),IF($X869&lt;30,1,0))</formula>
    </cfRule>
    <cfRule type="expression" priority="2038" dxfId="0">
      <formula>AND(IF($Q869=3,1,IF($Q869=4,1,0)),IF($F869&lt;=85,1,0))</formula>
    </cfRule>
  </conditionalFormatting>
  <conditionalFormatting sqref="AV870">
    <cfRule type="expression" priority="2033" dxfId="23">
      <formula>AV870="X"</formula>
    </cfRule>
    <cfRule type="expression" priority="2034" dxfId="22">
      <formula>AV870="후보"</formula>
    </cfRule>
  </conditionalFormatting>
  <conditionalFormatting sqref="AC87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87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870">
    <cfRule type="expression" priority="2025" dxfId="3">
      <formula>AND(IF(OR($Q870=1,$Q870=2),1,0),IF($X870&lt;=20,1,0))</formula>
    </cfRule>
    <cfRule type="expression" priority="2026" dxfId="2">
      <formula>AND(IF($Q870=2,1,0),IF($X870&lt;30,1,0))</formula>
    </cfRule>
    <cfRule type="expression" priority="2027" dxfId="1">
      <formula>AND(IF($Q870=3,1,0),IF($X870&lt;30,1,0))</formula>
    </cfRule>
    <cfRule type="expression" priority="2028" dxfId="0">
      <formula>AND(IF($Q870=3,1,IF($Q870=4,1,0)),IF($F870&lt;=85,1,0))</formula>
    </cfRule>
  </conditionalFormatting>
  <conditionalFormatting sqref="X870">
    <cfRule type="expression" priority="2021" dxfId="3">
      <formula>AND(IF(OR($Q870=1,$Q870=2),1,0),IF($X870&lt;=20,1,0))</formula>
    </cfRule>
    <cfRule type="expression" priority="2022" dxfId="2">
      <formula>AND(IF($Q870=2,1,0),IF($X870&lt;30,1,0))</formula>
    </cfRule>
    <cfRule type="expression" priority="2023" dxfId="1">
      <formula>AND(IF($Q870=3,1,0),IF($X870&lt;30,1,0))</formula>
    </cfRule>
    <cfRule type="expression" priority="2024" dxfId="0">
      <formula>AND(IF($Q870=3,1,IF($Q870=4,1,0)),IF($F870&lt;=85,1,0))</formula>
    </cfRule>
  </conditionalFormatting>
  <conditionalFormatting sqref="AI870">
    <cfRule type="expression" priority="2017" dxfId="3">
      <formula>AND(IF(OR($Q870=1,$Q870=2),1,0),IF($X870&lt;=20,1,0))</formula>
    </cfRule>
    <cfRule type="expression" priority="2018" dxfId="2">
      <formula>AND(IF($Q870=2,1,0),IF($X870&lt;30,1,0))</formula>
    </cfRule>
    <cfRule type="expression" priority="2019" dxfId="1">
      <formula>AND(IF($Q870=3,1,0),IF($X870&lt;30,1,0))</formula>
    </cfRule>
    <cfRule type="expression" priority="2020" dxfId="0">
      <formula>AND(IF($Q870=3,1,IF($Q870=4,1,0)),IF($F870&lt;=85,1,0))</formula>
    </cfRule>
  </conditionalFormatting>
  <conditionalFormatting sqref="AV871">
    <cfRule type="expression" priority="2015" dxfId="23">
      <formula>AV871="X"</formula>
    </cfRule>
    <cfRule type="expression" priority="2016" dxfId="22">
      <formula>AV871="후보"</formula>
    </cfRule>
  </conditionalFormatting>
  <conditionalFormatting sqref="AC87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87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871">
    <cfRule type="expression" priority="2007" dxfId="3">
      <formula>AND(IF(OR($Q871=1,$Q871=2),1,0),IF($X871&lt;=20,1,0))</formula>
    </cfRule>
    <cfRule type="expression" priority="2008" dxfId="2">
      <formula>AND(IF($Q871=2,1,0),IF($X871&lt;30,1,0))</formula>
    </cfRule>
    <cfRule type="expression" priority="2009" dxfId="1">
      <formula>AND(IF($Q871=3,1,0),IF($X871&lt;30,1,0))</formula>
    </cfRule>
    <cfRule type="expression" priority="2010" dxfId="0">
      <formula>AND(IF($Q871=3,1,IF($Q871=4,1,0)),IF($F871&lt;=85,1,0))</formula>
    </cfRule>
  </conditionalFormatting>
  <conditionalFormatting sqref="X871">
    <cfRule type="expression" priority="2003" dxfId="3">
      <formula>AND(IF(OR($Q871=1,$Q871=2),1,0),IF($X871&lt;=20,1,0))</formula>
    </cfRule>
    <cfRule type="expression" priority="2004" dxfId="2">
      <formula>AND(IF($Q871=2,1,0),IF($X871&lt;30,1,0))</formula>
    </cfRule>
    <cfRule type="expression" priority="2005" dxfId="1">
      <formula>AND(IF($Q871=3,1,0),IF($X871&lt;30,1,0))</formula>
    </cfRule>
    <cfRule type="expression" priority="2006" dxfId="0">
      <formula>AND(IF($Q871=3,1,IF($Q871=4,1,0)),IF($F871&lt;=85,1,0))</formula>
    </cfRule>
  </conditionalFormatting>
  <conditionalFormatting sqref="AI871">
    <cfRule type="expression" priority="1999" dxfId="3">
      <formula>AND(IF(OR($Q871=1,$Q871=2),1,0),IF($X871&lt;=20,1,0))</formula>
    </cfRule>
    <cfRule type="expression" priority="2000" dxfId="2">
      <formula>AND(IF($Q871=2,1,0),IF($X871&lt;30,1,0))</formula>
    </cfRule>
    <cfRule type="expression" priority="2001" dxfId="1">
      <formula>AND(IF($Q871=3,1,0),IF($X871&lt;30,1,0))</formula>
    </cfRule>
    <cfRule type="expression" priority="2002" dxfId="0">
      <formula>AND(IF($Q871=3,1,IF($Q871=4,1,0)),IF($F871&lt;=85,1,0))</formula>
    </cfRule>
  </conditionalFormatting>
  <conditionalFormatting sqref="AV872">
    <cfRule type="expression" priority="1997" dxfId="23">
      <formula>AV872="X"</formula>
    </cfRule>
    <cfRule type="expression" priority="1998" dxfId="22">
      <formula>AV872="후보"</formula>
    </cfRule>
  </conditionalFormatting>
  <conditionalFormatting sqref="AC87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7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72">
    <cfRule type="expression" priority="1989" dxfId="3">
      <formula>AND(IF(OR($Q872=1,$Q872=2),1,0),IF($X872&lt;=20,1,0))</formula>
    </cfRule>
    <cfRule type="expression" priority="1990" dxfId="2">
      <formula>AND(IF($Q872=2,1,0),IF($X872&lt;30,1,0))</formula>
    </cfRule>
    <cfRule type="expression" priority="1991" dxfId="1">
      <formula>AND(IF($Q872=3,1,0),IF($X872&lt;30,1,0))</formula>
    </cfRule>
    <cfRule type="expression" priority="1992" dxfId="0">
      <formula>AND(IF($Q872=3,1,IF($Q872=4,1,0)),IF($F872&lt;=85,1,0))</formula>
    </cfRule>
  </conditionalFormatting>
  <conditionalFormatting sqref="X872">
    <cfRule type="expression" priority="1985" dxfId="3">
      <formula>AND(IF(OR($Q872=1,$Q872=2),1,0),IF($X872&lt;=20,1,0))</formula>
    </cfRule>
    <cfRule type="expression" priority="1986" dxfId="2">
      <formula>AND(IF($Q872=2,1,0),IF($X872&lt;30,1,0))</formula>
    </cfRule>
    <cfRule type="expression" priority="1987" dxfId="1">
      <formula>AND(IF($Q872=3,1,0),IF($X872&lt;30,1,0))</formula>
    </cfRule>
    <cfRule type="expression" priority="1988" dxfId="0">
      <formula>AND(IF($Q872=3,1,IF($Q872=4,1,0)),IF($F872&lt;=85,1,0))</formula>
    </cfRule>
  </conditionalFormatting>
  <conditionalFormatting sqref="AI872">
    <cfRule type="expression" priority="1981" dxfId="3">
      <formula>AND(IF(OR($Q872=1,$Q872=2),1,0),IF($X872&lt;=20,1,0))</formula>
    </cfRule>
    <cfRule type="expression" priority="1982" dxfId="2">
      <formula>AND(IF($Q872=2,1,0),IF($X872&lt;30,1,0))</formula>
    </cfRule>
    <cfRule type="expression" priority="1983" dxfId="1">
      <formula>AND(IF($Q872=3,1,0),IF($X872&lt;30,1,0))</formula>
    </cfRule>
    <cfRule type="expression" priority="1984" dxfId="0">
      <formula>AND(IF($Q872=3,1,IF($Q872=4,1,0)),IF($F872&lt;=85,1,0))</formula>
    </cfRule>
  </conditionalFormatting>
  <conditionalFormatting sqref="AV873">
    <cfRule type="expression" priority="1979" dxfId="23">
      <formula>AV873="X"</formula>
    </cfRule>
    <cfRule type="expression" priority="1980" dxfId="22">
      <formula>AV873="후보"</formula>
    </cfRule>
  </conditionalFormatting>
  <conditionalFormatting sqref="AC87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7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73">
    <cfRule type="expression" priority="1971" dxfId="3">
      <formula>AND(IF(OR($Q873=1,$Q873=2),1,0),IF($X873&lt;=20,1,0))</formula>
    </cfRule>
    <cfRule type="expression" priority="1972" dxfId="2">
      <formula>AND(IF($Q873=2,1,0),IF($X873&lt;30,1,0))</formula>
    </cfRule>
    <cfRule type="expression" priority="1973" dxfId="1">
      <formula>AND(IF($Q873=3,1,0),IF($X873&lt;30,1,0))</formula>
    </cfRule>
    <cfRule type="expression" priority="1974" dxfId="0">
      <formula>AND(IF($Q873=3,1,IF($Q873=4,1,0)),IF($F873&lt;=85,1,0))</formula>
    </cfRule>
  </conditionalFormatting>
  <conditionalFormatting sqref="X873">
    <cfRule type="expression" priority="1967" dxfId="3">
      <formula>AND(IF(OR($Q873=1,$Q873=2),1,0),IF($X873&lt;=20,1,0))</formula>
    </cfRule>
    <cfRule type="expression" priority="1968" dxfId="2">
      <formula>AND(IF($Q873=2,1,0),IF($X873&lt;30,1,0))</formula>
    </cfRule>
    <cfRule type="expression" priority="1969" dxfId="1">
      <formula>AND(IF($Q873=3,1,0),IF($X873&lt;30,1,0))</formula>
    </cfRule>
    <cfRule type="expression" priority="1970" dxfId="0">
      <formula>AND(IF($Q873=3,1,IF($Q873=4,1,0)),IF($F873&lt;=85,1,0))</formula>
    </cfRule>
  </conditionalFormatting>
  <conditionalFormatting sqref="AI873">
    <cfRule type="expression" priority="1963" dxfId="3">
      <formula>AND(IF(OR($Q873=1,$Q873=2),1,0),IF($X873&lt;=20,1,0))</formula>
    </cfRule>
    <cfRule type="expression" priority="1964" dxfId="2">
      <formula>AND(IF($Q873=2,1,0),IF($X873&lt;30,1,0))</formula>
    </cfRule>
    <cfRule type="expression" priority="1965" dxfId="1">
      <formula>AND(IF($Q873=3,1,0),IF($X873&lt;30,1,0))</formula>
    </cfRule>
    <cfRule type="expression" priority="1966" dxfId="0">
      <formula>AND(IF($Q873=3,1,IF($Q873=4,1,0)),IF($F873&lt;=85,1,0))</formula>
    </cfRule>
  </conditionalFormatting>
  <conditionalFormatting sqref="AV874">
    <cfRule type="expression" priority="1961" dxfId="23">
      <formula>AV874="X"</formula>
    </cfRule>
    <cfRule type="expression" priority="1962" dxfId="22">
      <formula>AV874="후보"</formula>
    </cfRule>
  </conditionalFormatting>
  <conditionalFormatting sqref="AC87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7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74">
    <cfRule type="expression" priority="1953" dxfId="3">
      <formula>AND(IF(OR($Q874=1,$Q874=2),1,0),IF($X874&lt;=20,1,0))</formula>
    </cfRule>
    <cfRule type="expression" priority="1954" dxfId="2">
      <formula>AND(IF($Q874=2,1,0),IF($X874&lt;30,1,0))</formula>
    </cfRule>
    <cfRule type="expression" priority="1955" dxfId="1">
      <formula>AND(IF($Q874=3,1,0),IF($X874&lt;30,1,0))</formula>
    </cfRule>
    <cfRule type="expression" priority="1956" dxfId="0">
      <formula>AND(IF($Q874=3,1,IF($Q874=4,1,0)),IF($F874&lt;=85,1,0))</formula>
    </cfRule>
  </conditionalFormatting>
  <conditionalFormatting sqref="X874">
    <cfRule type="expression" priority="1949" dxfId="3">
      <formula>AND(IF(OR($Q874=1,$Q874=2),1,0),IF($X874&lt;=20,1,0))</formula>
    </cfRule>
    <cfRule type="expression" priority="1950" dxfId="2">
      <formula>AND(IF($Q874=2,1,0),IF($X874&lt;30,1,0))</formula>
    </cfRule>
    <cfRule type="expression" priority="1951" dxfId="1">
      <formula>AND(IF($Q874=3,1,0),IF($X874&lt;30,1,0))</formula>
    </cfRule>
    <cfRule type="expression" priority="1952" dxfId="0">
      <formula>AND(IF($Q874=3,1,IF($Q874=4,1,0)),IF($F874&lt;=85,1,0))</formula>
    </cfRule>
  </conditionalFormatting>
  <conditionalFormatting sqref="AI874">
    <cfRule type="expression" priority="1945" dxfId="3">
      <formula>AND(IF(OR($Q874=1,$Q874=2),1,0),IF($X874&lt;=20,1,0))</formula>
    </cfRule>
    <cfRule type="expression" priority="1946" dxfId="2">
      <formula>AND(IF($Q874=2,1,0),IF($X874&lt;30,1,0))</formula>
    </cfRule>
    <cfRule type="expression" priority="1947" dxfId="1">
      <formula>AND(IF($Q874=3,1,0),IF($X874&lt;30,1,0))</formula>
    </cfRule>
    <cfRule type="expression" priority="1948" dxfId="0">
      <formula>AND(IF($Q874=3,1,IF($Q874=4,1,0)),IF($F874&lt;=85,1,0))</formula>
    </cfRule>
  </conditionalFormatting>
  <conditionalFormatting sqref="AV875">
    <cfRule type="expression" priority="1943" dxfId="23">
      <formula>AV875="X"</formula>
    </cfRule>
    <cfRule type="expression" priority="1944" dxfId="22">
      <formula>AV875="후보"</formula>
    </cfRule>
  </conditionalFormatting>
  <conditionalFormatting sqref="AC87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7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75">
    <cfRule type="expression" priority="1935" dxfId="3">
      <formula>AND(IF(OR($Q875=1,$Q875=2),1,0),IF($X875&lt;=20,1,0))</formula>
    </cfRule>
    <cfRule type="expression" priority="1936" dxfId="2">
      <formula>AND(IF($Q875=2,1,0),IF($X875&lt;30,1,0))</formula>
    </cfRule>
    <cfRule type="expression" priority="1937" dxfId="1">
      <formula>AND(IF($Q875=3,1,0),IF($X875&lt;30,1,0))</formula>
    </cfRule>
    <cfRule type="expression" priority="1938" dxfId="0">
      <formula>AND(IF($Q875=3,1,IF($Q875=4,1,0)),IF($F875&lt;=85,1,0))</formula>
    </cfRule>
  </conditionalFormatting>
  <conditionalFormatting sqref="X875">
    <cfRule type="expression" priority="1931" dxfId="3">
      <formula>AND(IF(OR($Q875=1,$Q875=2),1,0),IF($X875&lt;=20,1,0))</formula>
    </cfRule>
    <cfRule type="expression" priority="1932" dxfId="2">
      <formula>AND(IF($Q875=2,1,0),IF($X875&lt;30,1,0))</formula>
    </cfRule>
    <cfRule type="expression" priority="1933" dxfId="1">
      <formula>AND(IF($Q875=3,1,0),IF($X875&lt;30,1,0))</formula>
    </cfRule>
    <cfRule type="expression" priority="1934" dxfId="0">
      <formula>AND(IF($Q875=3,1,IF($Q875=4,1,0)),IF($F875&lt;=85,1,0))</formula>
    </cfRule>
  </conditionalFormatting>
  <conditionalFormatting sqref="AI875">
    <cfRule type="expression" priority="1927" dxfId="3">
      <formula>AND(IF(OR($Q875=1,$Q875=2),1,0),IF($X875&lt;=20,1,0))</formula>
    </cfRule>
    <cfRule type="expression" priority="1928" dxfId="2">
      <formula>AND(IF($Q875=2,1,0),IF($X875&lt;30,1,0))</formula>
    </cfRule>
    <cfRule type="expression" priority="1929" dxfId="1">
      <formula>AND(IF($Q875=3,1,0),IF($X875&lt;30,1,0))</formula>
    </cfRule>
    <cfRule type="expression" priority="1930" dxfId="0">
      <formula>AND(IF($Q875=3,1,IF($Q875=4,1,0)),IF($F875&lt;=85,1,0))</formula>
    </cfRule>
  </conditionalFormatting>
  <conditionalFormatting sqref="AV876">
    <cfRule type="expression" priority="1925" dxfId="23">
      <formula>AV876="X"</formula>
    </cfRule>
    <cfRule type="expression" priority="1926" dxfId="22">
      <formula>AV876="후보"</formula>
    </cfRule>
  </conditionalFormatting>
  <conditionalFormatting sqref="AC87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7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76">
    <cfRule type="expression" priority="1917" dxfId="3">
      <formula>AND(IF(OR($Q876=1,$Q876=2),1,0),IF($X876&lt;=20,1,0))</formula>
    </cfRule>
    <cfRule type="expression" priority="1918" dxfId="2">
      <formula>AND(IF($Q876=2,1,0),IF($X876&lt;30,1,0))</formula>
    </cfRule>
    <cfRule type="expression" priority="1919" dxfId="1">
      <formula>AND(IF($Q876=3,1,0),IF($X876&lt;30,1,0))</formula>
    </cfRule>
    <cfRule type="expression" priority="1920" dxfId="0">
      <formula>AND(IF($Q876=3,1,IF($Q876=4,1,0)),IF($F876&lt;=85,1,0))</formula>
    </cfRule>
  </conditionalFormatting>
  <conditionalFormatting sqref="X876">
    <cfRule type="expression" priority="1913" dxfId="3">
      <formula>AND(IF(OR($Q876=1,$Q876=2),1,0),IF($X876&lt;=20,1,0))</formula>
    </cfRule>
    <cfRule type="expression" priority="1914" dxfId="2">
      <formula>AND(IF($Q876=2,1,0),IF($X876&lt;30,1,0))</formula>
    </cfRule>
    <cfRule type="expression" priority="1915" dxfId="1">
      <formula>AND(IF($Q876=3,1,0),IF($X876&lt;30,1,0))</formula>
    </cfRule>
    <cfRule type="expression" priority="1916" dxfId="0">
      <formula>AND(IF($Q876=3,1,IF($Q876=4,1,0)),IF($F876&lt;=85,1,0))</formula>
    </cfRule>
  </conditionalFormatting>
  <conditionalFormatting sqref="AI876">
    <cfRule type="expression" priority="1909" dxfId="3">
      <formula>AND(IF(OR($Q876=1,$Q876=2),1,0),IF($X876&lt;=20,1,0))</formula>
    </cfRule>
    <cfRule type="expression" priority="1910" dxfId="2">
      <formula>AND(IF($Q876=2,1,0),IF($X876&lt;30,1,0))</formula>
    </cfRule>
    <cfRule type="expression" priority="1911" dxfId="1">
      <formula>AND(IF($Q876=3,1,0),IF($X876&lt;30,1,0))</formula>
    </cfRule>
    <cfRule type="expression" priority="1912" dxfId="0">
      <formula>AND(IF($Q876=3,1,IF($Q876=4,1,0)),IF($F876&lt;=85,1,0))</formula>
    </cfRule>
  </conditionalFormatting>
  <conditionalFormatting sqref="AV877">
    <cfRule type="expression" priority="1907" dxfId="23">
      <formula>AV877="X"</formula>
    </cfRule>
    <cfRule type="expression" priority="1908" dxfId="22">
      <formula>AV877="후보"</formula>
    </cfRule>
  </conditionalFormatting>
  <conditionalFormatting sqref="AC87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7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77">
    <cfRule type="expression" priority="1899" dxfId="3">
      <formula>AND(IF(OR($Q877=1,$Q877=2),1,0),IF($X877&lt;=20,1,0))</formula>
    </cfRule>
    <cfRule type="expression" priority="1900" dxfId="2">
      <formula>AND(IF($Q877=2,1,0),IF($X877&lt;30,1,0))</formula>
    </cfRule>
    <cfRule type="expression" priority="1901" dxfId="1">
      <formula>AND(IF($Q877=3,1,0),IF($X877&lt;30,1,0))</formula>
    </cfRule>
    <cfRule type="expression" priority="1902" dxfId="0">
      <formula>AND(IF($Q877=3,1,IF($Q877=4,1,0)),IF($F877&lt;=85,1,0))</formula>
    </cfRule>
  </conditionalFormatting>
  <conditionalFormatting sqref="X877">
    <cfRule type="expression" priority="1895" dxfId="3">
      <formula>AND(IF(OR($Q877=1,$Q877=2),1,0),IF($X877&lt;=20,1,0))</formula>
    </cfRule>
    <cfRule type="expression" priority="1896" dxfId="2">
      <formula>AND(IF($Q877=2,1,0),IF($X877&lt;30,1,0))</formula>
    </cfRule>
    <cfRule type="expression" priority="1897" dxfId="1">
      <formula>AND(IF($Q877=3,1,0),IF($X877&lt;30,1,0))</formula>
    </cfRule>
    <cfRule type="expression" priority="1898" dxfId="0">
      <formula>AND(IF($Q877=3,1,IF($Q877=4,1,0)),IF($F877&lt;=85,1,0))</formula>
    </cfRule>
  </conditionalFormatting>
  <conditionalFormatting sqref="AI877">
    <cfRule type="expression" priority="1891" dxfId="3">
      <formula>AND(IF(OR($Q877=1,$Q877=2),1,0),IF($X877&lt;=20,1,0))</formula>
    </cfRule>
    <cfRule type="expression" priority="1892" dxfId="2">
      <formula>AND(IF($Q877=2,1,0),IF($X877&lt;30,1,0))</formula>
    </cfRule>
    <cfRule type="expression" priority="1893" dxfId="1">
      <formula>AND(IF($Q877=3,1,0),IF($X877&lt;30,1,0))</formula>
    </cfRule>
    <cfRule type="expression" priority="1894" dxfId="0">
      <formula>AND(IF($Q877=3,1,IF($Q877=4,1,0)),IF($F877&lt;=85,1,0))</formula>
    </cfRule>
  </conditionalFormatting>
  <conditionalFormatting sqref="AV878">
    <cfRule type="expression" priority="1889" dxfId="23">
      <formula>AV878="X"</formula>
    </cfRule>
    <cfRule type="expression" priority="1890" dxfId="22">
      <formula>AV878="후보"</formula>
    </cfRule>
  </conditionalFormatting>
  <conditionalFormatting sqref="AC87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7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78">
    <cfRule type="expression" priority="1881" dxfId="3">
      <formula>AND(IF(OR($Q878=1,$Q878=2),1,0),IF($X878&lt;=20,1,0))</formula>
    </cfRule>
    <cfRule type="expression" priority="1882" dxfId="2">
      <formula>AND(IF($Q878=2,1,0),IF($X878&lt;30,1,0))</formula>
    </cfRule>
    <cfRule type="expression" priority="1883" dxfId="1">
      <formula>AND(IF($Q878=3,1,0),IF($X878&lt;30,1,0))</formula>
    </cfRule>
    <cfRule type="expression" priority="1884" dxfId="0">
      <formula>AND(IF($Q878=3,1,IF($Q878=4,1,0)),IF($F878&lt;=85,1,0))</formula>
    </cfRule>
  </conditionalFormatting>
  <conditionalFormatting sqref="X878">
    <cfRule type="expression" priority="1877" dxfId="3">
      <formula>AND(IF(OR($Q878=1,$Q878=2),1,0),IF($X878&lt;=20,1,0))</formula>
    </cfRule>
    <cfRule type="expression" priority="1878" dxfId="2">
      <formula>AND(IF($Q878=2,1,0),IF($X878&lt;30,1,0))</formula>
    </cfRule>
    <cfRule type="expression" priority="1879" dxfId="1">
      <formula>AND(IF($Q878=3,1,0),IF($X878&lt;30,1,0))</formula>
    </cfRule>
    <cfRule type="expression" priority="1880" dxfId="0">
      <formula>AND(IF($Q878=3,1,IF($Q878=4,1,0)),IF($F878&lt;=85,1,0))</formula>
    </cfRule>
  </conditionalFormatting>
  <conditionalFormatting sqref="AI878">
    <cfRule type="expression" priority="1873" dxfId="3">
      <formula>AND(IF(OR($Q878=1,$Q878=2),1,0),IF($X878&lt;=20,1,0))</formula>
    </cfRule>
    <cfRule type="expression" priority="1874" dxfId="2">
      <formula>AND(IF($Q878=2,1,0),IF($X878&lt;30,1,0))</formula>
    </cfRule>
    <cfRule type="expression" priority="1875" dxfId="1">
      <formula>AND(IF($Q878=3,1,0),IF($X878&lt;30,1,0))</formula>
    </cfRule>
    <cfRule type="expression" priority="1876" dxfId="0">
      <formula>AND(IF($Q878=3,1,IF($Q878=4,1,0)),IF($F878&lt;=85,1,0))</formula>
    </cfRule>
  </conditionalFormatting>
  <conditionalFormatting sqref="AV879">
    <cfRule type="expression" priority="1871" dxfId="23">
      <formula>AV879="X"</formula>
    </cfRule>
    <cfRule type="expression" priority="1872" dxfId="22">
      <formula>AV879="후보"</formula>
    </cfRule>
  </conditionalFormatting>
  <conditionalFormatting sqref="AC87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9">
    <cfRule type="expression" priority="1863" dxfId="3">
      <formula>AND(IF(OR($Q879=1,$Q879=2),1,0),IF($X879&lt;=20,1,0))</formula>
    </cfRule>
    <cfRule type="expression" priority="1864" dxfId="2">
      <formula>AND(IF($Q879=2,1,0),IF($X879&lt;30,1,0))</formula>
    </cfRule>
    <cfRule type="expression" priority="1865" dxfId="1">
      <formula>AND(IF($Q879=3,1,0),IF($X879&lt;30,1,0))</formula>
    </cfRule>
    <cfRule type="expression" priority="1866" dxfId="0">
      <formula>AND(IF($Q879=3,1,IF($Q879=4,1,0)),IF($F879&lt;=85,1,0))</formula>
    </cfRule>
  </conditionalFormatting>
  <conditionalFormatting sqref="X879">
    <cfRule type="expression" priority="1859" dxfId="3">
      <formula>AND(IF(OR($Q879=1,$Q879=2),1,0),IF($X879&lt;=20,1,0))</formula>
    </cfRule>
    <cfRule type="expression" priority="1860" dxfId="2">
      <formula>AND(IF($Q879=2,1,0),IF($X879&lt;30,1,0))</formula>
    </cfRule>
    <cfRule type="expression" priority="1861" dxfId="1">
      <formula>AND(IF($Q879=3,1,0),IF($X879&lt;30,1,0))</formula>
    </cfRule>
    <cfRule type="expression" priority="1862" dxfId="0">
      <formula>AND(IF($Q879=3,1,IF($Q879=4,1,0)),IF($F879&lt;=85,1,0))</formula>
    </cfRule>
  </conditionalFormatting>
  <conditionalFormatting sqref="AI879">
    <cfRule type="expression" priority="1855" dxfId="3">
      <formula>AND(IF(OR($Q879=1,$Q879=2),1,0),IF($X879&lt;=20,1,0))</formula>
    </cfRule>
    <cfRule type="expression" priority="1856" dxfId="2">
      <formula>AND(IF($Q879=2,1,0),IF($X879&lt;30,1,0))</formula>
    </cfRule>
    <cfRule type="expression" priority="1857" dxfId="1">
      <formula>AND(IF($Q879=3,1,0),IF($X879&lt;30,1,0))</formula>
    </cfRule>
    <cfRule type="expression" priority="1858" dxfId="0">
      <formula>AND(IF($Q879=3,1,IF($Q879=4,1,0)),IF($F879&lt;=85,1,0))</formula>
    </cfRule>
  </conditionalFormatting>
  <conditionalFormatting sqref="AV880">
    <cfRule type="expression" priority="1853" dxfId="23">
      <formula>AV880="X"</formula>
    </cfRule>
    <cfRule type="expression" priority="1854" dxfId="22">
      <formula>AV880="후보"</formula>
    </cfRule>
  </conditionalFormatting>
  <conditionalFormatting sqref="AC88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0">
    <cfRule type="expression" priority="1845" dxfId="3">
      <formula>AND(IF(OR($Q880=1,$Q880=2),1,0),IF($X880&lt;=20,1,0))</formula>
    </cfRule>
    <cfRule type="expression" priority="1846" dxfId="2">
      <formula>AND(IF($Q880=2,1,0),IF($X880&lt;30,1,0))</formula>
    </cfRule>
    <cfRule type="expression" priority="1847" dxfId="1">
      <formula>AND(IF($Q880=3,1,0),IF($X880&lt;30,1,0))</formula>
    </cfRule>
    <cfRule type="expression" priority="1848" dxfId="0">
      <formula>AND(IF($Q880=3,1,IF($Q880=4,1,0)),IF($F880&lt;=85,1,0))</formula>
    </cfRule>
  </conditionalFormatting>
  <conditionalFormatting sqref="X880">
    <cfRule type="expression" priority="1841" dxfId="3">
      <formula>AND(IF(OR($Q880=1,$Q880=2),1,0),IF($X880&lt;=20,1,0))</formula>
    </cfRule>
    <cfRule type="expression" priority="1842" dxfId="2">
      <formula>AND(IF($Q880=2,1,0),IF($X880&lt;30,1,0))</formula>
    </cfRule>
    <cfRule type="expression" priority="1843" dxfId="1">
      <formula>AND(IF($Q880=3,1,0),IF($X880&lt;30,1,0))</formula>
    </cfRule>
    <cfRule type="expression" priority="1844" dxfId="0">
      <formula>AND(IF($Q880=3,1,IF($Q880=4,1,0)),IF($F880&lt;=85,1,0))</formula>
    </cfRule>
  </conditionalFormatting>
  <conditionalFormatting sqref="AI880">
    <cfRule type="expression" priority="1837" dxfId="3">
      <formula>AND(IF(OR($Q880=1,$Q880=2),1,0),IF($X880&lt;=20,1,0))</formula>
    </cfRule>
    <cfRule type="expression" priority="1838" dxfId="2">
      <formula>AND(IF($Q880=2,1,0),IF($X880&lt;30,1,0))</formula>
    </cfRule>
    <cfRule type="expression" priority="1839" dxfId="1">
      <formula>AND(IF($Q880=3,1,0),IF($X880&lt;30,1,0))</formula>
    </cfRule>
    <cfRule type="expression" priority="1840" dxfId="0">
      <formula>AND(IF($Q880=3,1,IF($Q880=4,1,0)),IF($F880&lt;=85,1,0))</formula>
    </cfRule>
  </conditionalFormatting>
  <conditionalFormatting sqref="AV881">
    <cfRule type="expression" priority="1835" dxfId="23">
      <formula>AV881="X"</formula>
    </cfRule>
    <cfRule type="expression" priority="1836" dxfId="22">
      <formula>AV881="후보"</formula>
    </cfRule>
  </conditionalFormatting>
  <conditionalFormatting sqref="AC88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8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81">
    <cfRule type="expression" priority="1827" dxfId="3">
      <formula>AND(IF(OR($Q881=1,$Q881=2),1,0),IF($X881&lt;=20,1,0))</formula>
    </cfRule>
    <cfRule type="expression" priority="1828" dxfId="2">
      <formula>AND(IF($Q881=2,1,0),IF($X881&lt;30,1,0))</formula>
    </cfRule>
    <cfRule type="expression" priority="1829" dxfId="1">
      <formula>AND(IF($Q881=3,1,0),IF($X881&lt;30,1,0))</formula>
    </cfRule>
    <cfRule type="expression" priority="1830" dxfId="0">
      <formula>AND(IF($Q881=3,1,IF($Q881=4,1,0)),IF($F881&lt;=85,1,0))</formula>
    </cfRule>
  </conditionalFormatting>
  <conditionalFormatting sqref="X881">
    <cfRule type="expression" priority="1823" dxfId="3">
      <formula>AND(IF(OR($Q881=1,$Q881=2),1,0),IF($X881&lt;=20,1,0))</formula>
    </cfRule>
    <cfRule type="expression" priority="1824" dxfId="2">
      <formula>AND(IF($Q881=2,1,0),IF($X881&lt;30,1,0))</formula>
    </cfRule>
    <cfRule type="expression" priority="1825" dxfId="1">
      <formula>AND(IF($Q881=3,1,0),IF($X881&lt;30,1,0))</formula>
    </cfRule>
    <cfRule type="expression" priority="1826" dxfId="0">
      <formula>AND(IF($Q881=3,1,IF($Q881=4,1,0)),IF($F881&lt;=85,1,0))</formula>
    </cfRule>
  </conditionalFormatting>
  <conditionalFormatting sqref="AI881">
    <cfRule type="expression" priority="1819" dxfId="3">
      <formula>AND(IF(OR($Q881=1,$Q881=2),1,0),IF($X881&lt;=20,1,0))</formula>
    </cfRule>
    <cfRule type="expression" priority="1820" dxfId="2">
      <formula>AND(IF($Q881=2,1,0),IF($X881&lt;30,1,0))</formula>
    </cfRule>
    <cfRule type="expression" priority="1821" dxfId="1">
      <formula>AND(IF($Q881=3,1,0),IF($X881&lt;30,1,0))</formula>
    </cfRule>
    <cfRule type="expression" priority="1822" dxfId="0">
      <formula>AND(IF($Q881=3,1,IF($Q881=4,1,0)),IF($F881&lt;=85,1,0))</formula>
    </cfRule>
  </conditionalFormatting>
  <conditionalFormatting sqref="AV882">
    <cfRule type="expression" priority="1817" dxfId="23">
      <formula>AV882="X"</formula>
    </cfRule>
    <cfRule type="expression" priority="1818" dxfId="22">
      <formula>AV882="후보"</formula>
    </cfRule>
  </conditionalFormatting>
  <conditionalFormatting sqref="AC88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88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882">
    <cfRule type="expression" priority="1809" dxfId="3">
      <formula>AND(IF(OR($Q882=1,$Q882=2),1,0),IF($X882&lt;=20,1,0))</formula>
    </cfRule>
    <cfRule type="expression" priority="1810" dxfId="2">
      <formula>AND(IF($Q882=2,1,0),IF($X882&lt;30,1,0))</formula>
    </cfRule>
    <cfRule type="expression" priority="1811" dxfId="1">
      <formula>AND(IF($Q882=3,1,0),IF($X882&lt;30,1,0))</formula>
    </cfRule>
    <cfRule type="expression" priority="1812" dxfId="0">
      <formula>AND(IF($Q882=3,1,IF($Q882=4,1,0)),IF($F882&lt;=85,1,0))</formula>
    </cfRule>
  </conditionalFormatting>
  <conditionalFormatting sqref="X882">
    <cfRule type="expression" priority="1805" dxfId="3">
      <formula>AND(IF(OR($Q882=1,$Q882=2),1,0),IF($X882&lt;=20,1,0))</formula>
    </cfRule>
    <cfRule type="expression" priority="1806" dxfId="2">
      <formula>AND(IF($Q882=2,1,0),IF($X882&lt;30,1,0))</formula>
    </cfRule>
    <cfRule type="expression" priority="1807" dxfId="1">
      <formula>AND(IF($Q882=3,1,0),IF($X882&lt;30,1,0))</formula>
    </cfRule>
    <cfRule type="expression" priority="1808" dxfId="0">
      <formula>AND(IF($Q882=3,1,IF($Q882=4,1,0)),IF($F882&lt;=85,1,0))</formula>
    </cfRule>
  </conditionalFormatting>
  <conditionalFormatting sqref="AI882">
    <cfRule type="expression" priority="1801" dxfId="3">
      <formula>AND(IF(OR($Q882=1,$Q882=2),1,0),IF($X882&lt;=20,1,0))</formula>
    </cfRule>
    <cfRule type="expression" priority="1802" dxfId="2">
      <formula>AND(IF($Q882=2,1,0),IF($X882&lt;30,1,0))</formula>
    </cfRule>
    <cfRule type="expression" priority="1803" dxfId="1">
      <formula>AND(IF($Q882=3,1,0),IF($X882&lt;30,1,0))</formula>
    </cfRule>
    <cfRule type="expression" priority="1804" dxfId="0">
      <formula>AND(IF($Q882=3,1,IF($Q882=4,1,0)),IF($F882&lt;=85,1,0))</formula>
    </cfRule>
  </conditionalFormatting>
  <conditionalFormatting sqref="AV883">
    <cfRule type="expression" priority="1799" dxfId="23">
      <formula>AV883="X"</formula>
    </cfRule>
    <cfRule type="expression" priority="1800" dxfId="22">
      <formula>AV883="후보"</formula>
    </cfRule>
  </conditionalFormatting>
  <conditionalFormatting sqref="AC88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88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883">
    <cfRule type="expression" priority="1791" dxfId="3">
      <formula>AND(IF(OR($Q883=1,$Q883=2),1,0),IF($X883&lt;=20,1,0))</formula>
    </cfRule>
    <cfRule type="expression" priority="1792" dxfId="2">
      <formula>AND(IF($Q883=2,1,0),IF($X883&lt;30,1,0))</formula>
    </cfRule>
    <cfRule type="expression" priority="1793" dxfId="1">
      <formula>AND(IF($Q883=3,1,0),IF($X883&lt;30,1,0))</formula>
    </cfRule>
    <cfRule type="expression" priority="1794" dxfId="0">
      <formula>AND(IF($Q883=3,1,IF($Q883=4,1,0)),IF($F883&lt;=85,1,0))</formula>
    </cfRule>
  </conditionalFormatting>
  <conditionalFormatting sqref="X883">
    <cfRule type="expression" priority="1787" dxfId="3">
      <formula>AND(IF(OR($Q883=1,$Q883=2),1,0),IF($X883&lt;=20,1,0))</formula>
    </cfRule>
    <cfRule type="expression" priority="1788" dxfId="2">
      <formula>AND(IF($Q883=2,1,0),IF($X883&lt;30,1,0))</formula>
    </cfRule>
    <cfRule type="expression" priority="1789" dxfId="1">
      <formula>AND(IF($Q883=3,1,0),IF($X883&lt;30,1,0))</formula>
    </cfRule>
    <cfRule type="expression" priority="1790" dxfId="0">
      <formula>AND(IF($Q883=3,1,IF($Q883=4,1,0)),IF($F883&lt;=85,1,0))</formula>
    </cfRule>
  </conditionalFormatting>
  <conditionalFormatting sqref="AI883">
    <cfRule type="expression" priority="1783" dxfId="3">
      <formula>AND(IF(OR($Q883=1,$Q883=2),1,0),IF($X883&lt;=20,1,0))</formula>
    </cfRule>
    <cfRule type="expression" priority="1784" dxfId="2">
      <formula>AND(IF($Q883=2,1,0),IF($X883&lt;30,1,0))</formula>
    </cfRule>
    <cfRule type="expression" priority="1785" dxfId="1">
      <formula>AND(IF($Q883=3,1,0),IF($X883&lt;30,1,0))</formula>
    </cfRule>
    <cfRule type="expression" priority="1786" dxfId="0">
      <formula>AND(IF($Q883=3,1,IF($Q883=4,1,0)),IF($F883&lt;=85,1,0))</formula>
    </cfRule>
  </conditionalFormatting>
  <conditionalFormatting sqref="AV884">
    <cfRule type="expression" priority="1781" dxfId="23">
      <formula>AV884="X"</formula>
    </cfRule>
    <cfRule type="expression" priority="1782" dxfId="22">
      <formula>AV884="후보"</formula>
    </cfRule>
  </conditionalFormatting>
  <conditionalFormatting sqref="AC88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88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884">
    <cfRule type="expression" priority="1773" dxfId="3">
      <formula>AND(IF(OR($Q884=1,$Q884=2),1,0),IF($X884&lt;=20,1,0))</formula>
    </cfRule>
    <cfRule type="expression" priority="1774" dxfId="2">
      <formula>AND(IF($Q884=2,1,0),IF($X884&lt;30,1,0))</formula>
    </cfRule>
    <cfRule type="expression" priority="1775" dxfId="1">
      <formula>AND(IF($Q884=3,1,0),IF($X884&lt;30,1,0))</formula>
    </cfRule>
    <cfRule type="expression" priority="1776" dxfId="0">
      <formula>AND(IF($Q884=3,1,IF($Q884=4,1,0)),IF($F884&lt;=85,1,0))</formula>
    </cfRule>
  </conditionalFormatting>
  <conditionalFormatting sqref="X884">
    <cfRule type="expression" priority="1769" dxfId="3">
      <formula>AND(IF(OR($Q884=1,$Q884=2),1,0),IF($X884&lt;=20,1,0))</formula>
    </cfRule>
    <cfRule type="expression" priority="1770" dxfId="2">
      <formula>AND(IF($Q884=2,1,0),IF($X884&lt;30,1,0))</formula>
    </cfRule>
    <cfRule type="expression" priority="1771" dxfId="1">
      <formula>AND(IF($Q884=3,1,0),IF($X884&lt;30,1,0))</formula>
    </cfRule>
    <cfRule type="expression" priority="1772" dxfId="0">
      <formula>AND(IF($Q884=3,1,IF($Q884=4,1,0)),IF($F884&lt;=85,1,0))</formula>
    </cfRule>
  </conditionalFormatting>
  <conditionalFormatting sqref="AI884">
    <cfRule type="expression" priority="1765" dxfId="3">
      <formula>AND(IF(OR($Q884=1,$Q884=2),1,0),IF($X884&lt;=20,1,0))</formula>
    </cfRule>
    <cfRule type="expression" priority="1766" dxfId="2">
      <formula>AND(IF($Q884=2,1,0),IF($X884&lt;30,1,0))</formula>
    </cfRule>
    <cfRule type="expression" priority="1767" dxfId="1">
      <formula>AND(IF($Q884=3,1,0),IF($X884&lt;30,1,0))</formula>
    </cfRule>
    <cfRule type="expression" priority="1768" dxfId="0">
      <formula>AND(IF($Q884=3,1,IF($Q884=4,1,0)),IF($F884&lt;=85,1,0))</formula>
    </cfRule>
  </conditionalFormatting>
  <conditionalFormatting sqref="AV885">
    <cfRule type="expression" priority="1763" dxfId="23">
      <formula>AV885="X"</formula>
    </cfRule>
    <cfRule type="expression" priority="1764" dxfId="22">
      <formula>AV885="후보"</formula>
    </cfRule>
  </conditionalFormatting>
  <conditionalFormatting sqref="AC88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88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885">
    <cfRule type="expression" priority="1755" dxfId="3">
      <formula>AND(IF(OR($Q885=1,$Q885=2),1,0),IF($X885&lt;=20,1,0))</formula>
    </cfRule>
    <cfRule type="expression" priority="1756" dxfId="2">
      <formula>AND(IF($Q885=2,1,0),IF($X885&lt;30,1,0))</formula>
    </cfRule>
    <cfRule type="expression" priority="1757" dxfId="1">
      <formula>AND(IF($Q885=3,1,0),IF($X885&lt;30,1,0))</formula>
    </cfRule>
    <cfRule type="expression" priority="1758" dxfId="0">
      <formula>AND(IF($Q885=3,1,IF($Q885=4,1,0)),IF($F885&lt;=85,1,0))</formula>
    </cfRule>
  </conditionalFormatting>
  <conditionalFormatting sqref="X885">
    <cfRule type="expression" priority="1751" dxfId="3">
      <formula>AND(IF(OR($Q885=1,$Q885=2),1,0),IF($X885&lt;=20,1,0))</formula>
    </cfRule>
    <cfRule type="expression" priority="1752" dxfId="2">
      <formula>AND(IF($Q885=2,1,0),IF($X885&lt;30,1,0))</formula>
    </cfRule>
    <cfRule type="expression" priority="1753" dxfId="1">
      <formula>AND(IF($Q885=3,1,0),IF($X885&lt;30,1,0))</formula>
    </cfRule>
    <cfRule type="expression" priority="1754" dxfId="0">
      <formula>AND(IF($Q885=3,1,IF($Q885=4,1,0)),IF($F885&lt;=85,1,0))</formula>
    </cfRule>
  </conditionalFormatting>
  <conditionalFormatting sqref="AI885">
    <cfRule type="expression" priority="1747" dxfId="3">
      <formula>AND(IF(OR($Q885=1,$Q885=2),1,0),IF($X885&lt;=20,1,0))</formula>
    </cfRule>
    <cfRule type="expression" priority="1748" dxfId="2">
      <formula>AND(IF($Q885=2,1,0),IF($X885&lt;30,1,0))</formula>
    </cfRule>
    <cfRule type="expression" priority="1749" dxfId="1">
      <formula>AND(IF($Q885=3,1,0),IF($X885&lt;30,1,0))</formula>
    </cfRule>
    <cfRule type="expression" priority="1750" dxfId="0">
      <formula>AND(IF($Q885=3,1,IF($Q885=4,1,0)),IF($F885&lt;=85,1,0))</formula>
    </cfRule>
  </conditionalFormatting>
  <conditionalFormatting sqref="AV886">
    <cfRule type="expression" priority="1745" dxfId="23">
      <formula>AV886="X"</formula>
    </cfRule>
    <cfRule type="expression" priority="1746" dxfId="22">
      <formula>AV886="후보"</formula>
    </cfRule>
  </conditionalFormatting>
  <conditionalFormatting sqref="AC88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88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886">
    <cfRule type="expression" priority="1737" dxfId="3">
      <formula>AND(IF(OR($Q886=1,$Q886=2),1,0),IF($X886&lt;=20,1,0))</formula>
    </cfRule>
    <cfRule type="expression" priority="1738" dxfId="2">
      <formula>AND(IF($Q886=2,1,0),IF($X886&lt;30,1,0))</formula>
    </cfRule>
    <cfRule type="expression" priority="1739" dxfId="1">
      <formula>AND(IF($Q886=3,1,0),IF($X886&lt;30,1,0))</formula>
    </cfRule>
    <cfRule type="expression" priority="1740" dxfId="0">
      <formula>AND(IF($Q886=3,1,IF($Q886=4,1,0)),IF($F886&lt;=85,1,0))</formula>
    </cfRule>
  </conditionalFormatting>
  <conditionalFormatting sqref="X886">
    <cfRule type="expression" priority="1733" dxfId="3">
      <formula>AND(IF(OR($Q886=1,$Q886=2),1,0),IF($X886&lt;=20,1,0))</formula>
    </cfRule>
    <cfRule type="expression" priority="1734" dxfId="2">
      <formula>AND(IF($Q886=2,1,0),IF($X886&lt;30,1,0))</formula>
    </cfRule>
    <cfRule type="expression" priority="1735" dxfId="1">
      <formula>AND(IF($Q886=3,1,0),IF($X886&lt;30,1,0))</formula>
    </cfRule>
    <cfRule type="expression" priority="1736" dxfId="0">
      <formula>AND(IF($Q886=3,1,IF($Q886=4,1,0)),IF($F886&lt;=85,1,0))</formula>
    </cfRule>
  </conditionalFormatting>
  <conditionalFormatting sqref="AI886">
    <cfRule type="expression" priority="1729" dxfId="3">
      <formula>AND(IF(OR($Q886=1,$Q886=2),1,0),IF($X886&lt;=20,1,0))</formula>
    </cfRule>
    <cfRule type="expression" priority="1730" dxfId="2">
      <formula>AND(IF($Q886=2,1,0),IF($X886&lt;30,1,0))</formula>
    </cfRule>
    <cfRule type="expression" priority="1731" dxfId="1">
      <formula>AND(IF($Q886=3,1,0),IF($X886&lt;30,1,0))</formula>
    </cfRule>
    <cfRule type="expression" priority="1732" dxfId="0">
      <formula>AND(IF($Q886=3,1,IF($Q886=4,1,0)),IF($F886&lt;=85,1,0))</formula>
    </cfRule>
  </conditionalFormatting>
  <conditionalFormatting sqref="AV887">
    <cfRule type="expression" priority="1727" dxfId="23">
      <formula>AV887="X"</formula>
    </cfRule>
    <cfRule type="expression" priority="1728" dxfId="22">
      <formula>AV887="후보"</formula>
    </cfRule>
  </conditionalFormatting>
  <conditionalFormatting sqref="AC88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88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887">
    <cfRule type="expression" priority="1719" dxfId="3">
      <formula>AND(IF(OR($Q887=1,$Q887=2),1,0),IF($X887&lt;=20,1,0))</formula>
    </cfRule>
    <cfRule type="expression" priority="1720" dxfId="2">
      <formula>AND(IF($Q887=2,1,0),IF($X887&lt;30,1,0))</formula>
    </cfRule>
    <cfRule type="expression" priority="1721" dxfId="1">
      <formula>AND(IF($Q887=3,1,0),IF($X887&lt;30,1,0))</formula>
    </cfRule>
    <cfRule type="expression" priority="1722" dxfId="0">
      <formula>AND(IF($Q887=3,1,IF($Q887=4,1,0)),IF($F887&lt;=85,1,0))</formula>
    </cfRule>
  </conditionalFormatting>
  <conditionalFormatting sqref="X887">
    <cfRule type="expression" priority="1715" dxfId="3">
      <formula>AND(IF(OR($Q887=1,$Q887=2),1,0),IF($X887&lt;=20,1,0))</formula>
    </cfRule>
    <cfRule type="expression" priority="1716" dxfId="2">
      <formula>AND(IF($Q887=2,1,0),IF($X887&lt;30,1,0))</formula>
    </cfRule>
    <cfRule type="expression" priority="1717" dxfId="1">
      <formula>AND(IF($Q887=3,1,0),IF($X887&lt;30,1,0))</formula>
    </cfRule>
    <cfRule type="expression" priority="1718" dxfId="0">
      <formula>AND(IF($Q887=3,1,IF($Q887=4,1,0)),IF($F887&lt;=85,1,0))</formula>
    </cfRule>
  </conditionalFormatting>
  <conditionalFormatting sqref="AI887">
    <cfRule type="expression" priority="1711" dxfId="3">
      <formula>AND(IF(OR($Q887=1,$Q887=2),1,0),IF($X887&lt;=20,1,0))</formula>
    </cfRule>
    <cfRule type="expression" priority="1712" dxfId="2">
      <formula>AND(IF($Q887=2,1,0),IF($X887&lt;30,1,0))</formula>
    </cfRule>
    <cfRule type="expression" priority="1713" dxfId="1">
      <formula>AND(IF($Q887=3,1,0),IF($X887&lt;30,1,0))</formula>
    </cfRule>
    <cfRule type="expression" priority="1714" dxfId="0">
      <formula>AND(IF($Q887=3,1,IF($Q887=4,1,0)),IF($F887&lt;=85,1,0))</formula>
    </cfRule>
  </conditionalFormatting>
  <conditionalFormatting sqref="AV888">
    <cfRule type="expression" priority="1709" dxfId="23">
      <formula>AV888="X"</formula>
    </cfRule>
    <cfRule type="expression" priority="1710" dxfId="22">
      <formula>AV888="후보"</formula>
    </cfRule>
  </conditionalFormatting>
  <conditionalFormatting sqref="AC88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88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888">
    <cfRule type="expression" priority="1701" dxfId="3">
      <formula>AND(IF(OR($Q888=1,$Q888=2),1,0),IF($X888&lt;=20,1,0))</formula>
    </cfRule>
    <cfRule type="expression" priority="1702" dxfId="2">
      <formula>AND(IF($Q888=2,1,0),IF($X888&lt;30,1,0))</formula>
    </cfRule>
    <cfRule type="expression" priority="1703" dxfId="1">
      <formula>AND(IF($Q888=3,1,0),IF($X888&lt;30,1,0))</formula>
    </cfRule>
    <cfRule type="expression" priority="1704" dxfId="0">
      <formula>AND(IF($Q888=3,1,IF($Q888=4,1,0)),IF($F888&lt;=85,1,0))</formula>
    </cfRule>
  </conditionalFormatting>
  <conditionalFormatting sqref="X888">
    <cfRule type="expression" priority="1697" dxfId="3">
      <formula>AND(IF(OR($Q888=1,$Q888=2),1,0),IF($X888&lt;=20,1,0))</formula>
    </cfRule>
    <cfRule type="expression" priority="1698" dxfId="2">
      <formula>AND(IF($Q888=2,1,0),IF($X888&lt;30,1,0))</formula>
    </cfRule>
    <cfRule type="expression" priority="1699" dxfId="1">
      <formula>AND(IF($Q888=3,1,0),IF($X888&lt;30,1,0))</formula>
    </cfRule>
    <cfRule type="expression" priority="1700" dxfId="0">
      <formula>AND(IF($Q888=3,1,IF($Q888=4,1,0)),IF($F888&lt;=85,1,0))</formula>
    </cfRule>
  </conditionalFormatting>
  <conditionalFormatting sqref="AI888">
    <cfRule type="expression" priority="1693" dxfId="3">
      <formula>AND(IF(OR($Q888=1,$Q888=2),1,0),IF($X888&lt;=20,1,0))</formula>
    </cfRule>
    <cfRule type="expression" priority="1694" dxfId="2">
      <formula>AND(IF($Q888=2,1,0),IF($X888&lt;30,1,0))</formula>
    </cfRule>
    <cfRule type="expression" priority="1695" dxfId="1">
      <formula>AND(IF($Q888=3,1,0),IF($X888&lt;30,1,0))</formula>
    </cfRule>
    <cfRule type="expression" priority="1696" dxfId="0">
      <formula>AND(IF($Q888=3,1,IF($Q888=4,1,0)),IF($F888&lt;=85,1,0))</formula>
    </cfRule>
  </conditionalFormatting>
  <conditionalFormatting sqref="AV889">
    <cfRule type="expression" priority="1691" dxfId="23">
      <formula>AV889="X"</formula>
    </cfRule>
    <cfRule type="expression" priority="1692" dxfId="22">
      <formula>AV889="후보"</formula>
    </cfRule>
  </conditionalFormatting>
  <conditionalFormatting sqref="AC88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88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889">
    <cfRule type="expression" priority="1683" dxfId="3">
      <formula>AND(IF(OR($Q889=1,$Q889=2),1,0),IF($X889&lt;=20,1,0))</formula>
    </cfRule>
    <cfRule type="expression" priority="1684" dxfId="2">
      <formula>AND(IF($Q889=2,1,0),IF($X889&lt;30,1,0))</formula>
    </cfRule>
    <cfRule type="expression" priority="1685" dxfId="1">
      <formula>AND(IF($Q889=3,1,0),IF($X889&lt;30,1,0))</formula>
    </cfRule>
    <cfRule type="expression" priority="1686" dxfId="0">
      <formula>AND(IF($Q889=3,1,IF($Q889=4,1,0)),IF($F889&lt;=85,1,0))</formula>
    </cfRule>
  </conditionalFormatting>
  <conditionalFormatting sqref="X889">
    <cfRule type="expression" priority="1679" dxfId="3">
      <formula>AND(IF(OR($Q889=1,$Q889=2),1,0),IF($X889&lt;=20,1,0))</formula>
    </cfRule>
    <cfRule type="expression" priority="1680" dxfId="2">
      <formula>AND(IF($Q889=2,1,0),IF($X889&lt;30,1,0))</formula>
    </cfRule>
    <cfRule type="expression" priority="1681" dxfId="1">
      <formula>AND(IF($Q889=3,1,0),IF($X889&lt;30,1,0))</formula>
    </cfRule>
    <cfRule type="expression" priority="1682" dxfId="0">
      <formula>AND(IF($Q889=3,1,IF($Q889=4,1,0)),IF($F889&lt;=85,1,0))</formula>
    </cfRule>
  </conditionalFormatting>
  <conditionalFormatting sqref="AI889">
    <cfRule type="expression" priority="1675" dxfId="3">
      <formula>AND(IF(OR($Q889=1,$Q889=2),1,0),IF($X889&lt;=20,1,0))</formula>
    </cfRule>
    <cfRule type="expression" priority="1676" dxfId="2">
      <formula>AND(IF($Q889=2,1,0),IF($X889&lt;30,1,0))</formula>
    </cfRule>
    <cfRule type="expression" priority="1677" dxfId="1">
      <formula>AND(IF($Q889=3,1,0),IF($X889&lt;30,1,0))</formula>
    </cfRule>
    <cfRule type="expression" priority="1678" dxfId="0">
      <formula>AND(IF($Q889=3,1,IF($Q889=4,1,0)),IF($F889&lt;=85,1,0))</formula>
    </cfRule>
  </conditionalFormatting>
  <conditionalFormatting sqref="AV890">
    <cfRule type="expression" priority="1673" dxfId="23">
      <formula>AV890="X"</formula>
    </cfRule>
    <cfRule type="expression" priority="1674" dxfId="22">
      <formula>AV890="후보"</formula>
    </cfRule>
  </conditionalFormatting>
  <conditionalFormatting sqref="AC89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89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890">
    <cfRule type="expression" priority="1665" dxfId="3">
      <formula>AND(IF(OR($Q890=1,$Q890=2),1,0),IF($X890&lt;=20,1,0))</formula>
    </cfRule>
    <cfRule type="expression" priority="1666" dxfId="2">
      <formula>AND(IF($Q890=2,1,0),IF($X890&lt;30,1,0))</formula>
    </cfRule>
    <cfRule type="expression" priority="1667" dxfId="1">
      <formula>AND(IF($Q890=3,1,0),IF($X890&lt;30,1,0))</formula>
    </cfRule>
    <cfRule type="expression" priority="1668" dxfId="0">
      <formula>AND(IF($Q890=3,1,IF($Q890=4,1,0)),IF($F890&lt;=85,1,0))</formula>
    </cfRule>
  </conditionalFormatting>
  <conditionalFormatting sqref="X890">
    <cfRule type="expression" priority="1661" dxfId="3">
      <formula>AND(IF(OR($Q890=1,$Q890=2),1,0),IF($X890&lt;=20,1,0))</formula>
    </cfRule>
    <cfRule type="expression" priority="1662" dxfId="2">
      <formula>AND(IF($Q890=2,1,0),IF($X890&lt;30,1,0))</formula>
    </cfRule>
    <cfRule type="expression" priority="1663" dxfId="1">
      <formula>AND(IF($Q890=3,1,0),IF($X890&lt;30,1,0))</formula>
    </cfRule>
    <cfRule type="expression" priority="1664" dxfId="0">
      <formula>AND(IF($Q890=3,1,IF($Q890=4,1,0)),IF($F890&lt;=85,1,0))</formula>
    </cfRule>
  </conditionalFormatting>
  <conditionalFormatting sqref="AI890">
    <cfRule type="expression" priority="1657" dxfId="3">
      <formula>AND(IF(OR($Q890=1,$Q890=2),1,0),IF($X890&lt;=20,1,0))</formula>
    </cfRule>
    <cfRule type="expression" priority="1658" dxfId="2">
      <formula>AND(IF($Q890=2,1,0),IF($X890&lt;30,1,0))</formula>
    </cfRule>
    <cfRule type="expression" priority="1659" dxfId="1">
      <formula>AND(IF($Q890=3,1,0),IF($X890&lt;30,1,0))</formula>
    </cfRule>
    <cfRule type="expression" priority="1660" dxfId="0">
      <formula>AND(IF($Q890=3,1,IF($Q890=4,1,0)),IF($F890&lt;=85,1,0))</formula>
    </cfRule>
  </conditionalFormatting>
  <conditionalFormatting sqref="AV891">
    <cfRule type="expression" priority="1655" dxfId="23">
      <formula>AV891="X"</formula>
    </cfRule>
    <cfRule type="expression" priority="1656" dxfId="22">
      <formula>AV891="후보"</formula>
    </cfRule>
  </conditionalFormatting>
  <conditionalFormatting sqref="AC89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89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891">
    <cfRule type="expression" priority="1647" dxfId="3">
      <formula>AND(IF(OR($Q891=1,$Q891=2),1,0),IF($X891&lt;=20,1,0))</formula>
    </cfRule>
    <cfRule type="expression" priority="1648" dxfId="2">
      <formula>AND(IF($Q891=2,1,0),IF($X891&lt;30,1,0))</formula>
    </cfRule>
    <cfRule type="expression" priority="1649" dxfId="1">
      <formula>AND(IF($Q891=3,1,0),IF($X891&lt;30,1,0))</formula>
    </cfRule>
    <cfRule type="expression" priority="1650" dxfId="0">
      <formula>AND(IF($Q891=3,1,IF($Q891=4,1,0)),IF($F891&lt;=85,1,0))</formula>
    </cfRule>
  </conditionalFormatting>
  <conditionalFormatting sqref="X891">
    <cfRule type="expression" priority="1643" dxfId="3">
      <formula>AND(IF(OR($Q891=1,$Q891=2),1,0),IF($X891&lt;=20,1,0))</formula>
    </cfRule>
    <cfRule type="expression" priority="1644" dxfId="2">
      <formula>AND(IF($Q891=2,1,0),IF($X891&lt;30,1,0))</formula>
    </cfRule>
    <cfRule type="expression" priority="1645" dxfId="1">
      <formula>AND(IF($Q891=3,1,0),IF($X891&lt;30,1,0))</formula>
    </cfRule>
    <cfRule type="expression" priority="1646" dxfId="0">
      <formula>AND(IF($Q891=3,1,IF($Q891=4,1,0)),IF($F891&lt;=85,1,0))</formula>
    </cfRule>
  </conditionalFormatting>
  <conditionalFormatting sqref="AI891">
    <cfRule type="expression" priority="1639" dxfId="3">
      <formula>AND(IF(OR($Q891=1,$Q891=2),1,0),IF($X891&lt;=20,1,0))</formula>
    </cfRule>
    <cfRule type="expression" priority="1640" dxfId="2">
      <formula>AND(IF($Q891=2,1,0),IF($X891&lt;30,1,0))</formula>
    </cfRule>
    <cfRule type="expression" priority="1641" dxfId="1">
      <formula>AND(IF($Q891=3,1,0),IF($X891&lt;30,1,0))</formula>
    </cfRule>
    <cfRule type="expression" priority="1642" dxfId="0">
      <formula>AND(IF($Q891=3,1,IF($Q891=4,1,0)),IF($F891&lt;=85,1,0))</formula>
    </cfRule>
  </conditionalFormatting>
  <conditionalFormatting sqref="AV892">
    <cfRule type="expression" priority="1637" dxfId="23">
      <formula>AV892="X"</formula>
    </cfRule>
    <cfRule type="expression" priority="1638" dxfId="22">
      <formula>AV892="후보"</formula>
    </cfRule>
  </conditionalFormatting>
  <conditionalFormatting sqref="AC89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89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892">
    <cfRule type="expression" priority="1629" dxfId="3">
      <formula>AND(IF(OR($Q892=1,$Q892=2),1,0),IF($X892&lt;=20,1,0))</formula>
    </cfRule>
    <cfRule type="expression" priority="1630" dxfId="2">
      <formula>AND(IF($Q892=2,1,0),IF($X892&lt;30,1,0))</formula>
    </cfRule>
    <cfRule type="expression" priority="1631" dxfId="1">
      <formula>AND(IF($Q892=3,1,0),IF($X892&lt;30,1,0))</formula>
    </cfRule>
    <cfRule type="expression" priority="1632" dxfId="0">
      <formula>AND(IF($Q892=3,1,IF($Q892=4,1,0)),IF($F892&lt;=85,1,0))</formula>
    </cfRule>
  </conditionalFormatting>
  <conditionalFormatting sqref="X892">
    <cfRule type="expression" priority="1625" dxfId="3">
      <formula>AND(IF(OR($Q892=1,$Q892=2),1,0),IF($X892&lt;=20,1,0))</formula>
    </cfRule>
    <cfRule type="expression" priority="1626" dxfId="2">
      <formula>AND(IF($Q892=2,1,0),IF($X892&lt;30,1,0))</formula>
    </cfRule>
    <cfRule type="expression" priority="1627" dxfId="1">
      <formula>AND(IF($Q892=3,1,0),IF($X892&lt;30,1,0))</formula>
    </cfRule>
    <cfRule type="expression" priority="1628" dxfId="0">
      <formula>AND(IF($Q892=3,1,IF($Q892=4,1,0)),IF($F892&lt;=85,1,0))</formula>
    </cfRule>
  </conditionalFormatting>
  <conditionalFormatting sqref="AI892">
    <cfRule type="expression" priority="1621" dxfId="3">
      <formula>AND(IF(OR($Q892=1,$Q892=2),1,0),IF($X892&lt;=20,1,0))</formula>
    </cfRule>
    <cfRule type="expression" priority="1622" dxfId="2">
      <formula>AND(IF($Q892=2,1,0),IF($X892&lt;30,1,0))</formula>
    </cfRule>
    <cfRule type="expression" priority="1623" dxfId="1">
      <formula>AND(IF($Q892=3,1,0),IF($X892&lt;30,1,0))</formula>
    </cfRule>
    <cfRule type="expression" priority="1624" dxfId="0">
      <formula>AND(IF($Q892=3,1,IF($Q892=4,1,0)),IF($F892&lt;=85,1,0))</formula>
    </cfRule>
  </conditionalFormatting>
  <conditionalFormatting sqref="AV893">
    <cfRule type="expression" priority="1619" dxfId="23">
      <formula>AV893="X"</formula>
    </cfRule>
    <cfRule type="expression" priority="1620" dxfId="22">
      <formula>AV893="후보"</formula>
    </cfRule>
  </conditionalFormatting>
  <conditionalFormatting sqref="AC89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89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893">
    <cfRule type="expression" priority="1611" dxfId="3">
      <formula>AND(IF(OR($Q893=1,$Q893=2),1,0),IF($X893&lt;=20,1,0))</formula>
    </cfRule>
    <cfRule type="expression" priority="1612" dxfId="2">
      <formula>AND(IF($Q893=2,1,0),IF($X893&lt;30,1,0))</formula>
    </cfRule>
    <cfRule type="expression" priority="1613" dxfId="1">
      <formula>AND(IF($Q893=3,1,0),IF($X893&lt;30,1,0))</formula>
    </cfRule>
    <cfRule type="expression" priority="1614" dxfId="0">
      <formula>AND(IF($Q893=3,1,IF($Q893=4,1,0)),IF($F893&lt;=85,1,0))</formula>
    </cfRule>
  </conditionalFormatting>
  <conditionalFormatting sqref="X893">
    <cfRule type="expression" priority="1607" dxfId="3">
      <formula>AND(IF(OR($Q893=1,$Q893=2),1,0),IF($X893&lt;=20,1,0))</formula>
    </cfRule>
    <cfRule type="expression" priority="1608" dxfId="2">
      <formula>AND(IF($Q893=2,1,0),IF($X893&lt;30,1,0))</formula>
    </cfRule>
    <cfRule type="expression" priority="1609" dxfId="1">
      <formula>AND(IF($Q893=3,1,0),IF($X893&lt;30,1,0))</formula>
    </cfRule>
    <cfRule type="expression" priority="1610" dxfId="0">
      <formula>AND(IF($Q893=3,1,IF($Q893=4,1,0)),IF($F893&lt;=85,1,0))</formula>
    </cfRule>
  </conditionalFormatting>
  <conditionalFormatting sqref="AI893">
    <cfRule type="expression" priority="1603" dxfId="3">
      <formula>AND(IF(OR($Q893=1,$Q893=2),1,0),IF($X893&lt;=20,1,0))</formula>
    </cfRule>
    <cfRule type="expression" priority="1604" dxfId="2">
      <formula>AND(IF($Q893=2,1,0),IF($X893&lt;30,1,0))</formula>
    </cfRule>
    <cfRule type="expression" priority="1605" dxfId="1">
      <formula>AND(IF($Q893=3,1,0),IF($X893&lt;30,1,0))</formula>
    </cfRule>
    <cfRule type="expression" priority="1606" dxfId="0">
      <formula>AND(IF($Q893=3,1,IF($Q893=4,1,0)),IF($F893&lt;=85,1,0))</formula>
    </cfRule>
  </conditionalFormatting>
  <conditionalFormatting sqref="AV894">
    <cfRule type="expression" priority="1601" dxfId="23">
      <formula>AV894="X"</formula>
    </cfRule>
    <cfRule type="expression" priority="1602" dxfId="22">
      <formula>AV894="후보"</formula>
    </cfRule>
  </conditionalFormatting>
  <conditionalFormatting sqref="AC89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9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94">
    <cfRule type="expression" priority="1593" dxfId="3">
      <formula>AND(IF(OR($Q894=1,$Q894=2),1,0),IF($X894&lt;=20,1,0))</formula>
    </cfRule>
    <cfRule type="expression" priority="1594" dxfId="2">
      <formula>AND(IF($Q894=2,1,0),IF($X894&lt;30,1,0))</formula>
    </cfRule>
    <cfRule type="expression" priority="1595" dxfId="1">
      <formula>AND(IF($Q894=3,1,0),IF($X894&lt;30,1,0))</formula>
    </cfRule>
    <cfRule type="expression" priority="1596" dxfId="0">
      <formula>AND(IF($Q894=3,1,IF($Q894=4,1,0)),IF($F894&lt;=85,1,0))</formula>
    </cfRule>
  </conditionalFormatting>
  <conditionalFormatting sqref="X894">
    <cfRule type="expression" priority="1589" dxfId="3">
      <formula>AND(IF(OR($Q894=1,$Q894=2),1,0),IF($X894&lt;=20,1,0))</formula>
    </cfRule>
    <cfRule type="expression" priority="1590" dxfId="2">
      <formula>AND(IF($Q894=2,1,0),IF($X894&lt;30,1,0))</formula>
    </cfRule>
    <cfRule type="expression" priority="1591" dxfId="1">
      <formula>AND(IF($Q894=3,1,0),IF($X894&lt;30,1,0))</formula>
    </cfRule>
    <cfRule type="expression" priority="1592" dxfId="0">
      <formula>AND(IF($Q894=3,1,IF($Q894=4,1,0)),IF($F894&lt;=85,1,0))</formula>
    </cfRule>
  </conditionalFormatting>
  <conditionalFormatting sqref="AI894">
    <cfRule type="expression" priority="1585" dxfId="3">
      <formula>AND(IF(OR($Q894=1,$Q894=2),1,0),IF($X894&lt;=20,1,0))</formula>
    </cfRule>
    <cfRule type="expression" priority="1586" dxfId="2">
      <formula>AND(IF($Q894=2,1,0),IF($X894&lt;30,1,0))</formula>
    </cfRule>
    <cfRule type="expression" priority="1587" dxfId="1">
      <formula>AND(IF($Q894=3,1,0),IF($X894&lt;30,1,0))</formula>
    </cfRule>
    <cfRule type="expression" priority="1588" dxfId="0">
      <formula>AND(IF($Q894=3,1,IF($Q894=4,1,0)),IF($F894&lt;=85,1,0))</formula>
    </cfRule>
  </conditionalFormatting>
  <conditionalFormatting sqref="AV895">
    <cfRule type="expression" priority="1583" dxfId="23">
      <formula>AV895="X"</formula>
    </cfRule>
    <cfRule type="expression" priority="1584" dxfId="22">
      <formula>AV895="후보"</formula>
    </cfRule>
  </conditionalFormatting>
  <conditionalFormatting sqref="AC89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89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895">
    <cfRule type="expression" priority="1575" dxfId="3">
      <formula>AND(IF(OR($Q895=1,$Q895=2),1,0),IF($X895&lt;=20,1,0))</formula>
    </cfRule>
    <cfRule type="expression" priority="1576" dxfId="2">
      <formula>AND(IF($Q895=2,1,0),IF($X895&lt;30,1,0))</formula>
    </cfRule>
    <cfRule type="expression" priority="1577" dxfId="1">
      <formula>AND(IF($Q895=3,1,0),IF($X895&lt;30,1,0))</formula>
    </cfRule>
    <cfRule type="expression" priority="1578" dxfId="0">
      <formula>AND(IF($Q895=3,1,IF($Q895=4,1,0)),IF($F895&lt;=85,1,0))</formula>
    </cfRule>
  </conditionalFormatting>
  <conditionalFormatting sqref="X895">
    <cfRule type="expression" priority="1571" dxfId="3">
      <formula>AND(IF(OR($Q895=1,$Q895=2),1,0),IF($X895&lt;=20,1,0))</formula>
    </cfRule>
    <cfRule type="expression" priority="1572" dxfId="2">
      <formula>AND(IF($Q895=2,1,0),IF($X895&lt;30,1,0))</formula>
    </cfRule>
    <cfRule type="expression" priority="1573" dxfId="1">
      <formula>AND(IF($Q895=3,1,0),IF($X895&lt;30,1,0))</formula>
    </cfRule>
    <cfRule type="expression" priority="1574" dxfId="0">
      <formula>AND(IF($Q895=3,1,IF($Q895=4,1,0)),IF($F895&lt;=85,1,0))</formula>
    </cfRule>
  </conditionalFormatting>
  <conditionalFormatting sqref="AI895">
    <cfRule type="expression" priority="1567" dxfId="3">
      <formula>AND(IF(OR($Q895=1,$Q895=2),1,0),IF($X895&lt;=20,1,0))</formula>
    </cfRule>
    <cfRule type="expression" priority="1568" dxfId="2">
      <formula>AND(IF($Q895=2,1,0),IF($X895&lt;30,1,0))</formula>
    </cfRule>
    <cfRule type="expression" priority="1569" dxfId="1">
      <formula>AND(IF($Q895=3,1,0),IF($X895&lt;30,1,0))</formula>
    </cfRule>
    <cfRule type="expression" priority="1570" dxfId="0">
      <formula>AND(IF($Q895=3,1,IF($Q895=4,1,0)),IF($F895&lt;=85,1,0))</formula>
    </cfRule>
  </conditionalFormatting>
  <conditionalFormatting sqref="AV896">
    <cfRule type="expression" priority="1565" dxfId="23">
      <formula>AV896="X"</formula>
    </cfRule>
    <cfRule type="expression" priority="1566" dxfId="22">
      <formula>AV896="후보"</formula>
    </cfRule>
  </conditionalFormatting>
  <conditionalFormatting sqref="AC89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89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896">
    <cfRule type="expression" priority="1557" dxfId="3">
      <formula>AND(IF(OR($Q896=1,$Q896=2),1,0),IF($X896&lt;=20,1,0))</formula>
    </cfRule>
    <cfRule type="expression" priority="1558" dxfId="2">
      <formula>AND(IF($Q896=2,1,0),IF($X896&lt;30,1,0))</formula>
    </cfRule>
    <cfRule type="expression" priority="1559" dxfId="1">
      <formula>AND(IF($Q896=3,1,0),IF($X896&lt;30,1,0))</formula>
    </cfRule>
    <cfRule type="expression" priority="1560" dxfId="0">
      <formula>AND(IF($Q896=3,1,IF($Q896=4,1,0)),IF($F896&lt;=85,1,0))</formula>
    </cfRule>
  </conditionalFormatting>
  <conditionalFormatting sqref="X896">
    <cfRule type="expression" priority="1553" dxfId="3">
      <formula>AND(IF(OR($Q896=1,$Q896=2),1,0),IF($X896&lt;=20,1,0))</formula>
    </cfRule>
    <cfRule type="expression" priority="1554" dxfId="2">
      <formula>AND(IF($Q896=2,1,0),IF($X896&lt;30,1,0))</formula>
    </cfRule>
    <cfRule type="expression" priority="1555" dxfId="1">
      <formula>AND(IF($Q896=3,1,0),IF($X896&lt;30,1,0))</formula>
    </cfRule>
    <cfRule type="expression" priority="1556" dxfId="0">
      <formula>AND(IF($Q896=3,1,IF($Q896=4,1,0)),IF($F896&lt;=85,1,0))</formula>
    </cfRule>
  </conditionalFormatting>
  <conditionalFormatting sqref="AI896">
    <cfRule type="expression" priority="1549" dxfId="3">
      <formula>AND(IF(OR($Q896=1,$Q896=2),1,0),IF($X896&lt;=20,1,0))</formula>
    </cfRule>
    <cfRule type="expression" priority="1550" dxfId="2">
      <formula>AND(IF($Q896=2,1,0),IF($X896&lt;30,1,0))</formula>
    </cfRule>
    <cfRule type="expression" priority="1551" dxfId="1">
      <formula>AND(IF($Q896=3,1,0),IF($X896&lt;30,1,0))</formula>
    </cfRule>
    <cfRule type="expression" priority="1552" dxfId="0">
      <formula>AND(IF($Q896=3,1,IF($Q896=4,1,0)),IF($F896&lt;=85,1,0))</formula>
    </cfRule>
  </conditionalFormatting>
  <conditionalFormatting sqref="AV897">
    <cfRule type="expression" priority="1547" dxfId="23">
      <formula>AV897="X"</formula>
    </cfRule>
    <cfRule type="expression" priority="1548" dxfId="22">
      <formula>AV897="후보"</formula>
    </cfRule>
  </conditionalFormatting>
  <conditionalFormatting sqref="AC89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89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897">
    <cfRule type="expression" priority="1539" dxfId="3">
      <formula>AND(IF(OR($Q897=1,$Q897=2),1,0),IF($X897&lt;=20,1,0))</formula>
    </cfRule>
    <cfRule type="expression" priority="1540" dxfId="2">
      <formula>AND(IF($Q897=2,1,0),IF($X897&lt;30,1,0))</formula>
    </cfRule>
    <cfRule type="expression" priority="1541" dxfId="1">
      <formula>AND(IF($Q897=3,1,0),IF($X897&lt;30,1,0))</formula>
    </cfRule>
    <cfRule type="expression" priority="1542" dxfId="0">
      <formula>AND(IF($Q897=3,1,IF($Q897=4,1,0)),IF($F897&lt;=85,1,0))</formula>
    </cfRule>
  </conditionalFormatting>
  <conditionalFormatting sqref="X897">
    <cfRule type="expression" priority="1535" dxfId="3">
      <formula>AND(IF(OR($Q897=1,$Q897=2),1,0),IF($X897&lt;=20,1,0))</formula>
    </cfRule>
    <cfRule type="expression" priority="1536" dxfId="2">
      <formula>AND(IF($Q897=2,1,0),IF($X897&lt;30,1,0))</formula>
    </cfRule>
    <cfRule type="expression" priority="1537" dxfId="1">
      <formula>AND(IF($Q897=3,1,0),IF($X897&lt;30,1,0))</formula>
    </cfRule>
    <cfRule type="expression" priority="1538" dxfId="0">
      <formula>AND(IF($Q897=3,1,IF($Q897=4,1,0)),IF($F897&lt;=85,1,0))</formula>
    </cfRule>
  </conditionalFormatting>
  <conditionalFormatting sqref="AI897">
    <cfRule type="expression" priority="1531" dxfId="3">
      <formula>AND(IF(OR($Q897=1,$Q897=2),1,0),IF($X897&lt;=20,1,0))</formula>
    </cfRule>
    <cfRule type="expression" priority="1532" dxfId="2">
      <formula>AND(IF($Q897=2,1,0),IF($X897&lt;30,1,0))</formula>
    </cfRule>
    <cfRule type="expression" priority="1533" dxfId="1">
      <formula>AND(IF($Q897=3,1,0),IF($X897&lt;30,1,0))</formula>
    </cfRule>
    <cfRule type="expression" priority="1534" dxfId="0">
      <formula>AND(IF($Q897=3,1,IF($Q897=4,1,0)),IF($F897&lt;=85,1,0))</formula>
    </cfRule>
  </conditionalFormatting>
  <conditionalFormatting sqref="AV898">
    <cfRule type="expression" priority="1529" dxfId="23">
      <formula>AV898="X"</formula>
    </cfRule>
    <cfRule type="expression" priority="1530" dxfId="22">
      <formula>AV898="후보"</formula>
    </cfRule>
  </conditionalFormatting>
  <conditionalFormatting sqref="AC89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89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898">
    <cfRule type="expression" priority="1521" dxfId="3">
      <formula>AND(IF(OR($Q898=1,$Q898=2),1,0),IF($X898&lt;=20,1,0))</formula>
    </cfRule>
    <cfRule type="expression" priority="1522" dxfId="2">
      <formula>AND(IF($Q898=2,1,0),IF($X898&lt;30,1,0))</formula>
    </cfRule>
    <cfRule type="expression" priority="1523" dxfId="1">
      <formula>AND(IF($Q898=3,1,0),IF($X898&lt;30,1,0))</formula>
    </cfRule>
    <cfRule type="expression" priority="1524" dxfId="0">
      <formula>AND(IF($Q898=3,1,IF($Q898=4,1,0)),IF($F898&lt;=85,1,0))</formula>
    </cfRule>
  </conditionalFormatting>
  <conditionalFormatting sqref="X898">
    <cfRule type="expression" priority="1517" dxfId="3">
      <formula>AND(IF(OR($Q898=1,$Q898=2),1,0),IF($X898&lt;=20,1,0))</formula>
    </cfRule>
    <cfRule type="expression" priority="1518" dxfId="2">
      <formula>AND(IF($Q898=2,1,0),IF($X898&lt;30,1,0))</formula>
    </cfRule>
    <cfRule type="expression" priority="1519" dxfId="1">
      <formula>AND(IF($Q898=3,1,0),IF($X898&lt;30,1,0))</formula>
    </cfRule>
    <cfRule type="expression" priority="1520" dxfId="0">
      <formula>AND(IF($Q898=3,1,IF($Q898=4,1,0)),IF($F898&lt;=85,1,0))</formula>
    </cfRule>
  </conditionalFormatting>
  <conditionalFormatting sqref="AI898">
    <cfRule type="expression" priority="1513" dxfId="3">
      <formula>AND(IF(OR($Q898=1,$Q898=2),1,0),IF($X898&lt;=20,1,0))</formula>
    </cfRule>
    <cfRule type="expression" priority="1514" dxfId="2">
      <formula>AND(IF($Q898=2,1,0),IF($X898&lt;30,1,0))</formula>
    </cfRule>
    <cfRule type="expression" priority="1515" dxfId="1">
      <formula>AND(IF($Q898=3,1,0),IF($X898&lt;30,1,0))</formula>
    </cfRule>
    <cfRule type="expression" priority="1516" dxfId="0">
      <formula>AND(IF($Q898=3,1,IF($Q898=4,1,0)),IF($F898&lt;=85,1,0))</formula>
    </cfRule>
  </conditionalFormatting>
  <conditionalFormatting sqref="AV899">
    <cfRule type="expression" priority="1511" dxfId="23">
      <formula>AV899="X"</formula>
    </cfRule>
    <cfRule type="expression" priority="1512" dxfId="22">
      <formula>AV899="후보"</formula>
    </cfRule>
  </conditionalFormatting>
  <conditionalFormatting sqref="AC89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89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899">
    <cfRule type="expression" priority="1503" dxfId="3">
      <formula>AND(IF(OR($Q899=1,$Q899=2),1,0),IF($X899&lt;=20,1,0))</formula>
    </cfRule>
    <cfRule type="expression" priority="1504" dxfId="2">
      <formula>AND(IF($Q899=2,1,0),IF($X899&lt;30,1,0))</formula>
    </cfRule>
    <cfRule type="expression" priority="1505" dxfId="1">
      <formula>AND(IF($Q899=3,1,0),IF($X899&lt;30,1,0))</formula>
    </cfRule>
    <cfRule type="expression" priority="1506" dxfId="0">
      <formula>AND(IF($Q899=3,1,IF($Q899=4,1,0)),IF($F899&lt;=85,1,0))</formula>
    </cfRule>
  </conditionalFormatting>
  <conditionalFormatting sqref="X899">
    <cfRule type="expression" priority="1499" dxfId="3">
      <formula>AND(IF(OR($Q899=1,$Q899=2),1,0),IF($X899&lt;=20,1,0))</formula>
    </cfRule>
    <cfRule type="expression" priority="1500" dxfId="2">
      <formula>AND(IF($Q899=2,1,0),IF($X899&lt;30,1,0))</formula>
    </cfRule>
    <cfRule type="expression" priority="1501" dxfId="1">
      <formula>AND(IF($Q899=3,1,0),IF($X899&lt;30,1,0))</formula>
    </cfRule>
    <cfRule type="expression" priority="1502" dxfId="0">
      <formula>AND(IF($Q899=3,1,IF($Q899=4,1,0)),IF($F899&lt;=85,1,0))</formula>
    </cfRule>
  </conditionalFormatting>
  <conditionalFormatting sqref="AI899">
    <cfRule type="expression" priority="1495" dxfId="3">
      <formula>AND(IF(OR($Q899=1,$Q899=2),1,0),IF($X899&lt;=20,1,0))</formula>
    </cfRule>
    <cfRule type="expression" priority="1496" dxfId="2">
      <formula>AND(IF($Q899=2,1,0),IF($X899&lt;30,1,0))</formula>
    </cfRule>
    <cfRule type="expression" priority="1497" dxfId="1">
      <formula>AND(IF($Q899=3,1,0),IF($X899&lt;30,1,0))</formula>
    </cfRule>
    <cfRule type="expression" priority="1498" dxfId="0">
      <formula>AND(IF($Q899=3,1,IF($Q899=4,1,0)),IF($F899&lt;=85,1,0))</formula>
    </cfRule>
  </conditionalFormatting>
  <conditionalFormatting sqref="AV900">
    <cfRule type="expression" priority="1493" dxfId="23">
      <formula>AV900="X"</formula>
    </cfRule>
    <cfRule type="expression" priority="1494" dxfId="22">
      <formula>AV900="후보"</formula>
    </cfRule>
  </conditionalFormatting>
  <conditionalFormatting sqref="AC90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0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00">
    <cfRule type="expression" priority="1485" dxfId="3">
      <formula>AND(IF(OR($Q900=1,$Q900=2),1,0),IF($X900&lt;=20,1,0))</formula>
    </cfRule>
    <cfRule type="expression" priority="1486" dxfId="2">
      <formula>AND(IF($Q900=2,1,0),IF($X900&lt;30,1,0))</formula>
    </cfRule>
    <cfRule type="expression" priority="1487" dxfId="1">
      <formula>AND(IF($Q900=3,1,0),IF($X900&lt;30,1,0))</formula>
    </cfRule>
    <cfRule type="expression" priority="1488" dxfId="0">
      <formula>AND(IF($Q900=3,1,IF($Q900=4,1,0)),IF($F900&lt;=85,1,0))</formula>
    </cfRule>
  </conditionalFormatting>
  <conditionalFormatting sqref="X900">
    <cfRule type="expression" priority="1481" dxfId="3">
      <formula>AND(IF(OR($Q900=1,$Q900=2),1,0),IF($X900&lt;=20,1,0))</formula>
    </cfRule>
    <cfRule type="expression" priority="1482" dxfId="2">
      <formula>AND(IF($Q900=2,1,0),IF($X900&lt;30,1,0))</formula>
    </cfRule>
    <cfRule type="expression" priority="1483" dxfId="1">
      <formula>AND(IF($Q900=3,1,0),IF($X900&lt;30,1,0))</formula>
    </cfRule>
    <cfRule type="expression" priority="1484" dxfId="0">
      <formula>AND(IF($Q900=3,1,IF($Q900=4,1,0)),IF($F900&lt;=85,1,0))</formula>
    </cfRule>
  </conditionalFormatting>
  <conditionalFormatting sqref="AI900">
    <cfRule type="expression" priority="1477" dxfId="3">
      <formula>AND(IF(OR($Q900=1,$Q900=2),1,0),IF($X900&lt;=20,1,0))</formula>
    </cfRule>
    <cfRule type="expression" priority="1478" dxfId="2">
      <formula>AND(IF($Q900=2,1,0),IF($X900&lt;30,1,0))</formula>
    </cfRule>
    <cfRule type="expression" priority="1479" dxfId="1">
      <formula>AND(IF($Q900=3,1,0),IF($X900&lt;30,1,0))</formula>
    </cfRule>
    <cfRule type="expression" priority="1480" dxfId="0">
      <formula>AND(IF($Q900=3,1,IF($Q900=4,1,0)),IF($F900&lt;=85,1,0))</formula>
    </cfRule>
  </conditionalFormatting>
  <conditionalFormatting sqref="AV901">
    <cfRule type="expression" priority="1475" dxfId="23">
      <formula>AV901="X"</formula>
    </cfRule>
    <cfRule type="expression" priority="1476" dxfId="22">
      <formula>AV901="후보"</formula>
    </cfRule>
  </conditionalFormatting>
  <conditionalFormatting sqref="AC90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0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01">
    <cfRule type="expression" priority="1467" dxfId="3">
      <formula>AND(IF(OR($Q901=1,$Q901=2),1,0),IF($X901&lt;=20,1,0))</formula>
    </cfRule>
    <cfRule type="expression" priority="1468" dxfId="2">
      <formula>AND(IF($Q901=2,1,0),IF($X901&lt;30,1,0))</formula>
    </cfRule>
    <cfRule type="expression" priority="1469" dxfId="1">
      <formula>AND(IF($Q901=3,1,0),IF($X901&lt;30,1,0))</formula>
    </cfRule>
    <cfRule type="expression" priority="1470" dxfId="0">
      <formula>AND(IF($Q901=3,1,IF($Q901=4,1,0)),IF($F901&lt;=85,1,0))</formula>
    </cfRule>
  </conditionalFormatting>
  <conditionalFormatting sqref="X901">
    <cfRule type="expression" priority="1463" dxfId="3">
      <formula>AND(IF(OR($Q901=1,$Q901=2),1,0),IF($X901&lt;=20,1,0))</formula>
    </cfRule>
    <cfRule type="expression" priority="1464" dxfId="2">
      <formula>AND(IF($Q901=2,1,0),IF($X901&lt;30,1,0))</formula>
    </cfRule>
    <cfRule type="expression" priority="1465" dxfId="1">
      <formula>AND(IF($Q901=3,1,0),IF($X901&lt;30,1,0))</formula>
    </cfRule>
    <cfRule type="expression" priority="1466" dxfId="0">
      <formula>AND(IF($Q901=3,1,IF($Q901=4,1,0)),IF($F901&lt;=85,1,0))</formula>
    </cfRule>
  </conditionalFormatting>
  <conditionalFormatting sqref="AI901">
    <cfRule type="expression" priority="1459" dxfId="3">
      <formula>AND(IF(OR($Q901=1,$Q901=2),1,0),IF($X901&lt;=20,1,0))</formula>
    </cfRule>
    <cfRule type="expression" priority="1460" dxfId="2">
      <formula>AND(IF($Q901=2,1,0),IF($X901&lt;30,1,0))</formula>
    </cfRule>
    <cfRule type="expression" priority="1461" dxfId="1">
      <formula>AND(IF($Q901=3,1,0),IF($X901&lt;30,1,0))</formula>
    </cfRule>
    <cfRule type="expression" priority="1462" dxfId="0">
      <formula>AND(IF($Q901=3,1,IF($Q901=4,1,0)),IF($F901&lt;=85,1,0))</formula>
    </cfRule>
  </conditionalFormatting>
  <conditionalFormatting sqref="AV902">
    <cfRule type="expression" priority="1457" dxfId="23">
      <formula>AV902="X"</formula>
    </cfRule>
    <cfRule type="expression" priority="1458" dxfId="22">
      <formula>AV902="후보"</formula>
    </cfRule>
  </conditionalFormatting>
  <conditionalFormatting sqref="AC90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0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02">
    <cfRule type="expression" priority="1449" dxfId="3">
      <formula>AND(IF(OR($Q902=1,$Q902=2),1,0),IF($X902&lt;=20,1,0))</formula>
    </cfRule>
    <cfRule type="expression" priority="1450" dxfId="2">
      <formula>AND(IF($Q902=2,1,0),IF($X902&lt;30,1,0))</formula>
    </cfRule>
    <cfRule type="expression" priority="1451" dxfId="1">
      <formula>AND(IF($Q902=3,1,0),IF($X902&lt;30,1,0))</formula>
    </cfRule>
    <cfRule type="expression" priority="1452" dxfId="0">
      <formula>AND(IF($Q902=3,1,IF($Q902=4,1,0)),IF($F902&lt;=85,1,0))</formula>
    </cfRule>
  </conditionalFormatting>
  <conditionalFormatting sqref="X902">
    <cfRule type="expression" priority="1445" dxfId="3">
      <formula>AND(IF(OR($Q902=1,$Q902=2),1,0),IF($X902&lt;=20,1,0))</formula>
    </cfRule>
    <cfRule type="expression" priority="1446" dxfId="2">
      <formula>AND(IF($Q902=2,1,0),IF($X902&lt;30,1,0))</formula>
    </cfRule>
    <cfRule type="expression" priority="1447" dxfId="1">
      <formula>AND(IF($Q902=3,1,0),IF($X902&lt;30,1,0))</formula>
    </cfRule>
    <cfRule type="expression" priority="1448" dxfId="0">
      <formula>AND(IF($Q902=3,1,IF($Q902=4,1,0)),IF($F902&lt;=85,1,0))</formula>
    </cfRule>
  </conditionalFormatting>
  <conditionalFormatting sqref="AI902">
    <cfRule type="expression" priority="1441" dxfId="3">
      <formula>AND(IF(OR($Q902=1,$Q902=2),1,0),IF($X902&lt;=20,1,0))</formula>
    </cfRule>
    <cfRule type="expression" priority="1442" dxfId="2">
      <formula>AND(IF($Q902=2,1,0),IF($X902&lt;30,1,0))</formula>
    </cfRule>
    <cfRule type="expression" priority="1443" dxfId="1">
      <formula>AND(IF($Q902=3,1,0),IF($X902&lt;30,1,0))</formula>
    </cfRule>
    <cfRule type="expression" priority="1444" dxfId="0">
      <formula>AND(IF($Q902=3,1,IF($Q902=4,1,0)),IF($F902&lt;=85,1,0))</formula>
    </cfRule>
  </conditionalFormatting>
  <conditionalFormatting sqref="AV903">
    <cfRule type="expression" priority="1439" dxfId="23">
      <formula>AV903="X"</formula>
    </cfRule>
    <cfRule type="expression" priority="1440" dxfId="22">
      <formula>AV903="후보"</formula>
    </cfRule>
  </conditionalFormatting>
  <conditionalFormatting sqref="AC90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0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03">
    <cfRule type="expression" priority="1431" dxfId="3">
      <formula>AND(IF(OR($Q903=1,$Q903=2),1,0),IF($X903&lt;=20,1,0))</formula>
    </cfRule>
    <cfRule type="expression" priority="1432" dxfId="2">
      <formula>AND(IF($Q903=2,1,0),IF($X903&lt;30,1,0))</formula>
    </cfRule>
    <cfRule type="expression" priority="1433" dxfId="1">
      <formula>AND(IF($Q903=3,1,0),IF($X903&lt;30,1,0))</formula>
    </cfRule>
    <cfRule type="expression" priority="1434" dxfId="0">
      <formula>AND(IF($Q903=3,1,IF($Q903=4,1,0)),IF($F903&lt;=85,1,0))</formula>
    </cfRule>
  </conditionalFormatting>
  <conditionalFormatting sqref="X903">
    <cfRule type="expression" priority="1427" dxfId="3">
      <formula>AND(IF(OR($Q903=1,$Q903=2),1,0),IF($X903&lt;=20,1,0))</formula>
    </cfRule>
    <cfRule type="expression" priority="1428" dxfId="2">
      <formula>AND(IF($Q903=2,1,0),IF($X903&lt;30,1,0))</formula>
    </cfRule>
    <cfRule type="expression" priority="1429" dxfId="1">
      <formula>AND(IF($Q903=3,1,0),IF($X903&lt;30,1,0))</formula>
    </cfRule>
    <cfRule type="expression" priority="1430" dxfId="0">
      <formula>AND(IF($Q903=3,1,IF($Q903=4,1,0)),IF($F903&lt;=85,1,0))</formula>
    </cfRule>
  </conditionalFormatting>
  <conditionalFormatting sqref="AI903">
    <cfRule type="expression" priority="1423" dxfId="3">
      <formula>AND(IF(OR($Q903=1,$Q903=2),1,0),IF($X903&lt;=20,1,0))</formula>
    </cfRule>
    <cfRule type="expression" priority="1424" dxfId="2">
      <formula>AND(IF($Q903=2,1,0),IF($X903&lt;30,1,0))</formula>
    </cfRule>
    <cfRule type="expression" priority="1425" dxfId="1">
      <formula>AND(IF($Q903=3,1,0),IF($X903&lt;30,1,0))</formula>
    </cfRule>
    <cfRule type="expression" priority="1426" dxfId="0">
      <formula>AND(IF($Q903=3,1,IF($Q903=4,1,0)),IF($F903&lt;=85,1,0))</formula>
    </cfRule>
  </conditionalFormatting>
  <conditionalFormatting sqref="AV904">
    <cfRule type="expression" priority="1421" dxfId="23">
      <formula>AV904="X"</formula>
    </cfRule>
    <cfRule type="expression" priority="1422" dxfId="22">
      <formula>AV904="후보"</formula>
    </cfRule>
  </conditionalFormatting>
  <conditionalFormatting sqref="AC90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0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04">
    <cfRule type="expression" priority="1413" dxfId="3">
      <formula>AND(IF(OR($Q904=1,$Q904=2),1,0),IF($X904&lt;=20,1,0))</formula>
    </cfRule>
    <cfRule type="expression" priority="1414" dxfId="2">
      <formula>AND(IF($Q904=2,1,0),IF($X904&lt;30,1,0))</formula>
    </cfRule>
    <cfRule type="expression" priority="1415" dxfId="1">
      <formula>AND(IF($Q904=3,1,0),IF($X904&lt;30,1,0))</formula>
    </cfRule>
    <cfRule type="expression" priority="1416" dxfId="0">
      <formula>AND(IF($Q904=3,1,IF($Q904=4,1,0)),IF($F904&lt;=85,1,0))</formula>
    </cfRule>
  </conditionalFormatting>
  <conditionalFormatting sqref="X904">
    <cfRule type="expression" priority="1409" dxfId="3">
      <formula>AND(IF(OR($Q904=1,$Q904=2),1,0),IF($X904&lt;=20,1,0))</formula>
    </cfRule>
    <cfRule type="expression" priority="1410" dxfId="2">
      <formula>AND(IF($Q904=2,1,0),IF($X904&lt;30,1,0))</formula>
    </cfRule>
    <cfRule type="expression" priority="1411" dxfId="1">
      <formula>AND(IF($Q904=3,1,0),IF($X904&lt;30,1,0))</formula>
    </cfRule>
    <cfRule type="expression" priority="1412" dxfId="0">
      <formula>AND(IF($Q904=3,1,IF($Q904=4,1,0)),IF($F904&lt;=85,1,0))</formula>
    </cfRule>
  </conditionalFormatting>
  <conditionalFormatting sqref="AI904">
    <cfRule type="expression" priority="1405" dxfId="3">
      <formula>AND(IF(OR($Q904=1,$Q904=2),1,0),IF($X904&lt;=20,1,0))</formula>
    </cfRule>
    <cfRule type="expression" priority="1406" dxfId="2">
      <formula>AND(IF($Q904=2,1,0),IF($X904&lt;30,1,0))</formula>
    </cfRule>
    <cfRule type="expression" priority="1407" dxfId="1">
      <formula>AND(IF($Q904=3,1,0),IF($X904&lt;30,1,0))</formula>
    </cfRule>
    <cfRule type="expression" priority="1408" dxfId="0">
      <formula>AND(IF($Q904=3,1,IF($Q904=4,1,0)),IF($F904&lt;=85,1,0))</formula>
    </cfRule>
  </conditionalFormatting>
  <conditionalFormatting sqref="AV905">
    <cfRule type="expression" priority="1403" dxfId="23">
      <formula>AV905="X"</formula>
    </cfRule>
    <cfRule type="expression" priority="1404" dxfId="22">
      <formula>AV905="후보"</formula>
    </cfRule>
  </conditionalFormatting>
  <conditionalFormatting sqref="AC90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0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05">
    <cfRule type="expression" priority="1395" dxfId="3">
      <formula>AND(IF(OR($Q905=1,$Q905=2),1,0),IF($X905&lt;=20,1,0))</formula>
    </cfRule>
    <cfRule type="expression" priority="1396" dxfId="2">
      <formula>AND(IF($Q905=2,1,0),IF($X905&lt;30,1,0))</formula>
    </cfRule>
    <cfRule type="expression" priority="1397" dxfId="1">
      <formula>AND(IF($Q905=3,1,0),IF($X905&lt;30,1,0))</formula>
    </cfRule>
    <cfRule type="expression" priority="1398" dxfId="0">
      <formula>AND(IF($Q905=3,1,IF($Q905=4,1,0)),IF($F905&lt;=85,1,0))</formula>
    </cfRule>
  </conditionalFormatting>
  <conditionalFormatting sqref="X905">
    <cfRule type="expression" priority="1391" dxfId="3">
      <formula>AND(IF(OR($Q905=1,$Q905=2),1,0),IF($X905&lt;=20,1,0))</formula>
    </cfRule>
    <cfRule type="expression" priority="1392" dxfId="2">
      <formula>AND(IF($Q905=2,1,0),IF($X905&lt;30,1,0))</formula>
    </cfRule>
    <cfRule type="expression" priority="1393" dxfId="1">
      <formula>AND(IF($Q905=3,1,0),IF($X905&lt;30,1,0))</formula>
    </cfRule>
    <cfRule type="expression" priority="1394" dxfId="0">
      <formula>AND(IF($Q905=3,1,IF($Q905=4,1,0)),IF($F905&lt;=85,1,0))</formula>
    </cfRule>
  </conditionalFormatting>
  <conditionalFormatting sqref="AI905">
    <cfRule type="expression" priority="1387" dxfId="3">
      <formula>AND(IF(OR($Q905=1,$Q905=2),1,0),IF($X905&lt;=20,1,0))</formula>
    </cfRule>
    <cfRule type="expression" priority="1388" dxfId="2">
      <formula>AND(IF($Q905=2,1,0),IF($X905&lt;30,1,0))</formula>
    </cfRule>
    <cfRule type="expression" priority="1389" dxfId="1">
      <formula>AND(IF($Q905=3,1,0),IF($X905&lt;30,1,0))</formula>
    </cfRule>
    <cfRule type="expression" priority="1390" dxfId="0">
      <formula>AND(IF($Q905=3,1,IF($Q905=4,1,0)),IF($F905&lt;=85,1,0))</formula>
    </cfRule>
  </conditionalFormatting>
  <conditionalFormatting sqref="AV906">
    <cfRule type="expression" priority="1385" dxfId="23">
      <formula>AV906="X"</formula>
    </cfRule>
    <cfRule type="expression" priority="1386" dxfId="22">
      <formula>AV906="후보"</formula>
    </cfRule>
  </conditionalFormatting>
  <conditionalFormatting sqref="AC90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0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06">
    <cfRule type="expression" priority="1377" dxfId="3">
      <formula>AND(IF(OR($Q906=1,$Q906=2),1,0),IF($X906&lt;=20,1,0))</formula>
    </cfRule>
    <cfRule type="expression" priority="1378" dxfId="2">
      <formula>AND(IF($Q906=2,1,0),IF($X906&lt;30,1,0))</formula>
    </cfRule>
    <cfRule type="expression" priority="1379" dxfId="1">
      <formula>AND(IF($Q906=3,1,0),IF($X906&lt;30,1,0))</formula>
    </cfRule>
    <cfRule type="expression" priority="1380" dxfId="0">
      <formula>AND(IF($Q906=3,1,IF($Q906=4,1,0)),IF($F906&lt;=85,1,0))</formula>
    </cfRule>
  </conditionalFormatting>
  <conditionalFormatting sqref="X906">
    <cfRule type="expression" priority="1373" dxfId="3">
      <formula>AND(IF(OR($Q906=1,$Q906=2),1,0),IF($X906&lt;=20,1,0))</formula>
    </cfRule>
    <cfRule type="expression" priority="1374" dxfId="2">
      <formula>AND(IF($Q906=2,1,0),IF($X906&lt;30,1,0))</formula>
    </cfRule>
    <cfRule type="expression" priority="1375" dxfId="1">
      <formula>AND(IF($Q906=3,1,0),IF($X906&lt;30,1,0))</formula>
    </cfRule>
    <cfRule type="expression" priority="1376" dxfId="0">
      <formula>AND(IF($Q906=3,1,IF($Q906=4,1,0)),IF($F906&lt;=85,1,0))</formula>
    </cfRule>
  </conditionalFormatting>
  <conditionalFormatting sqref="AI906">
    <cfRule type="expression" priority="1369" dxfId="3">
      <formula>AND(IF(OR($Q906=1,$Q906=2),1,0),IF($X906&lt;=20,1,0))</formula>
    </cfRule>
    <cfRule type="expression" priority="1370" dxfId="2">
      <formula>AND(IF($Q906=2,1,0),IF($X906&lt;30,1,0))</formula>
    </cfRule>
    <cfRule type="expression" priority="1371" dxfId="1">
      <formula>AND(IF($Q906=3,1,0),IF($X906&lt;30,1,0))</formula>
    </cfRule>
    <cfRule type="expression" priority="1372" dxfId="0">
      <formula>AND(IF($Q906=3,1,IF($Q906=4,1,0)),IF($F906&lt;=85,1,0))</formula>
    </cfRule>
  </conditionalFormatting>
  <conditionalFormatting sqref="AV907">
    <cfRule type="expression" priority="1367" dxfId="23">
      <formula>AV907="X"</formula>
    </cfRule>
    <cfRule type="expression" priority="1368" dxfId="22">
      <formula>AV907="후보"</formula>
    </cfRule>
  </conditionalFormatting>
  <conditionalFormatting sqref="AC90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0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07">
    <cfRule type="expression" priority="1359" dxfId="3">
      <formula>AND(IF(OR($Q907=1,$Q907=2),1,0),IF($X907&lt;=20,1,0))</formula>
    </cfRule>
    <cfRule type="expression" priority="1360" dxfId="2">
      <formula>AND(IF($Q907=2,1,0),IF($X907&lt;30,1,0))</formula>
    </cfRule>
    <cfRule type="expression" priority="1361" dxfId="1">
      <formula>AND(IF($Q907=3,1,0),IF($X907&lt;30,1,0))</formula>
    </cfRule>
    <cfRule type="expression" priority="1362" dxfId="0">
      <formula>AND(IF($Q907=3,1,IF($Q907=4,1,0)),IF($F907&lt;=85,1,0))</formula>
    </cfRule>
  </conditionalFormatting>
  <conditionalFormatting sqref="X907">
    <cfRule type="expression" priority="1355" dxfId="3">
      <formula>AND(IF(OR($Q907=1,$Q907=2),1,0),IF($X907&lt;=20,1,0))</formula>
    </cfRule>
    <cfRule type="expression" priority="1356" dxfId="2">
      <formula>AND(IF($Q907=2,1,0),IF($X907&lt;30,1,0))</formula>
    </cfRule>
    <cfRule type="expression" priority="1357" dxfId="1">
      <formula>AND(IF($Q907=3,1,0),IF($X907&lt;30,1,0))</formula>
    </cfRule>
    <cfRule type="expression" priority="1358" dxfId="0">
      <formula>AND(IF($Q907=3,1,IF($Q907=4,1,0)),IF($F907&lt;=85,1,0))</formula>
    </cfRule>
  </conditionalFormatting>
  <conditionalFormatting sqref="AI907">
    <cfRule type="expression" priority="1351" dxfId="3">
      <formula>AND(IF(OR($Q907=1,$Q907=2),1,0),IF($X907&lt;=20,1,0))</formula>
    </cfRule>
    <cfRule type="expression" priority="1352" dxfId="2">
      <formula>AND(IF($Q907=2,1,0),IF($X907&lt;30,1,0))</formula>
    </cfRule>
    <cfRule type="expression" priority="1353" dxfId="1">
      <formula>AND(IF($Q907=3,1,0),IF($X907&lt;30,1,0))</formula>
    </cfRule>
    <cfRule type="expression" priority="1354" dxfId="0">
      <formula>AND(IF($Q907=3,1,IF($Q907=4,1,0)),IF($F907&lt;=85,1,0))</formula>
    </cfRule>
  </conditionalFormatting>
  <conditionalFormatting sqref="AV908">
    <cfRule type="expression" priority="1349" dxfId="23">
      <formula>AV908="X"</formula>
    </cfRule>
    <cfRule type="expression" priority="1350" dxfId="22">
      <formula>AV908="후보"</formula>
    </cfRule>
  </conditionalFormatting>
  <conditionalFormatting sqref="AC90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0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08">
    <cfRule type="expression" priority="1341" dxfId="3">
      <formula>AND(IF(OR($Q908=1,$Q908=2),1,0),IF($X908&lt;=20,1,0))</formula>
    </cfRule>
    <cfRule type="expression" priority="1342" dxfId="2">
      <formula>AND(IF($Q908=2,1,0),IF($X908&lt;30,1,0))</formula>
    </cfRule>
    <cfRule type="expression" priority="1343" dxfId="1">
      <formula>AND(IF($Q908=3,1,0),IF($X908&lt;30,1,0))</formula>
    </cfRule>
    <cfRule type="expression" priority="1344" dxfId="0">
      <formula>AND(IF($Q908=3,1,IF($Q908=4,1,0)),IF($F908&lt;=85,1,0))</formula>
    </cfRule>
  </conditionalFormatting>
  <conditionalFormatting sqref="X908">
    <cfRule type="expression" priority="1337" dxfId="3">
      <formula>AND(IF(OR($Q908=1,$Q908=2),1,0),IF($X908&lt;=20,1,0))</formula>
    </cfRule>
    <cfRule type="expression" priority="1338" dxfId="2">
      <formula>AND(IF($Q908=2,1,0),IF($X908&lt;30,1,0))</formula>
    </cfRule>
    <cfRule type="expression" priority="1339" dxfId="1">
      <formula>AND(IF($Q908=3,1,0),IF($X908&lt;30,1,0))</formula>
    </cfRule>
    <cfRule type="expression" priority="1340" dxfId="0">
      <formula>AND(IF($Q908=3,1,IF($Q908=4,1,0)),IF($F908&lt;=85,1,0))</formula>
    </cfRule>
  </conditionalFormatting>
  <conditionalFormatting sqref="AI908">
    <cfRule type="expression" priority="1333" dxfId="3">
      <formula>AND(IF(OR($Q908=1,$Q908=2),1,0),IF($X908&lt;=20,1,0))</formula>
    </cfRule>
    <cfRule type="expression" priority="1334" dxfId="2">
      <formula>AND(IF($Q908=2,1,0),IF($X908&lt;30,1,0))</formula>
    </cfRule>
    <cfRule type="expression" priority="1335" dxfId="1">
      <formula>AND(IF($Q908=3,1,0),IF($X908&lt;30,1,0))</formula>
    </cfRule>
    <cfRule type="expression" priority="1336" dxfId="0">
      <formula>AND(IF($Q908=3,1,IF($Q908=4,1,0)),IF($F908&lt;=85,1,0))</formula>
    </cfRule>
  </conditionalFormatting>
  <conditionalFormatting sqref="AV909">
    <cfRule type="expression" priority="1331" dxfId="23">
      <formula>AV909="X"</formula>
    </cfRule>
    <cfRule type="expression" priority="1332" dxfId="22">
      <formula>AV909="후보"</formula>
    </cfRule>
  </conditionalFormatting>
  <conditionalFormatting sqref="AC90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0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09">
    <cfRule type="expression" priority="1323" dxfId="3">
      <formula>AND(IF(OR($Q909=1,$Q909=2),1,0),IF($X909&lt;=20,1,0))</formula>
    </cfRule>
    <cfRule type="expression" priority="1324" dxfId="2">
      <formula>AND(IF($Q909=2,1,0),IF($X909&lt;30,1,0))</formula>
    </cfRule>
    <cfRule type="expression" priority="1325" dxfId="1">
      <formula>AND(IF($Q909=3,1,0),IF($X909&lt;30,1,0))</formula>
    </cfRule>
    <cfRule type="expression" priority="1326" dxfId="0">
      <formula>AND(IF($Q909=3,1,IF($Q909=4,1,0)),IF($F909&lt;=85,1,0))</formula>
    </cfRule>
  </conditionalFormatting>
  <conditionalFormatting sqref="X909">
    <cfRule type="expression" priority="1319" dxfId="3">
      <formula>AND(IF(OR($Q909=1,$Q909=2),1,0),IF($X909&lt;=20,1,0))</formula>
    </cfRule>
    <cfRule type="expression" priority="1320" dxfId="2">
      <formula>AND(IF($Q909=2,1,0),IF($X909&lt;30,1,0))</formula>
    </cfRule>
    <cfRule type="expression" priority="1321" dxfId="1">
      <formula>AND(IF($Q909=3,1,0),IF($X909&lt;30,1,0))</formula>
    </cfRule>
    <cfRule type="expression" priority="1322" dxfId="0">
      <formula>AND(IF($Q909=3,1,IF($Q909=4,1,0)),IF($F909&lt;=85,1,0))</formula>
    </cfRule>
  </conditionalFormatting>
  <conditionalFormatting sqref="AI909">
    <cfRule type="expression" priority="1315" dxfId="3">
      <formula>AND(IF(OR($Q909=1,$Q909=2),1,0),IF($X909&lt;=20,1,0))</formula>
    </cfRule>
    <cfRule type="expression" priority="1316" dxfId="2">
      <formula>AND(IF($Q909=2,1,0),IF($X909&lt;30,1,0))</formula>
    </cfRule>
    <cfRule type="expression" priority="1317" dxfId="1">
      <formula>AND(IF($Q909=3,1,0),IF($X909&lt;30,1,0))</formula>
    </cfRule>
    <cfRule type="expression" priority="1318" dxfId="0">
      <formula>AND(IF($Q909=3,1,IF($Q909=4,1,0)),IF($F909&lt;=85,1,0))</formula>
    </cfRule>
  </conditionalFormatting>
  <conditionalFormatting sqref="AV910">
    <cfRule type="expression" priority="1313" dxfId="23">
      <formula>AV910="X"</formula>
    </cfRule>
    <cfRule type="expression" priority="1314" dxfId="22">
      <formula>AV910="후보"</formula>
    </cfRule>
  </conditionalFormatting>
  <conditionalFormatting sqref="AC91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1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10">
    <cfRule type="expression" priority="1305" dxfId="3">
      <formula>AND(IF(OR($Q910=1,$Q910=2),1,0),IF($X910&lt;=20,1,0))</formula>
    </cfRule>
    <cfRule type="expression" priority="1306" dxfId="2">
      <formula>AND(IF($Q910=2,1,0),IF($X910&lt;30,1,0))</formula>
    </cfRule>
    <cfRule type="expression" priority="1307" dxfId="1">
      <formula>AND(IF($Q910=3,1,0),IF($X910&lt;30,1,0))</formula>
    </cfRule>
    <cfRule type="expression" priority="1308" dxfId="0">
      <formula>AND(IF($Q910=3,1,IF($Q910=4,1,0)),IF($F910&lt;=85,1,0))</formula>
    </cfRule>
  </conditionalFormatting>
  <conditionalFormatting sqref="X910">
    <cfRule type="expression" priority="1301" dxfId="3">
      <formula>AND(IF(OR($Q910=1,$Q910=2),1,0),IF($X910&lt;=20,1,0))</formula>
    </cfRule>
    <cfRule type="expression" priority="1302" dxfId="2">
      <formula>AND(IF($Q910=2,1,0),IF($X910&lt;30,1,0))</formula>
    </cfRule>
    <cfRule type="expression" priority="1303" dxfId="1">
      <formula>AND(IF($Q910=3,1,0),IF($X910&lt;30,1,0))</formula>
    </cfRule>
    <cfRule type="expression" priority="1304" dxfId="0">
      <formula>AND(IF($Q910=3,1,IF($Q910=4,1,0)),IF($F910&lt;=85,1,0))</formula>
    </cfRule>
  </conditionalFormatting>
  <conditionalFormatting sqref="AI910">
    <cfRule type="expression" priority="1297" dxfId="3">
      <formula>AND(IF(OR($Q910=1,$Q910=2),1,0),IF($X910&lt;=20,1,0))</formula>
    </cfRule>
    <cfRule type="expression" priority="1298" dxfId="2">
      <formula>AND(IF($Q910=2,1,0),IF($X910&lt;30,1,0))</formula>
    </cfRule>
    <cfRule type="expression" priority="1299" dxfId="1">
      <formula>AND(IF($Q910=3,1,0),IF($X910&lt;30,1,0))</formula>
    </cfRule>
    <cfRule type="expression" priority="1300" dxfId="0">
      <formula>AND(IF($Q910=3,1,IF($Q910=4,1,0)),IF($F910&lt;=85,1,0))</formula>
    </cfRule>
  </conditionalFormatting>
  <conditionalFormatting sqref="AV911">
    <cfRule type="expression" priority="1295" dxfId="23">
      <formula>AV911="X"</formula>
    </cfRule>
    <cfRule type="expression" priority="1296" dxfId="22">
      <formula>AV911="후보"</formula>
    </cfRule>
  </conditionalFormatting>
  <conditionalFormatting sqref="AC91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1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11">
    <cfRule type="expression" priority="1287" dxfId="3">
      <formula>AND(IF(OR($Q911=1,$Q911=2),1,0),IF($X911&lt;=20,1,0))</formula>
    </cfRule>
    <cfRule type="expression" priority="1288" dxfId="2">
      <formula>AND(IF($Q911=2,1,0),IF($X911&lt;30,1,0))</formula>
    </cfRule>
    <cfRule type="expression" priority="1289" dxfId="1">
      <formula>AND(IF($Q911=3,1,0),IF($X911&lt;30,1,0))</formula>
    </cfRule>
    <cfRule type="expression" priority="1290" dxfId="0">
      <formula>AND(IF($Q911=3,1,IF($Q911=4,1,0)),IF($F911&lt;=85,1,0))</formula>
    </cfRule>
  </conditionalFormatting>
  <conditionalFormatting sqref="X911">
    <cfRule type="expression" priority="1283" dxfId="3">
      <formula>AND(IF(OR($Q911=1,$Q911=2),1,0),IF($X911&lt;=20,1,0))</formula>
    </cfRule>
    <cfRule type="expression" priority="1284" dxfId="2">
      <formula>AND(IF($Q911=2,1,0),IF($X911&lt;30,1,0))</formula>
    </cfRule>
    <cfRule type="expression" priority="1285" dxfId="1">
      <formula>AND(IF($Q911=3,1,0),IF($X911&lt;30,1,0))</formula>
    </cfRule>
    <cfRule type="expression" priority="1286" dxfId="0">
      <formula>AND(IF($Q911=3,1,IF($Q911=4,1,0)),IF($F911&lt;=85,1,0))</formula>
    </cfRule>
  </conditionalFormatting>
  <conditionalFormatting sqref="AI911">
    <cfRule type="expression" priority="1279" dxfId="3">
      <formula>AND(IF(OR($Q911=1,$Q911=2),1,0),IF($X911&lt;=20,1,0))</formula>
    </cfRule>
    <cfRule type="expression" priority="1280" dxfId="2">
      <formula>AND(IF($Q911=2,1,0),IF($X911&lt;30,1,0))</formula>
    </cfRule>
    <cfRule type="expression" priority="1281" dxfId="1">
      <formula>AND(IF($Q911=3,1,0),IF($X911&lt;30,1,0))</formula>
    </cfRule>
    <cfRule type="expression" priority="1282" dxfId="0">
      <formula>AND(IF($Q911=3,1,IF($Q911=4,1,0)),IF($F911&lt;=85,1,0))</formula>
    </cfRule>
  </conditionalFormatting>
  <conditionalFormatting sqref="AV912">
    <cfRule type="expression" priority="1277" dxfId="23">
      <formula>AV912="X"</formula>
    </cfRule>
    <cfRule type="expression" priority="1278" dxfId="22">
      <formula>AV912="후보"</formula>
    </cfRule>
  </conditionalFormatting>
  <conditionalFormatting sqref="AC91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1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12">
    <cfRule type="expression" priority="1269" dxfId="3">
      <formula>AND(IF(OR($Q912=1,$Q912=2),1,0),IF($X912&lt;=20,1,0))</formula>
    </cfRule>
    <cfRule type="expression" priority="1270" dxfId="2">
      <formula>AND(IF($Q912=2,1,0),IF($X912&lt;30,1,0))</formula>
    </cfRule>
    <cfRule type="expression" priority="1271" dxfId="1">
      <formula>AND(IF($Q912=3,1,0),IF($X912&lt;30,1,0))</formula>
    </cfRule>
    <cfRule type="expression" priority="1272" dxfId="0">
      <formula>AND(IF($Q912=3,1,IF($Q912=4,1,0)),IF($F912&lt;=85,1,0))</formula>
    </cfRule>
  </conditionalFormatting>
  <conditionalFormatting sqref="X912">
    <cfRule type="expression" priority="1265" dxfId="3">
      <formula>AND(IF(OR($Q912=1,$Q912=2),1,0),IF($X912&lt;=20,1,0))</formula>
    </cfRule>
    <cfRule type="expression" priority="1266" dxfId="2">
      <formula>AND(IF($Q912=2,1,0),IF($X912&lt;30,1,0))</formula>
    </cfRule>
    <cfRule type="expression" priority="1267" dxfId="1">
      <formula>AND(IF($Q912=3,1,0),IF($X912&lt;30,1,0))</formula>
    </cfRule>
    <cfRule type="expression" priority="1268" dxfId="0">
      <formula>AND(IF($Q912=3,1,IF($Q912=4,1,0)),IF($F912&lt;=85,1,0))</formula>
    </cfRule>
  </conditionalFormatting>
  <conditionalFormatting sqref="AI912">
    <cfRule type="expression" priority="1261" dxfId="3">
      <formula>AND(IF(OR($Q912=1,$Q912=2),1,0),IF($X912&lt;=20,1,0))</formula>
    </cfRule>
    <cfRule type="expression" priority="1262" dxfId="2">
      <formula>AND(IF($Q912=2,1,0),IF($X912&lt;30,1,0))</formula>
    </cfRule>
    <cfRule type="expression" priority="1263" dxfId="1">
      <formula>AND(IF($Q912=3,1,0),IF($X912&lt;30,1,0))</formula>
    </cfRule>
    <cfRule type="expression" priority="1264" dxfId="0">
      <formula>AND(IF($Q912=3,1,IF($Q912=4,1,0)),IF($F912&lt;=85,1,0))</formula>
    </cfRule>
  </conditionalFormatting>
  <conditionalFormatting sqref="AV913">
    <cfRule type="expression" priority="1259" dxfId="23">
      <formula>AV913="X"</formula>
    </cfRule>
    <cfRule type="expression" priority="1260" dxfId="22">
      <formula>AV913="후보"</formula>
    </cfRule>
  </conditionalFormatting>
  <conditionalFormatting sqref="AC91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1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13">
    <cfRule type="expression" priority="1251" dxfId="3">
      <formula>AND(IF(OR($Q913=1,$Q913=2),1,0),IF($X913&lt;=20,1,0))</formula>
    </cfRule>
    <cfRule type="expression" priority="1252" dxfId="2">
      <formula>AND(IF($Q913=2,1,0),IF($X913&lt;30,1,0))</formula>
    </cfRule>
    <cfRule type="expression" priority="1253" dxfId="1">
      <formula>AND(IF($Q913=3,1,0),IF($X913&lt;30,1,0))</formula>
    </cfRule>
    <cfRule type="expression" priority="1254" dxfId="0">
      <formula>AND(IF($Q913=3,1,IF($Q913=4,1,0)),IF($F913&lt;=85,1,0))</formula>
    </cfRule>
  </conditionalFormatting>
  <conditionalFormatting sqref="X913">
    <cfRule type="expression" priority="1247" dxfId="3">
      <formula>AND(IF(OR($Q913=1,$Q913=2),1,0),IF($X913&lt;=20,1,0))</formula>
    </cfRule>
    <cfRule type="expression" priority="1248" dxfId="2">
      <formula>AND(IF($Q913=2,1,0),IF($X913&lt;30,1,0))</formula>
    </cfRule>
    <cfRule type="expression" priority="1249" dxfId="1">
      <formula>AND(IF($Q913=3,1,0),IF($X913&lt;30,1,0))</formula>
    </cfRule>
    <cfRule type="expression" priority="1250" dxfId="0">
      <formula>AND(IF($Q913=3,1,IF($Q913=4,1,0)),IF($F913&lt;=85,1,0))</formula>
    </cfRule>
  </conditionalFormatting>
  <conditionalFormatting sqref="AI913">
    <cfRule type="expression" priority="1243" dxfId="3">
      <formula>AND(IF(OR($Q913=1,$Q913=2),1,0),IF($X913&lt;=20,1,0))</formula>
    </cfRule>
    <cfRule type="expression" priority="1244" dxfId="2">
      <formula>AND(IF($Q913=2,1,0),IF($X913&lt;30,1,0))</formula>
    </cfRule>
    <cfRule type="expression" priority="1245" dxfId="1">
      <formula>AND(IF($Q913=3,1,0),IF($X913&lt;30,1,0))</formula>
    </cfRule>
    <cfRule type="expression" priority="1246" dxfId="0">
      <formula>AND(IF($Q913=3,1,IF($Q913=4,1,0)),IF($F913&lt;=85,1,0))</formula>
    </cfRule>
  </conditionalFormatting>
  <conditionalFormatting sqref="AV914">
    <cfRule type="expression" priority="1241" dxfId="23">
      <formula>AV914="X"</formula>
    </cfRule>
    <cfRule type="expression" priority="1242" dxfId="22">
      <formula>AV914="후보"</formula>
    </cfRule>
  </conditionalFormatting>
  <conditionalFormatting sqref="AC9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14">
    <cfRule type="expression" priority="1233" dxfId="3">
      <formula>AND(IF(OR($Q914=1,$Q914=2),1,0),IF($X914&lt;=20,1,0))</formula>
    </cfRule>
    <cfRule type="expression" priority="1234" dxfId="2">
      <formula>AND(IF($Q914=2,1,0),IF($X914&lt;30,1,0))</formula>
    </cfRule>
    <cfRule type="expression" priority="1235" dxfId="1">
      <formula>AND(IF($Q914=3,1,0),IF($X914&lt;30,1,0))</formula>
    </cfRule>
    <cfRule type="expression" priority="1236" dxfId="0">
      <formula>AND(IF($Q914=3,1,IF($Q914=4,1,0)),IF($F914&lt;=85,1,0))</formula>
    </cfRule>
  </conditionalFormatting>
  <conditionalFormatting sqref="X914">
    <cfRule type="expression" priority="1229" dxfId="3">
      <formula>AND(IF(OR($Q914=1,$Q914=2),1,0),IF($X914&lt;=20,1,0))</formula>
    </cfRule>
    <cfRule type="expression" priority="1230" dxfId="2">
      <formula>AND(IF($Q914=2,1,0),IF($X914&lt;30,1,0))</formula>
    </cfRule>
    <cfRule type="expression" priority="1231" dxfId="1">
      <formula>AND(IF($Q914=3,1,0),IF($X914&lt;30,1,0))</formula>
    </cfRule>
    <cfRule type="expression" priority="1232" dxfId="0">
      <formula>AND(IF($Q914=3,1,IF($Q914=4,1,0)),IF($F914&lt;=85,1,0))</formula>
    </cfRule>
  </conditionalFormatting>
  <conditionalFormatting sqref="AI914">
    <cfRule type="expression" priority="1225" dxfId="3">
      <formula>AND(IF(OR($Q914=1,$Q914=2),1,0),IF($X914&lt;=20,1,0))</formula>
    </cfRule>
    <cfRule type="expression" priority="1226" dxfId="2">
      <formula>AND(IF($Q914=2,1,0),IF($X914&lt;30,1,0))</formula>
    </cfRule>
    <cfRule type="expression" priority="1227" dxfId="1">
      <formula>AND(IF($Q914=3,1,0),IF($X914&lt;30,1,0))</formula>
    </cfRule>
    <cfRule type="expression" priority="1228" dxfId="0">
      <formula>AND(IF($Q914=3,1,IF($Q914=4,1,0)),IF($F914&lt;=85,1,0))</formula>
    </cfRule>
  </conditionalFormatting>
  <conditionalFormatting sqref="AV915">
    <cfRule type="expression" priority="1223" dxfId="23">
      <formula>AV915="X"</formula>
    </cfRule>
    <cfRule type="expression" priority="1224" dxfId="22">
      <formula>AV915="후보"</formula>
    </cfRule>
  </conditionalFormatting>
  <conditionalFormatting sqref="AC91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1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15">
    <cfRule type="expression" priority="1215" dxfId="3">
      <formula>AND(IF(OR($Q915=1,$Q915=2),1,0),IF($X915&lt;=20,1,0))</formula>
    </cfRule>
    <cfRule type="expression" priority="1216" dxfId="2">
      <formula>AND(IF($Q915=2,1,0),IF($X915&lt;30,1,0))</formula>
    </cfRule>
    <cfRule type="expression" priority="1217" dxfId="1">
      <formula>AND(IF($Q915=3,1,0),IF($X915&lt;30,1,0))</formula>
    </cfRule>
    <cfRule type="expression" priority="1218" dxfId="0">
      <formula>AND(IF($Q915=3,1,IF($Q915=4,1,0)),IF($F915&lt;=85,1,0))</formula>
    </cfRule>
  </conditionalFormatting>
  <conditionalFormatting sqref="X915">
    <cfRule type="expression" priority="1211" dxfId="3">
      <formula>AND(IF(OR($Q915=1,$Q915=2),1,0),IF($X915&lt;=20,1,0))</formula>
    </cfRule>
    <cfRule type="expression" priority="1212" dxfId="2">
      <formula>AND(IF($Q915=2,1,0),IF($X915&lt;30,1,0))</formula>
    </cfRule>
    <cfRule type="expression" priority="1213" dxfId="1">
      <formula>AND(IF($Q915=3,1,0),IF($X915&lt;30,1,0))</formula>
    </cfRule>
    <cfRule type="expression" priority="1214" dxfId="0">
      <formula>AND(IF($Q915=3,1,IF($Q915=4,1,0)),IF($F915&lt;=85,1,0))</formula>
    </cfRule>
  </conditionalFormatting>
  <conditionalFormatting sqref="AI915">
    <cfRule type="expression" priority="1207" dxfId="3">
      <formula>AND(IF(OR($Q915=1,$Q915=2),1,0),IF($X915&lt;=20,1,0))</formula>
    </cfRule>
    <cfRule type="expression" priority="1208" dxfId="2">
      <formula>AND(IF($Q915=2,1,0),IF($X915&lt;30,1,0))</formula>
    </cfRule>
    <cfRule type="expression" priority="1209" dxfId="1">
      <formula>AND(IF($Q915=3,1,0),IF($X915&lt;30,1,0))</formula>
    </cfRule>
    <cfRule type="expression" priority="1210" dxfId="0">
      <formula>AND(IF($Q915=3,1,IF($Q915=4,1,0)),IF($F915&lt;=85,1,0))</formula>
    </cfRule>
  </conditionalFormatting>
  <conditionalFormatting sqref="AV916">
    <cfRule type="expression" priority="1205" dxfId="23">
      <formula>AV916="X"</formula>
    </cfRule>
    <cfRule type="expression" priority="1206" dxfId="22">
      <formula>AV916="후보"</formula>
    </cfRule>
  </conditionalFormatting>
  <conditionalFormatting sqref="AC91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16">
    <cfRule type="expression" priority="1197" dxfId="3">
      <formula>AND(IF(OR($Q916=1,$Q916=2),1,0),IF($X916&lt;=20,1,0))</formula>
    </cfRule>
    <cfRule type="expression" priority="1198" dxfId="2">
      <formula>AND(IF($Q916=2,1,0),IF($X916&lt;30,1,0))</formula>
    </cfRule>
    <cfRule type="expression" priority="1199" dxfId="1">
      <formula>AND(IF($Q916=3,1,0),IF($X916&lt;30,1,0))</formula>
    </cfRule>
    <cfRule type="expression" priority="1200" dxfId="0">
      <formula>AND(IF($Q916=3,1,IF($Q916=4,1,0)),IF($F916&lt;=85,1,0))</formula>
    </cfRule>
  </conditionalFormatting>
  <conditionalFormatting sqref="X916">
    <cfRule type="expression" priority="1193" dxfId="3">
      <formula>AND(IF(OR($Q916=1,$Q916=2),1,0),IF($X916&lt;=20,1,0))</formula>
    </cfRule>
    <cfRule type="expression" priority="1194" dxfId="2">
      <formula>AND(IF($Q916=2,1,0),IF($X916&lt;30,1,0))</formula>
    </cfRule>
    <cfRule type="expression" priority="1195" dxfId="1">
      <formula>AND(IF($Q916=3,1,0),IF($X916&lt;30,1,0))</formula>
    </cfRule>
    <cfRule type="expression" priority="1196" dxfId="0">
      <formula>AND(IF($Q916=3,1,IF($Q916=4,1,0)),IF($F916&lt;=85,1,0))</formula>
    </cfRule>
  </conditionalFormatting>
  <conditionalFormatting sqref="AI916">
    <cfRule type="expression" priority="1189" dxfId="3">
      <formula>AND(IF(OR($Q916=1,$Q916=2),1,0),IF($X916&lt;=20,1,0))</formula>
    </cfRule>
    <cfRule type="expression" priority="1190" dxfId="2">
      <formula>AND(IF($Q916=2,1,0),IF($X916&lt;30,1,0))</formula>
    </cfRule>
    <cfRule type="expression" priority="1191" dxfId="1">
      <formula>AND(IF($Q916=3,1,0),IF($X916&lt;30,1,0))</formula>
    </cfRule>
    <cfRule type="expression" priority="1192" dxfId="0">
      <formula>AND(IF($Q916=3,1,IF($Q916=4,1,0)),IF($F916&lt;=85,1,0))</formula>
    </cfRule>
  </conditionalFormatting>
  <conditionalFormatting sqref="AV917">
    <cfRule type="expression" priority="1187" dxfId="23">
      <formula>AV917="X"</formula>
    </cfRule>
    <cfRule type="expression" priority="1188" dxfId="22">
      <formula>AV917="후보"</formula>
    </cfRule>
  </conditionalFormatting>
  <conditionalFormatting sqref="AC91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1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17">
    <cfRule type="expression" priority="1179" dxfId="3">
      <formula>AND(IF(OR($Q917=1,$Q917=2),1,0),IF($X917&lt;=20,1,0))</formula>
    </cfRule>
    <cfRule type="expression" priority="1180" dxfId="2">
      <formula>AND(IF($Q917=2,1,0),IF($X917&lt;30,1,0))</formula>
    </cfRule>
    <cfRule type="expression" priority="1181" dxfId="1">
      <formula>AND(IF($Q917=3,1,0),IF($X917&lt;30,1,0))</formula>
    </cfRule>
    <cfRule type="expression" priority="1182" dxfId="0">
      <formula>AND(IF($Q917=3,1,IF($Q917=4,1,0)),IF($F917&lt;=85,1,0))</formula>
    </cfRule>
  </conditionalFormatting>
  <conditionalFormatting sqref="X917">
    <cfRule type="expression" priority="1175" dxfId="3">
      <formula>AND(IF(OR($Q917=1,$Q917=2),1,0),IF($X917&lt;=20,1,0))</formula>
    </cfRule>
    <cfRule type="expression" priority="1176" dxfId="2">
      <formula>AND(IF($Q917=2,1,0),IF($X917&lt;30,1,0))</formula>
    </cfRule>
    <cfRule type="expression" priority="1177" dxfId="1">
      <formula>AND(IF($Q917=3,1,0),IF($X917&lt;30,1,0))</formula>
    </cfRule>
    <cfRule type="expression" priority="1178" dxfId="0">
      <formula>AND(IF($Q917=3,1,IF($Q917=4,1,0)),IF($F917&lt;=85,1,0))</formula>
    </cfRule>
  </conditionalFormatting>
  <conditionalFormatting sqref="AI917">
    <cfRule type="expression" priority="1171" dxfId="3">
      <formula>AND(IF(OR($Q917=1,$Q917=2),1,0),IF($X917&lt;=20,1,0))</formula>
    </cfRule>
    <cfRule type="expression" priority="1172" dxfId="2">
      <formula>AND(IF($Q917=2,1,0),IF($X917&lt;30,1,0))</formula>
    </cfRule>
    <cfRule type="expression" priority="1173" dxfId="1">
      <formula>AND(IF($Q917=3,1,0),IF($X917&lt;30,1,0))</formula>
    </cfRule>
    <cfRule type="expression" priority="1174" dxfId="0">
      <formula>AND(IF($Q917=3,1,IF($Q917=4,1,0)),IF($F917&lt;=85,1,0))</formula>
    </cfRule>
  </conditionalFormatting>
  <conditionalFormatting sqref="AV918">
    <cfRule type="expression" priority="1169" dxfId="23">
      <formula>AV918="X"</formula>
    </cfRule>
    <cfRule type="expression" priority="1170" dxfId="22">
      <formula>AV918="후보"</formula>
    </cfRule>
  </conditionalFormatting>
  <conditionalFormatting sqref="AC91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1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18">
    <cfRule type="expression" priority="1161" dxfId="3">
      <formula>AND(IF(OR($Q918=1,$Q918=2),1,0),IF($X918&lt;=20,1,0))</formula>
    </cfRule>
    <cfRule type="expression" priority="1162" dxfId="2">
      <formula>AND(IF($Q918=2,1,0),IF($X918&lt;30,1,0))</formula>
    </cfRule>
    <cfRule type="expression" priority="1163" dxfId="1">
      <formula>AND(IF($Q918=3,1,0),IF($X918&lt;30,1,0))</formula>
    </cfRule>
    <cfRule type="expression" priority="1164" dxfId="0">
      <formula>AND(IF($Q918=3,1,IF($Q918=4,1,0)),IF($F918&lt;=85,1,0))</formula>
    </cfRule>
  </conditionalFormatting>
  <conditionalFormatting sqref="X918">
    <cfRule type="expression" priority="1157" dxfId="3">
      <formula>AND(IF(OR($Q918=1,$Q918=2),1,0),IF($X918&lt;=20,1,0))</formula>
    </cfRule>
    <cfRule type="expression" priority="1158" dxfId="2">
      <formula>AND(IF($Q918=2,1,0),IF($X918&lt;30,1,0))</formula>
    </cfRule>
    <cfRule type="expression" priority="1159" dxfId="1">
      <formula>AND(IF($Q918=3,1,0),IF($X918&lt;30,1,0))</formula>
    </cfRule>
    <cfRule type="expression" priority="1160" dxfId="0">
      <formula>AND(IF($Q918=3,1,IF($Q918=4,1,0)),IF($F918&lt;=85,1,0))</formula>
    </cfRule>
  </conditionalFormatting>
  <conditionalFormatting sqref="AI918">
    <cfRule type="expression" priority="1153" dxfId="3">
      <formula>AND(IF(OR($Q918=1,$Q918=2),1,0),IF($X918&lt;=20,1,0))</formula>
    </cfRule>
    <cfRule type="expression" priority="1154" dxfId="2">
      <formula>AND(IF($Q918=2,1,0),IF($X918&lt;30,1,0))</formula>
    </cfRule>
    <cfRule type="expression" priority="1155" dxfId="1">
      <formula>AND(IF($Q918=3,1,0),IF($X918&lt;30,1,0))</formula>
    </cfRule>
    <cfRule type="expression" priority="1156" dxfId="0">
      <formula>AND(IF($Q918=3,1,IF($Q918=4,1,0)),IF($F918&lt;=85,1,0))</formula>
    </cfRule>
  </conditionalFormatting>
  <conditionalFormatting sqref="AV919">
    <cfRule type="expression" priority="1151" dxfId="23">
      <formula>AV919="X"</formula>
    </cfRule>
    <cfRule type="expression" priority="1152" dxfId="22">
      <formula>AV919="후보"</formula>
    </cfRule>
  </conditionalFormatting>
  <conditionalFormatting sqref="AC91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1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19">
    <cfRule type="expression" priority="1143" dxfId="3">
      <formula>AND(IF(OR($Q919=1,$Q919=2),1,0),IF($X919&lt;=20,1,0))</formula>
    </cfRule>
    <cfRule type="expression" priority="1144" dxfId="2">
      <formula>AND(IF($Q919=2,1,0),IF($X919&lt;30,1,0))</formula>
    </cfRule>
    <cfRule type="expression" priority="1145" dxfId="1">
      <formula>AND(IF($Q919=3,1,0),IF($X919&lt;30,1,0))</formula>
    </cfRule>
    <cfRule type="expression" priority="1146" dxfId="0">
      <formula>AND(IF($Q919=3,1,IF($Q919=4,1,0)),IF($F919&lt;=85,1,0))</formula>
    </cfRule>
  </conditionalFormatting>
  <conditionalFormatting sqref="X919">
    <cfRule type="expression" priority="1139" dxfId="3">
      <formula>AND(IF(OR($Q919=1,$Q919=2),1,0),IF($X919&lt;=20,1,0))</formula>
    </cfRule>
    <cfRule type="expression" priority="1140" dxfId="2">
      <formula>AND(IF($Q919=2,1,0),IF($X919&lt;30,1,0))</formula>
    </cfRule>
    <cfRule type="expression" priority="1141" dxfId="1">
      <formula>AND(IF($Q919=3,1,0),IF($X919&lt;30,1,0))</formula>
    </cfRule>
    <cfRule type="expression" priority="1142" dxfId="0">
      <formula>AND(IF($Q919=3,1,IF($Q919=4,1,0)),IF($F919&lt;=85,1,0))</formula>
    </cfRule>
  </conditionalFormatting>
  <conditionalFormatting sqref="AI919">
    <cfRule type="expression" priority="1135" dxfId="3">
      <formula>AND(IF(OR($Q919=1,$Q919=2),1,0),IF($X919&lt;=20,1,0))</formula>
    </cfRule>
    <cfRule type="expression" priority="1136" dxfId="2">
      <formula>AND(IF($Q919=2,1,0),IF($X919&lt;30,1,0))</formula>
    </cfRule>
    <cfRule type="expression" priority="1137" dxfId="1">
      <formula>AND(IF($Q919=3,1,0),IF($X919&lt;30,1,0))</formula>
    </cfRule>
    <cfRule type="expression" priority="1138" dxfId="0">
      <formula>AND(IF($Q919=3,1,IF($Q919=4,1,0)),IF($F919&lt;=85,1,0))</formula>
    </cfRule>
  </conditionalFormatting>
  <conditionalFormatting sqref="AV920">
    <cfRule type="expression" priority="1133" dxfId="23">
      <formula>AV920="X"</formula>
    </cfRule>
    <cfRule type="expression" priority="1134" dxfId="22">
      <formula>AV920="후보"</formula>
    </cfRule>
  </conditionalFormatting>
  <conditionalFormatting sqref="AC92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2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20">
    <cfRule type="expression" priority="1125" dxfId="3">
      <formula>AND(IF(OR($Q920=1,$Q920=2),1,0),IF($X920&lt;=20,1,0))</formula>
    </cfRule>
    <cfRule type="expression" priority="1126" dxfId="2">
      <formula>AND(IF($Q920=2,1,0),IF($X920&lt;30,1,0))</formula>
    </cfRule>
    <cfRule type="expression" priority="1127" dxfId="1">
      <formula>AND(IF($Q920=3,1,0),IF($X920&lt;30,1,0))</formula>
    </cfRule>
    <cfRule type="expression" priority="1128" dxfId="0">
      <formula>AND(IF($Q920=3,1,IF($Q920=4,1,0)),IF($F920&lt;=85,1,0))</formula>
    </cfRule>
  </conditionalFormatting>
  <conditionalFormatting sqref="X920">
    <cfRule type="expression" priority="1121" dxfId="3">
      <formula>AND(IF(OR($Q920=1,$Q920=2),1,0),IF($X920&lt;=20,1,0))</formula>
    </cfRule>
    <cfRule type="expression" priority="1122" dxfId="2">
      <formula>AND(IF($Q920=2,1,0),IF($X920&lt;30,1,0))</formula>
    </cfRule>
    <cfRule type="expression" priority="1123" dxfId="1">
      <formula>AND(IF($Q920=3,1,0),IF($X920&lt;30,1,0))</formula>
    </cfRule>
    <cfRule type="expression" priority="1124" dxfId="0">
      <formula>AND(IF($Q920=3,1,IF($Q920=4,1,0)),IF($F920&lt;=85,1,0))</formula>
    </cfRule>
  </conditionalFormatting>
  <conditionalFormatting sqref="AI920">
    <cfRule type="expression" priority="1117" dxfId="3">
      <formula>AND(IF(OR($Q920=1,$Q920=2),1,0),IF($X920&lt;=20,1,0))</formula>
    </cfRule>
    <cfRule type="expression" priority="1118" dxfId="2">
      <formula>AND(IF($Q920=2,1,0),IF($X920&lt;30,1,0))</formula>
    </cfRule>
    <cfRule type="expression" priority="1119" dxfId="1">
      <formula>AND(IF($Q920=3,1,0),IF($X920&lt;30,1,0))</formula>
    </cfRule>
    <cfRule type="expression" priority="1120" dxfId="0">
      <formula>AND(IF($Q920=3,1,IF($Q920=4,1,0)),IF($F920&lt;=85,1,0))</formula>
    </cfRule>
  </conditionalFormatting>
  <conditionalFormatting sqref="AV921">
    <cfRule type="expression" priority="1115" dxfId="23">
      <formula>AV921="X"</formula>
    </cfRule>
    <cfRule type="expression" priority="1116" dxfId="22">
      <formula>AV921="후보"</formula>
    </cfRule>
  </conditionalFormatting>
  <conditionalFormatting sqref="AC92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2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21">
    <cfRule type="expression" priority="1107" dxfId="3">
      <formula>AND(IF(OR($Q921=1,$Q921=2),1,0),IF($X921&lt;=20,1,0))</formula>
    </cfRule>
    <cfRule type="expression" priority="1108" dxfId="2">
      <formula>AND(IF($Q921=2,1,0),IF($X921&lt;30,1,0))</formula>
    </cfRule>
    <cfRule type="expression" priority="1109" dxfId="1">
      <formula>AND(IF($Q921=3,1,0),IF($X921&lt;30,1,0))</formula>
    </cfRule>
    <cfRule type="expression" priority="1110" dxfId="0">
      <formula>AND(IF($Q921=3,1,IF($Q921=4,1,0)),IF($F921&lt;=85,1,0))</formula>
    </cfRule>
  </conditionalFormatting>
  <conditionalFormatting sqref="X921">
    <cfRule type="expression" priority="1103" dxfId="3">
      <formula>AND(IF(OR($Q921=1,$Q921=2),1,0),IF($X921&lt;=20,1,0))</formula>
    </cfRule>
    <cfRule type="expression" priority="1104" dxfId="2">
      <formula>AND(IF($Q921=2,1,0),IF($X921&lt;30,1,0))</formula>
    </cfRule>
    <cfRule type="expression" priority="1105" dxfId="1">
      <formula>AND(IF($Q921=3,1,0),IF($X921&lt;30,1,0))</formula>
    </cfRule>
    <cfRule type="expression" priority="1106" dxfId="0">
      <formula>AND(IF($Q921=3,1,IF($Q921=4,1,0)),IF($F921&lt;=85,1,0))</formula>
    </cfRule>
  </conditionalFormatting>
  <conditionalFormatting sqref="AI921">
    <cfRule type="expression" priority="1099" dxfId="3">
      <formula>AND(IF(OR($Q921=1,$Q921=2),1,0),IF($X921&lt;=20,1,0))</formula>
    </cfRule>
    <cfRule type="expression" priority="1100" dxfId="2">
      <formula>AND(IF($Q921=2,1,0),IF($X921&lt;30,1,0))</formula>
    </cfRule>
    <cfRule type="expression" priority="1101" dxfId="1">
      <formula>AND(IF($Q921=3,1,0),IF($X921&lt;30,1,0))</formula>
    </cfRule>
    <cfRule type="expression" priority="1102" dxfId="0">
      <formula>AND(IF($Q921=3,1,IF($Q921=4,1,0)),IF($F921&lt;=85,1,0))</formula>
    </cfRule>
  </conditionalFormatting>
  <conditionalFormatting sqref="AV922">
    <cfRule type="expression" priority="1097" dxfId="23">
      <formula>AV922="X"</formula>
    </cfRule>
    <cfRule type="expression" priority="1098" dxfId="22">
      <formula>AV922="후보"</formula>
    </cfRule>
  </conditionalFormatting>
  <conditionalFormatting sqref="AC92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2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22">
    <cfRule type="expression" priority="1089" dxfId="3">
      <formula>AND(IF(OR($Q922=1,$Q922=2),1,0),IF($X922&lt;=20,1,0))</formula>
    </cfRule>
    <cfRule type="expression" priority="1090" dxfId="2">
      <formula>AND(IF($Q922=2,1,0),IF($X922&lt;30,1,0))</formula>
    </cfRule>
    <cfRule type="expression" priority="1091" dxfId="1">
      <formula>AND(IF($Q922=3,1,0),IF($X922&lt;30,1,0))</formula>
    </cfRule>
    <cfRule type="expression" priority="1092" dxfId="0">
      <formula>AND(IF($Q922=3,1,IF($Q922=4,1,0)),IF($F922&lt;=85,1,0))</formula>
    </cfRule>
  </conditionalFormatting>
  <conditionalFormatting sqref="X922">
    <cfRule type="expression" priority="1085" dxfId="3">
      <formula>AND(IF(OR($Q922=1,$Q922=2),1,0),IF($X922&lt;=20,1,0))</formula>
    </cfRule>
    <cfRule type="expression" priority="1086" dxfId="2">
      <formula>AND(IF($Q922=2,1,0),IF($X922&lt;30,1,0))</formula>
    </cfRule>
    <cfRule type="expression" priority="1087" dxfId="1">
      <formula>AND(IF($Q922=3,1,0),IF($X922&lt;30,1,0))</formula>
    </cfRule>
    <cfRule type="expression" priority="1088" dxfId="0">
      <formula>AND(IF($Q922=3,1,IF($Q922=4,1,0)),IF($F922&lt;=85,1,0))</formula>
    </cfRule>
  </conditionalFormatting>
  <conditionalFormatting sqref="AI922">
    <cfRule type="expression" priority="1081" dxfId="3">
      <formula>AND(IF(OR($Q922=1,$Q922=2),1,0),IF($X922&lt;=20,1,0))</formula>
    </cfRule>
    <cfRule type="expression" priority="1082" dxfId="2">
      <formula>AND(IF($Q922=2,1,0),IF($X922&lt;30,1,0))</formula>
    </cfRule>
    <cfRule type="expression" priority="1083" dxfId="1">
      <formula>AND(IF($Q922=3,1,0),IF($X922&lt;30,1,0))</formula>
    </cfRule>
    <cfRule type="expression" priority="1084" dxfId="0">
      <formula>AND(IF($Q922=3,1,IF($Q922=4,1,0)),IF($F922&lt;=85,1,0))</formula>
    </cfRule>
  </conditionalFormatting>
  <conditionalFormatting sqref="AV923">
    <cfRule type="expression" priority="1079" dxfId="23">
      <formula>AV923="X"</formula>
    </cfRule>
    <cfRule type="expression" priority="1080" dxfId="22">
      <formula>AV923="후보"</formula>
    </cfRule>
  </conditionalFormatting>
  <conditionalFormatting sqref="AC92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92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923">
    <cfRule type="expression" priority="1071" dxfId="3">
      <formula>AND(IF(OR($Q923=1,$Q923=2),1,0),IF($X923&lt;=20,1,0))</formula>
    </cfRule>
    <cfRule type="expression" priority="1072" dxfId="2">
      <formula>AND(IF($Q923=2,1,0),IF($X923&lt;30,1,0))</formula>
    </cfRule>
    <cfRule type="expression" priority="1073" dxfId="1">
      <formula>AND(IF($Q923=3,1,0),IF($X923&lt;30,1,0))</formula>
    </cfRule>
    <cfRule type="expression" priority="1074" dxfId="0">
      <formula>AND(IF($Q923=3,1,IF($Q923=4,1,0)),IF($F923&lt;=85,1,0))</formula>
    </cfRule>
  </conditionalFormatting>
  <conditionalFormatting sqref="X923">
    <cfRule type="expression" priority="1067" dxfId="3">
      <formula>AND(IF(OR($Q923=1,$Q923=2),1,0),IF($X923&lt;=20,1,0))</formula>
    </cfRule>
    <cfRule type="expression" priority="1068" dxfId="2">
      <formula>AND(IF($Q923=2,1,0),IF($X923&lt;30,1,0))</formula>
    </cfRule>
    <cfRule type="expression" priority="1069" dxfId="1">
      <formula>AND(IF($Q923=3,1,0),IF($X923&lt;30,1,0))</formula>
    </cfRule>
    <cfRule type="expression" priority="1070" dxfId="0">
      <formula>AND(IF($Q923=3,1,IF($Q923=4,1,0)),IF($F923&lt;=85,1,0))</formula>
    </cfRule>
  </conditionalFormatting>
  <conditionalFormatting sqref="AI923">
    <cfRule type="expression" priority="1063" dxfId="3">
      <formula>AND(IF(OR($Q923=1,$Q923=2),1,0),IF($X923&lt;=20,1,0))</formula>
    </cfRule>
    <cfRule type="expression" priority="1064" dxfId="2">
      <formula>AND(IF($Q923=2,1,0),IF($X923&lt;30,1,0))</formula>
    </cfRule>
    <cfRule type="expression" priority="1065" dxfId="1">
      <formula>AND(IF($Q923=3,1,0),IF($X923&lt;30,1,0))</formula>
    </cfRule>
    <cfRule type="expression" priority="1066" dxfId="0">
      <formula>AND(IF($Q923=3,1,IF($Q923=4,1,0)),IF($F923&lt;=85,1,0))</formula>
    </cfRule>
  </conditionalFormatting>
  <conditionalFormatting sqref="AV924">
    <cfRule type="expression" priority="1061" dxfId="23">
      <formula>AV924="X"</formula>
    </cfRule>
    <cfRule type="expression" priority="1062" dxfId="22">
      <formula>AV924="후보"</formula>
    </cfRule>
  </conditionalFormatting>
  <conditionalFormatting sqref="AC92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92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924">
    <cfRule type="expression" priority="1053" dxfId="3">
      <formula>AND(IF(OR($Q924=1,$Q924=2),1,0),IF($X924&lt;=20,1,0))</formula>
    </cfRule>
    <cfRule type="expression" priority="1054" dxfId="2">
      <formula>AND(IF($Q924=2,1,0),IF($X924&lt;30,1,0))</formula>
    </cfRule>
    <cfRule type="expression" priority="1055" dxfId="1">
      <formula>AND(IF($Q924=3,1,0),IF($X924&lt;30,1,0))</formula>
    </cfRule>
    <cfRule type="expression" priority="1056" dxfId="0">
      <formula>AND(IF($Q924=3,1,IF($Q924=4,1,0)),IF($F924&lt;=85,1,0))</formula>
    </cfRule>
  </conditionalFormatting>
  <conditionalFormatting sqref="X924">
    <cfRule type="expression" priority="1049" dxfId="3">
      <formula>AND(IF(OR($Q924=1,$Q924=2),1,0),IF($X924&lt;=20,1,0))</formula>
    </cfRule>
    <cfRule type="expression" priority="1050" dxfId="2">
      <formula>AND(IF($Q924=2,1,0),IF($X924&lt;30,1,0))</formula>
    </cfRule>
    <cfRule type="expression" priority="1051" dxfId="1">
      <formula>AND(IF($Q924=3,1,0),IF($X924&lt;30,1,0))</formula>
    </cfRule>
    <cfRule type="expression" priority="1052" dxfId="0">
      <formula>AND(IF($Q924=3,1,IF($Q924=4,1,0)),IF($F924&lt;=85,1,0))</formula>
    </cfRule>
  </conditionalFormatting>
  <conditionalFormatting sqref="AI924">
    <cfRule type="expression" priority="1045" dxfId="3">
      <formula>AND(IF(OR($Q924=1,$Q924=2),1,0),IF($X924&lt;=20,1,0))</formula>
    </cfRule>
    <cfRule type="expression" priority="1046" dxfId="2">
      <formula>AND(IF($Q924=2,1,0),IF($X924&lt;30,1,0))</formula>
    </cfRule>
    <cfRule type="expression" priority="1047" dxfId="1">
      <formula>AND(IF($Q924=3,1,0),IF($X924&lt;30,1,0))</formula>
    </cfRule>
    <cfRule type="expression" priority="1048" dxfId="0">
      <formula>AND(IF($Q924=3,1,IF($Q924=4,1,0)),IF($F924&lt;=85,1,0))</formula>
    </cfRule>
  </conditionalFormatting>
  <conditionalFormatting sqref="AV925">
    <cfRule type="expression" priority="1043" dxfId="23">
      <formula>AV925="X"</formula>
    </cfRule>
    <cfRule type="expression" priority="1044" dxfId="22">
      <formula>AV925="후보"</formula>
    </cfRule>
  </conditionalFormatting>
  <conditionalFormatting sqref="AC92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92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925">
    <cfRule type="expression" priority="1035" dxfId="3">
      <formula>AND(IF(OR($Q925=1,$Q925=2),1,0),IF($X925&lt;=20,1,0))</formula>
    </cfRule>
    <cfRule type="expression" priority="1036" dxfId="2">
      <formula>AND(IF($Q925=2,1,0),IF($X925&lt;30,1,0))</formula>
    </cfRule>
    <cfRule type="expression" priority="1037" dxfId="1">
      <formula>AND(IF($Q925=3,1,0),IF($X925&lt;30,1,0))</formula>
    </cfRule>
    <cfRule type="expression" priority="1038" dxfId="0">
      <formula>AND(IF($Q925=3,1,IF($Q925=4,1,0)),IF($F925&lt;=85,1,0))</formula>
    </cfRule>
  </conditionalFormatting>
  <conditionalFormatting sqref="X925">
    <cfRule type="expression" priority="1031" dxfId="3">
      <formula>AND(IF(OR($Q925=1,$Q925=2),1,0),IF($X925&lt;=20,1,0))</formula>
    </cfRule>
    <cfRule type="expression" priority="1032" dxfId="2">
      <formula>AND(IF($Q925=2,1,0),IF($X925&lt;30,1,0))</formula>
    </cfRule>
    <cfRule type="expression" priority="1033" dxfId="1">
      <formula>AND(IF($Q925=3,1,0),IF($X925&lt;30,1,0))</formula>
    </cfRule>
    <cfRule type="expression" priority="1034" dxfId="0">
      <formula>AND(IF($Q925=3,1,IF($Q925=4,1,0)),IF($F925&lt;=85,1,0))</formula>
    </cfRule>
  </conditionalFormatting>
  <conditionalFormatting sqref="AI925">
    <cfRule type="expression" priority="1027" dxfId="3">
      <formula>AND(IF(OR($Q925=1,$Q925=2),1,0),IF($X925&lt;=20,1,0))</formula>
    </cfRule>
    <cfRule type="expression" priority="1028" dxfId="2">
      <formula>AND(IF($Q925=2,1,0),IF($X925&lt;30,1,0))</formula>
    </cfRule>
    <cfRule type="expression" priority="1029" dxfId="1">
      <formula>AND(IF($Q925=3,1,0),IF($X925&lt;30,1,0))</formula>
    </cfRule>
    <cfRule type="expression" priority="1030" dxfId="0">
      <formula>AND(IF($Q925=3,1,IF($Q925=4,1,0)),IF($F925&lt;=85,1,0))</formula>
    </cfRule>
  </conditionalFormatting>
  <conditionalFormatting sqref="AV926">
    <cfRule type="expression" priority="1025" dxfId="23">
      <formula>AV926="X"</formula>
    </cfRule>
    <cfRule type="expression" priority="1026" dxfId="22">
      <formula>AV926="후보"</formula>
    </cfRule>
  </conditionalFormatting>
  <conditionalFormatting sqref="AC92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92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926">
    <cfRule type="expression" priority="1017" dxfId="3">
      <formula>AND(IF(OR($Q926=1,$Q926=2),1,0),IF($X926&lt;=20,1,0))</formula>
    </cfRule>
    <cfRule type="expression" priority="1018" dxfId="2">
      <formula>AND(IF($Q926=2,1,0),IF($X926&lt;30,1,0))</formula>
    </cfRule>
    <cfRule type="expression" priority="1019" dxfId="1">
      <formula>AND(IF($Q926=3,1,0),IF($X926&lt;30,1,0))</formula>
    </cfRule>
    <cfRule type="expression" priority="1020" dxfId="0">
      <formula>AND(IF($Q926=3,1,IF($Q926=4,1,0)),IF($F926&lt;=85,1,0))</formula>
    </cfRule>
  </conditionalFormatting>
  <conditionalFormatting sqref="X926">
    <cfRule type="expression" priority="1013" dxfId="3">
      <formula>AND(IF(OR($Q926=1,$Q926=2),1,0),IF($X926&lt;=20,1,0))</formula>
    </cfRule>
    <cfRule type="expression" priority="1014" dxfId="2">
      <formula>AND(IF($Q926=2,1,0),IF($X926&lt;30,1,0))</formula>
    </cfRule>
    <cfRule type="expression" priority="1015" dxfId="1">
      <formula>AND(IF($Q926=3,1,0),IF($X926&lt;30,1,0))</formula>
    </cfRule>
    <cfRule type="expression" priority="1016" dxfId="0">
      <formula>AND(IF($Q926=3,1,IF($Q926=4,1,0)),IF($F926&lt;=85,1,0))</formula>
    </cfRule>
  </conditionalFormatting>
  <conditionalFormatting sqref="AI926">
    <cfRule type="expression" priority="1009" dxfId="3">
      <formula>AND(IF(OR($Q926=1,$Q926=2),1,0),IF($X926&lt;=20,1,0))</formula>
    </cfRule>
    <cfRule type="expression" priority="1010" dxfId="2">
      <formula>AND(IF($Q926=2,1,0),IF($X926&lt;30,1,0))</formula>
    </cfRule>
    <cfRule type="expression" priority="1011" dxfId="1">
      <formula>AND(IF($Q926=3,1,0),IF($X926&lt;30,1,0))</formula>
    </cfRule>
    <cfRule type="expression" priority="1012" dxfId="0">
      <formula>AND(IF($Q926=3,1,IF($Q926=4,1,0)),IF($F926&lt;=85,1,0))</formula>
    </cfRule>
  </conditionalFormatting>
  <conditionalFormatting sqref="AV927">
    <cfRule type="expression" priority="1007" dxfId="23">
      <formula>AV927="X"</formula>
    </cfRule>
    <cfRule type="expression" priority="1008" dxfId="22">
      <formula>AV927="후보"</formula>
    </cfRule>
  </conditionalFormatting>
  <conditionalFormatting sqref="AC92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2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27">
    <cfRule type="expression" priority="999" dxfId="3">
      <formula>AND(IF(OR($Q927=1,$Q927=2),1,0),IF($X927&lt;=20,1,0))</formula>
    </cfRule>
    <cfRule type="expression" priority="1000" dxfId="2">
      <formula>AND(IF($Q927=2,1,0),IF($X927&lt;30,1,0))</formula>
    </cfRule>
    <cfRule type="expression" priority="1001" dxfId="1">
      <formula>AND(IF($Q927=3,1,0),IF($X927&lt;30,1,0))</formula>
    </cfRule>
    <cfRule type="expression" priority="1002" dxfId="0">
      <formula>AND(IF($Q927=3,1,IF($Q927=4,1,0)),IF($F927&lt;=85,1,0))</formula>
    </cfRule>
  </conditionalFormatting>
  <conditionalFormatting sqref="X927">
    <cfRule type="expression" priority="995" dxfId="3">
      <formula>AND(IF(OR($Q927=1,$Q927=2),1,0),IF($X927&lt;=20,1,0))</formula>
    </cfRule>
    <cfRule type="expression" priority="996" dxfId="2">
      <formula>AND(IF($Q927=2,1,0),IF($X927&lt;30,1,0))</formula>
    </cfRule>
    <cfRule type="expression" priority="997" dxfId="1">
      <formula>AND(IF($Q927=3,1,0),IF($X927&lt;30,1,0))</formula>
    </cfRule>
    <cfRule type="expression" priority="998" dxfId="0">
      <formula>AND(IF($Q927=3,1,IF($Q927=4,1,0)),IF($F927&lt;=85,1,0))</formula>
    </cfRule>
  </conditionalFormatting>
  <conditionalFormatting sqref="AI927">
    <cfRule type="expression" priority="991" dxfId="3">
      <formula>AND(IF(OR($Q927=1,$Q927=2),1,0),IF($X927&lt;=20,1,0))</formula>
    </cfRule>
    <cfRule type="expression" priority="992" dxfId="2">
      <formula>AND(IF($Q927=2,1,0),IF($X927&lt;30,1,0))</formula>
    </cfRule>
    <cfRule type="expression" priority="993" dxfId="1">
      <formula>AND(IF($Q927=3,1,0),IF($X927&lt;30,1,0))</formula>
    </cfRule>
    <cfRule type="expression" priority="994" dxfId="0">
      <formula>AND(IF($Q927=3,1,IF($Q927=4,1,0)),IF($F927&lt;=85,1,0))</formula>
    </cfRule>
  </conditionalFormatting>
  <conditionalFormatting sqref="AV928">
    <cfRule type="expression" priority="989" dxfId="23">
      <formula>AV928="X"</formula>
    </cfRule>
    <cfRule type="expression" priority="990" dxfId="22">
      <formula>AV928="후보"</formula>
    </cfRule>
  </conditionalFormatting>
  <conditionalFormatting sqref="AC92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92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928">
    <cfRule type="expression" priority="981" dxfId="3">
      <formula>AND(IF(OR($Q928=1,$Q928=2),1,0),IF($X928&lt;=20,1,0))</formula>
    </cfRule>
    <cfRule type="expression" priority="982" dxfId="2">
      <formula>AND(IF($Q928=2,1,0),IF($X928&lt;30,1,0))</formula>
    </cfRule>
    <cfRule type="expression" priority="983" dxfId="1">
      <formula>AND(IF($Q928=3,1,0),IF($X928&lt;30,1,0))</formula>
    </cfRule>
    <cfRule type="expression" priority="984" dxfId="0">
      <formula>AND(IF($Q928=3,1,IF($Q928=4,1,0)),IF($F928&lt;=85,1,0))</formula>
    </cfRule>
  </conditionalFormatting>
  <conditionalFormatting sqref="X928">
    <cfRule type="expression" priority="977" dxfId="3">
      <formula>AND(IF(OR($Q928=1,$Q928=2),1,0),IF($X928&lt;=20,1,0))</formula>
    </cfRule>
    <cfRule type="expression" priority="978" dxfId="2">
      <formula>AND(IF($Q928=2,1,0),IF($X928&lt;30,1,0))</formula>
    </cfRule>
    <cfRule type="expression" priority="979" dxfId="1">
      <formula>AND(IF($Q928=3,1,0),IF($X928&lt;30,1,0))</formula>
    </cfRule>
    <cfRule type="expression" priority="980" dxfId="0">
      <formula>AND(IF($Q928=3,1,IF($Q928=4,1,0)),IF($F928&lt;=85,1,0))</formula>
    </cfRule>
  </conditionalFormatting>
  <conditionalFormatting sqref="AI928">
    <cfRule type="expression" priority="973" dxfId="3">
      <formula>AND(IF(OR($Q928=1,$Q928=2),1,0),IF($X928&lt;=20,1,0))</formula>
    </cfRule>
    <cfRule type="expression" priority="974" dxfId="2">
      <formula>AND(IF($Q928=2,1,0),IF($X928&lt;30,1,0))</formula>
    </cfRule>
    <cfRule type="expression" priority="975" dxfId="1">
      <formula>AND(IF($Q928=3,1,0),IF($X928&lt;30,1,0))</formula>
    </cfRule>
    <cfRule type="expression" priority="976" dxfId="0">
      <formula>AND(IF($Q928=3,1,IF($Q928=4,1,0)),IF($F928&lt;=85,1,0))</formula>
    </cfRule>
  </conditionalFormatting>
  <conditionalFormatting sqref="AV929">
    <cfRule type="expression" priority="971" dxfId="23">
      <formula>AV929="X"</formula>
    </cfRule>
    <cfRule type="expression" priority="972" dxfId="22">
      <formula>AV929="후보"</formula>
    </cfRule>
  </conditionalFormatting>
  <conditionalFormatting sqref="AC92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92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929">
    <cfRule type="expression" priority="963" dxfId="3">
      <formula>AND(IF(OR($Q929=1,$Q929=2),1,0),IF($X929&lt;=20,1,0))</formula>
    </cfRule>
    <cfRule type="expression" priority="964" dxfId="2">
      <formula>AND(IF($Q929=2,1,0),IF($X929&lt;30,1,0))</formula>
    </cfRule>
    <cfRule type="expression" priority="965" dxfId="1">
      <formula>AND(IF($Q929=3,1,0),IF($X929&lt;30,1,0))</formula>
    </cfRule>
    <cfRule type="expression" priority="966" dxfId="0">
      <formula>AND(IF($Q929=3,1,IF($Q929=4,1,0)),IF($F929&lt;=85,1,0))</formula>
    </cfRule>
  </conditionalFormatting>
  <conditionalFormatting sqref="X929">
    <cfRule type="expression" priority="959" dxfId="3">
      <formula>AND(IF(OR($Q929=1,$Q929=2),1,0),IF($X929&lt;=20,1,0))</formula>
    </cfRule>
    <cfRule type="expression" priority="960" dxfId="2">
      <formula>AND(IF($Q929=2,1,0),IF($X929&lt;30,1,0))</formula>
    </cfRule>
    <cfRule type="expression" priority="961" dxfId="1">
      <formula>AND(IF($Q929=3,1,0),IF($X929&lt;30,1,0))</formula>
    </cfRule>
    <cfRule type="expression" priority="962" dxfId="0">
      <formula>AND(IF($Q929=3,1,IF($Q929=4,1,0)),IF($F929&lt;=85,1,0))</formula>
    </cfRule>
  </conditionalFormatting>
  <conditionalFormatting sqref="AI929">
    <cfRule type="expression" priority="955" dxfId="3">
      <formula>AND(IF(OR($Q929=1,$Q929=2),1,0),IF($X929&lt;=20,1,0))</formula>
    </cfRule>
    <cfRule type="expression" priority="956" dxfId="2">
      <formula>AND(IF($Q929=2,1,0),IF($X929&lt;30,1,0))</formula>
    </cfRule>
    <cfRule type="expression" priority="957" dxfId="1">
      <formula>AND(IF($Q929=3,1,0),IF($X929&lt;30,1,0))</formula>
    </cfRule>
    <cfRule type="expression" priority="958" dxfId="0">
      <formula>AND(IF($Q929=3,1,IF($Q929=4,1,0)),IF($F929&lt;=85,1,0))</formula>
    </cfRule>
  </conditionalFormatting>
  <conditionalFormatting sqref="AV930">
    <cfRule type="expression" priority="953" dxfId="23">
      <formula>AV930="X"</formula>
    </cfRule>
    <cfRule type="expression" priority="954" dxfId="22">
      <formula>AV930="후보"</formula>
    </cfRule>
  </conditionalFormatting>
  <conditionalFormatting sqref="AC93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93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930">
    <cfRule type="expression" priority="945" dxfId="3">
      <formula>AND(IF(OR($Q930=1,$Q930=2),1,0),IF($X930&lt;=20,1,0))</formula>
    </cfRule>
    <cfRule type="expression" priority="946" dxfId="2">
      <formula>AND(IF($Q930=2,1,0),IF($X930&lt;30,1,0))</formula>
    </cfRule>
    <cfRule type="expression" priority="947" dxfId="1">
      <formula>AND(IF($Q930=3,1,0),IF($X930&lt;30,1,0))</formula>
    </cfRule>
    <cfRule type="expression" priority="948" dxfId="0">
      <formula>AND(IF($Q930=3,1,IF($Q930=4,1,0)),IF($F930&lt;=85,1,0))</formula>
    </cfRule>
  </conditionalFormatting>
  <conditionalFormatting sqref="X930">
    <cfRule type="expression" priority="941" dxfId="3">
      <formula>AND(IF(OR($Q930=1,$Q930=2),1,0),IF($X930&lt;=20,1,0))</formula>
    </cfRule>
    <cfRule type="expression" priority="942" dxfId="2">
      <formula>AND(IF($Q930=2,1,0),IF($X930&lt;30,1,0))</formula>
    </cfRule>
    <cfRule type="expression" priority="943" dxfId="1">
      <formula>AND(IF($Q930=3,1,0),IF($X930&lt;30,1,0))</formula>
    </cfRule>
    <cfRule type="expression" priority="944" dxfId="0">
      <formula>AND(IF($Q930=3,1,IF($Q930=4,1,0)),IF($F930&lt;=85,1,0))</formula>
    </cfRule>
  </conditionalFormatting>
  <conditionalFormatting sqref="AI930">
    <cfRule type="expression" priority="937" dxfId="3">
      <formula>AND(IF(OR($Q930=1,$Q930=2),1,0),IF($X930&lt;=20,1,0))</formula>
    </cfRule>
    <cfRule type="expression" priority="938" dxfId="2">
      <formula>AND(IF($Q930=2,1,0),IF($X930&lt;30,1,0))</formula>
    </cfRule>
    <cfRule type="expression" priority="939" dxfId="1">
      <formula>AND(IF($Q930=3,1,0),IF($X930&lt;30,1,0))</formula>
    </cfRule>
    <cfRule type="expression" priority="940" dxfId="0">
      <formula>AND(IF($Q930=3,1,IF($Q930=4,1,0)),IF($F930&lt;=85,1,0))</formula>
    </cfRule>
  </conditionalFormatting>
  <conditionalFormatting sqref="AV931">
    <cfRule type="expression" priority="935" dxfId="23">
      <formula>AV931="X"</formula>
    </cfRule>
    <cfRule type="expression" priority="936" dxfId="22">
      <formula>AV931="후보"</formula>
    </cfRule>
  </conditionalFormatting>
  <conditionalFormatting sqref="AC93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93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931">
    <cfRule type="expression" priority="927" dxfId="3">
      <formula>AND(IF(OR($Q931=1,$Q931=2),1,0),IF($X931&lt;=20,1,0))</formula>
    </cfRule>
    <cfRule type="expression" priority="928" dxfId="2">
      <formula>AND(IF($Q931=2,1,0),IF($X931&lt;30,1,0))</formula>
    </cfRule>
    <cfRule type="expression" priority="929" dxfId="1">
      <formula>AND(IF($Q931=3,1,0),IF($X931&lt;30,1,0))</formula>
    </cfRule>
    <cfRule type="expression" priority="930" dxfId="0">
      <formula>AND(IF($Q931=3,1,IF($Q931=4,1,0)),IF($F931&lt;=85,1,0))</formula>
    </cfRule>
  </conditionalFormatting>
  <conditionalFormatting sqref="X931">
    <cfRule type="expression" priority="923" dxfId="3">
      <formula>AND(IF(OR($Q931=1,$Q931=2),1,0),IF($X931&lt;=20,1,0))</formula>
    </cfRule>
    <cfRule type="expression" priority="924" dxfId="2">
      <formula>AND(IF($Q931=2,1,0),IF($X931&lt;30,1,0))</formula>
    </cfRule>
    <cfRule type="expression" priority="925" dxfId="1">
      <formula>AND(IF($Q931=3,1,0),IF($X931&lt;30,1,0))</formula>
    </cfRule>
    <cfRule type="expression" priority="926" dxfId="0">
      <formula>AND(IF($Q931=3,1,IF($Q931=4,1,0)),IF($F931&lt;=85,1,0))</formula>
    </cfRule>
  </conditionalFormatting>
  <conditionalFormatting sqref="AI931">
    <cfRule type="expression" priority="919" dxfId="3">
      <formula>AND(IF(OR($Q931=1,$Q931=2),1,0),IF($X931&lt;=20,1,0))</formula>
    </cfRule>
    <cfRule type="expression" priority="920" dxfId="2">
      <formula>AND(IF($Q931=2,1,0),IF($X931&lt;30,1,0))</formula>
    </cfRule>
    <cfRule type="expression" priority="921" dxfId="1">
      <formula>AND(IF($Q931=3,1,0),IF($X931&lt;30,1,0))</formula>
    </cfRule>
    <cfRule type="expression" priority="922" dxfId="0">
      <formula>AND(IF($Q931=3,1,IF($Q931=4,1,0)),IF($F931&lt;=85,1,0))</formula>
    </cfRule>
  </conditionalFormatting>
  <conditionalFormatting sqref="AV932">
    <cfRule type="expression" priority="917" dxfId="23">
      <formula>AV932="X"</formula>
    </cfRule>
    <cfRule type="expression" priority="918" dxfId="22">
      <formula>AV932="후보"</formula>
    </cfRule>
  </conditionalFormatting>
  <conditionalFormatting sqref="AC93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93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932">
    <cfRule type="expression" priority="909" dxfId="3">
      <formula>AND(IF(OR($Q932=1,$Q932=2),1,0),IF($X932&lt;=20,1,0))</formula>
    </cfRule>
    <cfRule type="expression" priority="910" dxfId="2">
      <formula>AND(IF($Q932=2,1,0),IF($X932&lt;30,1,0))</formula>
    </cfRule>
    <cfRule type="expression" priority="911" dxfId="1">
      <formula>AND(IF($Q932=3,1,0),IF($X932&lt;30,1,0))</formula>
    </cfRule>
    <cfRule type="expression" priority="912" dxfId="0">
      <formula>AND(IF($Q932=3,1,IF($Q932=4,1,0)),IF($F932&lt;=85,1,0))</formula>
    </cfRule>
  </conditionalFormatting>
  <conditionalFormatting sqref="X932">
    <cfRule type="expression" priority="905" dxfId="3">
      <formula>AND(IF(OR($Q932=1,$Q932=2),1,0),IF($X932&lt;=20,1,0))</formula>
    </cfRule>
    <cfRule type="expression" priority="906" dxfId="2">
      <formula>AND(IF($Q932=2,1,0),IF($X932&lt;30,1,0))</formula>
    </cfRule>
    <cfRule type="expression" priority="907" dxfId="1">
      <formula>AND(IF($Q932=3,1,0),IF($X932&lt;30,1,0))</formula>
    </cfRule>
    <cfRule type="expression" priority="908" dxfId="0">
      <formula>AND(IF($Q932=3,1,IF($Q932=4,1,0)),IF($F932&lt;=85,1,0))</formula>
    </cfRule>
  </conditionalFormatting>
  <conditionalFormatting sqref="AI932">
    <cfRule type="expression" priority="901" dxfId="3">
      <formula>AND(IF(OR($Q932=1,$Q932=2),1,0),IF($X932&lt;=20,1,0))</formula>
    </cfRule>
    <cfRule type="expression" priority="902" dxfId="2">
      <formula>AND(IF($Q932=2,1,0),IF($X932&lt;30,1,0))</formula>
    </cfRule>
    <cfRule type="expression" priority="903" dxfId="1">
      <formula>AND(IF($Q932=3,1,0),IF($X932&lt;30,1,0))</formula>
    </cfRule>
    <cfRule type="expression" priority="904" dxfId="0">
      <formula>AND(IF($Q932=3,1,IF($Q932=4,1,0)),IF($F932&lt;=85,1,0))</formula>
    </cfRule>
  </conditionalFormatting>
  <conditionalFormatting sqref="AV933">
    <cfRule type="expression" priority="899" dxfId="23">
      <formula>AV933="X"</formula>
    </cfRule>
    <cfRule type="expression" priority="900" dxfId="22">
      <formula>AV933="후보"</formula>
    </cfRule>
  </conditionalFormatting>
  <conditionalFormatting sqref="AC93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93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933">
    <cfRule type="expression" priority="891" dxfId="3">
      <formula>AND(IF(OR($Q933=1,$Q933=2),1,0),IF($X933&lt;=20,1,0))</formula>
    </cfRule>
    <cfRule type="expression" priority="892" dxfId="2">
      <formula>AND(IF($Q933=2,1,0),IF($X933&lt;30,1,0))</formula>
    </cfRule>
    <cfRule type="expression" priority="893" dxfId="1">
      <formula>AND(IF($Q933=3,1,0),IF($X933&lt;30,1,0))</formula>
    </cfRule>
    <cfRule type="expression" priority="894" dxfId="0">
      <formula>AND(IF($Q933=3,1,IF($Q933=4,1,0)),IF($F933&lt;=85,1,0))</formula>
    </cfRule>
  </conditionalFormatting>
  <conditionalFormatting sqref="X933">
    <cfRule type="expression" priority="887" dxfId="3">
      <formula>AND(IF(OR($Q933=1,$Q933=2),1,0),IF($X933&lt;=20,1,0))</formula>
    </cfRule>
    <cfRule type="expression" priority="888" dxfId="2">
      <formula>AND(IF($Q933=2,1,0),IF($X933&lt;30,1,0))</formula>
    </cfRule>
    <cfRule type="expression" priority="889" dxfId="1">
      <formula>AND(IF($Q933=3,1,0),IF($X933&lt;30,1,0))</formula>
    </cfRule>
    <cfRule type="expression" priority="890" dxfId="0">
      <formula>AND(IF($Q933=3,1,IF($Q933=4,1,0)),IF($F933&lt;=85,1,0))</formula>
    </cfRule>
  </conditionalFormatting>
  <conditionalFormatting sqref="AI933">
    <cfRule type="expression" priority="883" dxfId="3">
      <formula>AND(IF(OR($Q933=1,$Q933=2),1,0),IF($X933&lt;=20,1,0))</formula>
    </cfRule>
    <cfRule type="expression" priority="884" dxfId="2">
      <formula>AND(IF($Q933=2,1,0),IF($X933&lt;30,1,0))</formula>
    </cfRule>
    <cfRule type="expression" priority="885" dxfId="1">
      <formula>AND(IF($Q933=3,1,0),IF($X933&lt;30,1,0))</formula>
    </cfRule>
    <cfRule type="expression" priority="886" dxfId="0">
      <formula>AND(IF($Q933=3,1,IF($Q933=4,1,0)),IF($F933&lt;=85,1,0))</formula>
    </cfRule>
  </conditionalFormatting>
  <conditionalFormatting sqref="AV934">
    <cfRule type="expression" priority="881" dxfId="23">
      <formula>AV934="X"</formula>
    </cfRule>
    <cfRule type="expression" priority="882" dxfId="22">
      <formula>AV934="후보"</formula>
    </cfRule>
  </conditionalFormatting>
  <conditionalFormatting sqref="AC93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93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934">
    <cfRule type="expression" priority="873" dxfId="3">
      <formula>AND(IF(OR($Q934=1,$Q934=2),1,0),IF($X934&lt;=20,1,0))</formula>
    </cfRule>
    <cfRule type="expression" priority="874" dxfId="2">
      <formula>AND(IF($Q934=2,1,0),IF($X934&lt;30,1,0))</formula>
    </cfRule>
    <cfRule type="expression" priority="875" dxfId="1">
      <formula>AND(IF($Q934=3,1,0),IF($X934&lt;30,1,0))</formula>
    </cfRule>
    <cfRule type="expression" priority="876" dxfId="0">
      <formula>AND(IF($Q934=3,1,IF($Q934=4,1,0)),IF($F934&lt;=85,1,0))</formula>
    </cfRule>
  </conditionalFormatting>
  <conditionalFormatting sqref="X934">
    <cfRule type="expression" priority="869" dxfId="3">
      <formula>AND(IF(OR($Q934=1,$Q934=2),1,0),IF($X934&lt;=20,1,0))</formula>
    </cfRule>
    <cfRule type="expression" priority="870" dxfId="2">
      <formula>AND(IF($Q934=2,1,0),IF($X934&lt;30,1,0))</formula>
    </cfRule>
    <cfRule type="expression" priority="871" dxfId="1">
      <formula>AND(IF($Q934=3,1,0),IF($X934&lt;30,1,0))</formula>
    </cfRule>
    <cfRule type="expression" priority="872" dxfId="0">
      <formula>AND(IF($Q934=3,1,IF($Q934=4,1,0)),IF($F934&lt;=85,1,0))</formula>
    </cfRule>
  </conditionalFormatting>
  <conditionalFormatting sqref="AI934">
    <cfRule type="expression" priority="865" dxfId="3">
      <formula>AND(IF(OR($Q934=1,$Q934=2),1,0),IF($X934&lt;=20,1,0))</formula>
    </cfRule>
    <cfRule type="expression" priority="866" dxfId="2">
      <formula>AND(IF($Q934=2,1,0),IF($X934&lt;30,1,0))</formula>
    </cfRule>
    <cfRule type="expression" priority="867" dxfId="1">
      <formula>AND(IF($Q934=3,1,0),IF($X934&lt;30,1,0))</formula>
    </cfRule>
    <cfRule type="expression" priority="868" dxfId="0">
      <formula>AND(IF($Q934=3,1,IF($Q934=4,1,0)),IF($F934&lt;=85,1,0))</formula>
    </cfRule>
  </conditionalFormatting>
  <conditionalFormatting sqref="AV935">
    <cfRule type="expression" priority="863" dxfId="23">
      <formula>AV935="X"</formula>
    </cfRule>
    <cfRule type="expression" priority="864" dxfId="22">
      <formula>AV935="후보"</formula>
    </cfRule>
  </conditionalFormatting>
  <conditionalFormatting sqref="AC93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93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935">
    <cfRule type="expression" priority="855" dxfId="3">
      <formula>AND(IF(OR($Q935=1,$Q935=2),1,0),IF($X935&lt;=20,1,0))</formula>
    </cfRule>
    <cfRule type="expression" priority="856" dxfId="2">
      <formula>AND(IF($Q935=2,1,0),IF($X935&lt;30,1,0))</formula>
    </cfRule>
    <cfRule type="expression" priority="857" dxfId="1">
      <formula>AND(IF($Q935=3,1,0),IF($X935&lt;30,1,0))</formula>
    </cfRule>
    <cfRule type="expression" priority="858" dxfId="0">
      <formula>AND(IF($Q935=3,1,IF($Q935=4,1,0)),IF($F935&lt;=85,1,0))</formula>
    </cfRule>
  </conditionalFormatting>
  <conditionalFormatting sqref="X935">
    <cfRule type="expression" priority="851" dxfId="3">
      <formula>AND(IF(OR($Q935=1,$Q935=2),1,0),IF($X935&lt;=20,1,0))</formula>
    </cfRule>
    <cfRule type="expression" priority="852" dxfId="2">
      <formula>AND(IF($Q935=2,1,0),IF($X935&lt;30,1,0))</formula>
    </cfRule>
    <cfRule type="expression" priority="853" dxfId="1">
      <formula>AND(IF($Q935=3,1,0),IF($X935&lt;30,1,0))</formula>
    </cfRule>
    <cfRule type="expression" priority="854" dxfId="0">
      <formula>AND(IF($Q935=3,1,IF($Q935=4,1,0)),IF($F935&lt;=85,1,0))</formula>
    </cfRule>
  </conditionalFormatting>
  <conditionalFormatting sqref="AI935">
    <cfRule type="expression" priority="847" dxfId="3">
      <formula>AND(IF(OR($Q935=1,$Q935=2),1,0),IF($X935&lt;=20,1,0))</formula>
    </cfRule>
    <cfRule type="expression" priority="848" dxfId="2">
      <formula>AND(IF($Q935=2,1,0),IF($X935&lt;30,1,0))</formula>
    </cfRule>
    <cfRule type="expression" priority="849" dxfId="1">
      <formula>AND(IF($Q935=3,1,0),IF($X935&lt;30,1,0))</formula>
    </cfRule>
    <cfRule type="expression" priority="850" dxfId="0">
      <formula>AND(IF($Q935=3,1,IF($Q935=4,1,0)),IF($F935&lt;=85,1,0))</formula>
    </cfRule>
  </conditionalFormatting>
  <conditionalFormatting sqref="AV936">
    <cfRule type="expression" priority="845" dxfId="23">
      <formula>AV936="X"</formula>
    </cfRule>
    <cfRule type="expression" priority="846" dxfId="22">
      <formula>AV936="후보"</formula>
    </cfRule>
  </conditionalFormatting>
  <conditionalFormatting sqref="AC93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3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36">
    <cfRule type="expression" priority="837" dxfId="3">
      <formula>AND(IF(OR($Q936=1,$Q936=2),1,0),IF($X936&lt;=20,1,0))</formula>
    </cfRule>
    <cfRule type="expression" priority="838" dxfId="2">
      <formula>AND(IF($Q936=2,1,0),IF($X936&lt;30,1,0))</formula>
    </cfRule>
    <cfRule type="expression" priority="839" dxfId="1">
      <formula>AND(IF($Q936=3,1,0),IF($X936&lt;30,1,0))</formula>
    </cfRule>
    <cfRule type="expression" priority="840" dxfId="0">
      <formula>AND(IF($Q936=3,1,IF($Q936=4,1,0)),IF($F936&lt;=85,1,0))</formula>
    </cfRule>
  </conditionalFormatting>
  <conditionalFormatting sqref="X936">
    <cfRule type="expression" priority="833" dxfId="3">
      <formula>AND(IF(OR($Q936=1,$Q936=2),1,0),IF($X936&lt;=20,1,0))</formula>
    </cfRule>
    <cfRule type="expression" priority="834" dxfId="2">
      <formula>AND(IF($Q936=2,1,0),IF($X936&lt;30,1,0))</formula>
    </cfRule>
    <cfRule type="expression" priority="835" dxfId="1">
      <formula>AND(IF($Q936=3,1,0),IF($X936&lt;30,1,0))</formula>
    </cfRule>
    <cfRule type="expression" priority="836" dxfId="0">
      <formula>AND(IF($Q936=3,1,IF($Q936=4,1,0)),IF($F936&lt;=85,1,0))</formula>
    </cfRule>
  </conditionalFormatting>
  <conditionalFormatting sqref="AI936">
    <cfRule type="expression" priority="829" dxfId="3">
      <formula>AND(IF(OR($Q936=1,$Q936=2),1,0),IF($X936&lt;=20,1,0))</formula>
    </cfRule>
    <cfRule type="expression" priority="830" dxfId="2">
      <formula>AND(IF($Q936=2,1,0),IF($X936&lt;30,1,0))</formula>
    </cfRule>
    <cfRule type="expression" priority="831" dxfId="1">
      <formula>AND(IF($Q936=3,1,0),IF($X936&lt;30,1,0))</formula>
    </cfRule>
    <cfRule type="expression" priority="832" dxfId="0">
      <formula>AND(IF($Q936=3,1,IF($Q936=4,1,0)),IF($F936&lt;=85,1,0))</formula>
    </cfRule>
  </conditionalFormatting>
  <conditionalFormatting sqref="AV937">
    <cfRule type="expression" priority="827" dxfId="23">
      <formula>AV937="X"</formula>
    </cfRule>
    <cfRule type="expression" priority="828" dxfId="22">
      <formula>AV937="후보"</formula>
    </cfRule>
  </conditionalFormatting>
  <conditionalFormatting sqref="AC93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93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937">
    <cfRule type="expression" priority="819" dxfId="3">
      <formula>AND(IF(OR($Q937=1,$Q937=2),1,0),IF($X937&lt;=20,1,0))</formula>
    </cfRule>
    <cfRule type="expression" priority="820" dxfId="2">
      <formula>AND(IF($Q937=2,1,0),IF($X937&lt;30,1,0))</formula>
    </cfRule>
    <cfRule type="expression" priority="821" dxfId="1">
      <formula>AND(IF($Q937=3,1,0),IF($X937&lt;30,1,0))</formula>
    </cfRule>
    <cfRule type="expression" priority="822" dxfId="0">
      <formula>AND(IF($Q937=3,1,IF($Q937=4,1,0)),IF($F937&lt;=85,1,0))</formula>
    </cfRule>
  </conditionalFormatting>
  <conditionalFormatting sqref="X937">
    <cfRule type="expression" priority="815" dxfId="3">
      <formula>AND(IF(OR($Q937=1,$Q937=2),1,0),IF($X937&lt;=20,1,0))</formula>
    </cfRule>
    <cfRule type="expression" priority="816" dxfId="2">
      <formula>AND(IF($Q937=2,1,0),IF($X937&lt;30,1,0))</formula>
    </cfRule>
    <cfRule type="expression" priority="817" dxfId="1">
      <formula>AND(IF($Q937=3,1,0),IF($X937&lt;30,1,0))</formula>
    </cfRule>
    <cfRule type="expression" priority="818" dxfId="0">
      <formula>AND(IF($Q937=3,1,IF($Q937=4,1,0)),IF($F937&lt;=85,1,0))</formula>
    </cfRule>
  </conditionalFormatting>
  <conditionalFormatting sqref="AI937">
    <cfRule type="expression" priority="811" dxfId="3">
      <formula>AND(IF(OR($Q937=1,$Q937=2),1,0),IF($X937&lt;=20,1,0))</formula>
    </cfRule>
    <cfRule type="expression" priority="812" dxfId="2">
      <formula>AND(IF($Q937=2,1,0),IF($X937&lt;30,1,0))</formula>
    </cfRule>
    <cfRule type="expression" priority="813" dxfId="1">
      <formula>AND(IF($Q937=3,1,0),IF($X937&lt;30,1,0))</formula>
    </cfRule>
    <cfRule type="expression" priority="814" dxfId="0">
      <formula>AND(IF($Q937=3,1,IF($Q937=4,1,0)),IF($F937&lt;=85,1,0))</formula>
    </cfRule>
  </conditionalFormatting>
  <conditionalFormatting sqref="AV938">
    <cfRule type="expression" priority="809" dxfId="23">
      <formula>AV938="X"</formula>
    </cfRule>
    <cfRule type="expression" priority="810" dxfId="22">
      <formula>AV938="후보"</formula>
    </cfRule>
  </conditionalFormatting>
  <conditionalFormatting sqref="AC93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93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938">
    <cfRule type="expression" priority="801" dxfId="3">
      <formula>AND(IF(OR($Q938=1,$Q938=2),1,0),IF($X938&lt;=20,1,0))</formula>
    </cfRule>
    <cfRule type="expression" priority="802" dxfId="2">
      <formula>AND(IF($Q938=2,1,0),IF($X938&lt;30,1,0))</formula>
    </cfRule>
    <cfRule type="expression" priority="803" dxfId="1">
      <formula>AND(IF($Q938=3,1,0),IF($X938&lt;30,1,0))</formula>
    </cfRule>
    <cfRule type="expression" priority="804" dxfId="0">
      <formula>AND(IF($Q938=3,1,IF($Q938=4,1,0)),IF($F938&lt;=85,1,0))</formula>
    </cfRule>
  </conditionalFormatting>
  <conditionalFormatting sqref="X938">
    <cfRule type="expression" priority="797" dxfId="3">
      <formula>AND(IF(OR($Q938=1,$Q938=2),1,0),IF($X938&lt;=20,1,0))</formula>
    </cfRule>
    <cfRule type="expression" priority="798" dxfId="2">
      <formula>AND(IF($Q938=2,1,0),IF($X938&lt;30,1,0))</formula>
    </cfRule>
    <cfRule type="expression" priority="799" dxfId="1">
      <formula>AND(IF($Q938=3,1,0),IF($X938&lt;30,1,0))</formula>
    </cfRule>
    <cfRule type="expression" priority="800" dxfId="0">
      <formula>AND(IF($Q938=3,1,IF($Q938=4,1,0)),IF($F938&lt;=85,1,0))</formula>
    </cfRule>
  </conditionalFormatting>
  <conditionalFormatting sqref="AI938">
    <cfRule type="expression" priority="793" dxfId="3">
      <formula>AND(IF(OR($Q938=1,$Q938=2),1,0),IF($X938&lt;=20,1,0))</formula>
    </cfRule>
    <cfRule type="expression" priority="794" dxfId="2">
      <formula>AND(IF($Q938=2,1,0),IF($X938&lt;30,1,0))</formula>
    </cfRule>
    <cfRule type="expression" priority="795" dxfId="1">
      <formula>AND(IF($Q938=3,1,0),IF($X938&lt;30,1,0))</formula>
    </cfRule>
    <cfRule type="expression" priority="796" dxfId="0">
      <formula>AND(IF($Q938=3,1,IF($Q938=4,1,0)),IF($F938&lt;=85,1,0))</formula>
    </cfRule>
  </conditionalFormatting>
  <conditionalFormatting sqref="AV939">
    <cfRule type="expression" priority="791" dxfId="23">
      <formula>AV939="X"</formula>
    </cfRule>
    <cfRule type="expression" priority="792" dxfId="22">
      <formula>AV939="후보"</formula>
    </cfRule>
  </conditionalFormatting>
  <conditionalFormatting sqref="AC93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93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939">
    <cfRule type="expression" priority="783" dxfId="3">
      <formula>AND(IF(OR($Q939=1,$Q939=2),1,0),IF($X939&lt;=20,1,0))</formula>
    </cfRule>
    <cfRule type="expression" priority="784" dxfId="2">
      <formula>AND(IF($Q939=2,1,0),IF($X939&lt;30,1,0))</formula>
    </cfRule>
    <cfRule type="expression" priority="785" dxfId="1">
      <formula>AND(IF($Q939=3,1,0),IF($X939&lt;30,1,0))</formula>
    </cfRule>
    <cfRule type="expression" priority="786" dxfId="0">
      <formula>AND(IF($Q939=3,1,IF($Q939=4,1,0)),IF($F939&lt;=85,1,0))</formula>
    </cfRule>
  </conditionalFormatting>
  <conditionalFormatting sqref="X939">
    <cfRule type="expression" priority="779" dxfId="3">
      <formula>AND(IF(OR($Q939=1,$Q939=2),1,0),IF($X939&lt;=20,1,0))</formula>
    </cfRule>
    <cfRule type="expression" priority="780" dxfId="2">
      <formula>AND(IF($Q939=2,1,0),IF($X939&lt;30,1,0))</formula>
    </cfRule>
    <cfRule type="expression" priority="781" dxfId="1">
      <formula>AND(IF($Q939=3,1,0),IF($X939&lt;30,1,0))</formula>
    </cfRule>
    <cfRule type="expression" priority="782" dxfId="0">
      <formula>AND(IF($Q939=3,1,IF($Q939=4,1,0)),IF($F939&lt;=85,1,0))</formula>
    </cfRule>
  </conditionalFormatting>
  <conditionalFormatting sqref="AI939">
    <cfRule type="expression" priority="775" dxfId="3">
      <formula>AND(IF(OR($Q939=1,$Q939=2),1,0),IF($X939&lt;=20,1,0))</formula>
    </cfRule>
    <cfRule type="expression" priority="776" dxfId="2">
      <formula>AND(IF($Q939=2,1,0),IF($X939&lt;30,1,0))</formula>
    </cfRule>
    <cfRule type="expression" priority="777" dxfId="1">
      <formula>AND(IF($Q939=3,1,0),IF($X939&lt;30,1,0))</formula>
    </cfRule>
    <cfRule type="expression" priority="778" dxfId="0">
      <formula>AND(IF($Q939=3,1,IF($Q939=4,1,0)),IF($F939&lt;=85,1,0))</formula>
    </cfRule>
  </conditionalFormatting>
  <conditionalFormatting sqref="AV940">
    <cfRule type="expression" priority="773" dxfId="23">
      <formula>AV940="X"</formula>
    </cfRule>
    <cfRule type="expression" priority="774" dxfId="22">
      <formula>AV940="후보"</formula>
    </cfRule>
  </conditionalFormatting>
  <conditionalFormatting sqref="AC94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4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40">
    <cfRule type="expression" priority="765" dxfId="3">
      <formula>AND(IF(OR($Q940=1,$Q940=2),1,0),IF($X940&lt;=20,1,0))</formula>
    </cfRule>
    <cfRule type="expression" priority="766" dxfId="2">
      <formula>AND(IF($Q940=2,1,0),IF($X940&lt;30,1,0))</formula>
    </cfRule>
    <cfRule type="expression" priority="767" dxfId="1">
      <formula>AND(IF($Q940=3,1,0),IF($X940&lt;30,1,0))</formula>
    </cfRule>
    <cfRule type="expression" priority="768" dxfId="0">
      <formula>AND(IF($Q940=3,1,IF($Q940=4,1,0)),IF($F940&lt;=85,1,0))</formula>
    </cfRule>
  </conditionalFormatting>
  <conditionalFormatting sqref="X940">
    <cfRule type="expression" priority="761" dxfId="3">
      <formula>AND(IF(OR($Q940=1,$Q940=2),1,0),IF($X940&lt;=20,1,0))</formula>
    </cfRule>
    <cfRule type="expression" priority="762" dxfId="2">
      <formula>AND(IF($Q940=2,1,0),IF($X940&lt;30,1,0))</formula>
    </cfRule>
    <cfRule type="expression" priority="763" dxfId="1">
      <formula>AND(IF($Q940=3,1,0),IF($X940&lt;30,1,0))</formula>
    </cfRule>
    <cfRule type="expression" priority="764" dxfId="0">
      <formula>AND(IF($Q940=3,1,IF($Q940=4,1,0)),IF($F940&lt;=85,1,0))</formula>
    </cfRule>
  </conditionalFormatting>
  <conditionalFormatting sqref="AI940">
    <cfRule type="expression" priority="757" dxfId="3">
      <formula>AND(IF(OR($Q940=1,$Q940=2),1,0),IF($X940&lt;=20,1,0))</formula>
    </cfRule>
    <cfRule type="expression" priority="758" dxfId="2">
      <formula>AND(IF($Q940=2,1,0),IF($X940&lt;30,1,0))</formula>
    </cfRule>
    <cfRule type="expression" priority="759" dxfId="1">
      <formula>AND(IF($Q940=3,1,0),IF($X940&lt;30,1,0))</formula>
    </cfRule>
    <cfRule type="expression" priority="760" dxfId="0">
      <formula>AND(IF($Q940=3,1,IF($Q940=4,1,0)),IF($F940&lt;=85,1,0))</formula>
    </cfRule>
  </conditionalFormatting>
  <conditionalFormatting sqref="AV941">
    <cfRule type="expression" priority="755" dxfId="23">
      <formula>AV941="X"</formula>
    </cfRule>
    <cfRule type="expression" priority="756" dxfId="22">
      <formula>AV941="후보"</formula>
    </cfRule>
  </conditionalFormatting>
  <conditionalFormatting sqref="AC94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94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941">
    <cfRule type="expression" priority="747" dxfId="3">
      <formula>AND(IF(OR($Q941=1,$Q941=2),1,0),IF($X941&lt;=20,1,0))</formula>
    </cfRule>
    <cfRule type="expression" priority="748" dxfId="2">
      <formula>AND(IF($Q941=2,1,0),IF($X941&lt;30,1,0))</formula>
    </cfRule>
    <cfRule type="expression" priority="749" dxfId="1">
      <formula>AND(IF($Q941=3,1,0),IF($X941&lt;30,1,0))</formula>
    </cfRule>
    <cfRule type="expression" priority="750" dxfId="0">
      <formula>AND(IF($Q941=3,1,IF($Q941=4,1,0)),IF($F941&lt;=85,1,0))</formula>
    </cfRule>
  </conditionalFormatting>
  <conditionalFormatting sqref="X941">
    <cfRule type="expression" priority="743" dxfId="3">
      <formula>AND(IF(OR($Q941=1,$Q941=2),1,0),IF($X941&lt;=20,1,0))</formula>
    </cfRule>
    <cfRule type="expression" priority="744" dxfId="2">
      <formula>AND(IF($Q941=2,1,0),IF($X941&lt;30,1,0))</formula>
    </cfRule>
    <cfRule type="expression" priority="745" dxfId="1">
      <formula>AND(IF($Q941=3,1,0),IF($X941&lt;30,1,0))</formula>
    </cfRule>
    <cfRule type="expression" priority="746" dxfId="0">
      <formula>AND(IF($Q941=3,1,IF($Q941=4,1,0)),IF($F941&lt;=85,1,0))</formula>
    </cfRule>
  </conditionalFormatting>
  <conditionalFormatting sqref="AI941">
    <cfRule type="expression" priority="739" dxfId="3">
      <formula>AND(IF(OR($Q941=1,$Q941=2),1,0),IF($X941&lt;=20,1,0))</formula>
    </cfRule>
    <cfRule type="expression" priority="740" dxfId="2">
      <formula>AND(IF($Q941=2,1,0),IF($X941&lt;30,1,0))</formula>
    </cfRule>
    <cfRule type="expression" priority="741" dxfId="1">
      <formula>AND(IF($Q941=3,1,0),IF($X941&lt;30,1,0))</formula>
    </cfRule>
    <cfRule type="expression" priority="742" dxfId="0">
      <formula>AND(IF($Q941=3,1,IF($Q941=4,1,0)),IF($F941&lt;=85,1,0))</formula>
    </cfRule>
  </conditionalFormatting>
  <conditionalFormatting sqref="AV942">
    <cfRule type="expression" priority="737" dxfId="23">
      <formula>AV942="X"</formula>
    </cfRule>
    <cfRule type="expression" priority="738" dxfId="22">
      <formula>AV942="후보"</formula>
    </cfRule>
  </conditionalFormatting>
  <conditionalFormatting sqref="AC94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4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42">
    <cfRule type="expression" priority="729" dxfId="3">
      <formula>AND(IF(OR($Q942=1,$Q942=2),1,0),IF($X942&lt;=20,1,0))</formula>
    </cfRule>
    <cfRule type="expression" priority="730" dxfId="2">
      <formula>AND(IF($Q942=2,1,0),IF($X942&lt;30,1,0))</formula>
    </cfRule>
    <cfRule type="expression" priority="731" dxfId="1">
      <formula>AND(IF($Q942=3,1,0),IF($X942&lt;30,1,0))</formula>
    </cfRule>
    <cfRule type="expression" priority="732" dxfId="0">
      <formula>AND(IF($Q942=3,1,IF($Q942=4,1,0)),IF($F942&lt;=85,1,0))</formula>
    </cfRule>
  </conditionalFormatting>
  <conditionalFormatting sqref="X942">
    <cfRule type="expression" priority="725" dxfId="3">
      <formula>AND(IF(OR($Q942=1,$Q942=2),1,0),IF($X942&lt;=20,1,0))</formula>
    </cfRule>
    <cfRule type="expression" priority="726" dxfId="2">
      <formula>AND(IF($Q942=2,1,0),IF($X942&lt;30,1,0))</formula>
    </cfRule>
    <cfRule type="expression" priority="727" dxfId="1">
      <formula>AND(IF($Q942=3,1,0),IF($X942&lt;30,1,0))</formula>
    </cfRule>
    <cfRule type="expression" priority="728" dxfId="0">
      <formula>AND(IF($Q942=3,1,IF($Q942=4,1,0)),IF($F942&lt;=85,1,0))</formula>
    </cfRule>
  </conditionalFormatting>
  <conditionalFormatting sqref="AI942">
    <cfRule type="expression" priority="721" dxfId="3">
      <formula>AND(IF(OR($Q942=1,$Q942=2),1,0),IF($X942&lt;=20,1,0))</formula>
    </cfRule>
    <cfRule type="expression" priority="722" dxfId="2">
      <formula>AND(IF($Q942=2,1,0),IF($X942&lt;30,1,0))</formula>
    </cfRule>
    <cfRule type="expression" priority="723" dxfId="1">
      <formula>AND(IF($Q942=3,1,0),IF($X942&lt;30,1,0))</formula>
    </cfRule>
    <cfRule type="expression" priority="724" dxfId="0">
      <formula>AND(IF($Q942=3,1,IF($Q942=4,1,0)),IF($F942&lt;=85,1,0))</formula>
    </cfRule>
  </conditionalFormatting>
  <conditionalFormatting sqref="AV943">
    <cfRule type="expression" priority="719" dxfId="23">
      <formula>AV943="X"</formula>
    </cfRule>
    <cfRule type="expression" priority="720" dxfId="22">
      <formula>AV943="후보"</formula>
    </cfRule>
  </conditionalFormatting>
  <conditionalFormatting sqref="AC94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94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943">
    <cfRule type="expression" priority="711" dxfId="3">
      <formula>AND(IF(OR($Q943=1,$Q943=2),1,0),IF($X943&lt;=20,1,0))</formula>
    </cfRule>
    <cfRule type="expression" priority="712" dxfId="2">
      <formula>AND(IF($Q943=2,1,0),IF($X943&lt;30,1,0))</formula>
    </cfRule>
    <cfRule type="expression" priority="713" dxfId="1">
      <formula>AND(IF($Q943=3,1,0),IF($X943&lt;30,1,0))</formula>
    </cfRule>
    <cfRule type="expression" priority="714" dxfId="0">
      <formula>AND(IF($Q943=3,1,IF($Q943=4,1,0)),IF($F943&lt;=85,1,0))</formula>
    </cfRule>
  </conditionalFormatting>
  <conditionalFormatting sqref="X943">
    <cfRule type="expression" priority="707" dxfId="3">
      <formula>AND(IF(OR($Q943=1,$Q943=2),1,0),IF($X943&lt;=20,1,0))</formula>
    </cfRule>
    <cfRule type="expression" priority="708" dxfId="2">
      <formula>AND(IF($Q943=2,1,0),IF($X943&lt;30,1,0))</formula>
    </cfRule>
    <cfRule type="expression" priority="709" dxfId="1">
      <formula>AND(IF($Q943=3,1,0),IF($X943&lt;30,1,0))</formula>
    </cfRule>
    <cfRule type="expression" priority="710" dxfId="0">
      <formula>AND(IF($Q943=3,1,IF($Q943=4,1,0)),IF($F943&lt;=85,1,0))</formula>
    </cfRule>
  </conditionalFormatting>
  <conditionalFormatting sqref="AI943">
    <cfRule type="expression" priority="703" dxfId="3">
      <formula>AND(IF(OR($Q943=1,$Q943=2),1,0),IF($X943&lt;=20,1,0))</formula>
    </cfRule>
    <cfRule type="expression" priority="704" dxfId="2">
      <formula>AND(IF($Q943=2,1,0),IF($X943&lt;30,1,0))</formula>
    </cfRule>
    <cfRule type="expression" priority="705" dxfId="1">
      <formula>AND(IF($Q943=3,1,0),IF($X943&lt;30,1,0))</formula>
    </cfRule>
    <cfRule type="expression" priority="706" dxfId="0">
      <formula>AND(IF($Q943=3,1,IF($Q943=4,1,0)),IF($F943&lt;=85,1,0))</formula>
    </cfRule>
  </conditionalFormatting>
  <conditionalFormatting sqref="AV944">
    <cfRule type="expression" priority="701" dxfId="23">
      <formula>AV944="X"</formula>
    </cfRule>
    <cfRule type="expression" priority="702" dxfId="22">
      <formula>AV944="후보"</formula>
    </cfRule>
  </conditionalFormatting>
  <conditionalFormatting sqref="AC9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94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944">
    <cfRule type="expression" priority="693" dxfId="3">
      <formula>AND(IF(OR($Q944=1,$Q944=2),1,0),IF($X944&lt;=20,1,0))</formula>
    </cfRule>
    <cfRule type="expression" priority="694" dxfId="2">
      <formula>AND(IF($Q944=2,1,0),IF($X944&lt;30,1,0))</formula>
    </cfRule>
    <cfRule type="expression" priority="695" dxfId="1">
      <formula>AND(IF($Q944=3,1,0),IF($X944&lt;30,1,0))</formula>
    </cfRule>
    <cfRule type="expression" priority="696" dxfId="0">
      <formula>AND(IF($Q944=3,1,IF($Q944=4,1,0)),IF($F944&lt;=85,1,0))</formula>
    </cfRule>
  </conditionalFormatting>
  <conditionalFormatting sqref="X944">
    <cfRule type="expression" priority="689" dxfId="3">
      <formula>AND(IF(OR($Q944=1,$Q944=2),1,0),IF($X944&lt;=20,1,0))</formula>
    </cfRule>
    <cfRule type="expression" priority="690" dxfId="2">
      <formula>AND(IF($Q944=2,1,0),IF($X944&lt;30,1,0))</formula>
    </cfRule>
    <cfRule type="expression" priority="691" dxfId="1">
      <formula>AND(IF($Q944=3,1,0),IF($X944&lt;30,1,0))</formula>
    </cfRule>
    <cfRule type="expression" priority="692" dxfId="0">
      <formula>AND(IF($Q944=3,1,IF($Q944=4,1,0)),IF($F944&lt;=85,1,0))</formula>
    </cfRule>
  </conditionalFormatting>
  <conditionalFormatting sqref="AI944">
    <cfRule type="expression" priority="685" dxfId="3">
      <formula>AND(IF(OR($Q944=1,$Q944=2),1,0),IF($X944&lt;=20,1,0))</formula>
    </cfRule>
    <cfRule type="expression" priority="686" dxfId="2">
      <formula>AND(IF($Q944=2,1,0),IF($X944&lt;30,1,0))</formula>
    </cfRule>
    <cfRule type="expression" priority="687" dxfId="1">
      <formula>AND(IF($Q944=3,1,0),IF($X944&lt;30,1,0))</formula>
    </cfRule>
    <cfRule type="expression" priority="688" dxfId="0">
      <formula>AND(IF($Q944=3,1,IF($Q944=4,1,0)),IF($F944&lt;=85,1,0))</formula>
    </cfRule>
  </conditionalFormatting>
  <conditionalFormatting sqref="AV945">
    <cfRule type="expression" priority="683" dxfId="23">
      <formula>AV945="X"</formula>
    </cfRule>
    <cfRule type="expression" priority="684" dxfId="22">
      <formula>AV945="후보"</formula>
    </cfRule>
  </conditionalFormatting>
  <conditionalFormatting sqref="AC94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94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945">
    <cfRule type="expression" priority="675" dxfId="3">
      <formula>AND(IF(OR($Q945=1,$Q945=2),1,0),IF($X945&lt;=20,1,0))</formula>
    </cfRule>
    <cfRule type="expression" priority="676" dxfId="2">
      <formula>AND(IF($Q945=2,1,0),IF($X945&lt;30,1,0))</formula>
    </cfRule>
    <cfRule type="expression" priority="677" dxfId="1">
      <formula>AND(IF($Q945=3,1,0),IF($X945&lt;30,1,0))</formula>
    </cfRule>
    <cfRule type="expression" priority="678" dxfId="0">
      <formula>AND(IF($Q945=3,1,IF($Q945=4,1,0)),IF($F945&lt;=85,1,0))</formula>
    </cfRule>
  </conditionalFormatting>
  <conditionalFormatting sqref="X945">
    <cfRule type="expression" priority="671" dxfId="3">
      <formula>AND(IF(OR($Q945=1,$Q945=2),1,0),IF($X945&lt;=20,1,0))</formula>
    </cfRule>
    <cfRule type="expression" priority="672" dxfId="2">
      <formula>AND(IF($Q945=2,1,0),IF($X945&lt;30,1,0))</formula>
    </cfRule>
    <cfRule type="expression" priority="673" dxfId="1">
      <formula>AND(IF($Q945=3,1,0),IF($X945&lt;30,1,0))</formula>
    </cfRule>
    <cfRule type="expression" priority="674" dxfId="0">
      <formula>AND(IF($Q945=3,1,IF($Q945=4,1,0)),IF($F945&lt;=85,1,0))</formula>
    </cfRule>
  </conditionalFormatting>
  <conditionalFormatting sqref="AI945">
    <cfRule type="expression" priority="667" dxfId="3">
      <formula>AND(IF(OR($Q945=1,$Q945=2),1,0),IF($X945&lt;=20,1,0))</formula>
    </cfRule>
    <cfRule type="expression" priority="668" dxfId="2">
      <formula>AND(IF($Q945=2,1,0),IF($X945&lt;30,1,0))</formula>
    </cfRule>
    <cfRule type="expression" priority="669" dxfId="1">
      <formula>AND(IF($Q945=3,1,0),IF($X945&lt;30,1,0))</formula>
    </cfRule>
    <cfRule type="expression" priority="670" dxfId="0">
      <formula>AND(IF($Q945=3,1,IF($Q945=4,1,0)),IF($F945&lt;=85,1,0))</formula>
    </cfRule>
  </conditionalFormatting>
  <conditionalFormatting sqref="AV946">
    <cfRule type="expression" priority="665" dxfId="23">
      <formula>AV946="X"</formula>
    </cfRule>
    <cfRule type="expression" priority="666" dxfId="22">
      <formula>AV946="후보"</formula>
    </cfRule>
  </conditionalFormatting>
  <conditionalFormatting sqref="AC9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46">
    <cfRule type="expression" priority="657" dxfId="3">
      <formula>AND(IF(OR($Q946=1,$Q946=2),1,0),IF($X946&lt;=20,1,0))</formula>
    </cfRule>
    <cfRule type="expression" priority="658" dxfId="2">
      <formula>AND(IF($Q946=2,1,0),IF($X946&lt;30,1,0))</formula>
    </cfRule>
    <cfRule type="expression" priority="659" dxfId="1">
      <formula>AND(IF($Q946=3,1,0),IF($X946&lt;30,1,0))</formula>
    </cfRule>
    <cfRule type="expression" priority="660" dxfId="0">
      <formula>AND(IF($Q946=3,1,IF($Q946=4,1,0)),IF($F946&lt;=85,1,0))</formula>
    </cfRule>
  </conditionalFormatting>
  <conditionalFormatting sqref="X946">
    <cfRule type="expression" priority="653" dxfId="3">
      <formula>AND(IF(OR($Q946=1,$Q946=2),1,0),IF($X946&lt;=20,1,0))</formula>
    </cfRule>
    <cfRule type="expression" priority="654" dxfId="2">
      <formula>AND(IF($Q946=2,1,0),IF($X946&lt;30,1,0))</formula>
    </cfRule>
    <cfRule type="expression" priority="655" dxfId="1">
      <formula>AND(IF($Q946=3,1,0),IF($X946&lt;30,1,0))</formula>
    </cfRule>
    <cfRule type="expression" priority="656" dxfId="0">
      <formula>AND(IF($Q946=3,1,IF($Q946=4,1,0)),IF($F946&lt;=85,1,0))</formula>
    </cfRule>
  </conditionalFormatting>
  <conditionalFormatting sqref="AI946">
    <cfRule type="expression" priority="649" dxfId="3">
      <formula>AND(IF(OR($Q946=1,$Q946=2),1,0),IF($X946&lt;=20,1,0))</formula>
    </cfRule>
    <cfRule type="expression" priority="650" dxfId="2">
      <formula>AND(IF($Q946=2,1,0),IF($X946&lt;30,1,0))</formula>
    </cfRule>
    <cfRule type="expression" priority="651" dxfId="1">
      <formula>AND(IF($Q946=3,1,0),IF($X946&lt;30,1,0))</formula>
    </cfRule>
    <cfRule type="expression" priority="652" dxfId="0">
      <formula>AND(IF($Q946=3,1,IF($Q946=4,1,0)),IF($F946&lt;=85,1,0))</formula>
    </cfRule>
  </conditionalFormatting>
  <conditionalFormatting sqref="AV947">
    <cfRule type="expression" priority="647" dxfId="23">
      <formula>AV947="X"</formula>
    </cfRule>
    <cfRule type="expression" priority="648" dxfId="22">
      <formula>AV947="후보"</formula>
    </cfRule>
  </conditionalFormatting>
  <conditionalFormatting sqref="AC94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94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947">
    <cfRule type="expression" priority="639" dxfId="3">
      <formula>AND(IF(OR($Q947=1,$Q947=2),1,0),IF($X947&lt;=20,1,0))</formula>
    </cfRule>
    <cfRule type="expression" priority="640" dxfId="2">
      <formula>AND(IF($Q947=2,1,0),IF($X947&lt;30,1,0))</formula>
    </cfRule>
    <cfRule type="expression" priority="641" dxfId="1">
      <formula>AND(IF($Q947=3,1,0),IF($X947&lt;30,1,0))</formula>
    </cfRule>
    <cfRule type="expression" priority="642" dxfId="0">
      <formula>AND(IF($Q947=3,1,IF($Q947=4,1,0)),IF($F947&lt;=85,1,0))</formula>
    </cfRule>
  </conditionalFormatting>
  <conditionalFormatting sqref="X947">
    <cfRule type="expression" priority="635" dxfId="3">
      <formula>AND(IF(OR($Q947=1,$Q947=2),1,0),IF($X947&lt;=20,1,0))</formula>
    </cfRule>
    <cfRule type="expression" priority="636" dxfId="2">
      <formula>AND(IF($Q947=2,1,0),IF($X947&lt;30,1,0))</formula>
    </cfRule>
    <cfRule type="expression" priority="637" dxfId="1">
      <formula>AND(IF($Q947=3,1,0),IF($X947&lt;30,1,0))</formula>
    </cfRule>
    <cfRule type="expression" priority="638" dxfId="0">
      <formula>AND(IF($Q947=3,1,IF($Q947=4,1,0)),IF($F947&lt;=85,1,0))</formula>
    </cfRule>
  </conditionalFormatting>
  <conditionalFormatting sqref="AI947">
    <cfRule type="expression" priority="631" dxfId="3">
      <formula>AND(IF(OR($Q947=1,$Q947=2),1,0),IF($X947&lt;=20,1,0))</formula>
    </cfRule>
    <cfRule type="expression" priority="632" dxfId="2">
      <formula>AND(IF($Q947=2,1,0),IF($X947&lt;30,1,0))</formula>
    </cfRule>
    <cfRule type="expression" priority="633" dxfId="1">
      <formula>AND(IF($Q947=3,1,0),IF($X947&lt;30,1,0))</formula>
    </cfRule>
    <cfRule type="expression" priority="634" dxfId="0">
      <formula>AND(IF($Q947=3,1,IF($Q947=4,1,0)),IF($F947&lt;=85,1,0))</formula>
    </cfRule>
  </conditionalFormatting>
  <conditionalFormatting sqref="AV948">
    <cfRule type="expression" priority="629" dxfId="23">
      <formula>AV948="X"</formula>
    </cfRule>
    <cfRule type="expression" priority="630" dxfId="22">
      <formula>AV948="후보"</formula>
    </cfRule>
  </conditionalFormatting>
  <conditionalFormatting sqref="AC94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9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948">
    <cfRule type="expression" priority="621" dxfId="3">
      <formula>AND(IF(OR($Q948=1,$Q948=2),1,0),IF($X948&lt;=20,1,0))</formula>
    </cfRule>
    <cfRule type="expression" priority="622" dxfId="2">
      <formula>AND(IF($Q948=2,1,0),IF($X948&lt;30,1,0))</formula>
    </cfRule>
    <cfRule type="expression" priority="623" dxfId="1">
      <formula>AND(IF($Q948=3,1,0),IF($X948&lt;30,1,0))</formula>
    </cfRule>
    <cfRule type="expression" priority="624" dxfId="0">
      <formula>AND(IF($Q948=3,1,IF($Q948=4,1,0)),IF($F948&lt;=85,1,0))</formula>
    </cfRule>
  </conditionalFormatting>
  <conditionalFormatting sqref="X948">
    <cfRule type="expression" priority="617" dxfId="3">
      <formula>AND(IF(OR($Q948=1,$Q948=2),1,0),IF($X948&lt;=20,1,0))</formula>
    </cfRule>
    <cfRule type="expression" priority="618" dxfId="2">
      <formula>AND(IF($Q948=2,1,0),IF($X948&lt;30,1,0))</formula>
    </cfRule>
    <cfRule type="expression" priority="619" dxfId="1">
      <formula>AND(IF($Q948=3,1,0),IF($X948&lt;30,1,0))</formula>
    </cfRule>
    <cfRule type="expression" priority="620" dxfId="0">
      <formula>AND(IF($Q948=3,1,IF($Q948=4,1,0)),IF($F948&lt;=85,1,0))</formula>
    </cfRule>
  </conditionalFormatting>
  <conditionalFormatting sqref="AI948">
    <cfRule type="expression" priority="613" dxfId="3">
      <formula>AND(IF(OR($Q948=1,$Q948=2),1,0),IF($X948&lt;=20,1,0))</formula>
    </cfRule>
    <cfRule type="expression" priority="614" dxfId="2">
      <formula>AND(IF($Q948=2,1,0),IF($X948&lt;30,1,0))</formula>
    </cfRule>
    <cfRule type="expression" priority="615" dxfId="1">
      <formula>AND(IF($Q948=3,1,0),IF($X948&lt;30,1,0))</formula>
    </cfRule>
    <cfRule type="expression" priority="616" dxfId="0">
      <formula>AND(IF($Q948=3,1,IF($Q948=4,1,0)),IF($F948&lt;=85,1,0))</formula>
    </cfRule>
  </conditionalFormatting>
  <conditionalFormatting sqref="AV949">
    <cfRule type="expression" priority="611" dxfId="23">
      <formula>AV949="X"</formula>
    </cfRule>
    <cfRule type="expression" priority="612" dxfId="22">
      <formula>AV949="후보"</formula>
    </cfRule>
  </conditionalFormatting>
  <conditionalFormatting sqref="AC94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94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949">
    <cfRule type="expression" priority="603" dxfId="3">
      <formula>AND(IF(OR($Q949=1,$Q949=2),1,0),IF($X949&lt;=20,1,0))</formula>
    </cfRule>
    <cfRule type="expression" priority="604" dxfId="2">
      <formula>AND(IF($Q949=2,1,0),IF($X949&lt;30,1,0))</formula>
    </cfRule>
    <cfRule type="expression" priority="605" dxfId="1">
      <formula>AND(IF($Q949=3,1,0),IF($X949&lt;30,1,0))</formula>
    </cfRule>
    <cfRule type="expression" priority="606" dxfId="0">
      <formula>AND(IF($Q949=3,1,IF($Q949=4,1,0)),IF($F949&lt;=85,1,0))</formula>
    </cfRule>
  </conditionalFormatting>
  <conditionalFormatting sqref="X949">
    <cfRule type="expression" priority="599" dxfId="3">
      <formula>AND(IF(OR($Q949=1,$Q949=2),1,0),IF($X949&lt;=20,1,0))</formula>
    </cfRule>
    <cfRule type="expression" priority="600" dxfId="2">
      <formula>AND(IF($Q949=2,1,0),IF($X949&lt;30,1,0))</formula>
    </cfRule>
    <cfRule type="expression" priority="601" dxfId="1">
      <formula>AND(IF($Q949=3,1,0),IF($X949&lt;30,1,0))</formula>
    </cfRule>
    <cfRule type="expression" priority="602" dxfId="0">
      <formula>AND(IF($Q949=3,1,IF($Q949=4,1,0)),IF($F949&lt;=85,1,0))</formula>
    </cfRule>
  </conditionalFormatting>
  <conditionalFormatting sqref="AI949">
    <cfRule type="expression" priority="595" dxfId="3">
      <formula>AND(IF(OR($Q949=1,$Q949=2),1,0),IF($X949&lt;=20,1,0))</formula>
    </cfRule>
    <cfRule type="expression" priority="596" dxfId="2">
      <formula>AND(IF($Q949=2,1,0),IF($X949&lt;30,1,0))</formula>
    </cfRule>
    <cfRule type="expression" priority="597" dxfId="1">
      <formula>AND(IF($Q949=3,1,0),IF($X949&lt;30,1,0))</formula>
    </cfRule>
    <cfRule type="expression" priority="598" dxfId="0">
      <formula>AND(IF($Q949=3,1,IF($Q949=4,1,0)),IF($F949&lt;=85,1,0))</formula>
    </cfRule>
  </conditionalFormatting>
  <conditionalFormatting sqref="AV950">
    <cfRule type="expression" priority="593" dxfId="23">
      <formula>AV950="X"</formula>
    </cfRule>
    <cfRule type="expression" priority="594" dxfId="22">
      <formula>AV950="후보"</formula>
    </cfRule>
  </conditionalFormatting>
  <conditionalFormatting sqref="AC95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5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50">
    <cfRule type="expression" priority="585" dxfId="3">
      <formula>AND(IF(OR($Q950=1,$Q950=2),1,0),IF($X950&lt;=20,1,0))</formula>
    </cfRule>
    <cfRule type="expression" priority="586" dxfId="2">
      <formula>AND(IF($Q950=2,1,0),IF($X950&lt;30,1,0))</formula>
    </cfRule>
    <cfRule type="expression" priority="587" dxfId="1">
      <formula>AND(IF($Q950=3,1,0),IF($X950&lt;30,1,0))</formula>
    </cfRule>
    <cfRule type="expression" priority="588" dxfId="0">
      <formula>AND(IF($Q950=3,1,IF($Q950=4,1,0)),IF($F950&lt;=85,1,0))</formula>
    </cfRule>
  </conditionalFormatting>
  <conditionalFormatting sqref="X950">
    <cfRule type="expression" priority="581" dxfId="3">
      <formula>AND(IF(OR($Q950=1,$Q950=2),1,0),IF($X950&lt;=20,1,0))</formula>
    </cfRule>
    <cfRule type="expression" priority="582" dxfId="2">
      <formula>AND(IF($Q950=2,1,0),IF($X950&lt;30,1,0))</formula>
    </cfRule>
    <cfRule type="expression" priority="583" dxfId="1">
      <formula>AND(IF($Q950=3,1,0),IF($X950&lt;30,1,0))</formula>
    </cfRule>
    <cfRule type="expression" priority="584" dxfId="0">
      <formula>AND(IF($Q950=3,1,IF($Q950=4,1,0)),IF($F950&lt;=85,1,0))</formula>
    </cfRule>
  </conditionalFormatting>
  <conditionalFormatting sqref="AI950">
    <cfRule type="expression" priority="577" dxfId="3">
      <formula>AND(IF(OR($Q950=1,$Q950=2),1,0),IF($X950&lt;=20,1,0))</formula>
    </cfRule>
    <cfRule type="expression" priority="578" dxfId="2">
      <formula>AND(IF($Q950=2,1,0),IF($X950&lt;30,1,0))</formula>
    </cfRule>
    <cfRule type="expression" priority="579" dxfId="1">
      <formula>AND(IF($Q950=3,1,0),IF($X950&lt;30,1,0))</formula>
    </cfRule>
    <cfRule type="expression" priority="580" dxfId="0">
      <formula>AND(IF($Q950=3,1,IF($Q950=4,1,0)),IF($F950&lt;=85,1,0))</formula>
    </cfRule>
  </conditionalFormatting>
  <conditionalFormatting sqref="AV951">
    <cfRule type="expression" priority="575" dxfId="23">
      <formula>AV951="X"</formula>
    </cfRule>
    <cfRule type="expression" priority="576" dxfId="22">
      <formula>AV951="후보"</formula>
    </cfRule>
  </conditionalFormatting>
  <conditionalFormatting sqref="AC95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95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951">
    <cfRule type="expression" priority="567" dxfId="3">
      <formula>AND(IF(OR($Q951=1,$Q951=2),1,0),IF($X951&lt;=20,1,0))</formula>
    </cfRule>
    <cfRule type="expression" priority="568" dxfId="2">
      <formula>AND(IF($Q951=2,1,0),IF($X951&lt;30,1,0))</formula>
    </cfRule>
    <cfRule type="expression" priority="569" dxfId="1">
      <formula>AND(IF($Q951=3,1,0),IF($X951&lt;30,1,0))</formula>
    </cfRule>
    <cfRule type="expression" priority="570" dxfId="0">
      <formula>AND(IF($Q951=3,1,IF($Q951=4,1,0)),IF($F951&lt;=85,1,0))</formula>
    </cfRule>
  </conditionalFormatting>
  <conditionalFormatting sqref="X951">
    <cfRule type="expression" priority="563" dxfId="3">
      <formula>AND(IF(OR($Q951=1,$Q951=2),1,0),IF($X951&lt;=20,1,0))</formula>
    </cfRule>
    <cfRule type="expression" priority="564" dxfId="2">
      <formula>AND(IF($Q951=2,1,0),IF($X951&lt;30,1,0))</formula>
    </cfRule>
    <cfRule type="expression" priority="565" dxfId="1">
      <formula>AND(IF($Q951=3,1,0),IF($X951&lt;30,1,0))</formula>
    </cfRule>
    <cfRule type="expression" priority="566" dxfId="0">
      <formula>AND(IF($Q951=3,1,IF($Q951=4,1,0)),IF($F951&lt;=85,1,0))</formula>
    </cfRule>
  </conditionalFormatting>
  <conditionalFormatting sqref="AI951">
    <cfRule type="expression" priority="559" dxfId="3">
      <formula>AND(IF(OR($Q951=1,$Q951=2),1,0),IF($X951&lt;=20,1,0))</formula>
    </cfRule>
    <cfRule type="expression" priority="560" dxfId="2">
      <formula>AND(IF($Q951=2,1,0),IF($X951&lt;30,1,0))</formula>
    </cfRule>
    <cfRule type="expression" priority="561" dxfId="1">
      <formula>AND(IF($Q951=3,1,0),IF($X951&lt;30,1,0))</formula>
    </cfRule>
    <cfRule type="expression" priority="562" dxfId="0">
      <formula>AND(IF($Q951=3,1,IF($Q951=4,1,0)),IF($F951&lt;=85,1,0))</formula>
    </cfRule>
  </conditionalFormatting>
  <conditionalFormatting sqref="AV952">
    <cfRule type="expression" priority="557" dxfId="23">
      <formula>AV952="X"</formula>
    </cfRule>
    <cfRule type="expression" priority="558" dxfId="22">
      <formula>AV952="후보"</formula>
    </cfRule>
  </conditionalFormatting>
  <conditionalFormatting sqref="AC95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9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952">
    <cfRule type="expression" priority="549" dxfId="3">
      <formula>AND(IF(OR($Q952=1,$Q952=2),1,0),IF($X952&lt;=20,1,0))</formula>
    </cfRule>
    <cfRule type="expression" priority="550" dxfId="2">
      <formula>AND(IF($Q952=2,1,0),IF($X952&lt;30,1,0))</formula>
    </cfRule>
    <cfRule type="expression" priority="551" dxfId="1">
      <formula>AND(IF($Q952=3,1,0),IF($X952&lt;30,1,0))</formula>
    </cfRule>
    <cfRule type="expression" priority="552" dxfId="0">
      <formula>AND(IF($Q952=3,1,IF($Q952=4,1,0)),IF($F952&lt;=85,1,0))</formula>
    </cfRule>
  </conditionalFormatting>
  <conditionalFormatting sqref="X952">
    <cfRule type="expression" priority="545" dxfId="3">
      <formula>AND(IF(OR($Q952=1,$Q952=2),1,0),IF($X952&lt;=20,1,0))</formula>
    </cfRule>
    <cfRule type="expression" priority="546" dxfId="2">
      <formula>AND(IF($Q952=2,1,0),IF($X952&lt;30,1,0))</formula>
    </cfRule>
    <cfRule type="expression" priority="547" dxfId="1">
      <formula>AND(IF($Q952=3,1,0),IF($X952&lt;30,1,0))</formula>
    </cfRule>
    <cfRule type="expression" priority="548" dxfId="0">
      <formula>AND(IF($Q952=3,1,IF($Q952=4,1,0)),IF($F952&lt;=85,1,0))</formula>
    </cfRule>
  </conditionalFormatting>
  <conditionalFormatting sqref="AI952">
    <cfRule type="expression" priority="541" dxfId="3">
      <formula>AND(IF(OR($Q952=1,$Q952=2),1,0),IF($X952&lt;=20,1,0))</formula>
    </cfRule>
    <cfRule type="expression" priority="542" dxfId="2">
      <formula>AND(IF($Q952=2,1,0),IF($X952&lt;30,1,0))</formula>
    </cfRule>
    <cfRule type="expression" priority="543" dxfId="1">
      <formula>AND(IF($Q952=3,1,0),IF($X952&lt;30,1,0))</formula>
    </cfRule>
    <cfRule type="expression" priority="544" dxfId="0">
      <formula>AND(IF($Q952=3,1,IF($Q952=4,1,0)),IF($F952&lt;=85,1,0))</formula>
    </cfRule>
  </conditionalFormatting>
  <conditionalFormatting sqref="AV953">
    <cfRule type="expression" priority="539" dxfId="23">
      <formula>AV953="X"</formula>
    </cfRule>
    <cfRule type="expression" priority="540" dxfId="22">
      <formula>AV953="후보"</formula>
    </cfRule>
  </conditionalFormatting>
  <conditionalFormatting sqref="AC95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95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953">
    <cfRule type="expression" priority="531" dxfId="3">
      <formula>AND(IF(OR($Q953=1,$Q953=2),1,0),IF($X953&lt;=20,1,0))</formula>
    </cfRule>
    <cfRule type="expression" priority="532" dxfId="2">
      <formula>AND(IF($Q953=2,1,0),IF($X953&lt;30,1,0))</formula>
    </cfRule>
    <cfRule type="expression" priority="533" dxfId="1">
      <formula>AND(IF($Q953=3,1,0),IF($X953&lt;30,1,0))</formula>
    </cfRule>
    <cfRule type="expression" priority="534" dxfId="0">
      <formula>AND(IF($Q953=3,1,IF($Q953=4,1,0)),IF($F953&lt;=85,1,0))</formula>
    </cfRule>
  </conditionalFormatting>
  <conditionalFormatting sqref="X953">
    <cfRule type="expression" priority="527" dxfId="3">
      <formula>AND(IF(OR($Q953=1,$Q953=2),1,0),IF($X953&lt;=20,1,0))</formula>
    </cfRule>
    <cfRule type="expression" priority="528" dxfId="2">
      <formula>AND(IF($Q953=2,1,0),IF($X953&lt;30,1,0))</formula>
    </cfRule>
    <cfRule type="expression" priority="529" dxfId="1">
      <formula>AND(IF($Q953=3,1,0),IF($X953&lt;30,1,0))</formula>
    </cfRule>
    <cfRule type="expression" priority="530" dxfId="0">
      <formula>AND(IF($Q953=3,1,IF($Q953=4,1,0)),IF($F953&lt;=85,1,0))</formula>
    </cfRule>
  </conditionalFormatting>
  <conditionalFormatting sqref="AI953">
    <cfRule type="expression" priority="523" dxfId="3">
      <formula>AND(IF(OR($Q953=1,$Q953=2),1,0),IF($X953&lt;=20,1,0))</formula>
    </cfRule>
    <cfRule type="expression" priority="524" dxfId="2">
      <formula>AND(IF($Q953=2,1,0),IF($X953&lt;30,1,0))</formula>
    </cfRule>
    <cfRule type="expression" priority="525" dxfId="1">
      <formula>AND(IF($Q953=3,1,0),IF($X953&lt;30,1,0))</formula>
    </cfRule>
    <cfRule type="expression" priority="526" dxfId="0">
      <formula>AND(IF($Q953=3,1,IF($Q953=4,1,0)),IF($F953&lt;=85,1,0))</formula>
    </cfRule>
  </conditionalFormatting>
  <conditionalFormatting sqref="AV954">
    <cfRule type="expression" priority="521" dxfId="23">
      <formula>AV954="X"</formula>
    </cfRule>
    <cfRule type="expression" priority="522" dxfId="22">
      <formula>AV954="후보"</formula>
    </cfRule>
  </conditionalFormatting>
  <conditionalFormatting sqref="AC95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95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954">
    <cfRule type="expression" priority="513" dxfId="3">
      <formula>AND(IF(OR($Q954=1,$Q954=2),1,0),IF($X954&lt;=20,1,0))</formula>
    </cfRule>
    <cfRule type="expression" priority="514" dxfId="2">
      <formula>AND(IF($Q954=2,1,0),IF($X954&lt;30,1,0))</formula>
    </cfRule>
    <cfRule type="expression" priority="515" dxfId="1">
      <formula>AND(IF($Q954=3,1,0),IF($X954&lt;30,1,0))</formula>
    </cfRule>
    <cfRule type="expression" priority="516" dxfId="0">
      <formula>AND(IF($Q954=3,1,IF($Q954=4,1,0)),IF($F954&lt;=85,1,0))</formula>
    </cfRule>
  </conditionalFormatting>
  <conditionalFormatting sqref="X954">
    <cfRule type="expression" priority="509" dxfId="3">
      <formula>AND(IF(OR($Q954=1,$Q954=2),1,0),IF($X954&lt;=20,1,0))</formula>
    </cfRule>
    <cfRule type="expression" priority="510" dxfId="2">
      <formula>AND(IF($Q954=2,1,0),IF($X954&lt;30,1,0))</formula>
    </cfRule>
    <cfRule type="expression" priority="511" dxfId="1">
      <formula>AND(IF($Q954=3,1,0),IF($X954&lt;30,1,0))</formula>
    </cfRule>
    <cfRule type="expression" priority="512" dxfId="0">
      <formula>AND(IF($Q954=3,1,IF($Q954=4,1,0)),IF($F954&lt;=85,1,0))</formula>
    </cfRule>
  </conditionalFormatting>
  <conditionalFormatting sqref="AI954">
    <cfRule type="expression" priority="505" dxfId="3">
      <formula>AND(IF(OR($Q954=1,$Q954=2),1,0),IF($X954&lt;=20,1,0))</formula>
    </cfRule>
    <cfRule type="expression" priority="506" dxfId="2">
      <formula>AND(IF($Q954=2,1,0),IF($X954&lt;30,1,0))</formula>
    </cfRule>
    <cfRule type="expression" priority="507" dxfId="1">
      <formula>AND(IF($Q954=3,1,0),IF($X954&lt;30,1,0))</formula>
    </cfRule>
    <cfRule type="expression" priority="508" dxfId="0">
      <formula>AND(IF($Q954=3,1,IF($Q954=4,1,0)),IF($F954&lt;=85,1,0))</formula>
    </cfRule>
  </conditionalFormatting>
  <conditionalFormatting sqref="AV955">
    <cfRule type="expression" priority="503" dxfId="23">
      <formula>AV955="X"</formula>
    </cfRule>
    <cfRule type="expression" priority="504" dxfId="22">
      <formula>AV955="후보"</formula>
    </cfRule>
  </conditionalFormatting>
  <conditionalFormatting sqref="AC95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5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55">
    <cfRule type="expression" priority="495" dxfId="3">
      <formula>AND(IF(OR($Q955=1,$Q955=2),1,0),IF($X955&lt;=20,1,0))</formula>
    </cfRule>
    <cfRule type="expression" priority="496" dxfId="2">
      <formula>AND(IF($Q955=2,1,0),IF($X955&lt;30,1,0))</formula>
    </cfRule>
    <cfRule type="expression" priority="497" dxfId="1">
      <formula>AND(IF($Q955=3,1,0),IF($X955&lt;30,1,0))</formula>
    </cfRule>
    <cfRule type="expression" priority="498" dxfId="0">
      <formula>AND(IF($Q955=3,1,IF($Q955=4,1,0)),IF($F955&lt;=85,1,0))</formula>
    </cfRule>
  </conditionalFormatting>
  <conditionalFormatting sqref="X955">
    <cfRule type="expression" priority="491" dxfId="3">
      <formula>AND(IF(OR($Q955=1,$Q955=2),1,0),IF($X955&lt;=20,1,0))</formula>
    </cfRule>
    <cfRule type="expression" priority="492" dxfId="2">
      <formula>AND(IF($Q955=2,1,0),IF($X955&lt;30,1,0))</formula>
    </cfRule>
    <cfRule type="expression" priority="493" dxfId="1">
      <formula>AND(IF($Q955=3,1,0),IF($X955&lt;30,1,0))</formula>
    </cfRule>
    <cfRule type="expression" priority="494" dxfId="0">
      <formula>AND(IF($Q955=3,1,IF($Q955=4,1,0)),IF($F955&lt;=85,1,0))</formula>
    </cfRule>
  </conditionalFormatting>
  <conditionalFormatting sqref="AI955">
    <cfRule type="expression" priority="487" dxfId="3">
      <formula>AND(IF(OR($Q955=1,$Q955=2),1,0),IF($X955&lt;=20,1,0))</formula>
    </cfRule>
    <cfRule type="expression" priority="488" dxfId="2">
      <formula>AND(IF($Q955=2,1,0),IF($X955&lt;30,1,0))</formula>
    </cfRule>
    <cfRule type="expression" priority="489" dxfId="1">
      <formula>AND(IF($Q955=3,1,0),IF($X955&lt;30,1,0))</formula>
    </cfRule>
    <cfRule type="expression" priority="490" dxfId="0">
      <formula>AND(IF($Q955=3,1,IF($Q955=4,1,0)),IF($F955&lt;=85,1,0))</formula>
    </cfRule>
  </conditionalFormatting>
  <conditionalFormatting sqref="AV956">
    <cfRule type="expression" priority="485" dxfId="23">
      <formula>AV956="X"</formula>
    </cfRule>
    <cfRule type="expression" priority="486" dxfId="22">
      <formula>AV956="후보"</formula>
    </cfRule>
  </conditionalFormatting>
  <conditionalFormatting sqref="AC95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95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956">
    <cfRule type="expression" priority="477" dxfId="3">
      <formula>AND(IF(OR($Q956=1,$Q956=2),1,0),IF($X956&lt;=20,1,0))</formula>
    </cfRule>
    <cfRule type="expression" priority="478" dxfId="2">
      <formula>AND(IF($Q956=2,1,0),IF($X956&lt;30,1,0))</formula>
    </cfRule>
    <cfRule type="expression" priority="479" dxfId="1">
      <formula>AND(IF($Q956=3,1,0),IF($X956&lt;30,1,0))</formula>
    </cfRule>
    <cfRule type="expression" priority="480" dxfId="0">
      <formula>AND(IF($Q956=3,1,IF($Q956=4,1,0)),IF($F956&lt;=85,1,0))</formula>
    </cfRule>
  </conditionalFormatting>
  <conditionalFormatting sqref="X956">
    <cfRule type="expression" priority="473" dxfId="3">
      <formula>AND(IF(OR($Q956=1,$Q956=2),1,0),IF($X956&lt;=20,1,0))</formula>
    </cfRule>
    <cfRule type="expression" priority="474" dxfId="2">
      <formula>AND(IF($Q956=2,1,0),IF($X956&lt;30,1,0))</formula>
    </cfRule>
    <cfRule type="expression" priority="475" dxfId="1">
      <formula>AND(IF($Q956=3,1,0),IF($X956&lt;30,1,0))</formula>
    </cfRule>
    <cfRule type="expression" priority="476" dxfId="0">
      <formula>AND(IF($Q956=3,1,IF($Q956=4,1,0)),IF($F956&lt;=85,1,0))</formula>
    </cfRule>
  </conditionalFormatting>
  <conditionalFormatting sqref="AI956">
    <cfRule type="expression" priority="469" dxfId="3">
      <formula>AND(IF(OR($Q956=1,$Q956=2),1,0),IF($X956&lt;=20,1,0))</formula>
    </cfRule>
    <cfRule type="expression" priority="470" dxfId="2">
      <formula>AND(IF($Q956=2,1,0),IF($X956&lt;30,1,0))</formula>
    </cfRule>
    <cfRule type="expression" priority="471" dxfId="1">
      <formula>AND(IF($Q956=3,1,0),IF($X956&lt;30,1,0))</formula>
    </cfRule>
    <cfRule type="expression" priority="472" dxfId="0">
      <formula>AND(IF($Q956=3,1,IF($Q956=4,1,0)),IF($F956&lt;=85,1,0))</formula>
    </cfRule>
  </conditionalFormatting>
  <conditionalFormatting sqref="AV957">
    <cfRule type="expression" priority="467" dxfId="23">
      <formula>AV957="X"</formula>
    </cfRule>
    <cfRule type="expression" priority="468" dxfId="22">
      <formula>AV957="후보"</formula>
    </cfRule>
  </conditionalFormatting>
  <conditionalFormatting sqref="AC95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95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957">
    <cfRule type="expression" priority="459" dxfId="3">
      <formula>AND(IF(OR($Q957=1,$Q957=2),1,0),IF($X957&lt;=20,1,0))</formula>
    </cfRule>
    <cfRule type="expression" priority="460" dxfId="2">
      <formula>AND(IF($Q957=2,1,0),IF($X957&lt;30,1,0))</formula>
    </cfRule>
    <cfRule type="expression" priority="461" dxfId="1">
      <formula>AND(IF($Q957=3,1,0),IF($X957&lt;30,1,0))</formula>
    </cfRule>
    <cfRule type="expression" priority="462" dxfId="0">
      <formula>AND(IF($Q957=3,1,IF($Q957=4,1,0)),IF($F957&lt;=85,1,0))</formula>
    </cfRule>
  </conditionalFormatting>
  <conditionalFormatting sqref="X957">
    <cfRule type="expression" priority="455" dxfId="3">
      <formula>AND(IF(OR($Q957=1,$Q957=2),1,0),IF($X957&lt;=20,1,0))</formula>
    </cfRule>
    <cfRule type="expression" priority="456" dxfId="2">
      <formula>AND(IF($Q957=2,1,0),IF($X957&lt;30,1,0))</formula>
    </cfRule>
    <cfRule type="expression" priority="457" dxfId="1">
      <formula>AND(IF($Q957=3,1,0),IF($X957&lt;30,1,0))</formula>
    </cfRule>
    <cfRule type="expression" priority="458" dxfId="0">
      <formula>AND(IF($Q957=3,1,IF($Q957=4,1,0)),IF($F957&lt;=85,1,0))</formula>
    </cfRule>
  </conditionalFormatting>
  <conditionalFormatting sqref="AI957">
    <cfRule type="expression" priority="451" dxfId="3">
      <formula>AND(IF(OR($Q957=1,$Q957=2),1,0),IF($X957&lt;=20,1,0))</formula>
    </cfRule>
    <cfRule type="expression" priority="452" dxfId="2">
      <formula>AND(IF($Q957=2,1,0),IF($X957&lt;30,1,0))</formula>
    </cfRule>
    <cfRule type="expression" priority="453" dxfId="1">
      <formula>AND(IF($Q957=3,1,0),IF($X957&lt;30,1,0))</formula>
    </cfRule>
    <cfRule type="expression" priority="454" dxfId="0">
      <formula>AND(IF($Q957=3,1,IF($Q957=4,1,0)),IF($F957&lt;=85,1,0))</formula>
    </cfRule>
  </conditionalFormatting>
  <conditionalFormatting sqref="AV958">
    <cfRule type="expression" priority="449" dxfId="23">
      <formula>AV958="X"</formula>
    </cfRule>
    <cfRule type="expression" priority="450" dxfId="22">
      <formula>AV958="후보"</formula>
    </cfRule>
  </conditionalFormatting>
  <conditionalFormatting sqref="AC95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95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958">
    <cfRule type="expression" priority="441" dxfId="3">
      <formula>AND(IF(OR($Q958=1,$Q958=2),1,0),IF($X958&lt;=20,1,0))</formula>
    </cfRule>
    <cfRule type="expression" priority="442" dxfId="2">
      <formula>AND(IF($Q958=2,1,0),IF($X958&lt;30,1,0))</formula>
    </cfRule>
    <cfRule type="expression" priority="443" dxfId="1">
      <formula>AND(IF($Q958=3,1,0),IF($X958&lt;30,1,0))</formula>
    </cfRule>
    <cfRule type="expression" priority="444" dxfId="0">
      <formula>AND(IF($Q958=3,1,IF($Q958=4,1,0)),IF($F958&lt;=85,1,0))</formula>
    </cfRule>
  </conditionalFormatting>
  <conditionalFormatting sqref="X958">
    <cfRule type="expression" priority="437" dxfId="3">
      <formula>AND(IF(OR($Q958=1,$Q958=2),1,0),IF($X958&lt;=20,1,0))</formula>
    </cfRule>
    <cfRule type="expression" priority="438" dxfId="2">
      <formula>AND(IF($Q958=2,1,0),IF($X958&lt;30,1,0))</formula>
    </cfRule>
    <cfRule type="expression" priority="439" dxfId="1">
      <formula>AND(IF($Q958=3,1,0),IF($X958&lt;30,1,0))</formula>
    </cfRule>
    <cfRule type="expression" priority="440" dxfId="0">
      <formula>AND(IF($Q958=3,1,IF($Q958=4,1,0)),IF($F958&lt;=85,1,0))</formula>
    </cfRule>
  </conditionalFormatting>
  <conditionalFormatting sqref="AI958">
    <cfRule type="expression" priority="433" dxfId="3">
      <formula>AND(IF(OR($Q958=1,$Q958=2),1,0),IF($X958&lt;=20,1,0))</formula>
    </cfRule>
    <cfRule type="expression" priority="434" dxfId="2">
      <formula>AND(IF($Q958=2,1,0),IF($X958&lt;30,1,0))</formula>
    </cfRule>
    <cfRule type="expression" priority="435" dxfId="1">
      <formula>AND(IF($Q958=3,1,0),IF($X958&lt;30,1,0))</formula>
    </cfRule>
    <cfRule type="expression" priority="436" dxfId="0">
      <formula>AND(IF($Q958=3,1,IF($Q958=4,1,0)),IF($F958&lt;=85,1,0))</formula>
    </cfRule>
  </conditionalFormatting>
  <conditionalFormatting sqref="AV959">
    <cfRule type="expression" priority="431" dxfId="23">
      <formula>AV959="X"</formula>
    </cfRule>
    <cfRule type="expression" priority="432" dxfId="22">
      <formula>AV959="후보"</formula>
    </cfRule>
  </conditionalFormatting>
  <conditionalFormatting sqref="AC95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5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59">
    <cfRule type="expression" priority="423" dxfId="3">
      <formula>AND(IF(OR($Q959=1,$Q959=2),1,0),IF($X959&lt;=20,1,0))</formula>
    </cfRule>
    <cfRule type="expression" priority="424" dxfId="2">
      <formula>AND(IF($Q959=2,1,0),IF($X959&lt;30,1,0))</formula>
    </cfRule>
    <cfRule type="expression" priority="425" dxfId="1">
      <formula>AND(IF($Q959=3,1,0),IF($X959&lt;30,1,0))</formula>
    </cfRule>
    <cfRule type="expression" priority="426" dxfId="0">
      <formula>AND(IF($Q959=3,1,IF($Q959=4,1,0)),IF($F959&lt;=85,1,0))</formula>
    </cfRule>
  </conditionalFormatting>
  <conditionalFormatting sqref="X959">
    <cfRule type="expression" priority="419" dxfId="3">
      <formula>AND(IF(OR($Q959=1,$Q959=2),1,0),IF($X959&lt;=20,1,0))</formula>
    </cfRule>
    <cfRule type="expression" priority="420" dxfId="2">
      <formula>AND(IF($Q959=2,1,0),IF($X959&lt;30,1,0))</formula>
    </cfRule>
    <cfRule type="expression" priority="421" dxfId="1">
      <formula>AND(IF($Q959=3,1,0),IF($X959&lt;30,1,0))</formula>
    </cfRule>
    <cfRule type="expression" priority="422" dxfId="0">
      <formula>AND(IF($Q959=3,1,IF($Q959=4,1,0)),IF($F959&lt;=85,1,0))</formula>
    </cfRule>
  </conditionalFormatting>
  <conditionalFormatting sqref="AI959">
    <cfRule type="expression" priority="415" dxfId="3">
      <formula>AND(IF(OR($Q959=1,$Q959=2),1,0),IF($X959&lt;=20,1,0))</formula>
    </cfRule>
    <cfRule type="expression" priority="416" dxfId="2">
      <formula>AND(IF($Q959=2,1,0),IF($X959&lt;30,1,0))</formula>
    </cfRule>
    <cfRule type="expression" priority="417" dxfId="1">
      <formula>AND(IF($Q959=3,1,0),IF($X959&lt;30,1,0))</formula>
    </cfRule>
    <cfRule type="expression" priority="418" dxfId="0">
      <formula>AND(IF($Q959=3,1,IF($Q959=4,1,0)),IF($F959&lt;=85,1,0))</formula>
    </cfRule>
  </conditionalFormatting>
  <conditionalFormatting sqref="AV960">
    <cfRule type="expression" priority="413" dxfId="23">
      <formula>AV960="X"</formula>
    </cfRule>
    <cfRule type="expression" priority="414" dxfId="22">
      <formula>AV960="후보"</formula>
    </cfRule>
  </conditionalFormatting>
  <conditionalFormatting sqref="AC96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96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960">
    <cfRule type="expression" priority="405" dxfId="3">
      <formula>AND(IF(OR($Q960=1,$Q960=2),1,0),IF($X960&lt;=20,1,0))</formula>
    </cfRule>
    <cfRule type="expression" priority="406" dxfId="2">
      <formula>AND(IF($Q960=2,1,0),IF($X960&lt;30,1,0))</formula>
    </cfRule>
    <cfRule type="expression" priority="407" dxfId="1">
      <formula>AND(IF($Q960=3,1,0),IF($X960&lt;30,1,0))</formula>
    </cfRule>
    <cfRule type="expression" priority="408" dxfId="0">
      <formula>AND(IF($Q960=3,1,IF($Q960=4,1,0)),IF($F960&lt;=85,1,0))</formula>
    </cfRule>
  </conditionalFormatting>
  <conditionalFormatting sqref="X960">
    <cfRule type="expression" priority="401" dxfId="3">
      <formula>AND(IF(OR($Q960=1,$Q960=2),1,0),IF($X960&lt;=20,1,0))</formula>
    </cfRule>
    <cfRule type="expression" priority="402" dxfId="2">
      <formula>AND(IF($Q960=2,1,0),IF($X960&lt;30,1,0))</formula>
    </cfRule>
    <cfRule type="expression" priority="403" dxfId="1">
      <formula>AND(IF($Q960=3,1,0),IF($X960&lt;30,1,0))</formula>
    </cfRule>
    <cfRule type="expression" priority="404" dxfId="0">
      <formula>AND(IF($Q960=3,1,IF($Q960=4,1,0)),IF($F960&lt;=85,1,0))</formula>
    </cfRule>
  </conditionalFormatting>
  <conditionalFormatting sqref="AI960">
    <cfRule type="expression" priority="397" dxfId="3">
      <formula>AND(IF(OR($Q960=1,$Q960=2),1,0),IF($X960&lt;=20,1,0))</formula>
    </cfRule>
    <cfRule type="expression" priority="398" dxfId="2">
      <formula>AND(IF($Q960=2,1,0),IF($X960&lt;30,1,0))</formula>
    </cfRule>
    <cfRule type="expression" priority="399" dxfId="1">
      <formula>AND(IF($Q960=3,1,0),IF($X960&lt;30,1,0))</formula>
    </cfRule>
    <cfRule type="expression" priority="400" dxfId="0">
      <formula>AND(IF($Q960=3,1,IF($Q960=4,1,0)),IF($F960&lt;=85,1,0))</formula>
    </cfRule>
  </conditionalFormatting>
  <conditionalFormatting sqref="AV961">
    <cfRule type="expression" priority="395" dxfId="23">
      <formula>AV961="X"</formula>
    </cfRule>
    <cfRule type="expression" priority="396" dxfId="22">
      <formula>AV961="후보"</formula>
    </cfRule>
  </conditionalFormatting>
  <conditionalFormatting sqref="AC96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96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961">
    <cfRule type="expression" priority="387" dxfId="3">
      <formula>AND(IF(OR($Q961=1,$Q961=2),1,0),IF($X961&lt;=20,1,0))</formula>
    </cfRule>
    <cfRule type="expression" priority="388" dxfId="2">
      <formula>AND(IF($Q961=2,1,0),IF($X961&lt;30,1,0))</formula>
    </cfRule>
    <cfRule type="expression" priority="389" dxfId="1">
      <formula>AND(IF($Q961=3,1,0),IF($X961&lt;30,1,0))</formula>
    </cfRule>
    <cfRule type="expression" priority="390" dxfId="0">
      <formula>AND(IF($Q961=3,1,IF($Q961=4,1,0)),IF($F961&lt;=85,1,0))</formula>
    </cfRule>
  </conditionalFormatting>
  <conditionalFormatting sqref="X961">
    <cfRule type="expression" priority="383" dxfId="3">
      <formula>AND(IF(OR($Q961=1,$Q961=2),1,0),IF($X961&lt;=20,1,0))</formula>
    </cfRule>
    <cfRule type="expression" priority="384" dxfId="2">
      <formula>AND(IF($Q961=2,1,0),IF($X961&lt;30,1,0))</formula>
    </cfRule>
    <cfRule type="expression" priority="385" dxfId="1">
      <formula>AND(IF($Q961=3,1,0),IF($X961&lt;30,1,0))</formula>
    </cfRule>
    <cfRule type="expression" priority="386" dxfId="0">
      <formula>AND(IF($Q961=3,1,IF($Q961=4,1,0)),IF($F961&lt;=85,1,0))</formula>
    </cfRule>
  </conditionalFormatting>
  <conditionalFormatting sqref="AI961">
    <cfRule type="expression" priority="379" dxfId="3">
      <formula>AND(IF(OR($Q961=1,$Q961=2),1,0),IF($X961&lt;=20,1,0))</formula>
    </cfRule>
    <cfRule type="expression" priority="380" dxfId="2">
      <formula>AND(IF($Q961=2,1,0),IF($X961&lt;30,1,0))</formula>
    </cfRule>
    <cfRule type="expression" priority="381" dxfId="1">
      <formula>AND(IF($Q961=3,1,0),IF($X961&lt;30,1,0))</formula>
    </cfRule>
    <cfRule type="expression" priority="382" dxfId="0">
      <formula>AND(IF($Q961=3,1,IF($Q961=4,1,0)),IF($F961&lt;=85,1,0))</formula>
    </cfRule>
  </conditionalFormatting>
  <conditionalFormatting sqref="AV962">
    <cfRule type="expression" priority="377" dxfId="23">
      <formula>AV962="X"</formula>
    </cfRule>
    <cfRule type="expression" priority="378" dxfId="22">
      <formula>AV962="후보"</formula>
    </cfRule>
  </conditionalFormatting>
  <conditionalFormatting sqref="AC9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96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962">
    <cfRule type="expression" priority="369" dxfId="3">
      <formula>AND(IF(OR($Q962=1,$Q962=2),1,0),IF($X962&lt;=20,1,0))</formula>
    </cfRule>
    <cfRule type="expression" priority="370" dxfId="2">
      <formula>AND(IF($Q962=2,1,0),IF($X962&lt;30,1,0))</formula>
    </cfRule>
    <cfRule type="expression" priority="371" dxfId="1">
      <formula>AND(IF($Q962=3,1,0),IF($X962&lt;30,1,0))</formula>
    </cfRule>
    <cfRule type="expression" priority="372" dxfId="0">
      <formula>AND(IF($Q962=3,1,IF($Q962=4,1,0)),IF($F962&lt;=85,1,0))</formula>
    </cfRule>
  </conditionalFormatting>
  <conditionalFormatting sqref="X962">
    <cfRule type="expression" priority="365" dxfId="3">
      <formula>AND(IF(OR($Q962=1,$Q962=2),1,0),IF($X962&lt;=20,1,0))</formula>
    </cfRule>
    <cfRule type="expression" priority="366" dxfId="2">
      <formula>AND(IF($Q962=2,1,0),IF($X962&lt;30,1,0))</formula>
    </cfRule>
    <cfRule type="expression" priority="367" dxfId="1">
      <formula>AND(IF($Q962=3,1,0),IF($X962&lt;30,1,0))</formula>
    </cfRule>
    <cfRule type="expression" priority="368" dxfId="0">
      <formula>AND(IF($Q962=3,1,IF($Q962=4,1,0)),IF($F962&lt;=85,1,0))</formula>
    </cfRule>
  </conditionalFormatting>
  <conditionalFormatting sqref="AI962">
    <cfRule type="expression" priority="361" dxfId="3">
      <formula>AND(IF(OR($Q962=1,$Q962=2),1,0),IF($X962&lt;=20,1,0))</formula>
    </cfRule>
    <cfRule type="expression" priority="362" dxfId="2">
      <formula>AND(IF($Q962=2,1,0),IF($X962&lt;30,1,0))</formula>
    </cfRule>
    <cfRule type="expression" priority="363" dxfId="1">
      <formula>AND(IF($Q962=3,1,0),IF($X962&lt;30,1,0))</formula>
    </cfRule>
    <cfRule type="expression" priority="364" dxfId="0">
      <formula>AND(IF($Q962=3,1,IF($Q962=4,1,0)),IF($F962&lt;=85,1,0))</formula>
    </cfRule>
  </conditionalFormatting>
  <conditionalFormatting sqref="AV963">
    <cfRule type="expression" priority="359" dxfId="23">
      <formula>AV963="X"</formula>
    </cfRule>
    <cfRule type="expression" priority="360" dxfId="22">
      <formula>AV963="후보"</formula>
    </cfRule>
  </conditionalFormatting>
  <conditionalFormatting sqref="AC96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96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963">
    <cfRule type="expression" priority="351" dxfId="3">
      <formula>AND(IF(OR($Q963=1,$Q963=2),1,0),IF($X963&lt;=20,1,0))</formula>
    </cfRule>
    <cfRule type="expression" priority="352" dxfId="2">
      <formula>AND(IF($Q963=2,1,0),IF($X963&lt;30,1,0))</formula>
    </cfRule>
    <cfRule type="expression" priority="353" dxfId="1">
      <formula>AND(IF($Q963=3,1,0),IF($X963&lt;30,1,0))</formula>
    </cfRule>
    <cfRule type="expression" priority="354" dxfId="0">
      <formula>AND(IF($Q963=3,1,IF($Q963=4,1,0)),IF($F963&lt;=85,1,0))</formula>
    </cfRule>
  </conditionalFormatting>
  <conditionalFormatting sqref="X963">
    <cfRule type="expression" priority="347" dxfId="3">
      <formula>AND(IF(OR($Q963=1,$Q963=2),1,0),IF($X963&lt;=20,1,0))</formula>
    </cfRule>
    <cfRule type="expression" priority="348" dxfId="2">
      <formula>AND(IF($Q963=2,1,0),IF($X963&lt;30,1,0))</formula>
    </cfRule>
    <cfRule type="expression" priority="349" dxfId="1">
      <formula>AND(IF($Q963=3,1,0),IF($X963&lt;30,1,0))</formula>
    </cfRule>
    <cfRule type="expression" priority="350" dxfId="0">
      <formula>AND(IF($Q963=3,1,IF($Q963=4,1,0)),IF($F963&lt;=85,1,0))</formula>
    </cfRule>
  </conditionalFormatting>
  <conditionalFormatting sqref="AI963">
    <cfRule type="expression" priority="343" dxfId="3">
      <formula>AND(IF(OR($Q963=1,$Q963=2),1,0),IF($X963&lt;=20,1,0))</formula>
    </cfRule>
    <cfRule type="expression" priority="344" dxfId="2">
      <formula>AND(IF($Q963=2,1,0),IF($X963&lt;30,1,0))</formula>
    </cfRule>
    <cfRule type="expression" priority="345" dxfId="1">
      <formula>AND(IF($Q963=3,1,0),IF($X963&lt;30,1,0))</formula>
    </cfRule>
    <cfRule type="expression" priority="346" dxfId="0">
      <formula>AND(IF($Q963=3,1,IF($Q963=4,1,0)),IF($F963&lt;=85,1,0))</formula>
    </cfRule>
  </conditionalFormatting>
  <conditionalFormatting sqref="AV964">
    <cfRule type="expression" priority="341" dxfId="23">
      <formula>AV964="X"</formula>
    </cfRule>
    <cfRule type="expression" priority="342" dxfId="22">
      <formula>AV964="후보"</formula>
    </cfRule>
  </conditionalFormatting>
  <conditionalFormatting sqref="AC9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64">
    <cfRule type="expression" priority="333" dxfId="3">
      <formula>AND(IF(OR($Q964=1,$Q964=2),1,0),IF($X964&lt;=20,1,0))</formula>
    </cfRule>
    <cfRule type="expression" priority="334" dxfId="2">
      <formula>AND(IF($Q964=2,1,0),IF($X964&lt;30,1,0))</formula>
    </cfRule>
    <cfRule type="expression" priority="335" dxfId="1">
      <formula>AND(IF($Q964=3,1,0),IF($X964&lt;30,1,0))</formula>
    </cfRule>
    <cfRule type="expression" priority="336" dxfId="0">
      <formula>AND(IF($Q964=3,1,IF($Q964=4,1,0)),IF($F964&lt;=85,1,0))</formula>
    </cfRule>
  </conditionalFormatting>
  <conditionalFormatting sqref="X964">
    <cfRule type="expression" priority="329" dxfId="3">
      <formula>AND(IF(OR($Q964=1,$Q964=2),1,0),IF($X964&lt;=20,1,0))</formula>
    </cfRule>
    <cfRule type="expression" priority="330" dxfId="2">
      <formula>AND(IF($Q964=2,1,0),IF($X964&lt;30,1,0))</formula>
    </cfRule>
    <cfRule type="expression" priority="331" dxfId="1">
      <formula>AND(IF($Q964=3,1,0),IF($X964&lt;30,1,0))</formula>
    </cfRule>
    <cfRule type="expression" priority="332" dxfId="0">
      <formula>AND(IF($Q964=3,1,IF($Q964=4,1,0)),IF($F964&lt;=85,1,0))</formula>
    </cfRule>
  </conditionalFormatting>
  <conditionalFormatting sqref="AI964">
    <cfRule type="expression" priority="325" dxfId="3">
      <formula>AND(IF(OR($Q964=1,$Q964=2),1,0),IF($X964&lt;=20,1,0))</formula>
    </cfRule>
    <cfRule type="expression" priority="326" dxfId="2">
      <formula>AND(IF($Q964=2,1,0),IF($X964&lt;30,1,0))</formula>
    </cfRule>
    <cfRule type="expression" priority="327" dxfId="1">
      <formula>AND(IF($Q964=3,1,0),IF($X964&lt;30,1,0))</formula>
    </cfRule>
    <cfRule type="expression" priority="328" dxfId="0">
      <formula>AND(IF($Q964=3,1,IF($Q964=4,1,0)),IF($F964&lt;=85,1,0))</formula>
    </cfRule>
  </conditionalFormatting>
  <conditionalFormatting sqref="AV965">
    <cfRule type="expression" priority="323" dxfId="23">
      <formula>AV965="X"</formula>
    </cfRule>
    <cfRule type="expression" priority="324" dxfId="22">
      <formula>AV965="후보"</formula>
    </cfRule>
  </conditionalFormatting>
  <conditionalFormatting sqref="AC96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96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965">
    <cfRule type="expression" priority="315" dxfId="3">
      <formula>AND(IF(OR($Q965=1,$Q965=2),1,0),IF($X965&lt;=20,1,0))</formula>
    </cfRule>
    <cfRule type="expression" priority="316" dxfId="2">
      <formula>AND(IF($Q965=2,1,0),IF($X965&lt;30,1,0))</formula>
    </cfRule>
    <cfRule type="expression" priority="317" dxfId="1">
      <formula>AND(IF($Q965=3,1,0),IF($X965&lt;30,1,0))</formula>
    </cfRule>
    <cfRule type="expression" priority="318" dxfId="0">
      <formula>AND(IF($Q965=3,1,IF($Q965=4,1,0)),IF($F965&lt;=85,1,0))</formula>
    </cfRule>
  </conditionalFormatting>
  <conditionalFormatting sqref="X965">
    <cfRule type="expression" priority="311" dxfId="3">
      <formula>AND(IF(OR($Q965=1,$Q965=2),1,0),IF($X965&lt;=20,1,0))</formula>
    </cfRule>
    <cfRule type="expression" priority="312" dxfId="2">
      <formula>AND(IF($Q965=2,1,0),IF($X965&lt;30,1,0))</formula>
    </cfRule>
    <cfRule type="expression" priority="313" dxfId="1">
      <formula>AND(IF($Q965=3,1,0),IF($X965&lt;30,1,0))</formula>
    </cfRule>
    <cfRule type="expression" priority="314" dxfId="0">
      <formula>AND(IF($Q965=3,1,IF($Q965=4,1,0)),IF($F965&lt;=85,1,0))</formula>
    </cfRule>
  </conditionalFormatting>
  <conditionalFormatting sqref="AI965">
    <cfRule type="expression" priority="307" dxfId="3">
      <formula>AND(IF(OR($Q965=1,$Q965=2),1,0),IF($X965&lt;=20,1,0))</formula>
    </cfRule>
    <cfRule type="expression" priority="308" dxfId="2">
      <formula>AND(IF($Q965=2,1,0),IF($X965&lt;30,1,0))</formula>
    </cfRule>
    <cfRule type="expression" priority="309" dxfId="1">
      <formula>AND(IF($Q965=3,1,0),IF($X965&lt;30,1,0))</formula>
    </cfRule>
    <cfRule type="expression" priority="310" dxfId="0">
      <formula>AND(IF($Q965=3,1,IF($Q965=4,1,0)),IF($F965&lt;=85,1,0))</formula>
    </cfRule>
  </conditionalFormatting>
  <conditionalFormatting sqref="AV966">
    <cfRule type="expression" priority="305" dxfId="23">
      <formula>AV966="X"</formula>
    </cfRule>
    <cfRule type="expression" priority="306" dxfId="22">
      <formula>AV966="후보"</formula>
    </cfRule>
  </conditionalFormatting>
  <conditionalFormatting sqref="AC96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9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966">
    <cfRule type="expression" priority="297" dxfId="3">
      <formula>AND(IF(OR($Q966=1,$Q966=2),1,0),IF($X966&lt;=20,1,0))</formula>
    </cfRule>
    <cfRule type="expression" priority="298" dxfId="2">
      <formula>AND(IF($Q966=2,1,0),IF($X966&lt;30,1,0))</formula>
    </cfRule>
    <cfRule type="expression" priority="299" dxfId="1">
      <formula>AND(IF($Q966=3,1,0),IF($X966&lt;30,1,0))</formula>
    </cfRule>
    <cfRule type="expression" priority="300" dxfId="0">
      <formula>AND(IF($Q966=3,1,IF($Q966=4,1,0)),IF($F966&lt;=85,1,0))</formula>
    </cfRule>
  </conditionalFormatting>
  <conditionalFormatting sqref="X966">
    <cfRule type="expression" priority="293" dxfId="3">
      <formula>AND(IF(OR($Q966=1,$Q966=2),1,0),IF($X966&lt;=20,1,0))</formula>
    </cfRule>
    <cfRule type="expression" priority="294" dxfId="2">
      <formula>AND(IF($Q966=2,1,0),IF($X966&lt;30,1,0))</formula>
    </cfRule>
    <cfRule type="expression" priority="295" dxfId="1">
      <formula>AND(IF($Q966=3,1,0),IF($X966&lt;30,1,0))</formula>
    </cfRule>
    <cfRule type="expression" priority="296" dxfId="0">
      <formula>AND(IF($Q966=3,1,IF($Q966=4,1,0)),IF($F966&lt;=85,1,0))</formula>
    </cfRule>
  </conditionalFormatting>
  <conditionalFormatting sqref="AI966">
    <cfRule type="expression" priority="289" dxfId="3">
      <formula>AND(IF(OR($Q966=1,$Q966=2),1,0),IF($X966&lt;=20,1,0))</formula>
    </cfRule>
    <cfRule type="expression" priority="290" dxfId="2">
      <formula>AND(IF($Q966=2,1,0),IF($X966&lt;30,1,0))</formula>
    </cfRule>
    <cfRule type="expression" priority="291" dxfId="1">
      <formula>AND(IF($Q966=3,1,0),IF($X966&lt;30,1,0))</formula>
    </cfRule>
    <cfRule type="expression" priority="292" dxfId="0">
      <formula>AND(IF($Q966=3,1,IF($Q966=4,1,0)),IF($F966&lt;=85,1,0))</formula>
    </cfRule>
  </conditionalFormatting>
  <conditionalFormatting sqref="AV967">
    <cfRule type="expression" priority="287" dxfId="23">
      <formula>AV967="X"</formula>
    </cfRule>
    <cfRule type="expression" priority="288" dxfId="22">
      <formula>AV967="후보"</formula>
    </cfRule>
  </conditionalFormatting>
  <conditionalFormatting sqref="AC9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96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967">
    <cfRule type="expression" priority="279" dxfId="3">
      <formula>AND(IF(OR($Q967=1,$Q967=2),1,0),IF($X967&lt;=20,1,0))</formula>
    </cfRule>
    <cfRule type="expression" priority="280" dxfId="2">
      <formula>AND(IF($Q967=2,1,0),IF($X967&lt;30,1,0))</formula>
    </cfRule>
    <cfRule type="expression" priority="281" dxfId="1">
      <formula>AND(IF($Q967=3,1,0),IF($X967&lt;30,1,0))</formula>
    </cfRule>
    <cfRule type="expression" priority="282" dxfId="0">
      <formula>AND(IF($Q967=3,1,IF($Q967=4,1,0)),IF($F967&lt;=85,1,0))</formula>
    </cfRule>
  </conditionalFormatting>
  <conditionalFormatting sqref="X967">
    <cfRule type="expression" priority="275" dxfId="3">
      <formula>AND(IF(OR($Q967=1,$Q967=2),1,0),IF($X967&lt;=20,1,0))</formula>
    </cfRule>
    <cfRule type="expression" priority="276" dxfId="2">
      <formula>AND(IF($Q967=2,1,0),IF($X967&lt;30,1,0))</formula>
    </cfRule>
    <cfRule type="expression" priority="277" dxfId="1">
      <formula>AND(IF($Q967=3,1,0),IF($X967&lt;30,1,0))</formula>
    </cfRule>
    <cfRule type="expression" priority="278" dxfId="0">
      <formula>AND(IF($Q967=3,1,IF($Q967=4,1,0)),IF($F967&lt;=85,1,0))</formula>
    </cfRule>
  </conditionalFormatting>
  <conditionalFormatting sqref="AI967">
    <cfRule type="expression" priority="271" dxfId="3">
      <formula>AND(IF(OR($Q967=1,$Q967=2),1,0),IF($X967&lt;=20,1,0))</formula>
    </cfRule>
    <cfRule type="expression" priority="272" dxfId="2">
      <formula>AND(IF($Q967=2,1,0),IF($X967&lt;30,1,0))</formula>
    </cfRule>
    <cfRule type="expression" priority="273" dxfId="1">
      <formula>AND(IF($Q967=3,1,0),IF($X967&lt;30,1,0))</formula>
    </cfRule>
    <cfRule type="expression" priority="274" dxfId="0">
      <formula>AND(IF($Q967=3,1,IF($Q967=4,1,0)),IF($F967&lt;=85,1,0))</formula>
    </cfRule>
  </conditionalFormatting>
  <conditionalFormatting sqref="AV968">
    <cfRule type="expression" priority="269" dxfId="23">
      <formula>AV968="X"</formula>
    </cfRule>
    <cfRule type="expression" priority="270" dxfId="22">
      <formula>AV968="후보"</formula>
    </cfRule>
  </conditionalFormatting>
  <conditionalFormatting sqref="AC96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6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68">
    <cfRule type="expression" priority="261" dxfId="3">
      <formula>AND(IF(OR($Q968=1,$Q968=2),1,0),IF($X968&lt;=20,1,0))</formula>
    </cfRule>
    <cfRule type="expression" priority="262" dxfId="2">
      <formula>AND(IF($Q968=2,1,0),IF($X968&lt;30,1,0))</formula>
    </cfRule>
    <cfRule type="expression" priority="263" dxfId="1">
      <formula>AND(IF($Q968=3,1,0),IF($X968&lt;30,1,0))</formula>
    </cfRule>
    <cfRule type="expression" priority="264" dxfId="0">
      <formula>AND(IF($Q968=3,1,IF($Q968=4,1,0)),IF($F968&lt;=85,1,0))</formula>
    </cfRule>
  </conditionalFormatting>
  <conditionalFormatting sqref="X968">
    <cfRule type="expression" priority="257" dxfId="3">
      <formula>AND(IF(OR($Q968=1,$Q968=2),1,0),IF($X968&lt;=20,1,0))</formula>
    </cfRule>
    <cfRule type="expression" priority="258" dxfId="2">
      <formula>AND(IF($Q968=2,1,0),IF($X968&lt;30,1,0))</formula>
    </cfRule>
    <cfRule type="expression" priority="259" dxfId="1">
      <formula>AND(IF($Q968=3,1,0),IF($X968&lt;30,1,0))</formula>
    </cfRule>
    <cfRule type="expression" priority="260" dxfId="0">
      <formula>AND(IF($Q968=3,1,IF($Q968=4,1,0)),IF($F968&lt;=85,1,0))</formula>
    </cfRule>
  </conditionalFormatting>
  <conditionalFormatting sqref="AI968">
    <cfRule type="expression" priority="253" dxfId="3">
      <formula>AND(IF(OR($Q968=1,$Q968=2),1,0),IF($X968&lt;=20,1,0))</formula>
    </cfRule>
    <cfRule type="expression" priority="254" dxfId="2">
      <formula>AND(IF($Q968=2,1,0),IF($X968&lt;30,1,0))</formula>
    </cfRule>
    <cfRule type="expression" priority="255" dxfId="1">
      <formula>AND(IF($Q968=3,1,0),IF($X968&lt;30,1,0))</formula>
    </cfRule>
    <cfRule type="expression" priority="256" dxfId="0">
      <formula>AND(IF($Q968=3,1,IF($Q968=4,1,0)),IF($F968&lt;=85,1,0))</formula>
    </cfRule>
  </conditionalFormatting>
  <conditionalFormatting sqref="AV969">
    <cfRule type="expression" priority="251" dxfId="23">
      <formula>AV969="X"</formula>
    </cfRule>
    <cfRule type="expression" priority="252" dxfId="22">
      <formula>AV969="후보"</formula>
    </cfRule>
  </conditionalFormatting>
  <conditionalFormatting sqref="AC96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96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969">
    <cfRule type="expression" priority="243" dxfId="3">
      <formula>AND(IF(OR($Q969=1,$Q969=2),1,0),IF($X969&lt;=20,1,0))</formula>
    </cfRule>
    <cfRule type="expression" priority="244" dxfId="2">
      <formula>AND(IF($Q969=2,1,0),IF($X969&lt;30,1,0))</formula>
    </cfRule>
    <cfRule type="expression" priority="245" dxfId="1">
      <formula>AND(IF($Q969=3,1,0),IF($X969&lt;30,1,0))</formula>
    </cfRule>
    <cfRule type="expression" priority="246" dxfId="0">
      <formula>AND(IF($Q969=3,1,IF($Q969=4,1,0)),IF($F969&lt;=85,1,0))</formula>
    </cfRule>
  </conditionalFormatting>
  <conditionalFormatting sqref="X969">
    <cfRule type="expression" priority="239" dxfId="3">
      <formula>AND(IF(OR($Q969=1,$Q969=2),1,0),IF($X969&lt;=20,1,0))</formula>
    </cfRule>
    <cfRule type="expression" priority="240" dxfId="2">
      <formula>AND(IF($Q969=2,1,0),IF($X969&lt;30,1,0))</formula>
    </cfRule>
    <cfRule type="expression" priority="241" dxfId="1">
      <formula>AND(IF($Q969=3,1,0),IF($X969&lt;30,1,0))</formula>
    </cfRule>
    <cfRule type="expression" priority="242" dxfId="0">
      <formula>AND(IF($Q969=3,1,IF($Q969=4,1,0)),IF($F969&lt;=85,1,0))</formula>
    </cfRule>
  </conditionalFormatting>
  <conditionalFormatting sqref="AI969">
    <cfRule type="expression" priority="235" dxfId="3">
      <formula>AND(IF(OR($Q969=1,$Q969=2),1,0),IF($X969&lt;=20,1,0))</formula>
    </cfRule>
    <cfRule type="expression" priority="236" dxfId="2">
      <formula>AND(IF($Q969=2,1,0),IF($X969&lt;30,1,0))</formula>
    </cfRule>
    <cfRule type="expression" priority="237" dxfId="1">
      <formula>AND(IF($Q969=3,1,0),IF($X969&lt;30,1,0))</formula>
    </cfRule>
    <cfRule type="expression" priority="238" dxfId="0">
      <formula>AND(IF($Q969=3,1,IF($Q969=4,1,0)),IF($F969&lt;=85,1,0))</formula>
    </cfRule>
  </conditionalFormatting>
  <conditionalFormatting sqref="AV970">
    <cfRule type="expression" priority="233" dxfId="23">
      <formula>AV970="X"</formula>
    </cfRule>
    <cfRule type="expression" priority="234" dxfId="22">
      <formula>AV970="후보"</formula>
    </cfRule>
  </conditionalFormatting>
  <conditionalFormatting sqref="AC97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97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970">
    <cfRule type="expression" priority="225" dxfId="3">
      <formula>AND(IF(OR($Q970=1,$Q970=2),1,0),IF($X970&lt;=20,1,0))</formula>
    </cfRule>
    <cfRule type="expression" priority="226" dxfId="2">
      <formula>AND(IF($Q970=2,1,0),IF($X970&lt;30,1,0))</formula>
    </cfRule>
    <cfRule type="expression" priority="227" dxfId="1">
      <formula>AND(IF($Q970=3,1,0),IF($X970&lt;30,1,0))</formula>
    </cfRule>
    <cfRule type="expression" priority="228" dxfId="0">
      <formula>AND(IF($Q970=3,1,IF($Q970=4,1,0)),IF($F970&lt;=85,1,0))</formula>
    </cfRule>
  </conditionalFormatting>
  <conditionalFormatting sqref="X970">
    <cfRule type="expression" priority="221" dxfId="3">
      <formula>AND(IF(OR($Q970=1,$Q970=2),1,0),IF($X970&lt;=20,1,0))</formula>
    </cfRule>
    <cfRule type="expression" priority="222" dxfId="2">
      <formula>AND(IF($Q970=2,1,0),IF($X970&lt;30,1,0))</formula>
    </cfRule>
    <cfRule type="expression" priority="223" dxfId="1">
      <formula>AND(IF($Q970=3,1,0),IF($X970&lt;30,1,0))</formula>
    </cfRule>
    <cfRule type="expression" priority="224" dxfId="0">
      <formula>AND(IF($Q970=3,1,IF($Q970=4,1,0)),IF($F970&lt;=85,1,0))</formula>
    </cfRule>
  </conditionalFormatting>
  <conditionalFormatting sqref="AI970">
    <cfRule type="expression" priority="217" dxfId="3">
      <formula>AND(IF(OR($Q970=1,$Q970=2),1,0),IF($X970&lt;=20,1,0))</formula>
    </cfRule>
    <cfRule type="expression" priority="218" dxfId="2">
      <formula>AND(IF($Q970=2,1,0),IF($X970&lt;30,1,0))</formula>
    </cfRule>
    <cfRule type="expression" priority="219" dxfId="1">
      <formula>AND(IF($Q970=3,1,0),IF($X970&lt;30,1,0))</formula>
    </cfRule>
    <cfRule type="expression" priority="220" dxfId="0">
      <formula>AND(IF($Q970=3,1,IF($Q970=4,1,0)),IF($F970&lt;=85,1,0))</formula>
    </cfRule>
  </conditionalFormatting>
  <conditionalFormatting sqref="AV971">
    <cfRule type="expression" priority="215" dxfId="23">
      <formula>AV971="X"</formula>
    </cfRule>
    <cfRule type="expression" priority="216" dxfId="22">
      <formula>AV971="후보"</formula>
    </cfRule>
  </conditionalFormatting>
  <conditionalFormatting sqref="AC97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97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971">
    <cfRule type="expression" priority="207" dxfId="3">
      <formula>AND(IF(OR($Q971=1,$Q971=2),1,0),IF($X971&lt;=20,1,0))</formula>
    </cfRule>
    <cfRule type="expression" priority="208" dxfId="2">
      <formula>AND(IF($Q971=2,1,0),IF($X971&lt;30,1,0))</formula>
    </cfRule>
    <cfRule type="expression" priority="209" dxfId="1">
      <formula>AND(IF($Q971=3,1,0),IF($X971&lt;30,1,0))</formula>
    </cfRule>
    <cfRule type="expression" priority="210" dxfId="0">
      <formula>AND(IF($Q971=3,1,IF($Q971=4,1,0)),IF($F971&lt;=85,1,0))</formula>
    </cfRule>
  </conditionalFormatting>
  <conditionalFormatting sqref="X971">
    <cfRule type="expression" priority="203" dxfId="3">
      <formula>AND(IF(OR($Q971=1,$Q971=2),1,0),IF($X971&lt;=20,1,0))</formula>
    </cfRule>
    <cfRule type="expression" priority="204" dxfId="2">
      <formula>AND(IF($Q971=2,1,0),IF($X971&lt;30,1,0))</formula>
    </cfRule>
    <cfRule type="expression" priority="205" dxfId="1">
      <formula>AND(IF($Q971=3,1,0),IF($X971&lt;30,1,0))</formula>
    </cfRule>
    <cfRule type="expression" priority="206" dxfId="0">
      <formula>AND(IF($Q971=3,1,IF($Q971=4,1,0)),IF($F971&lt;=85,1,0))</formula>
    </cfRule>
  </conditionalFormatting>
  <conditionalFormatting sqref="AI971">
    <cfRule type="expression" priority="199" dxfId="3">
      <formula>AND(IF(OR($Q971=1,$Q971=2),1,0),IF($X971&lt;=20,1,0))</formula>
    </cfRule>
    <cfRule type="expression" priority="200" dxfId="2">
      <formula>AND(IF($Q971=2,1,0),IF($X971&lt;30,1,0))</formula>
    </cfRule>
    <cfRule type="expression" priority="201" dxfId="1">
      <formula>AND(IF($Q971=3,1,0),IF($X971&lt;30,1,0))</formula>
    </cfRule>
    <cfRule type="expression" priority="202" dxfId="0">
      <formula>AND(IF($Q971=3,1,IF($Q971=4,1,0)),IF($F971&lt;=85,1,0))</formula>
    </cfRule>
  </conditionalFormatting>
  <conditionalFormatting sqref="AV972">
    <cfRule type="expression" priority="197" dxfId="23">
      <formula>AV972="X"</formula>
    </cfRule>
    <cfRule type="expression" priority="198" dxfId="22">
      <formula>AV972="후보"</formula>
    </cfRule>
  </conditionalFormatting>
  <conditionalFormatting sqref="AC97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97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972">
    <cfRule type="expression" priority="189" dxfId="3">
      <formula>AND(IF(OR($Q972=1,$Q972=2),1,0),IF($X972&lt;=20,1,0))</formula>
    </cfRule>
    <cfRule type="expression" priority="190" dxfId="2">
      <formula>AND(IF($Q972=2,1,0),IF($X972&lt;30,1,0))</formula>
    </cfRule>
    <cfRule type="expression" priority="191" dxfId="1">
      <formula>AND(IF($Q972=3,1,0),IF($X972&lt;30,1,0))</formula>
    </cfRule>
    <cfRule type="expression" priority="192" dxfId="0">
      <formula>AND(IF($Q972=3,1,IF($Q972=4,1,0)),IF($F972&lt;=85,1,0))</formula>
    </cfRule>
  </conditionalFormatting>
  <conditionalFormatting sqref="X972">
    <cfRule type="expression" priority="185" dxfId="3">
      <formula>AND(IF(OR($Q972=1,$Q972=2),1,0),IF($X972&lt;=20,1,0))</formula>
    </cfRule>
    <cfRule type="expression" priority="186" dxfId="2">
      <formula>AND(IF($Q972=2,1,0),IF($X972&lt;30,1,0))</formula>
    </cfRule>
    <cfRule type="expression" priority="187" dxfId="1">
      <formula>AND(IF($Q972=3,1,0),IF($X972&lt;30,1,0))</formula>
    </cfRule>
    <cfRule type="expression" priority="188" dxfId="0">
      <formula>AND(IF($Q972=3,1,IF($Q972=4,1,0)),IF($F972&lt;=85,1,0))</formula>
    </cfRule>
  </conditionalFormatting>
  <conditionalFormatting sqref="AI972">
    <cfRule type="expression" priority="181" dxfId="3">
      <formula>AND(IF(OR($Q972=1,$Q972=2),1,0),IF($X972&lt;=20,1,0))</formula>
    </cfRule>
    <cfRule type="expression" priority="182" dxfId="2">
      <formula>AND(IF($Q972=2,1,0),IF($X972&lt;30,1,0))</formula>
    </cfRule>
    <cfRule type="expression" priority="183" dxfId="1">
      <formula>AND(IF($Q972=3,1,0),IF($X972&lt;30,1,0))</formula>
    </cfRule>
    <cfRule type="expression" priority="184" dxfId="0">
      <formula>AND(IF($Q972=3,1,IF($Q972=4,1,0)),IF($F972&lt;=85,1,0))</formula>
    </cfRule>
  </conditionalFormatting>
  <conditionalFormatting sqref="AV973">
    <cfRule type="expression" priority="179" dxfId="23">
      <formula>AV973="X"</formula>
    </cfRule>
    <cfRule type="expression" priority="180" dxfId="22">
      <formula>AV973="후보"</formula>
    </cfRule>
  </conditionalFormatting>
  <conditionalFormatting sqref="AC9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73">
    <cfRule type="expression" priority="171" dxfId="3">
      <formula>AND(IF(OR($Q973=1,$Q973=2),1,0),IF($X973&lt;=20,1,0))</formula>
    </cfRule>
    <cfRule type="expression" priority="172" dxfId="2">
      <formula>AND(IF($Q973=2,1,0),IF($X973&lt;30,1,0))</formula>
    </cfRule>
    <cfRule type="expression" priority="173" dxfId="1">
      <formula>AND(IF($Q973=3,1,0),IF($X973&lt;30,1,0))</formula>
    </cfRule>
    <cfRule type="expression" priority="174" dxfId="0">
      <formula>AND(IF($Q973=3,1,IF($Q973=4,1,0)),IF($F973&lt;=85,1,0))</formula>
    </cfRule>
  </conditionalFormatting>
  <conditionalFormatting sqref="X973">
    <cfRule type="expression" priority="167" dxfId="3">
      <formula>AND(IF(OR($Q973=1,$Q973=2),1,0),IF($X973&lt;=20,1,0))</formula>
    </cfRule>
    <cfRule type="expression" priority="168" dxfId="2">
      <formula>AND(IF($Q973=2,1,0),IF($X973&lt;30,1,0))</formula>
    </cfRule>
    <cfRule type="expression" priority="169" dxfId="1">
      <formula>AND(IF($Q973=3,1,0),IF($X973&lt;30,1,0))</formula>
    </cfRule>
    <cfRule type="expression" priority="170" dxfId="0">
      <formula>AND(IF($Q973=3,1,IF($Q973=4,1,0)),IF($F973&lt;=85,1,0))</formula>
    </cfRule>
  </conditionalFormatting>
  <conditionalFormatting sqref="AI973">
    <cfRule type="expression" priority="163" dxfId="3">
      <formula>AND(IF(OR($Q973=1,$Q973=2),1,0),IF($X973&lt;=20,1,0))</formula>
    </cfRule>
    <cfRule type="expression" priority="164" dxfId="2">
      <formula>AND(IF($Q973=2,1,0),IF($X973&lt;30,1,0))</formula>
    </cfRule>
    <cfRule type="expression" priority="165" dxfId="1">
      <formula>AND(IF($Q973=3,1,0),IF($X973&lt;30,1,0))</formula>
    </cfRule>
    <cfRule type="expression" priority="166" dxfId="0">
      <formula>AND(IF($Q973=3,1,IF($Q973=4,1,0)),IF($F973&lt;=85,1,0))</formula>
    </cfRule>
  </conditionalFormatting>
  <conditionalFormatting sqref="AV974">
    <cfRule type="expression" priority="161" dxfId="23">
      <formula>AV974="X"</formula>
    </cfRule>
    <cfRule type="expression" priority="162" dxfId="22">
      <formula>AV974="후보"</formula>
    </cfRule>
  </conditionalFormatting>
  <conditionalFormatting sqref="AC97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97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974">
    <cfRule type="expression" priority="153" dxfId="3">
      <formula>AND(IF(OR($Q974=1,$Q974=2),1,0),IF($X974&lt;=20,1,0))</formula>
    </cfRule>
    <cfRule type="expression" priority="154" dxfId="2">
      <formula>AND(IF($Q974=2,1,0),IF($X974&lt;30,1,0))</formula>
    </cfRule>
    <cfRule type="expression" priority="155" dxfId="1">
      <formula>AND(IF($Q974=3,1,0),IF($X974&lt;30,1,0))</formula>
    </cfRule>
    <cfRule type="expression" priority="156" dxfId="0">
      <formula>AND(IF($Q974=3,1,IF($Q974=4,1,0)),IF($F974&lt;=85,1,0))</formula>
    </cfRule>
  </conditionalFormatting>
  <conditionalFormatting sqref="X974">
    <cfRule type="expression" priority="149" dxfId="3">
      <formula>AND(IF(OR($Q974=1,$Q974=2),1,0),IF($X974&lt;=20,1,0))</formula>
    </cfRule>
    <cfRule type="expression" priority="150" dxfId="2">
      <formula>AND(IF($Q974=2,1,0),IF($X974&lt;30,1,0))</formula>
    </cfRule>
    <cfRule type="expression" priority="151" dxfId="1">
      <formula>AND(IF($Q974=3,1,0),IF($X974&lt;30,1,0))</formula>
    </cfRule>
    <cfRule type="expression" priority="152" dxfId="0">
      <formula>AND(IF($Q974=3,1,IF($Q974=4,1,0)),IF($F974&lt;=85,1,0))</formula>
    </cfRule>
  </conditionalFormatting>
  <conditionalFormatting sqref="AI974">
    <cfRule type="expression" priority="145" dxfId="3">
      <formula>AND(IF(OR($Q974=1,$Q974=2),1,0),IF($X974&lt;=20,1,0))</formula>
    </cfRule>
    <cfRule type="expression" priority="146" dxfId="2">
      <formula>AND(IF($Q974=2,1,0),IF($X974&lt;30,1,0))</formula>
    </cfRule>
    <cfRule type="expression" priority="147" dxfId="1">
      <formula>AND(IF($Q974=3,1,0),IF($X974&lt;30,1,0))</formula>
    </cfRule>
    <cfRule type="expression" priority="148" dxfId="0">
      <formula>AND(IF($Q974=3,1,IF($Q974=4,1,0)),IF($F974&lt;=85,1,0))</formula>
    </cfRule>
  </conditionalFormatting>
  <conditionalFormatting sqref="AV975">
    <cfRule type="expression" priority="143" dxfId="23">
      <formula>AV975="X"</formula>
    </cfRule>
    <cfRule type="expression" priority="144" dxfId="22">
      <formula>AV975="후보"</formula>
    </cfRule>
  </conditionalFormatting>
  <conditionalFormatting sqref="AC97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9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975">
    <cfRule type="expression" priority="135" dxfId="3">
      <formula>AND(IF(OR($Q975=1,$Q975=2),1,0),IF($X975&lt;=20,1,0))</formula>
    </cfRule>
    <cfRule type="expression" priority="136" dxfId="2">
      <formula>AND(IF($Q975=2,1,0),IF($X975&lt;30,1,0))</formula>
    </cfRule>
    <cfRule type="expression" priority="137" dxfId="1">
      <formula>AND(IF($Q975=3,1,0),IF($X975&lt;30,1,0))</formula>
    </cfRule>
    <cfRule type="expression" priority="138" dxfId="0">
      <formula>AND(IF($Q975=3,1,IF($Q975=4,1,0)),IF($F975&lt;=85,1,0))</formula>
    </cfRule>
  </conditionalFormatting>
  <conditionalFormatting sqref="X975">
    <cfRule type="expression" priority="131" dxfId="3">
      <formula>AND(IF(OR($Q975=1,$Q975=2),1,0),IF($X975&lt;=20,1,0))</formula>
    </cfRule>
    <cfRule type="expression" priority="132" dxfId="2">
      <formula>AND(IF($Q975=2,1,0),IF($X975&lt;30,1,0))</formula>
    </cfRule>
    <cfRule type="expression" priority="133" dxfId="1">
      <formula>AND(IF($Q975=3,1,0),IF($X975&lt;30,1,0))</formula>
    </cfRule>
    <cfRule type="expression" priority="134" dxfId="0">
      <formula>AND(IF($Q975=3,1,IF($Q975=4,1,0)),IF($F975&lt;=85,1,0))</formula>
    </cfRule>
  </conditionalFormatting>
  <conditionalFormatting sqref="AI975">
    <cfRule type="expression" priority="127" dxfId="3">
      <formula>AND(IF(OR($Q975=1,$Q975=2),1,0),IF($X975&lt;=20,1,0))</formula>
    </cfRule>
    <cfRule type="expression" priority="128" dxfId="2">
      <formula>AND(IF($Q975=2,1,0),IF($X975&lt;30,1,0))</formula>
    </cfRule>
    <cfRule type="expression" priority="129" dxfId="1">
      <formula>AND(IF($Q975=3,1,0),IF($X975&lt;30,1,0))</formula>
    </cfRule>
    <cfRule type="expression" priority="130" dxfId="0">
      <formula>AND(IF($Q975=3,1,IF($Q975=4,1,0)),IF($F975&lt;=85,1,0))</formula>
    </cfRule>
  </conditionalFormatting>
  <conditionalFormatting sqref="AV976">
    <cfRule type="expression" priority="125" dxfId="23">
      <formula>AV976="X"</formula>
    </cfRule>
    <cfRule type="expression" priority="126" dxfId="22">
      <formula>AV976="후보"</formula>
    </cfRule>
  </conditionalFormatting>
  <conditionalFormatting sqref="AC97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97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976">
    <cfRule type="expression" priority="117" dxfId="3">
      <formula>AND(IF(OR($Q976=1,$Q976=2),1,0),IF($X976&lt;=20,1,0))</formula>
    </cfRule>
    <cfRule type="expression" priority="118" dxfId="2">
      <formula>AND(IF($Q976=2,1,0),IF($X976&lt;30,1,0))</formula>
    </cfRule>
    <cfRule type="expression" priority="119" dxfId="1">
      <formula>AND(IF($Q976=3,1,0),IF($X976&lt;30,1,0))</formula>
    </cfRule>
    <cfRule type="expression" priority="120" dxfId="0">
      <formula>AND(IF($Q976=3,1,IF($Q976=4,1,0)),IF($F976&lt;=85,1,0))</formula>
    </cfRule>
  </conditionalFormatting>
  <conditionalFormatting sqref="X976">
    <cfRule type="expression" priority="113" dxfId="3">
      <formula>AND(IF(OR($Q976=1,$Q976=2),1,0),IF($X976&lt;=20,1,0))</formula>
    </cfRule>
    <cfRule type="expression" priority="114" dxfId="2">
      <formula>AND(IF($Q976=2,1,0),IF($X976&lt;30,1,0))</formula>
    </cfRule>
    <cfRule type="expression" priority="115" dxfId="1">
      <formula>AND(IF($Q976=3,1,0),IF($X976&lt;30,1,0))</formula>
    </cfRule>
    <cfRule type="expression" priority="116" dxfId="0">
      <formula>AND(IF($Q976=3,1,IF($Q976=4,1,0)),IF($F976&lt;=85,1,0))</formula>
    </cfRule>
  </conditionalFormatting>
  <conditionalFormatting sqref="AI976">
    <cfRule type="expression" priority="109" dxfId="3">
      <formula>AND(IF(OR($Q976=1,$Q976=2),1,0),IF($X976&lt;=20,1,0))</formula>
    </cfRule>
    <cfRule type="expression" priority="110" dxfId="2">
      <formula>AND(IF($Q976=2,1,0),IF($X976&lt;30,1,0))</formula>
    </cfRule>
    <cfRule type="expression" priority="111" dxfId="1">
      <formula>AND(IF($Q976=3,1,0),IF($X976&lt;30,1,0))</formula>
    </cfRule>
    <cfRule type="expression" priority="112" dxfId="0">
      <formula>AND(IF($Q976=3,1,IF($Q976=4,1,0)),IF($F976&lt;=85,1,0))</formula>
    </cfRule>
  </conditionalFormatting>
  <conditionalFormatting sqref="AV977">
    <cfRule type="expression" priority="107" dxfId="23">
      <formula>AV977="X"</formula>
    </cfRule>
    <cfRule type="expression" priority="108" dxfId="22">
      <formula>AV977="후보"</formula>
    </cfRule>
  </conditionalFormatting>
  <conditionalFormatting sqref="AC97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97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977">
    <cfRule type="expression" priority="99" dxfId="3">
      <formula>AND(IF(OR($Q977=1,$Q977=2),1,0),IF($X977&lt;=20,1,0))</formula>
    </cfRule>
    <cfRule type="expression" priority="100" dxfId="2">
      <formula>AND(IF($Q977=2,1,0),IF($X977&lt;30,1,0))</formula>
    </cfRule>
    <cfRule type="expression" priority="101" dxfId="1">
      <formula>AND(IF($Q977=3,1,0),IF($X977&lt;30,1,0))</formula>
    </cfRule>
    <cfRule type="expression" priority="102" dxfId="0">
      <formula>AND(IF($Q977=3,1,IF($Q977=4,1,0)),IF($F977&lt;=85,1,0))</formula>
    </cfRule>
  </conditionalFormatting>
  <conditionalFormatting sqref="X977">
    <cfRule type="expression" priority="95" dxfId="3">
      <formula>AND(IF(OR($Q977=1,$Q977=2),1,0),IF($X977&lt;=20,1,0))</formula>
    </cfRule>
    <cfRule type="expression" priority="96" dxfId="2">
      <formula>AND(IF($Q977=2,1,0),IF($X977&lt;30,1,0))</formula>
    </cfRule>
    <cfRule type="expression" priority="97" dxfId="1">
      <formula>AND(IF($Q977=3,1,0),IF($X977&lt;30,1,0))</formula>
    </cfRule>
    <cfRule type="expression" priority="98" dxfId="0">
      <formula>AND(IF($Q977=3,1,IF($Q977=4,1,0)),IF($F977&lt;=85,1,0))</formula>
    </cfRule>
  </conditionalFormatting>
  <conditionalFormatting sqref="AI977">
    <cfRule type="expression" priority="91" dxfId="3">
      <formula>AND(IF(OR($Q977=1,$Q977=2),1,0),IF($X977&lt;=20,1,0))</formula>
    </cfRule>
    <cfRule type="expression" priority="92" dxfId="2">
      <formula>AND(IF($Q977=2,1,0),IF($X977&lt;30,1,0))</formula>
    </cfRule>
    <cfRule type="expression" priority="93" dxfId="1">
      <formula>AND(IF($Q977=3,1,0),IF($X977&lt;30,1,0))</formula>
    </cfRule>
    <cfRule type="expression" priority="94" dxfId="0">
      <formula>AND(IF($Q977=3,1,IF($Q977=4,1,0)),IF($F977&lt;=85,1,0))</formula>
    </cfRule>
  </conditionalFormatting>
  <conditionalFormatting sqref="AV978">
    <cfRule type="expression" priority="89" dxfId="23">
      <formula>AV978="X"</formula>
    </cfRule>
    <cfRule type="expression" priority="90" dxfId="22">
      <formula>AV978="후보"</formula>
    </cfRule>
  </conditionalFormatting>
  <conditionalFormatting sqref="AC97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97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978">
    <cfRule type="expression" priority="81" dxfId="3">
      <formula>AND(IF(OR($Q978=1,$Q978=2),1,0),IF($X978&lt;=20,1,0))</formula>
    </cfRule>
    <cfRule type="expression" priority="82" dxfId="2">
      <formula>AND(IF($Q978=2,1,0),IF($X978&lt;30,1,0))</formula>
    </cfRule>
    <cfRule type="expression" priority="83" dxfId="1">
      <formula>AND(IF($Q978=3,1,0),IF($X978&lt;30,1,0))</formula>
    </cfRule>
    <cfRule type="expression" priority="84" dxfId="0">
      <formula>AND(IF($Q978=3,1,IF($Q978=4,1,0)),IF($F978&lt;=85,1,0))</formula>
    </cfRule>
  </conditionalFormatting>
  <conditionalFormatting sqref="X978">
    <cfRule type="expression" priority="77" dxfId="3">
      <formula>AND(IF(OR($Q978=1,$Q978=2),1,0),IF($X978&lt;=20,1,0))</formula>
    </cfRule>
    <cfRule type="expression" priority="78" dxfId="2">
      <formula>AND(IF($Q978=2,1,0),IF($X978&lt;30,1,0))</formula>
    </cfRule>
    <cfRule type="expression" priority="79" dxfId="1">
      <formula>AND(IF($Q978=3,1,0),IF($X978&lt;30,1,0))</formula>
    </cfRule>
    <cfRule type="expression" priority="80" dxfId="0">
      <formula>AND(IF($Q978=3,1,IF($Q978=4,1,0)),IF($F978&lt;=85,1,0))</formula>
    </cfRule>
  </conditionalFormatting>
  <conditionalFormatting sqref="AI978">
    <cfRule type="expression" priority="73" dxfId="3">
      <formula>AND(IF(OR($Q978=1,$Q978=2),1,0),IF($X978&lt;=20,1,0))</formula>
    </cfRule>
    <cfRule type="expression" priority="74" dxfId="2">
      <formula>AND(IF($Q978=2,1,0),IF($X978&lt;30,1,0))</formula>
    </cfRule>
    <cfRule type="expression" priority="75" dxfId="1">
      <formula>AND(IF($Q978=3,1,0),IF($X978&lt;30,1,0))</formula>
    </cfRule>
    <cfRule type="expression" priority="76" dxfId="0">
      <formula>AND(IF($Q978=3,1,IF($Q978=4,1,0)),IF($F978&lt;=85,1,0))</formula>
    </cfRule>
  </conditionalFormatting>
  <conditionalFormatting sqref="AV979">
    <cfRule type="expression" priority="71" dxfId="23">
      <formula>AV979="X"</formula>
    </cfRule>
    <cfRule type="expression" priority="72" dxfId="22">
      <formula>AV979="후보"</formula>
    </cfRule>
  </conditionalFormatting>
  <conditionalFormatting sqref="AC97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97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979">
    <cfRule type="expression" priority="63" dxfId="3">
      <formula>AND(IF(OR($Q979=1,$Q979=2),1,0),IF($X979&lt;=20,1,0))</formula>
    </cfRule>
    <cfRule type="expression" priority="64" dxfId="2">
      <formula>AND(IF($Q979=2,1,0),IF($X979&lt;30,1,0))</formula>
    </cfRule>
    <cfRule type="expression" priority="65" dxfId="1">
      <formula>AND(IF($Q979=3,1,0),IF($X979&lt;30,1,0))</formula>
    </cfRule>
    <cfRule type="expression" priority="66" dxfId="0">
      <formula>AND(IF($Q979=3,1,IF($Q979=4,1,0)),IF($F979&lt;=85,1,0))</formula>
    </cfRule>
  </conditionalFormatting>
  <conditionalFormatting sqref="X979">
    <cfRule type="expression" priority="59" dxfId="3">
      <formula>AND(IF(OR($Q979=1,$Q979=2),1,0),IF($X979&lt;=20,1,0))</formula>
    </cfRule>
    <cfRule type="expression" priority="60" dxfId="2">
      <formula>AND(IF($Q979=2,1,0),IF($X979&lt;30,1,0))</formula>
    </cfRule>
    <cfRule type="expression" priority="61" dxfId="1">
      <formula>AND(IF($Q979=3,1,0),IF($X979&lt;30,1,0))</formula>
    </cfRule>
    <cfRule type="expression" priority="62" dxfId="0">
      <formula>AND(IF($Q979=3,1,IF($Q979=4,1,0)),IF($F979&lt;=85,1,0))</formula>
    </cfRule>
  </conditionalFormatting>
  <conditionalFormatting sqref="AI979">
    <cfRule type="expression" priority="55" dxfId="3">
      <formula>AND(IF(OR($Q979=1,$Q979=2),1,0),IF($X979&lt;=20,1,0))</formula>
    </cfRule>
    <cfRule type="expression" priority="56" dxfId="2">
      <formula>AND(IF($Q979=2,1,0),IF($X979&lt;30,1,0))</formula>
    </cfRule>
    <cfRule type="expression" priority="57" dxfId="1">
      <formula>AND(IF($Q979=3,1,0),IF($X979&lt;30,1,0))</formula>
    </cfRule>
    <cfRule type="expression" priority="58" dxfId="0">
      <formula>AND(IF($Q979=3,1,IF($Q979=4,1,0)),IF($F979&lt;=85,1,0))</formula>
    </cfRule>
  </conditionalFormatting>
  <conditionalFormatting sqref="AV980">
    <cfRule type="expression" priority="53" dxfId="23">
      <formula>AV980="X"</formula>
    </cfRule>
    <cfRule type="expression" priority="54" dxfId="22">
      <formula>AV980="후보"</formula>
    </cfRule>
  </conditionalFormatting>
  <conditionalFormatting sqref="AC9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98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980">
    <cfRule type="expression" priority="45" dxfId="3">
      <formula>AND(IF(OR($Q980=1,$Q980=2),1,0),IF($X980&lt;=20,1,0))</formula>
    </cfRule>
    <cfRule type="expression" priority="46" dxfId="2">
      <formula>AND(IF($Q980=2,1,0),IF($X980&lt;30,1,0))</formula>
    </cfRule>
    <cfRule type="expression" priority="47" dxfId="1">
      <formula>AND(IF($Q980=3,1,0),IF($X980&lt;30,1,0))</formula>
    </cfRule>
    <cfRule type="expression" priority="48" dxfId="0">
      <formula>AND(IF($Q980=3,1,IF($Q980=4,1,0)),IF($F980&lt;=85,1,0))</formula>
    </cfRule>
  </conditionalFormatting>
  <conditionalFormatting sqref="X980">
    <cfRule type="expression" priority="41" dxfId="3">
      <formula>AND(IF(OR($Q980=1,$Q980=2),1,0),IF($X980&lt;=20,1,0))</formula>
    </cfRule>
    <cfRule type="expression" priority="42" dxfId="2">
      <formula>AND(IF($Q980=2,1,0),IF($X980&lt;30,1,0))</formula>
    </cfRule>
    <cfRule type="expression" priority="43" dxfId="1">
      <formula>AND(IF($Q980=3,1,0),IF($X980&lt;30,1,0))</formula>
    </cfRule>
    <cfRule type="expression" priority="44" dxfId="0">
      <formula>AND(IF($Q980=3,1,IF($Q980=4,1,0)),IF($F980&lt;=85,1,0))</formula>
    </cfRule>
  </conditionalFormatting>
  <conditionalFormatting sqref="AI980">
    <cfRule type="expression" priority="37" dxfId="3">
      <formula>AND(IF(OR($Q980=1,$Q980=2),1,0),IF($X980&lt;=20,1,0))</formula>
    </cfRule>
    <cfRule type="expression" priority="38" dxfId="2">
      <formula>AND(IF($Q980=2,1,0),IF($X980&lt;30,1,0))</formula>
    </cfRule>
    <cfRule type="expression" priority="39" dxfId="1">
      <formula>AND(IF($Q980=3,1,0),IF($X980&lt;30,1,0))</formula>
    </cfRule>
    <cfRule type="expression" priority="40" dxfId="0">
      <formula>AND(IF($Q980=3,1,IF($Q980=4,1,0)),IF($F980&lt;=85,1,0))</formula>
    </cfRule>
  </conditionalFormatting>
  <conditionalFormatting sqref="AV981">
    <cfRule type="expression" priority="35" dxfId="23">
      <formula>AV981="X"</formula>
    </cfRule>
    <cfRule type="expression" priority="36" dxfId="22">
      <formula>AV981="후보"</formula>
    </cfRule>
  </conditionalFormatting>
  <conditionalFormatting sqref="AC98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98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981">
    <cfRule type="expression" priority="27" dxfId="3">
      <formula>AND(IF(OR($Q981=1,$Q981=2),1,0),IF($X981&lt;=20,1,0))</formula>
    </cfRule>
    <cfRule type="expression" priority="28" dxfId="2">
      <formula>AND(IF($Q981=2,1,0),IF($X981&lt;30,1,0))</formula>
    </cfRule>
    <cfRule type="expression" priority="29" dxfId="1">
      <formula>AND(IF($Q981=3,1,0),IF($X981&lt;30,1,0))</formula>
    </cfRule>
    <cfRule type="expression" priority="30" dxfId="0">
      <formula>AND(IF($Q981=3,1,IF($Q981=4,1,0)),IF($F981&lt;=85,1,0))</formula>
    </cfRule>
  </conditionalFormatting>
  <conditionalFormatting sqref="X981">
    <cfRule type="expression" priority="23" dxfId="3">
      <formula>AND(IF(OR($Q981=1,$Q981=2),1,0),IF($X981&lt;=20,1,0))</formula>
    </cfRule>
    <cfRule type="expression" priority="24" dxfId="2">
      <formula>AND(IF($Q981=2,1,0),IF($X981&lt;30,1,0))</formula>
    </cfRule>
    <cfRule type="expression" priority="25" dxfId="1">
      <formula>AND(IF($Q981=3,1,0),IF($X981&lt;30,1,0))</formula>
    </cfRule>
    <cfRule type="expression" priority="26" dxfId="0">
      <formula>AND(IF($Q981=3,1,IF($Q981=4,1,0)),IF($F981&lt;=85,1,0))</formula>
    </cfRule>
  </conditionalFormatting>
  <conditionalFormatting sqref="AI981">
    <cfRule type="expression" priority="19" dxfId="3">
      <formula>AND(IF(OR($Q981=1,$Q981=2),1,0),IF($X981&lt;=20,1,0))</formula>
    </cfRule>
    <cfRule type="expression" priority="20" dxfId="2">
      <formula>AND(IF($Q981=2,1,0),IF($X981&lt;30,1,0))</formula>
    </cfRule>
    <cfRule type="expression" priority="21" dxfId="1">
      <formula>AND(IF($Q981=3,1,0),IF($X981&lt;30,1,0))</formula>
    </cfRule>
    <cfRule type="expression" priority="22" dxfId="0">
      <formula>AND(IF($Q981=3,1,IF($Q981=4,1,0)),IF($F981&lt;=85,1,0))</formula>
    </cfRule>
  </conditionalFormatting>
  <conditionalFormatting sqref="AV982">
    <cfRule type="expression" priority="17" dxfId="23">
      <formula>AV982="X"</formula>
    </cfRule>
    <cfRule type="expression" priority="18" dxfId="22">
      <formula>AV982="후보"</formula>
    </cfRule>
  </conditionalFormatting>
  <conditionalFormatting sqref="AC9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2">
    <cfRule type="expression" priority="9" dxfId="3">
      <formula>AND(IF(OR($Q982=1,$Q982=2),1,0),IF($X982&lt;=20,1,0))</formula>
    </cfRule>
    <cfRule type="expression" priority="10" dxfId="2">
      <formula>AND(IF($Q982=2,1,0),IF($X982&lt;30,1,0))</formula>
    </cfRule>
    <cfRule type="expression" priority="11" dxfId="1">
      <formula>AND(IF($Q982=3,1,0),IF($X982&lt;30,1,0))</formula>
    </cfRule>
    <cfRule type="expression" priority="12" dxfId="0">
      <formula>AND(IF($Q982=3,1,IF($Q982=4,1,0)),IF($F982&lt;=85,1,0))</formula>
    </cfRule>
  </conditionalFormatting>
  <conditionalFormatting sqref="X982">
    <cfRule type="expression" priority="5" dxfId="3">
      <formula>AND(IF(OR($Q982=1,$Q982=2),1,0),IF($X982&lt;=20,1,0))</formula>
    </cfRule>
    <cfRule type="expression" priority="6" dxfId="2">
      <formula>AND(IF($Q982=2,1,0),IF($X982&lt;30,1,0))</formula>
    </cfRule>
    <cfRule type="expression" priority="7" dxfId="1">
      <formula>AND(IF($Q982=3,1,0),IF($X982&lt;30,1,0))</formula>
    </cfRule>
    <cfRule type="expression" priority="8" dxfId="0">
      <formula>AND(IF($Q982=3,1,IF($Q982=4,1,0)),IF($F982&lt;=85,1,0))</formula>
    </cfRule>
  </conditionalFormatting>
  <conditionalFormatting sqref="AI982">
    <cfRule type="expression" priority="1" dxfId="3">
      <formula>AND(IF(OR($Q982=1,$Q982=2),1,0),IF($X982&lt;=20,1,0))</formula>
    </cfRule>
    <cfRule type="expression" priority="2" dxfId="2">
      <formula>AND(IF($Q982=2,1,0),IF($X982&lt;30,1,0))</formula>
    </cfRule>
    <cfRule type="expression" priority="3" dxfId="1">
      <formula>AND(IF($Q982=3,1,0),IF($X982&lt;30,1,0))</formula>
    </cfRule>
    <cfRule type="expression" priority="4" dxfId="0">
      <formula>AND(IF($Q982=3,1,IF($Q982=4,1,0)),IF($F982&lt;=85,1,0))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7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O</t>
        </is>
      </c>
      <c r="M1" s="0" t="n"/>
      <c r="N1" s="106" t="inlineStr">
        <is>
          <t>추출기준세대수</t>
        </is>
      </c>
      <c r="O1" s="105" t="n"/>
      <c r="P1" s="119" t="n">
        <v>30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</row>
    <row r="4" ht="12" customFormat="1" customHeight="1" s="38">
      <c r="A4" s="115" t="inlineStr">
        <is>
          <t>황금동 태왕아너스</t>
        </is>
      </c>
      <c r="B4" s="116" t="inlineStr">
        <is>
          <t>04.07.</t>
        </is>
      </c>
      <c r="C4" s="124" t="n">
        <v>480</v>
      </c>
      <c r="D4" s="125" t="n">
        <v>290.4</v>
      </c>
      <c r="E4" s="126" t="n">
        <v>88</v>
      </c>
      <c r="F4" s="125" t="n">
        <v>244.7</v>
      </c>
      <c r="G4" s="17" t="n">
        <v>74</v>
      </c>
      <c r="H4" s="127" t="n">
        <v>40</v>
      </c>
      <c r="I4" s="128" t="n">
        <v>400000</v>
      </c>
      <c r="J4" s="128" t="inlineStr">
        <is>
          <t>고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5</v>
      </c>
      <c r="R4" s="112" t="n">
        <v>3</v>
      </c>
      <c r="S4" s="112" t="inlineStr">
        <is>
          <t>계</t>
        </is>
      </c>
      <c r="T4" s="5" t="n">
        <v>290</v>
      </c>
      <c r="U4" s="9" t="n"/>
    </row>
    <row r="5" ht="12" customFormat="1" customHeight="1" s="38">
      <c r="A5" s="115" t="inlineStr">
        <is>
          <t>황금동 태왕아너스</t>
        </is>
      </c>
      <c r="B5" s="116" t="inlineStr">
        <is>
          <t>04.07.</t>
        </is>
      </c>
      <c r="C5" s="124" t="n">
        <v>480</v>
      </c>
      <c r="D5" s="125" t="n">
        <v>248</v>
      </c>
      <c r="E5" s="126" t="n">
        <v>75</v>
      </c>
      <c r="F5" s="125" t="n">
        <v>207.2</v>
      </c>
      <c r="G5" s="17" t="n">
        <v>63</v>
      </c>
      <c r="H5" s="127" t="n">
        <v>40</v>
      </c>
      <c r="I5" s="128" t="n">
        <v>350000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5</v>
      </c>
      <c r="R5" s="112" t="n">
        <v>3</v>
      </c>
      <c r="S5" s="112" t="inlineStr">
        <is>
          <t>계</t>
        </is>
      </c>
      <c r="T5" s="5" t="n">
        <v>247</v>
      </c>
      <c r="U5" s="9" t="n"/>
    </row>
    <row r="6" ht="12" customFormat="1" customHeight="1" s="38">
      <c r="A6" s="115" t="inlineStr">
        <is>
          <t>황금동 태왕아너스</t>
        </is>
      </c>
      <c r="B6" s="116" t="inlineStr">
        <is>
          <t>04.07.</t>
        </is>
      </c>
      <c r="C6" s="124" t="n">
        <v>480</v>
      </c>
      <c r="D6" s="125" t="n">
        <v>222.4</v>
      </c>
      <c r="E6" s="126" t="n">
        <v>67</v>
      </c>
      <c r="F6" s="125" t="n">
        <v>183</v>
      </c>
      <c r="G6" s="17" t="n">
        <v>55</v>
      </c>
      <c r="H6" s="127" t="n">
        <v>80</v>
      </c>
      <c r="I6" s="128" t="n">
        <v>300000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5</v>
      </c>
      <c r="R6" s="112" t="n">
        <v>3</v>
      </c>
      <c r="S6" s="112" t="inlineStr">
        <is>
          <t>계</t>
        </is>
      </c>
      <c r="T6" s="5" t="n">
        <v>222</v>
      </c>
      <c r="U6" s="9" t="n"/>
    </row>
    <row r="7" ht="12" customFormat="1" customHeight="1" s="38">
      <c r="A7" s="115" t="inlineStr">
        <is>
          <t>상동 수성동일하이빌레이크시티</t>
        </is>
      </c>
      <c r="B7" s="116" t="inlineStr">
        <is>
          <t>09.04.</t>
        </is>
      </c>
      <c r="C7" s="124" t="n">
        <v>1411</v>
      </c>
      <c r="D7" s="125" t="n">
        <v>261.1</v>
      </c>
      <c r="E7" s="126" t="n">
        <v>79</v>
      </c>
      <c r="F7" s="125" t="n">
        <v>221.3</v>
      </c>
      <c r="G7" s="17" t="n">
        <v>67</v>
      </c>
      <c r="H7" s="127" t="n">
        <v>45</v>
      </c>
      <c r="I7" s="128" t="n">
        <v>280000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5</v>
      </c>
      <c r="R7" s="112" t="n">
        <v>3</v>
      </c>
      <c r="S7" s="112" t="inlineStr">
        <is>
          <t>계</t>
        </is>
      </c>
      <c r="T7" s="5" t="n">
        <v>261</v>
      </c>
      <c r="U7" s="9" t="n"/>
    </row>
    <row r="8" ht="12" customFormat="1" customHeight="1" s="38">
      <c r="A8" s="115" t="inlineStr">
        <is>
          <t>만촌동 만촌삼정그린코아에듀파크</t>
        </is>
      </c>
      <c r="B8" s="116" t="inlineStr">
        <is>
          <t>19.11.</t>
        </is>
      </c>
      <c r="C8" s="124" t="n">
        <v>774</v>
      </c>
      <c r="D8" s="125" t="n">
        <v>158.4</v>
      </c>
      <c r="E8" s="126" t="n">
        <v>48</v>
      </c>
      <c r="F8" s="125" t="n">
        <v>124</v>
      </c>
      <c r="G8" s="17" t="n">
        <v>37</v>
      </c>
      <c r="H8" s="127" t="n">
        <v>71</v>
      </c>
      <c r="I8" s="128" t="n">
        <v>230000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inlineStr">
        <is>
          <t>158A</t>
        </is>
      </c>
      <c r="U8" s="9" t="n"/>
    </row>
    <row r="9" ht="12" customFormat="1" customHeight="1" s="38">
      <c r="A9" s="115" t="inlineStr">
        <is>
          <t>범어동 범어SK뷰</t>
        </is>
      </c>
      <c r="B9" s="116" t="inlineStr">
        <is>
          <t>09.02.</t>
        </is>
      </c>
      <c r="C9" s="124" t="n">
        <v>444</v>
      </c>
      <c r="D9" s="125" t="n">
        <v>155.7</v>
      </c>
      <c r="E9" s="126" t="n">
        <v>47</v>
      </c>
      <c r="F9" s="125" t="n">
        <v>123.3</v>
      </c>
      <c r="G9" s="17" t="n">
        <v>37</v>
      </c>
      <c r="H9" s="127" t="n">
        <v>105</v>
      </c>
      <c r="I9" s="128" t="n">
        <v>230000</v>
      </c>
      <c r="J9" s="128" t="inlineStr">
        <is>
          <t>고</t>
        </is>
      </c>
      <c r="K9" s="128" t="n">
        <v>130000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155</v>
      </c>
      <c r="U9" s="9" t="n"/>
    </row>
    <row r="10" ht="12" customFormat="1" customHeight="1" s="38">
      <c r="A10" s="115" t="inlineStr">
        <is>
          <t>황금동 태왕아너스</t>
        </is>
      </c>
      <c r="B10" s="116" t="inlineStr">
        <is>
          <t>04.07.</t>
        </is>
      </c>
      <c r="C10" s="124" t="n">
        <v>480</v>
      </c>
      <c r="D10" s="125" t="n">
        <v>182</v>
      </c>
      <c r="E10" s="126" t="n">
        <v>55</v>
      </c>
      <c r="F10" s="125" t="n">
        <v>148.3</v>
      </c>
      <c r="G10" s="17" t="n">
        <v>45</v>
      </c>
      <c r="H10" s="127" t="n">
        <v>100</v>
      </c>
      <c r="I10" s="128" t="n">
        <v>230000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181</v>
      </c>
      <c r="U10" s="9" t="n"/>
    </row>
    <row r="11" ht="12" customFormat="1" customHeight="1" s="38">
      <c r="A11" s="115" t="inlineStr">
        <is>
          <t>범어동 경남타운</t>
        </is>
      </c>
      <c r="B11" s="116" t="inlineStr">
        <is>
          <t>82.06.</t>
        </is>
      </c>
      <c r="C11" s="124" t="n">
        <v>312</v>
      </c>
      <c r="D11" s="125" t="n">
        <v>140</v>
      </c>
      <c r="E11" s="126" t="n">
        <v>42</v>
      </c>
      <c r="F11" s="125" t="n">
        <v>115.6</v>
      </c>
      <c r="G11" s="17" t="n">
        <v>35</v>
      </c>
      <c r="H11" s="127" t="n">
        <v>120</v>
      </c>
      <c r="I11" s="128" t="n">
        <v>224200</v>
      </c>
      <c r="J11" s="128" t="inlineStr">
        <is>
          <t>중</t>
        </is>
      </c>
      <c r="K11" s="128" t="n">
        <v>45000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140</v>
      </c>
      <c r="U11" s="9" t="n"/>
    </row>
    <row r="12" ht="12" customFormat="1" customHeight="1" s="38">
      <c r="A12" s="115" t="inlineStr">
        <is>
          <t>수성동3가 수성3가롯데캐슬</t>
        </is>
      </c>
      <c r="B12" s="116" t="inlineStr">
        <is>
          <t>08.11.</t>
        </is>
      </c>
      <c r="C12" s="124" t="n">
        <v>802</v>
      </c>
      <c r="D12" s="125" t="n">
        <v>245.6</v>
      </c>
      <c r="E12" s="126" t="n">
        <v>74</v>
      </c>
      <c r="F12" s="125" t="n">
        <v>211.6</v>
      </c>
      <c r="G12" s="17" t="n">
        <v>64</v>
      </c>
      <c r="H12" s="127" t="n">
        <v>72</v>
      </c>
      <c r="I12" s="128" t="n">
        <v>210000</v>
      </c>
      <c r="J12" s="128" t="inlineStr">
        <is>
          <t>중</t>
        </is>
      </c>
      <c r="K12" s="128" t="n">
        <v>140000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5</v>
      </c>
      <c r="R12" s="112" t="n">
        <v>2</v>
      </c>
      <c r="S12" s="112" t="inlineStr">
        <is>
          <t>계</t>
        </is>
      </c>
      <c r="T12" s="5" t="n">
        <v>245</v>
      </c>
      <c r="U12" s="9" t="n"/>
    </row>
    <row r="13" ht="12" customFormat="1" customHeight="1" s="38">
      <c r="A13" s="115" t="inlineStr">
        <is>
          <t>만촌동 메트로팔레스2단지</t>
        </is>
      </c>
      <c r="B13" s="116" t="inlineStr">
        <is>
          <t>03.01.</t>
        </is>
      </c>
      <c r="C13" s="124" t="n">
        <v>869</v>
      </c>
      <c r="D13" s="125" t="n">
        <v>308.8</v>
      </c>
      <c r="E13" s="126" t="n">
        <v>93</v>
      </c>
      <c r="F13" s="125" t="n">
        <v>240.9</v>
      </c>
      <c r="G13" s="17" t="n">
        <v>73</v>
      </c>
      <c r="H13" s="127" t="n">
        <v>40</v>
      </c>
      <c r="I13" s="128" t="n">
        <v>200000</v>
      </c>
      <c r="J13" s="128" t="inlineStr">
        <is>
          <t>17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3</v>
      </c>
      <c r="S13" s="112" t="inlineStr">
        <is>
          <t>계</t>
        </is>
      </c>
      <c r="T13" s="5" t="n">
        <v>308</v>
      </c>
      <c r="U13" s="9" t="n"/>
    </row>
    <row r="14" ht="12" customFormat="1" customHeight="1" s="38">
      <c r="A14" s="115" t="inlineStr">
        <is>
          <t>범어동 궁전맨션</t>
        </is>
      </c>
      <c r="B14" s="116" t="inlineStr">
        <is>
          <t>88.06.</t>
        </is>
      </c>
      <c r="C14" s="124" t="n">
        <v>538</v>
      </c>
      <c r="D14" s="125" t="n">
        <v>198.7</v>
      </c>
      <c r="E14" s="126" t="n">
        <v>60</v>
      </c>
      <c r="F14" s="125" t="n">
        <v>169.5</v>
      </c>
      <c r="G14" s="17" t="n">
        <v>51</v>
      </c>
      <c r="H14" s="127" t="n">
        <v>30</v>
      </c>
      <c r="I14" s="128" t="n">
        <v>200000</v>
      </c>
      <c r="J14" s="128" t="inlineStr">
        <is>
          <t>중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5</v>
      </c>
      <c r="R14" s="112" t="n">
        <v>2</v>
      </c>
      <c r="S14" s="112" t="inlineStr">
        <is>
          <t>계</t>
        </is>
      </c>
      <c r="T14" s="5" t="n">
        <v>198</v>
      </c>
      <c r="U14" s="9" t="n"/>
    </row>
    <row r="15" ht="12" customFormat="1" customHeight="1" s="38">
      <c r="A15" s="115" t="inlineStr">
        <is>
          <t>수성동3가 수성3가롯데캐슬</t>
        </is>
      </c>
      <c r="B15" s="116" t="inlineStr">
        <is>
          <t>08.11.</t>
        </is>
      </c>
      <c r="C15" s="124" t="n">
        <v>802</v>
      </c>
      <c r="D15" s="125" t="n">
        <v>217.5</v>
      </c>
      <c r="E15" s="126" t="n">
        <v>66</v>
      </c>
      <c r="F15" s="125" t="n">
        <v>184.3</v>
      </c>
      <c r="G15" s="17" t="n">
        <v>56</v>
      </c>
      <c r="H15" s="127" t="n">
        <v>115</v>
      </c>
      <c r="I15" s="128" t="n">
        <v>200000</v>
      </c>
      <c r="J15" s="128" t="inlineStr">
        <is>
          <t>19</t>
        </is>
      </c>
      <c r="K15" s="128" t="n">
        <v>120000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217</v>
      </c>
      <c r="U15" s="9" t="n"/>
    </row>
    <row r="16" ht="12" customFormat="1" customHeight="1" s="38">
      <c r="A16" s="115" t="inlineStr">
        <is>
          <t>범어동 유림노르웨이숲</t>
        </is>
      </c>
      <c r="B16" s="116" t="inlineStr">
        <is>
          <t>06.10.</t>
        </is>
      </c>
      <c r="C16" s="124" t="n">
        <v>576</v>
      </c>
      <c r="D16" s="125" t="n">
        <v>223.6</v>
      </c>
      <c r="E16" s="126" t="n">
        <v>68</v>
      </c>
      <c r="F16" s="125" t="n">
        <v>192.3</v>
      </c>
      <c r="G16" s="17" t="n">
        <v>58</v>
      </c>
      <c r="H16" s="127" t="n">
        <v>73</v>
      </c>
      <c r="I16" s="128" t="n">
        <v>195000</v>
      </c>
      <c r="J16" s="128" t="inlineStr">
        <is>
          <t>고</t>
        </is>
      </c>
      <c r="K16" s="128" t="n">
        <v>150000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5</v>
      </c>
      <c r="R16" s="112" t="n">
        <v>2</v>
      </c>
      <c r="S16" s="112" t="inlineStr">
        <is>
          <t>계</t>
        </is>
      </c>
      <c r="T16" s="5" t="n">
        <v>223</v>
      </c>
      <c r="U16" s="9" t="n"/>
    </row>
    <row r="17" ht="12" customFormat="1" customHeight="1" s="38">
      <c r="A17" s="115" t="inlineStr">
        <is>
          <t>상동 수성동일하이빌레이크시티</t>
        </is>
      </c>
      <c r="B17" s="116" t="inlineStr">
        <is>
          <t>09.04.</t>
        </is>
      </c>
      <c r="C17" s="124" t="n">
        <v>1411</v>
      </c>
      <c r="D17" s="125" t="n">
        <v>227.9</v>
      </c>
      <c r="E17" s="126" t="n">
        <v>69</v>
      </c>
      <c r="F17" s="125" t="n">
        <v>189.6</v>
      </c>
      <c r="G17" s="17" t="n">
        <v>57</v>
      </c>
      <c r="H17" s="127" t="n">
        <v>135</v>
      </c>
      <c r="I17" s="128" t="n">
        <v>192000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3</v>
      </c>
      <c r="S17" s="112" t="inlineStr">
        <is>
          <t>계</t>
        </is>
      </c>
      <c r="T17" s="5" t="n">
        <v>227</v>
      </c>
      <c r="U17" s="9" t="n"/>
    </row>
    <row r="18" ht="12" customFormat="1" customHeight="1" s="38">
      <c r="A18" s="115" t="inlineStr">
        <is>
          <t>범어동 유림노르웨이숲</t>
        </is>
      </c>
      <c r="B18" s="116" t="inlineStr">
        <is>
          <t>06.10.</t>
        </is>
      </c>
      <c r="C18" s="124" t="n">
        <v>576</v>
      </c>
      <c r="D18" s="125" t="n">
        <v>181</v>
      </c>
      <c r="E18" s="126" t="n">
        <v>55</v>
      </c>
      <c r="F18" s="125" t="n">
        <v>147.4</v>
      </c>
      <c r="G18" s="17" t="n">
        <v>45</v>
      </c>
      <c r="H18" s="127" t="n">
        <v>111</v>
      </c>
      <c r="I18" s="128" t="n">
        <v>190000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181</v>
      </c>
      <c r="U18" s="9" t="n"/>
    </row>
    <row r="19" ht="12" customFormat="1" customHeight="1" s="38">
      <c r="A19" s="115" t="inlineStr">
        <is>
          <t>황금동 태왕아너스</t>
        </is>
      </c>
      <c r="B19" s="116" t="inlineStr">
        <is>
          <t>04.07.</t>
        </is>
      </c>
      <c r="C19" s="124" t="n">
        <v>480</v>
      </c>
      <c r="D19" s="125" t="n">
        <v>154.4</v>
      </c>
      <c r="E19" s="126" t="n">
        <v>47</v>
      </c>
      <c r="F19" s="125" t="n">
        <v>123</v>
      </c>
      <c r="G19" s="17" t="n">
        <v>37</v>
      </c>
      <c r="H19" s="127" t="n">
        <v>120</v>
      </c>
      <c r="I19" s="128" t="n">
        <v>190000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154</v>
      </c>
      <c r="U19" s="9" t="n"/>
    </row>
    <row r="20" ht="12" customFormat="1" customHeight="1" s="38">
      <c r="A20" s="115" t="inlineStr">
        <is>
          <t>수성동3가 수성코오롱하늘채</t>
        </is>
      </c>
      <c r="B20" s="116" t="inlineStr">
        <is>
          <t>09.01.</t>
        </is>
      </c>
      <c r="C20" s="124" t="n">
        <v>439</v>
      </c>
      <c r="D20" s="125" t="n">
        <v>193.8</v>
      </c>
      <c r="E20" s="126" t="n">
        <v>59</v>
      </c>
      <c r="F20" s="125" t="n">
        <v>149.8</v>
      </c>
      <c r="G20" s="17" t="n">
        <v>45</v>
      </c>
      <c r="H20" s="127" t="n">
        <v>117</v>
      </c>
      <c r="I20" s="128" t="n">
        <v>182000</v>
      </c>
      <c r="J20" s="128" t="inlineStr">
        <is>
          <t>중</t>
        </is>
      </c>
      <c r="K20" s="128" t="n">
        <v>115000</v>
      </c>
      <c r="L20" s="128" t="inlineStr">
        <is>
          <t>19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193</v>
      </c>
      <c r="U20" s="9" t="n"/>
    </row>
    <row r="21" ht="12" customFormat="1" customHeight="1" s="38">
      <c r="A21" s="115" t="inlineStr">
        <is>
          <t>만촌동 수성e-편한세상2차</t>
        </is>
      </c>
      <c r="B21" s="116" t="inlineStr">
        <is>
          <t>07.04.</t>
        </is>
      </c>
      <c r="C21" s="124" t="n">
        <v>447</v>
      </c>
      <c r="D21" s="125" t="n">
        <v>181.8</v>
      </c>
      <c r="E21" s="126" t="n">
        <v>55</v>
      </c>
      <c r="F21" s="125" t="n">
        <v>147.4</v>
      </c>
      <c r="G21" s="17" t="n">
        <v>45</v>
      </c>
      <c r="H21" s="127" t="n">
        <v>56</v>
      </c>
      <c r="I21" s="128" t="n">
        <v>180000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181</v>
      </c>
      <c r="U21" s="9" t="n"/>
    </row>
    <row r="22" ht="12" customFormat="1" customHeight="1" s="38">
      <c r="A22" s="115" t="inlineStr">
        <is>
          <t>황금동 신천지타운</t>
        </is>
      </c>
      <c r="B22" s="116" t="inlineStr">
        <is>
          <t>91.01.</t>
        </is>
      </c>
      <c r="C22" s="124" t="n">
        <v>425</v>
      </c>
      <c r="D22" s="125" t="n">
        <v>250.8</v>
      </c>
      <c r="E22" s="126" t="n">
        <v>76</v>
      </c>
      <c r="F22" s="125" t="n">
        <v>202.9</v>
      </c>
      <c r="G22" s="17" t="n">
        <v>61</v>
      </c>
      <c r="H22" s="127" t="n">
        <v>30</v>
      </c>
      <c r="I22" s="128" t="n">
        <v>180000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250</v>
      </c>
      <c r="U22" s="9" t="n"/>
    </row>
    <row r="23" ht="12" customFormat="1" customHeight="1" s="38">
      <c r="A23" s="115" t="inlineStr">
        <is>
          <t>범어동 힐스테이트범어</t>
        </is>
      </c>
      <c r="B23" s="116" t="inlineStr">
        <is>
          <t>20.12.</t>
        </is>
      </c>
      <c r="C23" s="124" t="n">
        <v>414</v>
      </c>
      <c r="D23" s="125" t="n">
        <v>110.8</v>
      </c>
      <c r="E23" s="126" t="n">
        <v>34</v>
      </c>
      <c r="F23" s="125" t="n">
        <v>84.90000000000001</v>
      </c>
      <c r="G23" s="17" t="n">
        <v>26</v>
      </c>
      <c r="H23" s="127" t="n">
        <v>360</v>
      </c>
      <c r="I23" s="128" t="n">
        <v>169000</v>
      </c>
      <c r="J23" s="128" t="inlineStr">
        <is>
          <t>중</t>
        </is>
      </c>
      <c r="K23" s="128" t="n">
        <v>90000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110</v>
      </c>
      <c r="U23" s="9" t="n"/>
    </row>
    <row r="24" ht="12" customFormat="1" customHeight="1" s="38">
      <c r="A24" s="115" t="inlineStr">
        <is>
          <t>범어동 궁전맨션</t>
        </is>
      </c>
      <c r="B24" s="116" t="inlineStr">
        <is>
          <t>88.06.</t>
        </is>
      </c>
      <c r="C24" s="124" t="n">
        <v>538</v>
      </c>
      <c r="D24" s="125" t="n">
        <v>157.2</v>
      </c>
      <c r="E24" s="126" t="n">
        <v>48</v>
      </c>
      <c r="F24" s="125" t="n">
        <v>131.2</v>
      </c>
      <c r="G24" s="17" t="n">
        <v>40</v>
      </c>
      <c r="H24" s="127" t="n">
        <v>176</v>
      </c>
      <c r="I24" s="128" t="n">
        <v>165000</v>
      </c>
      <c r="J24" s="128" t="inlineStr">
        <is>
          <t>중</t>
        </is>
      </c>
      <c r="K24" s="128" t="n">
        <v>45000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157</v>
      </c>
      <c r="U24" s="9" t="n"/>
    </row>
    <row r="25" ht="12" customFormat="1" customHeight="1" s="38">
      <c r="A25" s="115" t="inlineStr">
        <is>
          <t>범어동 범어쌍용예가</t>
        </is>
      </c>
      <c r="B25" s="116" t="inlineStr">
        <is>
          <t>09.02.</t>
        </is>
      </c>
      <c r="C25" s="124" t="n">
        <v>400</v>
      </c>
      <c r="D25" s="125" t="n">
        <v>190.3</v>
      </c>
      <c r="E25" s="126" t="n">
        <v>58</v>
      </c>
      <c r="F25" s="125" t="n">
        <v>159.3</v>
      </c>
      <c r="G25" s="17" t="n">
        <v>48</v>
      </c>
      <c r="H25" s="127" t="n">
        <v>81</v>
      </c>
      <c r="I25" s="128" t="n">
        <v>162000</v>
      </c>
      <c r="J25" s="128" t="inlineStr">
        <is>
          <t>중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190</v>
      </c>
      <c r="U25" s="9" t="n"/>
    </row>
    <row r="26" ht="12" customFormat="1" customHeight="1" s="38">
      <c r="A26" s="115" t="inlineStr">
        <is>
          <t>범어동 유림노르웨이숲</t>
        </is>
      </c>
      <c r="B26" s="116" t="inlineStr">
        <is>
          <t>06.10.</t>
        </is>
      </c>
      <c r="C26" s="124" t="n">
        <v>576</v>
      </c>
      <c r="D26" s="125" t="n">
        <v>160.5</v>
      </c>
      <c r="E26" s="126" t="n">
        <v>49</v>
      </c>
      <c r="F26" s="125" t="n">
        <v>130.6</v>
      </c>
      <c r="G26" s="17" t="n">
        <v>40</v>
      </c>
      <c r="H26" s="127" t="n">
        <v>248</v>
      </c>
      <c r="I26" s="128" t="n">
        <v>160000</v>
      </c>
      <c r="J26" s="128" t="inlineStr">
        <is>
          <t>11</t>
        </is>
      </c>
      <c r="K26" s="128" t="n">
        <v>70000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160</v>
      </c>
      <c r="U26" s="9" t="n"/>
    </row>
    <row r="27" ht="12" customFormat="1" customHeight="1" s="38">
      <c r="A27" s="115" t="inlineStr">
        <is>
          <t>수성동3가 수성3가롯데캐슬</t>
        </is>
      </c>
      <c r="B27" s="116" t="inlineStr">
        <is>
          <t>08.11.</t>
        </is>
      </c>
      <c r="C27" s="124" t="n">
        <v>802</v>
      </c>
      <c r="D27" s="125" t="n">
        <v>194.3</v>
      </c>
      <c r="E27" s="126" t="n">
        <v>59</v>
      </c>
      <c r="F27" s="125" t="n">
        <v>162</v>
      </c>
      <c r="G27" s="17" t="n">
        <v>49</v>
      </c>
      <c r="H27" s="127" t="n">
        <v>215</v>
      </c>
      <c r="I27" s="128" t="n">
        <v>160000</v>
      </c>
      <c r="J27" s="128" t="inlineStr">
        <is>
          <t>7</t>
        </is>
      </c>
      <c r="K27" s="128" t="n">
        <v>90000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5</v>
      </c>
      <c r="R27" s="112" t="n">
        <v>2</v>
      </c>
      <c r="S27" s="112" t="inlineStr">
        <is>
          <t>계</t>
        </is>
      </c>
      <c r="T27" s="5" t="n">
        <v>194</v>
      </c>
      <c r="U27" s="9" t="n"/>
    </row>
    <row r="28" ht="12" customFormat="1" customHeight="1" s="38">
      <c r="A28" s="115" t="inlineStr">
        <is>
          <t>수성동3가 수성3가화성파크드림2단지</t>
        </is>
      </c>
      <c r="B28" s="116" t="inlineStr">
        <is>
          <t>09.11.</t>
        </is>
      </c>
      <c r="C28" s="124" t="n">
        <v>314</v>
      </c>
      <c r="D28" s="125" t="n">
        <v>189.8</v>
      </c>
      <c r="E28" s="126" t="n">
        <v>57</v>
      </c>
      <c r="F28" s="125" t="n">
        <v>159.5</v>
      </c>
      <c r="G28" s="17" t="n">
        <v>48</v>
      </c>
      <c r="H28" s="127" t="n">
        <v>156</v>
      </c>
      <c r="I28" s="128" t="n">
        <v>160000</v>
      </c>
      <c r="J28" s="128" t="inlineStr">
        <is>
          <t>10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189</v>
      </c>
      <c r="U28" s="9" t="n"/>
    </row>
    <row r="29" ht="12" customFormat="1" customHeight="1" s="38">
      <c r="A29" s="115" t="inlineStr">
        <is>
          <t>수성동3가 수성3가롯데캐슬</t>
        </is>
      </c>
      <c r="B29" s="116" t="inlineStr">
        <is>
          <t>08.11.</t>
        </is>
      </c>
      <c r="C29" s="124" t="n">
        <v>802</v>
      </c>
      <c r="D29" s="125" t="n">
        <v>166.2</v>
      </c>
      <c r="E29" s="126" t="n">
        <v>50</v>
      </c>
      <c r="F29" s="125" t="n">
        <v>136.2</v>
      </c>
      <c r="G29" s="17" t="n">
        <v>41</v>
      </c>
      <c r="H29" s="127" t="n">
        <v>138</v>
      </c>
      <c r="I29" s="128" t="n">
        <v>158000</v>
      </c>
      <c r="J29" s="128" t="inlineStr">
        <is>
          <t>고</t>
        </is>
      </c>
      <c r="K29" s="128" t="n">
        <v>77000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166</v>
      </c>
      <c r="U29" s="9" t="n"/>
    </row>
    <row r="30" ht="12" customFormat="1" customHeight="1" s="38">
      <c r="A30" s="115" t="inlineStr">
        <is>
          <t>상동 수성동일하이빌레이크시티</t>
        </is>
      </c>
      <c r="B30" s="116" t="inlineStr">
        <is>
          <t>09.04.</t>
        </is>
      </c>
      <c r="C30" s="124" t="n">
        <v>1411</v>
      </c>
      <c r="D30" s="125" t="n">
        <v>197.9</v>
      </c>
      <c r="E30" s="126" t="n">
        <v>60</v>
      </c>
      <c r="F30" s="125" t="n">
        <v>163.7</v>
      </c>
      <c r="G30" s="17" t="n">
        <v>50</v>
      </c>
      <c r="H30" s="127" t="n">
        <v>90</v>
      </c>
      <c r="I30" s="128" t="n">
        <v>155000</v>
      </c>
      <c r="J30" s="128" t="inlineStr">
        <is>
          <t>9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197</v>
      </c>
      <c r="U30" s="9" t="n"/>
    </row>
    <row r="31" ht="12" customFormat="1" customHeight="1" s="38">
      <c r="A31" s="115" t="inlineStr">
        <is>
          <t>범어동 궁전맨션</t>
        </is>
      </c>
      <c r="B31" s="116" t="inlineStr">
        <is>
          <t>88.06.</t>
        </is>
      </c>
      <c r="C31" s="124" t="n">
        <v>538</v>
      </c>
      <c r="D31" s="125" t="n">
        <v>131.7</v>
      </c>
      <c r="E31" s="126" t="n">
        <v>40</v>
      </c>
      <c r="F31" s="125" t="n">
        <v>109</v>
      </c>
      <c r="G31" s="17" t="n">
        <v>33</v>
      </c>
      <c r="H31" s="127" t="n">
        <v>75</v>
      </c>
      <c r="I31" s="128" t="n">
        <v>153000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131</v>
      </c>
      <c r="U31" s="9" t="n"/>
    </row>
    <row r="32" ht="12" customFormat="1" customHeight="1" s="38">
      <c r="A32" s="115" t="inlineStr">
        <is>
          <t>만촌동 메트로팔레스2단지</t>
        </is>
      </c>
      <c r="B32" s="116" t="inlineStr">
        <is>
          <t>03.01.</t>
        </is>
      </c>
      <c r="C32" s="124" t="n">
        <v>869</v>
      </c>
      <c r="D32" s="125" t="n">
        <v>230.9</v>
      </c>
      <c r="E32" s="126" t="n">
        <v>70</v>
      </c>
      <c r="F32" s="125" t="n">
        <v>176.3</v>
      </c>
      <c r="G32" s="17" t="n">
        <v>53</v>
      </c>
      <c r="H32" s="127" t="n">
        <v>114</v>
      </c>
      <c r="I32" s="128" t="n">
        <v>150000</v>
      </c>
      <c r="J32" s="128" t="inlineStr">
        <is>
          <t>14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5</v>
      </c>
      <c r="R32" s="112" t="n">
        <v>2</v>
      </c>
      <c r="S32" s="112" t="inlineStr">
        <is>
          <t>계</t>
        </is>
      </c>
      <c r="T32" s="5" t="n">
        <v>230</v>
      </c>
      <c r="U32" s="9" t="n"/>
    </row>
    <row r="33" ht="12" customFormat="1" customHeight="1" s="38">
      <c r="A33" s="115" t="inlineStr">
        <is>
          <t>만촌동 메트로팔레스1단지</t>
        </is>
      </c>
      <c r="B33" s="116" t="inlineStr">
        <is>
          <t>03.01.</t>
        </is>
      </c>
      <c r="C33" s="124" t="n">
        <v>804</v>
      </c>
      <c r="D33" s="125" t="n">
        <v>211.3</v>
      </c>
      <c r="E33" s="126" t="n">
        <v>64</v>
      </c>
      <c r="F33" s="125" t="n">
        <v>166.3</v>
      </c>
      <c r="G33" s="17" t="n">
        <v>50</v>
      </c>
      <c r="H33" s="127" t="n">
        <v>64</v>
      </c>
      <c r="I33" s="128" t="n">
        <v>150000</v>
      </c>
      <c r="J33" s="128" t="inlineStr">
        <is>
          <t>7</t>
        </is>
      </c>
      <c r="K33" s="128" t="n">
        <v>65000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2</v>
      </c>
      <c r="S33" s="112" t="inlineStr">
        <is>
          <t>계</t>
        </is>
      </c>
      <c r="T33" s="5" t="n">
        <v>211</v>
      </c>
      <c r="U33" s="9" t="n"/>
    </row>
    <row r="34" ht="12" customFormat="1" customHeight="1" s="38">
      <c r="A34" s="115" t="inlineStr">
        <is>
          <t>범어동 장원</t>
        </is>
      </c>
      <c r="B34" s="116" t="inlineStr">
        <is>
          <t>88.11.</t>
        </is>
      </c>
      <c r="C34" s="124" t="n">
        <v>455</v>
      </c>
      <c r="D34" s="125" t="n">
        <v>147.1</v>
      </c>
      <c r="E34" s="126" t="n">
        <v>45</v>
      </c>
      <c r="F34" s="125" t="n">
        <v>121.3</v>
      </c>
      <c r="G34" s="17" t="n">
        <v>37</v>
      </c>
      <c r="H34" s="127" t="n">
        <v>208</v>
      </c>
      <c r="I34" s="128" t="n">
        <v>150000</v>
      </c>
      <c r="J34" s="128" t="inlineStr">
        <is>
          <t>13</t>
        </is>
      </c>
      <c r="K34" s="128" t="n">
        <v>50000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147</v>
      </c>
      <c r="U34" s="9" t="n"/>
    </row>
    <row r="35" ht="12" customFormat="1" customHeight="1" s="38">
      <c r="A35" s="115" t="inlineStr">
        <is>
          <t>수성동4가 수성태영데시앙</t>
        </is>
      </c>
      <c r="B35" s="116" t="inlineStr">
        <is>
          <t>08.04.</t>
        </is>
      </c>
      <c r="C35" s="124" t="n">
        <v>718</v>
      </c>
      <c r="D35" s="125" t="n">
        <v>220.1</v>
      </c>
      <c r="E35" s="126" t="n">
        <v>67</v>
      </c>
      <c r="F35" s="125" t="n">
        <v>190.6</v>
      </c>
      <c r="G35" s="17" t="n">
        <v>58</v>
      </c>
      <c r="H35" s="127" t="n">
        <v>50</v>
      </c>
      <c r="I35" s="128" t="n">
        <v>150000</v>
      </c>
      <c r="J35" s="128" t="inlineStr">
        <is>
          <t>14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220</v>
      </c>
      <c r="U35" s="9" t="n"/>
    </row>
    <row r="36" ht="12" customFormat="1" customHeight="1" s="38">
      <c r="A36" s="115" t="inlineStr">
        <is>
          <t>수성동4가 수성보성타운</t>
        </is>
      </c>
      <c r="B36" s="116" t="inlineStr">
        <is>
          <t>96.05.</t>
        </is>
      </c>
      <c r="C36" s="124" t="n">
        <v>1032</v>
      </c>
      <c r="D36" s="125" t="n">
        <v>289.7</v>
      </c>
      <c r="E36" s="126" t="n">
        <v>88</v>
      </c>
      <c r="F36" s="125" t="n">
        <v>250.7</v>
      </c>
      <c r="G36" s="17" t="n">
        <v>76</v>
      </c>
      <c r="H36" s="127" t="n">
        <v>74</v>
      </c>
      <c r="I36" s="128" t="n">
        <v>150000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3</v>
      </c>
      <c r="S36" s="112" t="inlineStr">
        <is>
          <t>계</t>
        </is>
      </c>
      <c r="T36" s="5" t="n">
        <v>289</v>
      </c>
      <c r="U36" s="9" t="n"/>
    </row>
    <row r="37" ht="12" customFormat="1" customHeight="1" s="38">
      <c r="A37" s="115" t="inlineStr">
        <is>
          <t>황금동 캐슬골드파크4단지</t>
        </is>
      </c>
      <c r="B37" s="116" t="inlineStr">
        <is>
          <t>06.07.</t>
        </is>
      </c>
      <c r="C37" s="124" t="n">
        <v>1399</v>
      </c>
      <c r="D37" s="125" t="n">
        <v>206.6</v>
      </c>
      <c r="E37" s="126" t="n">
        <v>62</v>
      </c>
      <c r="F37" s="125" t="n">
        <v>172.4</v>
      </c>
      <c r="G37" s="17" t="n">
        <v>52</v>
      </c>
      <c r="H37" s="127" t="n">
        <v>152</v>
      </c>
      <c r="I37" s="128" t="n">
        <v>150000</v>
      </c>
      <c r="J37" s="128" t="inlineStr">
        <is>
          <t>중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5</v>
      </c>
      <c r="R37" s="112" t="n">
        <v>2</v>
      </c>
      <c r="S37" s="112" t="inlineStr">
        <is>
          <t>계</t>
        </is>
      </c>
      <c r="T37" s="5" t="n">
        <v>206</v>
      </c>
      <c r="U37" s="9" t="n"/>
    </row>
    <row r="38" ht="12" customFormat="1" customHeight="1" s="38">
      <c r="A38" s="115" t="inlineStr">
        <is>
          <t>황금동 캐슬골드파크1단지</t>
        </is>
      </c>
      <c r="B38" s="116" t="inlineStr">
        <is>
          <t>06.07.</t>
        </is>
      </c>
      <c r="C38" s="124" t="n">
        <v>1059</v>
      </c>
      <c r="D38" s="125" t="n">
        <v>206.6</v>
      </c>
      <c r="E38" s="126" t="n">
        <v>62</v>
      </c>
      <c r="F38" s="125" t="n">
        <v>172.4</v>
      </c>
      <c r="G38" s="17" t="n">
        <v>52</v>
      </c>
      <c r="H38" s="127" t="n">
        <v>36</v>
      </c>
      <c r="I38" s="128" t="n">
        <v>150000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5</v>
      </c>
      <c r="R38" s="112" t="n">
        <v>2</v>
      </c>
      <c r="S38" s="112" t="inlineStr">
        <is>
          <t>계</t>
        </is>
      </c>
      <c r="T38" s="5" t="n">
        <v>206</v>
      </c>
      <c r="U38" s="9" t="n"/>
    </row>
    <row r="39" ht="12" customFormat="1" customHeight="1" s="38">
      <c r="A39" s="115" t="inlineStr">
        <is>
          <t>수성동3가 수성3가화성파크드림1단지</t>
        </is>
      </c>
      <c r="B39" s="116" t="inlineStr">
        <is>
          <t>09.11.</t>
        </is>
      </c>
      <c r="C39" s="124" t="n">
        <v>301</v>
      </c>
      <c r="D39" s="125" t="n">
        <v>190.2</v>
      </c>
      <c r="E39" s="126" t="n">
        <v>58</v>
      </c>
      <c r="F39" s="125" t="n">
        <v>159.5</v>
      </c>
      <c r="G39" s="17" t="n">
        <v>48</v>
      </c>
      <c r="H39" s="127" t="n">
        <v>145</v>
      </c>
      <c r="I39" s="128" t="n">
        <v>149000</v>
      </c>
      <c r="J39" s="128" t="inlineStr">
        <is>
          <t>고</t>
        </is>
      </c>
      <c r="K39" s="128" t="n">
        <v>90000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190</v>
      </c>
      <c r="U39" s="9" t="n"/>
    </row>
    <row r="40" ht="12" customFormat="1" customHeight="1" s="38">
      <c r="A40" s="115" t="inlineStr">
        <is>
          <t>만촌동 만촌우방타운1차</t>
        </is>
      </c>
      <c r="B40" s="116" t="inlineStr">
        <is>
          <t>97.05.</t>
        </is>
      </c>
      <c r="C40" s="124" t="n">
        <v>1224</v>
      </c>
      <c r="D40" s="125" t="n">
        <v>222</v>
      </c>
      <c r="E40" s="126" t="n">
        <v>67</v>
      </c>
      <c r="F40" s="125" t="n">
        <v>185.7</v>
      </c>
      <c r="G40" s="17" t="n">
        <v>56</v>
      </c>
      <c r="H40" s="127" t="n">
        <v>72</v>
      </c>
      <c r="I40" s="128" t="n">
        <v>148000</v>
      </c>
      <c r="J40" s="128" t="inlineStr">
        <is>
          <t>14</t>
        </is>
      </c>
      <c r="K40" s="128" t="n">
        <v>70000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5</v>
      </c>
      <c r="R40" s="112" t="n">
        <v>2</v>
      </c>
      <c r="S40" s="112" t="inlineStr">
        <is>
          <t>계</t>
        </is>
      </c>
      <c r="T40" s="5" t="n">
        <v>222</v>
      </c>
      <c r="U40" s="9" t="n"/>
    </row>
    <row r="41" ht="12" customFormat="1" customHeight="1" s="38">
      <c r="A41" s="115" t="inlineStr">
        <is>
          <t>황금동 태왕아너스</t>
        </is>
      </c>
      <c r="B41" s="116" t="inlineStr">
        <is>
          <t>04.07.</t>
        </is>
      </c>
      <c r="C41" s="124" t="n">
        <v>480</v>
      </c>
      <c r="D41" s="125" t="n">
        <v>121.3</v>
      </c>
      <c r="E41" s="126" t="n">
        <v>37</v>
      </c>
      <c r="F41" s="125" t="n">
        <v>98.59999999999999</v>
      </c>
      <c r="G41" s="17" t="n">
        <v>30</v>
      </c>
      <c r="H41" s="127" t="n">
        <v>100</v>
      </c>
      <c r="I41" s="128" t="n">
        <v>145000</v>
      </c>
      <c r="J41" s="128" t="inlineStr">
        <is>
          <t>8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121</v>
      </c>
      <c r="U41" s="9" t="n"/>
    </row>
    <row r="42" ht="12" customFormat="1" customHeight="1" s="38">
      <c r="A42" s="115" t="inlineStr">
        <is>
          <t>수성동3가 수성3가화성파크드림2단지</t>
        </is>
      </c>
      <c r="B42" s="116" t="inlineStr">
        <is>
          <t>09.11.</t>
        </is>
      </c>
      <c r="C42" s="124" t="n">
        <v>314</v>
      </c>
      <c r="D42" s="125" t="n">
        <v>162</v>
      </c>
      <c r="E42" s="126" t="n">
        <v>49</v>
      </c>
      <c r="F42" s="125" t="n">
        <v>133.1</v>
      </c>
      <c r="G42" s="17" t="n">
        <v>40</v>
      </c>
      <c r="H42" s="127" t="n">
        <v>158</v>
      </c>
      <c r="I42" s="128" t="n">
        <v>143000</v>
      </c>
      <c r="J42" s="128" t="inlineStr">
        <is>
          <t>중</t>
        </is>
      </c>
      <c r="K42" s="128" t="n">
        <v>77000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162</v>
      </c>
      <c r="U42" s="9" t="n"/>
    </row>
    <row r="43" ht="12" customFormat="1" customHeight="1" s="38">
      <c r="A43" s="115" t="inlineStr">
        <is>
          <t>수성동4가 수성태영데시앙</t>
        </is>
      </c>
      <c r="B43" s="116" t="inlineStr">
        <is>
          <t>08.04.</t>
        </is>
      </c>
      <c r="C43" s="124" t="n">
        <v>718</v>
      </c>
      <c r="D43" s="125" t="n">
        <v>186.8</v>
      </c>
      <c r="E43" s="126" t="n">
        <v>57</v>
      </c>
      <c r="F43" s="125" t="n">
        <v>160.4</v>
      </c>
      <c r="G43" s="17" t="n">
        <v>49</v>
      </c>
      <c r="H43" s="127" t="n">
        <v>100</v>
      </c>
      <c r="I43" s="128" t="n">
        <v>143000</v>
      </c>
      <c r="J43" s="128" t="inlineStr">
        <is>
          <t>16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5</v>
      </c>
      <c r="R43" s="112" t="n">
        <v>2</v>
      </c>
      <c r="S43" s="112" t="inlineStr">
        <is>
          <t>계</t>
        </is>
      </c>
      <c r="T43" s="5" t="inlineStr">
        <is>
          <t>186B</t>
        </is>
      </c>
      <c r="U43" s="9" t="n"/>
    </row>
    <row r="44" ht="12" customFormat="1" customHeight="1" s="38">
      <c r="A44" s="115" t="inlineStr">
        <is>
          <t>수성동3가 수성3가화성파크드림1단지</t>
        </is>
      </c>
      <c r="B44" s="116" t="inlineStr">
        <is>
          <t>09.11.</t>
        </is>
      </c>
      <c r="C44" s="124" t="n">
        <v>301</v>
      </c>
      <c r="D44" s="125" t="n">
        <v>162.3</v>
      </c>
      <c r="E44" s="126" t="n">
        <v>49</v>
      </c>
      <c r="F44" s="125" t="n">
        <v>133.1</v>
      </c>
      <c r="G44" s="17" t="n">
        <v>40</v>
      </c>
      <c r="H44" s="127" t="n">
        <v>156</v>
      </c>
      <c r="I44" s="128" t="n">
        <v>141500</v>
      </c>
      <c r="J44" s="128" t="inlineStr">
        <is>
          <t>6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162</v>
      </c>
      <c r="U44" s="9" t="n"/>
    </row>
    <row r="45" ht="12" customFormat="1" customHeight="1" s="38">
      <c r="A45" s="115" t="inlineStr">
        <is>
          <t>범어동 범어월드메르디앙웨스턴카운티</t>
        </is>
      </c>
      <c r="B45" s="116" t="inlineStr">
        <is>
          <t>08.06.</t>
        </is>
      </c>
      <c r="C45" s="124" t="n">
        <v>600</v>
      </c>
      <c r="D45" s="125" t="n">
        <v>196.5</v>
      </c>
      <c r="E45" s="126" t="n">
        <v>59</v>
      </c>
      <c r="F45" s="125" t="n">
        <v>168.7</v>
      </c>
      <c r="G45" s="17" t="n">
        <v>51</v>
      </c>
      <c r="H45" s="127" t="n">
        <v>114</v>
      </c>
      <c r="I45" s="128" t="n">
        <v>135000</v>
      </c>
      <c r="J45" s="128" t="inlineStr">
        <is>
          <t>14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196</v>
      </c>
      <c r="U45" s="9" t="n"/>
    </row>
    <row r="46" ht="12" customFormat="1" customHeight="1" s="38">
      <c r="A46" s="115" t="inlineStr">
        <is>
          <t>범어동 래미안수성</t>
        </is>
      </c>
      <c r="B46" s="116" t="inlineStr">
        <is>
          <t>08.06.</t>
        </is>
      </c>
      <c r="C46" s="124" t="n">
        <v>467</v>
      </c>
      <c r="D46" s="125" t="n">
        <v>181.1</v>
      </c>
      <c r="E46" s="126" t="n">
        <v>55</v>
      </c>
      <c r="F46" s="125" t="n">
        <v>146.7</v>
      </c>
      <c r="G46" s="17" t="n">
        <v>44</v>
      </c>
      <c r="H46" s="127" t="n">
        <v>76</v>
      </c>
      <c r="I46" s="128" t="n">
        <v>135000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181</v>
      </c>
      <c r="U46" s="9" t="n"/>
    </row>
    <row r="47" ht="12" customFormat="1" customHeight="1" s="38">
      <c r="A47" s="115" t="inlineStr">
        <is>
          <t>수성동1가 수성롯데캐슬더퍼스트</t>
        </is>
      </c>
      <c r="B47" s="116" t="inlineStr">
        <is>
          <t>15.08.</t>
        </is>
      </c>
      <c r="C47" s="124" t="n">
        <v>979</v>
      </c>
      <c r="D47" s="125" t="n">
        <v>143.4</v>
      </c>
      <c r="E47" s="126" t="n">
        <v>43</v>
      </c>
      <c r="F47" s="125" t="n">
        <v>109.8</v>
      </c>
      <c r="G47" s="17" t="n">
        <v>33</v>
      </c>
      <c r="H47" s="127" t="n">
        <v>86</v>
      </c>
      <c r="I47" s="128" t="n">
        <v>135000</v>
      </c>
      <c r="J47" s="128" t="inlineStr">
        <is>
          <t>5</t>
        </is>
      </c>
      <c r="K47" s="128" t="n">
        <v>72000</v>
      </c>
      <c r="L47" s="128" t="inlineStr">
        <is>
          <t>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143</v>
      </c>
      <c r="U47" s="9" t="n"/>
    </row>
    <row r="48" ht="12" customFormat="1" customHeight="1" s="38">
      <c r="A48" s="115" t="inlineStr">
        <is>
          <t>수성동3가 수성3가롯데캐슬</t>
        </is>
      </c>
      <c r="B48" s="116" t="inlineStr">
        <is>
          <t>08.11.</t>
        </is>
      </c>
      <c r="C48" s="124" t="n">
        <v>802</v>
      </c>
      <c r="D48" s="125" t="n">
        <v>152.7</v>
      </c>
      <c r="E48" s="126" t="n">
        <v>46</v>
      </c>
      <c r="F48" s="125" t="n">
        <v>121.2</v>
      </c>
      <c r="G48" s="17" t="n">
        <v>37</v>
      </c>
      <c r="H48" s="127" t="n">
        <v>96</v>
      </c>
      <c r="I48" s="128" t="n">
        <v>135000</v>
      </c>
      <c r="J48" s="128" t="inlineStr">
        <is>
          <t>11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152</v>
      </c>
      <c r="U48" s="9" t="n"/>
    </row>
    <row r="49" ht="12" customFormat="1" customHeight="1" s="38">
      <c r="A49" s="115" t="inlineStr">
        <is>
          <t>만촌동 수성e-편한세상2차</t>
        </is>
      </c>
      <c r="B49" s="116" t="inlineStr">
        <is>
          <t>07.04.</t>
        </is>
      </c>
      <c r="C49" s="124" t="n">
        <v>447</v>
      </c>
      <c r="D49" s="125" t="n">
        <v>151.8</v>
      </c>
      <c r="E49" s="126" t="n">
        <v>46</v>
      </c>
      <c r="F49" s="125" t="n">
        <v>125.3</v>
      </c>
      <c r="G49" s="17" t="n">
        <v>38</v>
      </c>
      <c r="H49" s="127" t="n">
        <v>129</v>
      </c>
      <c r="I49" s="128" t="n">
        <v>130000</v>
      </c>
      <c r="J49" s="128" t="inlineStr">
        <is>
          <t>13</t>
        </is>
      </c>
      <c r="K49" s="128" t="n">
        <v>55000</v>
      </c>
      <c r="L49" s="128" t="inlineStr">
        <is>
          <t>13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inlineStr">
        <is>
          <t>151A</t>
        </is>
      </c>
      <c r="U49" s="9" t="n"/>
    </row>
    <row r="50" ht="12" customFormat="1" customHeight="1" s="38">
      <c r="A50" s="115" t="inlineStr">
        <is>
          <t>수성동4가 수성화성쌍용타운</t>
        </is>
      </c>
      <c r="B50" s="116" t="inlineStr">
        <is>
          <t>96.11.</t>
        </is>
      </c>
      <c r="C50" s="124" t="n">
        <v>677</v>
      </c>
      <c r="D50" s="125" t="n">
        <v>207.2</v>
      </c>
      <c r="E50" s="126" t="n">
        <v>63</v>
      </c>
      <c r="F50" s="125" t="n">
        <v>170.2</v>
      </c>
      <c r="G50" s="17" t="n">
        <v>51</v>
      </c>
      <c r="H50" s="127" t="n">
        <v>34</v>
      </c>
      <c r="I50" s="128" t="n">
        <v>130000</v>
      </c>
      <c r="J50" s="128" t="inlineStr">
        <is>
          <t>중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계</t>
        </is>
      </c>
      <c r="T50" s="5" t="n">
        <v>207</v>
      </c>
      <c r="U50" s="9" t="n"/>
    </row>
    <row r="51" ht="12" customFormat="1" customHeight="1" s="38">
      <c r="A51" s="115" t="inlineStr">
        <is>
          <t>황금동 수성지구우방타운2차</t>
        </is>
      </c>
      <c r="B51" s="116" t="inlineStr">
        <is>
          <t>86.08.</t>
        </is>
      </c>
      <c r="C51" s="124" t="n">
        <v>535</v>
      </c>
      <c r="D51" s="125" t="n">
        <v>109.1</v>
      </c>
      <c r="E51" s="126" t="n">
        <v>33</v>
      </c>
      <c r="F51" s="125" t="n">
        <v>84.90000000000001</v>
      </c>
      <c r="G51" s="17" t="n">
        <v>26</v>
      </c>
      <c r="H51" s="127" t="n">
        <v>295</v>
      </c>
      <c r="I51" s="128" t="n">
        <v>130000</v>
      </c>
      <c r="J51" s="128" t="inlineStr">
        <is>
          <t>고</t>
        </is>
      </c>
      <c r="K51" s="128" t="n">
        <v>11000</v>
      </c>
      <c r="L51" s="128" t="inlineStr">
        <is>
          <t>5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109</v>
      </c>
      <c r="U51" s="9" t="n"/>
    </row>
    <row r="52" ht="12" customFormat="1" customHeight="1" s="38">
      <c r="A52" s="115" t="inlineStr">
        <is>
          <t>황금동 캐슬골드파크4단지</t>
        </is>
      </c>
      <c r="B52" s="116" t="inlineStr">
        <is>
          <t>06.07.</t>
        </is>
      </c>
      <c r="C52" s="124" t="n">
        <v>1399</v>
      </c>
      <c r="D52" s="125" t="n">
        <v>171</v>
      </c>
      <c r="E52" s="126" t="n">
        <v>52</v>
      </c>
      <c r="F52" s="125" t="n">
        <v>138.8</v>
      </c>
      <c r="G52" s="17" t="n">
        <v>42</v>
      </c>
      <c r="H52" s="127" t="n">
        <v>112</v>
      </c>
      <c r="I52" s="128" t="n">
        <v>130000</v>
      </c>
      <c r="J52" s="128" t="inlineStr">
        <is>
          <t>13</t>
        </is>
      </c>
      <c r="K52" s="128" t="n">
        <v>73000</v>
      </c>
      <c r="L52" s="128" t="inlineStr">
        <is>
          <t>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171</v>
      </c>
      <c r="U52" s="9" t="n"/>
    </row>
    <row r="53" ht="12" customFormat="1" customHeight="1" s="38">
      <c r="A53" s="115" t="inlineStr">
        <is>
          <t>황금동 힐스테이트황금동</t>
        </is>
      </c>
      <c r="B53" s="116" t="inlineStr">
        <is>
          <t>18.04.</t>
        </is>
      </c>
      <c r="C53" s="124" t="n">
        <v>782</v>
      </c>
      <c r="D53" s="125" t="n">
        <v>137.5</v>
      </c>
      <c r="E53" s="126" t="n">
        <v>42</v>
      </c>
      <c r="F53" s="125" t="n">
        <v>111.2</v>
      </c>
      <c r="G53" s="17" t="n">
        <v>34</v>
      </c>
      <c r="H53" s="127" t="n">
        <v>66</v>
      </c>
      <c r="I53" s="128" t="n">
        <v>130000</v>
      </c>
      <c r="J53" s="128" t="inlineStr">
        <is>
          <t>고</t>
        </is>
      </c>
      <c r="K53" s="128" t="n">
        <v>65000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137</v>
      </c>
      <c r="U53" s="9" t="n"/>
    </row>
    <row r="54" ht="12" customFormat="1" customHeight="1" s="38">
      <c r="A54" s="115" t="inlineStr">
        <is>
          <t>범어동 범어에일린의뜰</t>
        </is>
      </c>
      <c r="B54" s="116" t="inlineStr">
        <is>
          <t>21.03.</t>
        </is>
      </c>
      <c r="C54" s="124" t="n">
        <v>719</v>
      </c>
      <c r="D54" s="125" t="n">
        <v>109.7</v>
      </c>
      <c r="E54" s="126" t="n">
        <v>33</v>
      </c>
      <c r="F54" s="125" t="n">
        <v>85</v>
      </c>
      <c r="G54" s="17" t="n">
        <v>26</v>
      </c>
      <c r="H54" s="127" t="n">
        <v>174</v>
      </c>
      <c r="I54" s="128" t="n">
        <v>129000</v>
      </c>
      <c r="J54" s="128" t="inlineStr">
        <is>
          <t>고</t>
        </is>
      </c>
      <c r="K54" s="128" t="n">
        <v>72000</v>
      </c>
      <c r="L54" s="128" t="inlineStr">
        <is>
          <t>22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109A</t>
        </is>
      </c>
      <c r="U54" s="9" t="n"/>
    </row>
    <row r="55" ht="12" customFormat="1" customHeight="1" s="38">
      <c r="A55" s="115" t="inlineStr">
        <is>
          <t>수성동3가 수성3가롯데캐슬</t>
        </is>
      </c>
      <c r="B55" s="116" t="inlineStr">
        <is>
          <t>08.11.</t>
        </is>
      </c>
      <c r="C55" s="124" t="n">
        <v>802</v>
      </c>
      <c r="D55" s="125" t="n">
        <v>161.8</v>
      </c>
      <c r="E55" s="126" t="n">
        <v>49</v>
      </c>
      <c r="F55" s="125" t="n">
        <v>128.1</v>
      </c>
      <c r="G55" s="17" t="n">
        <v>39</v>
      </c>
      <c r="H55" s="127" t="n">
        <v>60</v>
      </c>
      <c r="I55" s="128" t="n">
        <v>129000</v>
      </c>
      <c r="J55" s="128" t="inlineStr">
        <is>
          <t>8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n">
        <v>161</v>
      </c>
      <c r="U55" s="9" t="n"/>
    </row>
    <row r="56" ht="12" customFormat="1" customHeight="1" s="38">
      <c r="A56" s="115" t="inlineStr">
        <is>
          <t>만촌동 만촌삼정그린코아에듀파크</t>
        </is>
      </c>
      <c r="B56" s="116" t="inlineStr">
        <is>
          <t>19.11.</t>
        </is>
      </c>
      <c r="C56" s="124" t="n">
        <v>774</v>
      </c>
      <c r="D56" s="125" t="n">
        <v>109.4</v>
      </c>
      <c r="E56" s="126" t="n">
        <v>33</v>
      </c>
      <c r="F56" s="125" t="n">
        <v>85</v>
      </c>
      <c r="G56" s="17" t="n">
        <v>26</v>
      </c>
      <c r="H56" s="127" t="n">
        <v>327</v>
      </c>
      <c r="I56" s="128" t="n">
        <v>128000</v>
      </c>
      <c r="J56" s="128" t="inlineStr">
        <is>
          <t>6</t>
        </is>
      </c>
      <c r="K56" s="128" t="n">
        <v>55000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109A</t>
        </is>
      </c>
      <c r="U56" s="9" t="n"/>
    </row>
    <row r="57" ht="12" customFormat="1" customHeight="1" s="38">
      <c r="A57" s="115" t="inlineStr">
        <is>
          <t>범어동 범어SK뷰</t>
        </is>
      </c>
      <c r="B57" s="116" t="inlineStr">
        <is>
          <t>09.02.</t>
        </is>
      </c>
      <c r="C57" s="124" t="n">
        <v>444</v>
      </c>
      <c r="D57" s="125" t="n">
        <v>113.8</v>
      </c>
      <c r="E57" s="126" t="n">
        <v>34</v>
      </c>
      <c r="F57" s="125" t="n">
        <v>85</v>
      </c>
      <c r="G57" s="17" t="n">
        <v>26</v>
      </c>
      <c r="H57" s="127" t="n">
        <v>161</v>
      </c>
      <c r="I57" s="128" t="n">
        <v>128000</v>
      </c>
      <c r="J57" s="128" t="inlineStr">
        <is>
          <t>중</t>
        </is>
      </c>
      <c r="K57" s="128" t="n">
        <v>68000</v>
      </c>
      <c r="L57" s="128" t="inlineStr">
        <is>
          <t>18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113A</t>
        </is>
      </c>
      <c r="U57" s="9" t="n"/>
    </row>
    <row r="58" ht="12" customFormat="1" customHeight="1" s="38">
      <c r="A58" s="115" t="inlineStr">
        <is>
          <t>수성동4가 수성대림e-편한세상</t>
        </is>
      </c>
      <c r="B58" s="116" t="inlineStr">
        <is>
          <t>05.06.</t>
        </is>
      </c>
      <c r="C58" s="124" t="n">
        <v>664</v>
      </c>
      <c r="D58" s="125" t="n">
        <v>220.1</v>
      </c>
      <c r="E58" s="126" t="n">
        <v>67</v>
      </c>
      <c r="F58" s="125" t="n">
        <v>175.7</v>
      </c>
      <c r="G58" s="17" t="n">
        <v>53</v>
      </c>
      <c r="H58" s="127" t="n">
        <v>56</v>
      </c>
      <c r="I58" s="128" t="n">
        <v>128000</v>
      </c>
      <c r="J58" s="128" t="inlineStr">
        <is>
          <t>중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220</v>
      </c>
      <c r="U58" s="9" t="n"/>
    </row>
    <row r="59" ht="12" customFormat="1" customHeight="1" s="38">
      <c r="A59" s="115" t="inlineStr">
        <is>
          <t>범어동 래미안수성</t>
        </is>
      </c>
      <c r="B59" s="116" t="inlineStr">
        <is>
          <t>08.06.</t>
        </is>
      </c>
      <c r="C59" s="124" t="n">
        <v>467</v>
      </c>
      <c r="D59" s="125" t="n">
        <v>158.2</v>
      </c>
      <c r="E59" s="126" t="n">
        <v>48</v>
      </c>
      <c r="F59" s="125" t="n">
        <v>126.1</v>
      </c>
      <c r="G59" s="17" t="n">
        <v>38</v>
      </c>
      <c r="H59" s="127" t="n">
        <v>40</v>
      </c>
      <c r="I59" s="128" t="n">
        <v>126000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158</v>
      </c>
      <c r="U59" s="9" t="n"/>
    </row>
    <row r="60" ht="12" customFormat="1" customHeight="1" s="38">
      <c r="A60" s="115" t="inlineStr">
        <is>
          <t>만촌동 메트로팔레스2단지</t>
        </is>
      </c>
      <c r="B60" s="116" t="inlineStr">
        <is>
          <t>03.01.</t>
        </is>
      </c>
      <c r="C60" s="124" t="n">
        <v>869</v>
      </c>
      <c r="D60" s="125" t="n">
        <v>211.8</v>
      </c>
      <c r="E60" s="126" t="n">
        <v>64</v>
      </c>
      <c r="F60" s="125" t="n">
        <v>166.3</v>
      </c>
      <c r="G60" s="17" t="n">
        <v>50</v>
      </c>
      <c r="H60" s="127" t="n">
        <v>43</v>
      </c>
      <c r="I60" s="128" t="n">
        <v>125000</v>
      </c>
      <c r="J60" s="128" t="inlineStr">
        <is>
          <t>20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5</v>
      </c>
      <c r="R60" s="112" t="n">
        <v>2</v>
      </c>
      <c r="S60" s="112" t="inlineStr">
        <is>
          <t>계</t>
        </is>
      </c>
      <c r="T60" s="5" t="n">
        <v>211</v>
      </c>
      <c r="U60" s="9" t="n"/>
    </row>
    <row r="61" ht="12" customFormat="1" customHeight="1" s="38">
      <c r="A61" s="115" t="inlineStr">
        <is>
          <t>범어동 래미안수성</t>
        </is>
      </c>
      <c r="B61" s="116" t="inlineStr">
        <is>
          <t>08.06.</t>
        </is>
      </c>
      <c r="C61" s="124" t="n">
        <v>467</v>
      </c>
      <c r="D61" s="125" t="n">
        <v>168</v>
      </c>
      <c r="E61" s="126" t="n">
        <v>51</v>
      </c>
      <c r="F61" s="125" t="n">
        <v>134.6</v>
      </c>
      <c r="G61" s="17" t="n">
        <v>41</v>
      </c>
      <c r="H61" s="127" t="n">
        <v>43</v>
      </c>
      <c r="I61" s="128" t="n">
        <v>125000</v>
      </c>
      <c r="J61" s="128" t="inlineStr">
        <is>
          <t>고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168A</t>
        </is>
      </c>
      <c r="U61" s="9" t="n"/>
    </row>
    <row r="62" ht="12" customFormat="1" customHeight="1" s="38">
      <c r="A62" s="115" t="inlineStr">
        <is>
          <t>수성동3가 수성3가롯데캐슬</t>
        </is>
      </c>
      <c r="B62" s="116" t="inlineStr">
        <is>
          <t>08.11.</t>
        </is>
      </c>
      <c r="C62" s="124" t="n">
        <v>802</v>
      </c>
      <c r="D62" s="125" t="n">
        <v>128.6</v>
      </c>
      <c r="E62" s="126" t="n">
        <v>39</v>
      </c>
      <c r="F62" s="125" t="n">
        <v>100.9</v>
      </c>
      <c r="G62" s="17" t="n">
        <v>31</v>
      </c>
      <c r="H62" s="127" t="n">
        <v>104</v>
      </c>
      <c r="I62" s="128" t="n">
        <v>125000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128</v>
      </c>
      <c r="U62" s="9" t="n"/>
    </row>
    <row r="63" ht="12" customFormat="1" customHeight="1" s="38">
      <c r="A63" s="115" t="inlineStr">
        <is>
          <t>범어동 범어쌍용예가</t>
        </is>
      </c>
      <c r="B63" s="116" t="inlineStr">
        <is>
          <t>09.02.</t>
        </is>
      </c>
      <c r="C63" s="124" t="n">
        <v>400</v>
      </c>
      <c r="D63" s="125" t="n">
        <v>148.1</v>
      </c>
      <c r="E63" s="126" t="n">
        <v>45</v>
      </c>
      <c r="F63" s="125" t="n">
        <v>115.2</v>
      </c>
      <c r="G63" s="17" t="n">
        <v>35</v>
      </c>
      <c r="H63" s="127" t="n">
        <v>197</v>
      </c>
      <c r="I63" s="128" t="n">
        <v>123000</v>
      </c>
      <c r="J63" s="128" t="inlineStr">
        <is>
          <t>중</t>
        </is>
      </c>
      <c r="K63" s="128" t="n">
        <v>49000</v>
      </c>
      <c r="L63" s="128" t="inlineStr">
        <is>
          <t>19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148</v>
      </c>
      <c r="U63" s="9" t="n"/>
    </row>
    <row r="64" ht="12" customFormat="1" customHeight="1" s="38">
      <c r="A64" s="115" t="inlineStr">
        <is>
          <t>황금동 캐슬골드파크3단지</t>
        </is>
      </c>
      <c r="B64" s="116" t="inlineStr">
        <is>
          <t>06.07.</t>
        </is>
      </c>
      <c r="C64" s="124" t="n">
        <v>502</v>
      </c>
      <c r="D64" s="125" t="n">
        <v>171</v>
      </c>
      <c r="E64" s="126" t="n">
        <v>52</v>
      </c>
      <c r="F64" s="125" t="n">
        <v>138.8</v>
      </c>
      <c r="G64" s="17" t="n">
        <v>42</v>
      </c>
      <c r="H64" s="127" t="n">
        <v>32</v>
      </c>
      <c r="I64" s="128" t="n">
        <v>123000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2</v>
      </c>
      <c r="S64" s="112" t="inlineStr">
        <is>
          <t>계</t>
        </is>
      </c>
      <c r="T64" s="5" t="n">
        <v>171</v>
      </c>
      <c r="U64" s="9" t="n"/>
    </row>
    <row r="65" ht="12" customFormat="1" customHeight="1" s="38">
      <c r="A65" s="115" t="inlineStr">
        <is>
          <t>만촌동 만촌화성파크드림3차</t>
        </is>
      </c>
      <c r="B65" s="116" t="inlineStr">
        <is>
          <t>16.04.</t>
        </is>
      </c>
      <c r="C65" s="124" t="n">
        <v>410</v>
      </c>
      <c r="D65" s="125" t="n">
        <v>111.5</v>
      </c>
      <c r="E65" s="126" t="n">
        <v>34</v>
      </c>
      <c r="F65" s="125" t="n">
        <v>85</v>
      </c>
      <c r="G65" s="17" t="n">
        <v>26</v>
      </c>
      <c r="H65" s="127" t="n">
        <v>128</v>
      </c>
      <c r="I65" s="128" t="n">
        <v>120000</v>
      </c>
      <c r="J65" s="128" t="inlineStr">
        <is>
          <t>고</t>
        </is>
      </c>
      <c r="K65" s="128" t="n">
        <v>52500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111B</t>
        </is>
      </c>
      <c r="U65" s="9" t="n"/>
    </row>
    <row r="66" ht="12" customFormat="1" customHeight="1" s="38">
      <c r="A66" s="115" t="inlineStr">
        <is>
          <t>만촌동 만촌우방타운2차</t>
        </is>
      </c>
      <c r="B66" s="116" t="inlineStr">
        <is>
          <t>96.11.</t>
        </is>
      </c>
      <c r="C66" s="124" t="n">
        <v>390</v>
      </c>
      <c r="D66" s="125" t="n">
        <v>163.3</v>
      </c>
      <c r="E66" s="126" t="n">
        <v>49</v>
      </c>
      <c r="F66" s="125" t="n">
        <v>134.3</v>
      </c>
      <c r="G66" s="17" t="n">
        <v>41</v>
      </c>
      <c r="H66" s="127" t="n">
        <v>60</v>
      </c>
      <c r="I66" s="128" t="n">
        <v>120000</v>
      </c>
      <c r="J66" s="128" t="inlineStr">
        <is>
          <t>고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163</v>
      </c>
      <c r="U66" s="9" t="n"/>
    </row>
    <row r="67" ht="12" customFormat="1" customHeight="1" s="38">
      <c r="A67" s="115" t="inlineStr">
        <is>
          <t>범어동 범어푸른마을청구</t>
        </is>
      </c>
      <c r="B67" s="116" t="inlineStr">
        <is>
          <t>00.12.</t>
        </is>
      </c>
      <c r="C67" s="124" t="n">
        <v>378</v>
      </c>
      <c r="D67" s="125" t="n">
        <v>161.2</v>
      </c>
      <c r="E67" s="126" t="n">
        <v>49</v>
      </c>
      <c r="F67" s="125" t="n">
        <v>134.4</v>
      </c>
      <c r="G67" s="17" t="n">
        <v>41</v>
      </c>
      <c r="H67" s="127" t="n">
        <v>111</v>
      </c>
      <c r="I67" s="128" t="n">
        <v>120000</v>
      </c>
      <c r="J67" s="128" t="inlineStr">
        <is>
          <t>11</t>
        </is>
      </c>
      <c r="K67" s="128" t="n">
        <v>45000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161</v>
      </c>
      <c r="U67" s="9" t="n"/>
    </row>
    <row r="68" ht="12" customFormat="1" customHeight="1" s="38">
      <c r="A68" s="115" t="inlineStr">
        <is>
          <t>범어동 범어SK뷰</t>
        </is>
      </c>
      <c r="B68" s="116" t="inlineStr">
        <is>
          <t>09.02.</t>
        </is>
      </c>
      <c r="C68" s="124" t="n">
        <v>444</v>
      </c>
      <c r="D68" s="125" t="n">
        <v>94.59999999999999</v>
      </c>
      <c r="E68" s="126" t="n">
        <v>29</v>
      </c>
      <c r="F68" s="125" t="n">
        <v>68.5</v>
      </c>
      <c r="G68" s="17" t="n">
        <v>21</v>
      </c>
      <c r="H68" s="127" t="n">
        <v>32</v>
      </c>
      <c r="I68" s="128" t="n">
        <v>120000</v>
      </c>
      <c r="J68" s="128" t="inlineStr">
        <is>
          <t>16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94A</t>
        </is>
      </c>
      <c r="U68" s="9" t="n"/>
    </row>
    <row r="69" ht="12" customFormat="1" customHeight="1" s="38">
      <c r="A69" s="115" t="inlineStr">
        <is>
          <t>범어동 유림노르웨이숲</t>
        </is>
      </c>
      <c r="B69" s="116" t="inlineStr">
        <is>
          <t>06.10.</t>
        </is>
      </c>
      <c r="C69" s="124" t="n">
        <v>576</v>
      </c>
      <c r="D69" s="125" t="n">
        <v>145.5</v>
      </c>
      <c r="E69" s="126" t="n">
        <v>44</v>
      </c>
      <c r="F69" s="125" t="n">
        <v>115.1</v>
      </c>
      <c r="G69" s="17" t="n">
        <v>35</v>
      </c>
      <c r="H69" s="127" t="n">
        <v>48</v>
      </c>
      <c r="I69" s="128" t="n">
        <v>120000</v>
      </c>
      <c r="J69" s="128" t="inlineStr">
        <is>
          <t>6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계</t>
        </is>
      </c>
      <c r="T69" s="5" t="n">
        <v>145</v>
      </c>
      <c r="U69" s="9" t="n"/>
    </row>
    <row r="70" ht="12" customFormat="1" customHeight="1" s="38">
      <c r="A70" s="115" t="inlineStr">
        <is>
          <t>수성동4가 수성태영데시앙</t>
        </is>
      </c>
      <c r="B70" s="116" t="inlineStr">
        <is>
          <t>08.04.</t>
        </is>
      </c>
      <c r="C70" s="124" t="n">
        <v>718</v>
      </c>
      <c r="D70" s="125" t="n">
        <v>169.4</v>
      </c>
      <c r="E70" s="126" t="n">
        <v>51</v>
      </c>
      <c r="F70" s="125" t="n">
        <v>131</v>
      </c>
      <c r="G70" s="17" t="n">
        <v>40</v>
      </c>
      <c r="H70" s="127" t="n">
        <v>58</v>
      </c>
      <c r="I70" s="128" t="n">
        <v>120000</v>
      </c>
      <c r="J70" s="128" t="inlineStr">
        <is>
          <t>10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inlineStr">
        <is>
          <t>169A</t>
        </is>
      </c>
      <c r="U70" s="9" t="n"/>
    </row>
    <row r="71" ht="12" customFormat="1" customHeight="1" s="38">
      <c r="A71" s="115" t="inlineStr">
        <is>
          <t>범어동 범어월드메르디앙웨스턴카운티</t>
        </is>
      </c>
      <c r="B71" s="116" t="inlineStr">
        <is>
          <t>08.06.</t>
        </is>
      </c>
      <c r="C71" s="124" t="n">
        <v>600</v>
      </c>
      <c r="D71" s="125" t="n">
        <v>165.2</v>
      </c>
      <c r="E71" s="126" t="n">
        <v>50</v>
      </c>
      <c r="F71" s="125" t="n">
        <v>132.7</v>
      </c>
      <c r="G71" s="17" t="n">
        <v>40</v>
      </c>
      <c r="H71" s="127" t="n">
        <v>232</v>
      </c>
      <c r="I71" s="128" t="n">
        <v>119000</v>
      </c>
      <c r="J71" s="128" t="inlineStr">
        <is>
          <t>13</t>
        </is>
      </c>
      <c r="K71" s="128" t="n">
        <v>75000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165</v>
      </c>
      <c r="U71" s="9" t="n"/>
    </row>
    <row r="72" ht="12" customFormat="1" customHeight="1" s="38">
      <c r="A72" s="115" t="inlineStr">
        <is>
          <t>범어동 궁전맨션</t>
        </is>
      </c>
      <c r="B72" s="116" t="inlineStr">
        <is>
          <t>88.06.</t>
        </is>
      </c>
      <c r="C72" s="124" t="n">
        <v>538</v>
      </c>
      <c r="D72" s="125" t="n">
        <v>107.3</v>
      </c>
      <c r="E72" s="126" t="n">
        <v>32</v>
      </c>
      <c r="F72" s="125" t="n">
        <v>85</v>
      </c>
      <c r="G72" s="17" t="n">
        <v>26</v>
      </c>
      <c r="H72" s="127" t="n">
        <v>222</v>
      </c>
      <c r="I72" s="128" t="n">
        <v>115000</v>
      </c>
      <c r="J72" s="128" t="inlineStr">
        <is>
          <t>8</t>
        </is>
      </c>
      <c r="K72" s="128" t="n">
        <v>30000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1</v>
      </c>
      <c r="S72" s="112" t="inlineStr">
        <is>
          <t>계</t>
        </is>
      </c>
      <c r="T72" s="5" t="inlineStr">
        <is>
          <t>107A</t>
        </is>
      </c>
      <c r="U72" s="9" t="n"/>
    </row>
    <row r="73" ht="12" customFormat="1" customHeight="1" s="38">
      <c r="A73" s="115" t="inlineStr">
        <is>
          <t>상동 수성동일하이빌레이크시티</t>
        </is>
      </c>
      <c r="B73" s="116" t="inlineStr">
        <is>
          <t>09.04.</t>
        </is>
      </c>
      <c r="C73" s="124" t="n">
        <v>1411</v>
      </c>
      <c r="D73" s="125" t="n">
        <v>161.4</v>
      </c>
      <c r="E73" s="126" t="n">
        <v>49</v>
      </c>
      <c r="F73" s="125" t="n">
        <v>134.9</v>
      </c>
      <c r="G73" s="17" t="n">
        <v>41</v>
      </c>
      <c r="H73" s="127" t="n">
        <v>270</v>
      </c>
      <c r="I73" s="128" t="n">
        <v>112000</v>
      </c>
      <c r="J73" s="128" t="inlineStr">
        <is>
          <t>5</t>
        </is>
      </c>
      <c r="K73" s="128" t="n">
        <v>65000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161</v>
      </c>
      <c r="U73" s="9" t="n"/>
    </row>
    <row r="74" ht="12" customFormat="1" customHeight="1" s="38">
      <c r="A74" s="115" t="inlineStr">
        <is>
          <t>만촌동 만촌우방타운1차</t>
        </is>
      </c>
      <c r="B74" s="116" t="inlineStr">
        <is>
          <t>97.05.</t>
        </is>
      </c>
      <c r="C74" s="124" t="n">
        <v>1224</v>
      </c>
      <c r="D74" s="125" t="n">
        <v>166.7</v>
      </c>
      <c r="E74" s="126" t="n">
        <v>50</v>
      </c>
      <c r="F74" s="125" t="n">
        <v>135</v>
      </c>
      <c r="G74" s="17" t="n">
        <v>41</v>
      </c>
      <c r="H74" s="127" t="n">
        <v>144</v>
      </c>
      <c r="I74" s="128" t="n">
        <v>110000</v>
      </c>
      <c r="J74" s="128" t="inlineStr">
        <is>
          <t>12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166</v>
      </c>
      <c r="U74" s="9" t="n"/>
    </row>
    <row r="75" ht="12" customFormat="1" customHeight="1" s="38">
      <c r="A75" s="115" t="inlineStr">
        <is>
          <t>만촌동 수성e-편한세상2차</t>
        </is>
      </c>
      <c r="B75" s="116" t="inlineStr">
        <is>
          <t>07.04.</t>
        </is>
      </c>
      <c r="C75" s="124" t="n">
        <v>447</v>
      </c>
      <c r="D75" s="125" t="n">
        <v>112.1</v>
      </c>
      <c r="E75" s="126" t="n">
        <v>34</v>
      </c>
      <c r="F75" s="125" t="n">
        <v>85</v>
      </c>
      <c r="G75" s="17" t="n">
        <v>26</v>
      </c>
      <c r="H75" s="127" t="n">
        <v>103</v>
      </c>
      <c r="I75" s="128" t="n">
        <v>110000</v>
      </c>
      <c r="J75" s="128" t="inlineStr">
        <is>
          <t>중</t>
        </is>
      </c>
      <c r="K75" s="128" t="n">
        <v>50000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inlineStr">
        <is>
          <t>112A</t>
        </is>
      </c>
      <c r="U75" s="9" t="n"/>
    </row>
    <row r="76" ht="12" customFormat="1" customHeight="1" s="38">
      <c r="A76" s="115" t="inlineStr">
        <is>
          <t>범어동 우방범어타운2차</t>
        </is>
      </c>
      <c r="B76" s="116" t="inlineStr">
        <is>
          <t>84.06.</t>
        </is>
      </c>
      <c r="C76" s="124" t="n">
        <v>350</v>
      </c>
      <c r="D76" s="125" t="n">
        <v>92.5</v>
      </c>
      <c r="E76" s="126" t="n">
        <v>28</v>
      </c>
      <c r="F76" s="125" t="n">
        <v>84.8</v>
      </c>
      <c r="G76" s="17" t="n">
        <v>26</v>
      </c>
      <c r="H76" s="127" t="n">
        <v>160</v>
      </c>
      <c r="I76" s="128" t="n">
        <v>110000</v>
      </c>
      <c r="J76" s="128" t="inlineStr">
        <is>
          <t>고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1</v>
      </c>
      <c r="S76" s="112" t="inlineStr">
        <is>
          <t>계</t>
        </is>
      </c>
      <c r="T76" s="5" t="n">
        <v>92</v>
      </c>
      <c r="U76" s="9" t="n"/>
    </row>
    <row r="77" ht="12" customFormat="1" customHeight="1" s="38">
      <c r="A77" s="115" t="inlineStr">
        <is>
          <t>범어동 장원</t>
        </is>
      </c>
      <c r="B77" s="116" t="inlineStr">
        <is>
          <t>88.11.</t>
        </is>
      </c>
      <c r="C77" s="124" t="n">
        <v>455</v>
      </c>
      <c r="D77" s="125" t="n">
        <v>107.5</v>
      </c>
      <c r="E77" s="126" t="n">
        <v>33</v>
      </c>
      <c r="F77" s="125" t="n">
        <v>85</v>
      </c>
      <c r="G77" s="17" t="n">
        <v>26</v>
      </c>
      <c r="H77" s="127" t="n">
        <v>247</v>
      </c>
      <c r="I77" s="128" t="n">
        <v>110000</v>
      </c>
      <c r="J77" s="128" t="inlineStr">
        <is>
          <t>고</t>
        </is>
      </c>
      <c r="K77" s="128" t="n">
        <v>42000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1</v>
      </c>
      <c r="S77" s="112" t="inlineStr">
        <is>
          <t>계</t>
        </is>
      </c>
      <c r="T77" s="5" t="n">
        <v>107</v>
      </c>
      <c r="U77" s="9" t="n"/>
    </row>
    <row r="78" ht="12" customFormat="1" customHeight="1" s="38">
      <c r="A78" s="115" t="inlineStr">
        <is>
          <t>수성동4가 수성대림e-편한세상</t>
        </is>
      </c>
      <c r="B78" s="116" t="inlineStr">
        <is>
          <t>05.06.</t>
        </is>
      </c>
      <c r="C78" s="124" t="n">
        <v>664</v>
      </c>
      <c r="D78" s="125" t="n">
        <v>192.9</v>
      </c>
      <c r="E78" s="126" t="n">
        <v>58</v>
      </c>
      <c r="F78" s="125" t="n">
        <v>152</v>
      </c>
      <c r="G78" s="17" t="n">
        <v>46</v>
      </c>
      <c r="H78" s="127" t="n">
        <v>170</v>
      </c>
      <c r="I78" s="128" t="n">
        <v>110000</v>
      </c>
      <c r="J78" s="128" t="inlineStr">
        <is>
          <t>중</t>
        </is>
      </c>
      <c r="K78" s="128" t="n">
        <v>65000</v>
      </c>
      <c r="L78" s="128" t="inlineStr">
        <is>
          <t>중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192</v>
      </c>
      <c r="U78" s="9" t="n"/>
    </row>
    <row r="79" ht="12" customFormat="1" customHeight="1" s="38">
      <c r="A79" s="115" t="inlineStr">
        <is>
          <t>황금동 캐슬골드파크4단지</t>
        </is>
      </c>
      <c r="B79" s="116" t="inlineStr">
        <is>
          <t>06.07.</t>
        </is>
      </c>
      <c r="C79" s="124" t="n">
        <v>1399</v>
      </c>
      <c r="D79" s="125" t="n">
        <v>161.8</v>
      </c>
      <c r="E79" s="126" t="n">
        <v>49</v>
      </c>
      <c r="F79" s="125" t="n">
        <v>129.5</v>
      </c>
      <c r="G79" s="17" t="n">
        <v>39</v>
      </c>
      <c r="H79" s="127" t="n">
        <v>255</v>
      </c>
      <c r="I79" s="128" t="n">
        <v>110000</v>
      </c>
      <c r="J79" s="128" t="inlineStr">
        <is>
          <t>12</t>
        </is>
      </c>
      <c r="K79" s="128" t="n">
        <v>70000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161</v>
      </c>
      <c r="U79" s="9" t="n"/>
    </row>
    <row r="80" ht="12" customFormat="1" customHeight="1" s="38">
      <c r="A80" s="115" t="inlineStr">
        <is>
          <t>황금동 신천지타운</t>
        </is>
      </c>
      <c r="B80" s="116" t="inlineStr">
        <is>
          <t>91.01.</t>
        </is>
      </c>
      <c r="C80" s="124" t="n">
        <v>425</v>
      </c>
      <c r="D80" s="125" t="n">
        <v>170.6</v>
      </c>
      <c r="E80" s="126" t="n">
        <v>52</v>
      </c>
      <c r="F80" s="125" t="n">
        <v>134.8</v>
      </c>
      <c r="G80" s="17" t="n">
        <v>41</v>
      </c>
      <c r="H80" s="127" t="n">
        <v>205</v>
      </c>
      <c r="I80" s="128" t="n">
        <v>110000</v>
      </c>
      <c r="J80" s="128" t="inlineStr">
        <is>
          <t>고</t>
        </is>
      </c>
      <c r="K80" s="128" t="n">
        <v>50000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170</v>
      </c>
      <c r="U80" s="9" t="n"/>
    </row>
    <row r="81" ht="12" customFormat="1" customHeight="1" s="38">
      <c r="A81" s="115" t="inlineStr">
        <is>
          <t>황금동 캐슬골드파크1단지</t>
        </is>
      </c>
      <c r="B81" s="116" t="inlineStr">
        <is>
          <t>06.07.</t>
        </is>
      </c>
      <c r="C81" s="124" t="n">
        <v>1059</v>
      </c>
      <c r="D81" s="125" t="n">
        <v>161.8</v>
      </c>
      <c r="E81" s="126" t="n">
        <v>49</v>
      </c>
      <c r="F81" s="125" t="n">
        <v>129.5</v>
      </c>
      <c r="G81" s="17" t="n">
        <v>39</v>
      </c>
      <c r="H81" s="127" t="n">
        <v>133</v>
      </c>
      <c r="I81" s="128" t="n">
        <v>110000</v>
      </c>
      <c r="J81" s="128" t="inlineStr">
        <is>
          <t>6</t>
        </is>
      </c>
      <c r="K81" s="128" t="n">
        <v>70000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4</v>
      </c>
      <c r="R81" s="112" t="n">
        <v>2</v>
      </c>
      <c r="S81" s="112" t="inlineStr">
        <is>
          <t>계</t>
        </is>
      </c>
      <c r="T81" s="5" t="n">
        <v>161</v>
      </c>
      <c r="U81" s="9" t="n"/>
    </row>
    <row r="82" ht="12" customFormat="1" customHeight="1" s="38">
      <c r="A82" s="115" t="inlineStr">
        <is>
          <t>황금동 캐슬골드파크5단지</t>
        </is>
      </c>
      <c r="B82" s="116" t="inlineStr">
        <is>
          <t>06.07.</t>
        </is>
      </c>
      <c r="C82" s="124" t="n">
        <v>1054</v>
      </c>
      <c r="D82" s="125" t="n">
        <v>161.8</v>
      </c>
      <c r="E82" s="126" t="n">
        <v>49</v>
      </c>
      <c r="F82" s="125" t="n">
        <v>129.5</v>
      </c>
      <c r="G82" s="17" t="n">
        <v>39</v>
      </c>
      <c r="H82" s="127" t="n">
        <v>127</v>
      </c>
      <c r="I82" s="128" t="n">
        <v>110000</v>
      </c>
      <c r="J82" s="128" t="inlineStr">
        <is>
          <t>중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161</v>
      </c>
      <c r="U82" s="9" t="n"/>
    </row>
    <row r="83" ht="12" customFormat="1" customHeight="1" s="38">
      <c r="A83" s="115" t="inlineStr">
        <is>
          <t>황금동 캐슬골드파크3단지</t>
        </is>
      </c>
      <c r="B83" s="116" t="inlineStr">
        <is>
          <t>06.07.</t>
        </is>
      </c>
      <c r="C83" s="124" t="n">
        <v>502</v>
      </c>
      <c r="D83" s="125" t="n">
        <v>161.8</v>
      </c>
      <c r="E83" s="126" t="n">
        <v>49</v>
      </c>
      <c r="F83" s="125" t="n">
        <v>129.5</v>
      </c>
      <c r="G83" s="17" t="n">
        <v>39</v>
      </c>
      <c r="H83" s="127" t="n">
        <v>134</v>
      </c>
      <c r="I83" s="128" t="n">
        <v>110000</v>
      </c>
      <c r="J83" s="128" t="inlineStr">
        <is>
          <t>중</t>
        </is>
      </c>
      <c r="K83" s="128" t="n">
        <v>60000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161</v>
      </c>
      <c r="U83" s="9" t="n"/>
    </row>
    <row r="84" ht="12" customFormat="1" customHeight="1" s="38">
      <c r="A84" s="115" t="inlineStr">
        <is>
          <t>수성동1가 수성롯데캐슬더퍼스트</t>
        </is>
      </c>
      <c r="B84" s="116" t="inlineStr">
        <is>
          <t>15.08.</t>
        </is>
      </c>
      <c r="C84" s="124" t="n">
        <v>979</v>
      </c>
      <c r="D84" s="125" t="n">
        <v>131.7</v>
      </c>
      <c r="E84" s="126" t="n">
        <v>40</v>
      </c>
      <c r="F84" s="125" t="n">
        <v>99.90000000000001</v>
      </c>
      <c r="G84" s="17" t="n">
        <v>30</v>
      </c>
      <c r="H84" s="127" t="n">
        <v>117</v>
      </c>
      <c r="I84" s="128" t="n">
        <v>109000</v>
      </c>
      <c r="J84" s="128" t="inlineStr">
        <is>
          <t>7</t>
        </is>
      </c>
      <c r="K84" s="128" t="n">
        <v>63000</v>
      </c>
      <c r="L84" s="128" t="inlineStr">
        <is>
          <t>고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n">
        <v>131</v>
      </c>
      <c r="U84" s="9" t="n"/>
    </row>
    <row r="85" ht="12" customFormat="1" customHeight="1" s="38">
      <c r="A85" s="115" t="inlineStr">
        <is>
          <t>수성동4가 수성태영데시앙</t>
        </is>
      </c>
      <c r="B85" s="116" t="inlineStr">
        <is>
          <t>08.04.</t>
        </is>
      </c>
      <c r="C85" s="124" t="n">
        <v>718</v>
      </c>
      <c r="D85" s="125" t="n">
        <v>142.6</v>
      </c>
      <c r="E85" s="126" t="n">
        <v>43</v>
      </c>
      <c r="F85" s="125" t="n">
        <v>114.3</v>
      </c>
      <c r="G85" s="17" t="n">
        <v>35</v>
      </c>
      <c r="H85" s="127" t="n">
        <v>105</v>
      </c>
      <c r="I85" s="128" t="n">
        <v>107000</v>
      </c>
      <c r="J85" s="128" t="inlineStr">
        <is>
          <t>10</t>
        </is>
      </c>
      <c r="K85" s="128" t="n">
        <v>60000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inlineStr">
        <is>
          <t>142C</t>
        </is>
      </c>
      <c r="U85" s="9" t="n"/>
    </row>
    <row r="86" ht="12" customFormat="1" customHeight="1" s="38">
      <c r="A86" s="115" t="inlineStr">
        <is>
          <t>만촌동 만촌우방타운2차</t>
        </is>
      </c>
      <c r="B86" s="116" t="inlineStr">
        <is>
          <t>96.11.</t>
        </is>
      </c>
      <c r="C86" s="124" t="n">
        <v>390</v>
      </c>
      <c r="D86" s="125" t="n">
        <v>144.2</v>
      </c>
      <c r="E86" s="126" t="n">
        <v>44</v>
      </c>
      <c r="F86" s="125" t="n">
        <v>118.4</v>
      </c>
      <c r="G86" s="17" t="n">
        <v>36</v>
      </c>
      <c r="H86" s="127" t="n">
        <v>30</v>
      </c>
      <c r="I86" s="128" t="n">
        <v>105000</v>
      </c>
      <c r="J86" s="128" t="inlineStr">
        <is>
          <t>8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144</v>
      </c>
      <c r="U86" s="9" t="n"/>
    </row>
    <row r="87" ht="12" customFormat="1" customHeight="1" s="38">
      <c r="A87" s="115" t="inlineStr">
        <is>
          <t>범어동 래미안수성</t>
        </is>
      </c>
      <c r="B87" s="116" t="inlineStr">
        <is>
          <t>08.06.</t>
        </is>
      </c>
      <c r="C87" s="124" t="n">
        <v>467</v>
      </c>
      <c r="D87" s="125" t="n">
        <v>131.4</v>
      </c>
      <c r="E87" s="126" t="n">
        <v>40</v>
      </c>
      <c r="F87" s="125" t="n">
        <v>101.9</v>
      </c>
      <c r="G87" s="17" t="n">
        <v>31</v>
      </c>
      <c r="H87" s="127" t="n">
        <v>43</v>
      </c>
      <c r="I87" s="128" t="n">
        <v>105000</v>
      </c>
      <c r="J87" s="128" t="inlineStr">
        <is>
          <t>16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131</v>
      </c>
      <c r="U87" s="9" t="n"/>
    </row>
    <row r="88" ht="12" customFormat="1" customHeight="1" s="38">
      <c r="A88" s="115" t="inlineStr">
        <is>
          <t>범어동 범어쌍용예가</t>
        </is>
      </c>
      <c r="B88" s="116" t="inlineStr">
        <is>
          <t>09.02.</t>
        </is>
      </c>
      <c r="C88" s="124" t="n">
        <v>400</v>
      </c>
      <c r="D88" s="125" t="n">
        <v>108</v>
      </c>
      <c r="E88" s="126" t="n">
        <v>33</v>
      </c>
      <c r="F88" s="125" t="n">
        <v>85</v>
      </c>
      <c r="G88" s="17" t="n">
        <v>26</v>
      </c>
      <c r="H88" s="127" t="n">
        <v>37</v>
      </c>
      <c r="I88" s="128" t="n">
        <v>105000</v>
      </c>
      <c r="J88" s="128" t="inlineStr">
        <is>
          <t>고</t>
        </is>
      </c>
      <c r="K88" s="128" t="n">
        <v>50000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n">
        <v>108</v>
      </c>
      <c r="U88" s="9" t="n"/>
    </row>
    <row r="89" ht="12" customFormat="1" customHeight="1" s="38">
      <c r="A89" s="115" t="inlineStr">
        <is>
          <t>중동 수성효성해링턴플레이스</t>
        </is>
      </c>
      <c r="B89" s="116" t="inlineStr">
        <is>
          <t>20.02.</t>
        </is>
      </c>
      <c r="C89" s="124" t="n">
        <v>745</v>
      </c>
      <c r="D89" s="125" t="n">
        <v>134</v>
      </c>
      <c r="E89" s="126" t="n">
        <v>41</v>
      </c>
      <c r="F89" s="125" t="n">
        <v>111</v>
      </c>
      <c r="G89" s="17" t="n">
        <v>34</v>
      </c>
      <c r="H89" s="127" t="n">
        <v>53</v>
      </c>
      <c r="I89" s="128" t="n">
        <v>105000</v>
      </c>
      <c r="J89" s="128" t="inlineStr">
        <is>
          <t>10</t>
        </is>
      </c>
      <c r="K89" s="128" t="n">
        <v>75000</v>
      </c>
      <c r="L89" s="128" t="inlineStr">
        <is>
          <t>17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134</v>
      </c>
      <c r="U89" s="9" t="n"/>
    </row>
    <row r="90" ht="12" customFormat="1" customHeight="1" s="38">
      <c r="A90" s="115" t="inlineStr">
        <is>
          <t>만촌동 만촌삼정그린코아에듀파크</t>
        </is>
      </c>
      <c r="B90" s="116" t="inlineStr">
        <is>
          <t>19.11.</t>
        </is>
      </c>
      <c r="C90" s="124" t="n">
        <v>774</v>
      </c>
      <c r="D90" s="125" t="n">
        <v>98.8</v>
      </c>
      <c r="E90" s="126" t="n">
        <v>30</v>
      </c>
      <c r="F90" s="125" t="n">
        <v>76</v>
      </c>
      <c r="G90" s="17" t="n">
        <v>23</v>
      </c>
      <c r="H90" s="127" t="n">
        <v>148</v>
      </c>
      <c r="I90" s="128" t="n">
        <v>102000</v>
      </c>
      <c r="J90" s="128" t="inlineStr">
        <is>
          <t>중</t>
        </is>
      </c>
      <c r="K90" s="128" t="n">
        <v>47000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98A</t>
        </is>
      </c>
      <c r="U90" s="9" t="n"/>
    </row>
    <row r="91" ht="12" customFormat="1" customHeight="1" s="38">
      <c r="A91" s="115" t="inlineStr">
        <is>
          <t>만촌동 만촌화성파크드림3차</t>
        </is>
      </c>
      <c r="B91" s="116" t="inlineStr">
        <is>
          <t>16.04.</t>
        </is>
      </c>
      <c r="C91" s="124" t="n">
        <v>410</v>
      </c>
      <c r="D91" s="125" t="n">
        <v>88.90000000000001</v>
      </c>
      <c r="E91" s="126" t="n">
        <v>27</v>
      </c>
      <c r="F91" s="125" t="n">
        <v>67.3</v>
      </c>
      <c r="G91" s="17" t="n">
        <v>20</v>
      </c>
      <c r="H91" s="127" t="n">
        <v>42</v>
      </c>
      <c r="I91" s="128" t="n">
        <v>100000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n">
        <v>88</v>
      </c>
      <c r="U91" s="9" t="n"/>
    </row>
    <row r="92" ht="12" customFormat="1" customHeight="1" s="38">
      <c r="A92" s="115" t="inlineStr">
        <is>
          <t>만촌동 만촌태왕리더스</t>
        </is>
      </c>
      <c r="B92" s="116" t="inlineStr">
        <is>
          <t>04.12.</t>
        </is>
      </c>
      <c r="C92" s="124" t="n">
        <v>433</v>
      </c>
      <c r="D92" s="125" t="n">
        <v>150.2</v>
      </c>
      <c r="E92" s="126" t="n">
        <v>45</v>
      </c>
      <c r="F92" s="125" t="n">
        <v>117.6</v>
      </c>
      <c r="G92" s="17" t="n">
        <v>36</v>
      </c>
      <c r="H92" s="127" t="n">
        <v>84</v>
      </c>
      <c r="I92" s="128" t="n">
        <v>100000</v>
      </c>
      <c r="J92" s="128" t="inlineStr">
        <is>
          <t>10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4</v>
      </c>
      <c r="R92" s="112" t="n">
        <v>2</v>
      </c>
      <c r="S92" s="112" t="inlineStr">
        <is>
          <t>계</t>
        </is>
      </c>
      <c r="T92" s="5" t="n">
        <v>150</v>
      </c>
      <c r="U92" s="9" t="n"/>
    </row>
    <row r="93" ht="12" customFormat="1" customHeight="1" s="38">
      <c r="A93" s="115" t="inlineStr">
        <is>
          <t>범어동 범어월드메르디앙웨스턴카운티</t>
        </is>
      </c>
      <c r="B93" s="116" t="inlineStr">
        <is>
          <t>08.06.</t>
        </is>
      </c>
      <c r="C93" s="124" t="n">
        <v>600</v>
      </c>
      <c r="D93" s="125" t="n">
        <v>134.8</v>
      </c>
      <c r="E93" s="126" t="n">
        <v>41</v>
      </c>
      <c r="F93" s="125" t="n">
        <v>101.6</v>
      </c>
      <c r="G93" s="17" t="n">
        <v>31</v>
      </c>
      <c r="H93" s="127" t="n">
        <v>144</v>
      </c>
      <c r="I93" s="128" t="n">
        <v>100000</v>
      </c>
      <c r="J93" s="128" t="inlineStr">
        <is>
          <t>22</t>
        </is>
      </c>
      <c r="K93" s="128" t="n">
        <v>45000</v>
      </c>
      <c r="L93" s="128" t="inlineStr">
        <is>
          <t>9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134</v>
      </c>
      <c r="U93" s="9" t="n"/>
    </row>
    <row r="94" ht="12" customFormat="1" customHeight="1" s="38">
      <c r="A94" s="115" t="inlineStr">
        <is>
          <t>황금동 캐슬골드파크4단지</t>
        </is>
      </c>
      <c r="B94" s="116" t="inlineStr">
        <is>
          <t>06.07.</t>
        </is>
      </c>
      <c r="C94" s="124" t="n">
        <v>1399</v>
      </c>
      <c r="D94" s="125" t="n">
        <v>138.3</v>
      </c>
      <c r="E94" s="126" t="n">
        <v>42</v>
      </c>
      <c r="F94" s="125" t="n">
        <v>116.8</v>
      </c>
      <c r="G94" s="17" t="n">
        <v>35</v>
      </c>
      <c r="H94" s="127" t="n">
        <v>252</v>
      </c>
      <c r="I94" s="128" t="n">
        <v>100000</v>
      </c>
      <c r="J94" s="128" t="inlineStr">
        <is>
          <t>중</t>
        </is>
      </c>
      <c r="K94" s="128" t="n">
        <v>60000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138</v>
      </c>
      <c r="U94" s="9" t="n"/>
    </row>
    <row r="95" ht="12" customFormat="1" customHeight="1" s="38">
      <c r="A95" s="115" t="inlineStr">
        <is>
          <t>황금동 캐슬골드파크3단지</t>
        </is>
      </c>
      <c r="B95" s="116" t="inlineStr">
        <is>
          <t>06.07.</t>
        </is>
      </c>
      <c r="C95" s="124" t="n">
        <v>502</v>
      </c>
      <c r="D95" s="125" t="n">
        <v>138.3</v>
      </c>
      <c r="E95" s="126" t="n">
        <v>42</v>
      </c>
      <c r="F95" s="125" t="n">
        <v>116.8</v>
      </c>
      <c r="G95" s="17" t="n">
        <v>35</v>
      </c>
      <c r="H95" s="127" t="n">
        <v>132</v>
      </c>
      <c r="I95" s="128" t="n">
        <v>100000</v>
      </c>
      <c r="J95" s="128" t="inlineStr">
        <is>
          <t>고</t>
        </is>
      </c>
      <c r="K95" s="128" t="n">
        <v>45000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138</v>
      </c>
      <c r="U95" s="9" t="n"/>
    </row>
    <row r="96" ht="12" customFormat="1" customHeight="1" s="38">
      <c r="A96" s="115" t="inlineStr">
        <is>
          <t>욱수동 보국웰리치</t>
        </is>
      </c>
      <c r="B96" s="116" t="inlineStr">
        <is>
          <t>08.09.</t>
        </is>
      </c>
      <c r="C96" s="124" t="n">
        <v>366</v>
      </c>
      <c r="D96" s="125" t="n">
        <v>162.3</v>
      </c>
      <c r="E96" s="126" t="n">
        <v>49</v>
      </c>
      <c r="F96" s="125" t="n">
        <v>128.6</v>
      </c>
      <c r="G96" s="17" t="n">
        <v>39</v>
      </c>
      <c r="H96" s="127" t="n">
        <v>111</v>
      </c>
      <c r="I96" s="128" t="n">
        <v>98000</v>
      </c>
      <c r="J96" s="128" t="inlineStr">
        <is>
          <t>7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4</v>
      </c>
      <c r="R96" s="112" t="n">
        <v>2</v>
      </c>
      <c r="S96" s="112" t="inlineStr">
        <is>
          <t>계</t>
        </is>
      </c>
      <c r="T96" s="5" t="n">
        <v>162</v>
      </c>
      <c r="U96" s="9" t="n"/>
    </row>
    <row r="97" ht="12" customFormat="1" customHeight="1" s="38">
      <c r="A97" s="115" t="inlineStr">
        <is>
          <t>황금동 캐슬골드파크5단지</t>
        </is>
      </c>
      <c r="B97" s="116" t="inlineStr">
        <is>
          <t>06.07.</t>
        </is>
      </c>
      <c r="C97" s="124" t="n">
        <v>1054</v>
      </c>
      <c r="D97" s="125" t="n">
        <v>138.3</v>
      </c>
      <c r="E97" s="126" t="n">
        <v>42</v>
      </c>
      <c r="F97" s="125" t="n">
        <v>116.8</v>
      </c>
      <c r="G97" s="17" t="n">
        <v>35</v>
      </c>
      <c r="H97" s="127" t="n">
        <v>255</v>
      </c>
      <c r="I97" s="128" t="n">
        <v>98000</v>
      </c>
      <c r="J97" s="128" t="inlineStr">
        <is>
          <t>고</t>
        </is>
      </c>
      <c r="K97" s="128" t="n">
        <v>55000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138</v>
      </c>
      <c r="U97" s="9" t="n"/>
    </row>
    <row r="98" ht="12" customFormat="1" customHeight="1" s="38">
      <c r="A98" s="115" t="inlineStr">
        <is>
          <t>수성동4가 사랑우방</t>
        </is>
      </c>
      <c r="B98" s="116" t="inlineStr">
        <is>
          <t>96.10.</t>
        </is>
      </c>
      <c r="C98" s="124" t="n">
        <v>342</v>
      </c>
      <c r="D98" s="125" t="n">
        <v>166</v>
      </c>
      <c r="E98" s="126" t="n">
        <v>50</v>
      </c>
      <c r="F98" s="125" t="n">
        <v>134.8</v>
      </c>
      <c r="G98" s="17" t="n">
        <v>41</v>
      </c>
      <c r="H98" s="127" t="n">
        <v>43</v>
      </c>
      <c r="I98" s="128" t="n">
        <v>97000</v>
      </c>
      <c r="J98" s="128" t="inlineStr">
        <is>
          <t>중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166</v>
      </c>
      <c r="U98" s="9" t="n"/>
    </row>
    <row r="99" ht="12" customFormat="1" customHeight="1" s="38">
      <c r="A99" s="115" t="inlineStr">
        <is>
          <t>황금동 캐슬골드파크1단지</t>
        </is>
      </c>
      <c r="B99" s="116" t="inlineStr">
        <is>
          <t>06.07.</t>
        </is>
      </c>
      <c r="C99" s="124" t="n">
        <v>1059</v>
      </c>
      <c r="D99" s="125" t="n">
        <v>138.3</v>
      </c>
      <c r="E99" s="126" t="n">
        <v>42</v>
      </c>
      <c r="F99" s="125" t="n">
        <v>116.8</v>
      </c>
      <c r="G99" s="17" t="n">
        <v>35</v>
      </c>
      <c r="H99" s="127" t="n">
        <v>215</v>
      </c>
      <c r="I99" s="128" t="n">
        <v>97000</v>
      </c>
      <c r="J99" s="128" t="inlineStr">
        <is>
          <t>12</t>
        </is>
      </c>
      <c r="K99" s="128" t="n">
        <v>55000</v>
      </c>
      <c r="L99" s="128" t="inlineStr">
        <is>
          <t>12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n">
        <v>138</v>
      </c>
      <c r="U99" s="9" t="n"/>
    </row>
    <row r="100" ht="12" customFormat="1" customHeight="1" s="38">
      <c r="A100" s="115" t="inlineStr">
        <is>
          <t>수성동4가 수성대림e-편한세상</t>
        </is>
      </c>
      <c r="B100" s="116" t="inlineStr">
        <is>
          <t>05.06.</t>
        </is>
      </c>
      <c r="C100" s="124" t="n">
        <v>664</v>
      </c>
      <c r="D100" s="125" t="n">
        <v>156.3</v>
      </c>
      <c r="E100" s="126" t="n">
        <v>47</v>
      </c>
      <c r="F100" s="125" t="n">
        <v>124.6</v>
      </c>
      <c r="G100" s="17" t="n">
        <v>38</v>
      </c>
      <c r="H100" s="127" t="n">
        <v>111</v>
      </c>
      <c r="I100" s="128" t="n">
        <v>95000</v>
      </c>
      <c r="J100" s="128" t="inlineStr">
        <is>
          <t>10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156</v>
      </c>
      <c r="U100" s="9" t="n"/>
    </row>
    <row r="101" ht="12" customFormat="1" customHeight="1" s="38">
      <c r="A101" s="115" t="inlineStr">
        <is>
          <t>수성동4가 수성보성타운</t>
        </is>
      </c>
      <c r="B101" s="116" t="inlineStr">
        <is>
          <t>96.05.</t>
        </is>
      </c>
      <c r="C101" s="124" t="n">
        <v>1032</v>
      </c>
      <c r="D101" s="125" t="n">
        <v>163.1</v>
      </c>
      <c r="E101" s="126" t="n">
        <v>49</v>
      </c>
      <c r="F101" s="125" t="n">
        <v>135</v>
      </c>
      <c r="G101" s="17" t="n">
        <v>41</v>
      </c>
      <c r="H101" s="127" t="n">
        <v>120</v>
      </c>
      <c r="I101" s="128" t="n">
        <v>95000</v>
      </c>
      <c r="J101" s="128" t="inlineStr">
        <is>
          <t>고</t>
        </is>
      </c>
      <c r="K101" s="128" t="n">
        <v>48000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163A</t>
        </is>
      </c>
      <c r="U101" s="9" t="n"/>
    </row>
    <row r="102" ht="12" customFormat="1" customHeight="1" s="38">
      <c r="A102" s="115" t="inlineStr">
        <is>
          <t>시지동 시지태왕아너스</t>
        </is>
      </c>
      <c r="B102" s="116" t="inlineStr">
        <is>
          <t>07.11.</t>
        </is>
      </c>
      <c r="C102" s="124" t="n">
        <v>407</v>
      </c>
      <c r="D102" s="125" t="n">
        <v>152.7</v>
      </c>
      <c r="E102" s="126" t="n">
        <v>46</v>
      </c>
      <c r="F102" s="125" t="n">
        <v>120.8</v>
      </c>
      <c r="G102" s="17" t="n">
        <v>37</v>
      </c>
      <c r="H102" s="127" t="n">
        <v>42</v>
      </c>
      <c r="I102" s="128" t="n">
        <v>95000</v>
      </c>
      <c r="J102" s="128" t="inlineStr">
        <is>
          <t>9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n">
        <v>152</v>
      </c>
      <c r="U102" s="9" t="n"/>
    </row>
    <row r="103" ht="12" customFormat="1" customHeight="1" s="38">
      <c r="A103" s="115" t="inlineStr">
        <is>
          <t>수성동4가 수성화성쌍용타운</t>
        </is>
      </c>
      <c r="B103" s="116" t="inlineStr">
        <is>
          <t>96.11.</t>
        </is>
      </c>
      <c r="C103" s="124" t="n">
        <v>677</v>
      </c>
      <c r="D103" s="125" t="n">
        <v>166.4</v>
      </c>
      <c r="E103" s="126" t="n">
        <v>50</v>
      </c>
      <c r="F103" s="125" t="n">
        <v>134.9</v>
      </c>
      <c r="G103" s="17" t="n">
        <v>41</v>
      </c>
      <c r="H103" s="127" t="n">
        <v>99</v>
      </c>
      <c r="I103" s="128" t="n">
        <v>93000</v>
      </c>
      <c r="J103" s="128" t="inlineStr">
        <is>
          <t>17</t>
        </is>
      </c>
      <c r="K103" s="128" t="n">
        <v>55000</v>
      </c>
      <c r="L103" s="128" t="inlineStr">
        <is>
          <t>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n">
        <v>166</v>
      </c>
      <c r="U103" s="9" t="n"/>
    </row>
    <row r="104" ht="12" customFormat="1" customHeight="1" s="38">
      <c r="A104" s="115" t="inlineStr">
        <is>
          <t>시지동 시지아이프라임</t>
        </is>
      </c>
      <c r="B104" s="116" t="inlineStr">
        <is>
          <t>08.04.</t>
        </is>
      </c>
      <c r="C104" s="124" t="n">
        <v>301</v>
      </c>
      <c r="D104" s="125" t="n">
        <v>176.5</v>
      </c>
      <c r="E104" s="126" t="n">
        <v>53</v>
      </c>
      <c r="F104" s="125" t="n">
        <v>136</v>
      </c>
      <c r="G104" s="17" t="n">
        <v>41</v>
      </c>
      <c r="H104" s="127" t="n">
        <v>143</v>
      </c>
      <c r="I104" s="128" t="n">
        <v>93000</v>
      </c>
      <c r="J104" s="128" t="inlineStr">
        <is>
          <t>7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4</v>
      </c>
      <c r="R104" s="112" t="n">
        <v>2</v>
      </c>
      <c r="S104" s="112" t="inlineStr">
        <is>
          <t>계</t>
        </is>
      </c>
      <c r="T104" s="5" t="n">
        <v>176</v>
      </c>
      <c r="U104" s="9" t="n"/>
    </row>
    <row r="105" ht="12" customFormat="1" customHeight="1" s="38">
      <c r="A105" s="115" t="inlineStr">
        <is>
          <t>노변동 수성월드메르디앙</t>
        </is>
      </c>
      <c r="B105" s="116" t="inlineStr">
        <is>
          <t>07.11.</t>
        </is>
      </c>
      <c r="C105" s="124" t="n">
        <v>753</v>
      </c>
      <c r="D105" s="125" t="n">
        <v>173.8</v>
      </c>
      <c r="E105" s="126" t="n">
        <v>53</v>
      </c>
      <c r="F105" s="125" t="n">
        <v>140.8</v>
      </c>
      <c r="G105" s="17" t="n">
        <v>43</v>
      </c>
      <c r="H105" s="127" t="n">
        <v>68</v>
      </c>
      <c r="I105" s="128" t="n">
        <v>92000</v>
      </c>
      <c r="J105" s="128" t="inlineStr">
        <is>
          <t>11</t>
        </is>
      </c>
      <c r="K105" s="128" t="n">
        <v>60000</v>
      </c>
      <c r="L105" s="128" t="inlineStr">
        <is>
          <t>11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173</v>
      </c>
      <c r="U105" s="9" t="n"/>
    </row>
    <row r="106" ht="12" customFormat="1" customHeight="1" s="38">
      <c r="A106" s="115" t="inlineStr">
        <is>
          <t>시지동 월드메르디앙</t>
        </is>
      </c>
      <c r="B106" s="116" t="inlineStr">
        <is>
          <t>09.05.</t>
        </is>
      </c>
      <c r="C106" s="124" t="n">
        <v>603</v>
      </c>
      <c r="D106" s="125" t="n">
        <v>140.3</v>
      </c>
      <c r="E106" s="126" t="n">
        <v>42</v>
      </c>
      <c r="F106" s="125" t="n">
        <v>116.4</v>
      </c>
      <c r="G106" s="17" t="n">
        <v>35</v>
      </c>
      <c r="H106" s="127" t="n">
        <v>97</v>
      </c>
      <c r="I106" s="128" t="n">
        <v>92000</v>
      </c>
      <c r="J106" s="128" t="inlineStr">
        <is>
          <t>9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140</v>
      </c>
      <c r="U106" s="9" t="n"/>
    </row>
    <row r="107" ht="12" customFormat="1" customHeight="1" s="38">
      <c r="A107" s="115" t="inlineStr">
        <is>
          <t>지산동 녹원맨션</t>
        </is>
      </c>
      <c r="B107" s="116" t="inlineStr">
        <is>
          <t>89.05.</t>
        </is>
      </c>
      <c r="C107" s="124" t="n">
        <v>542</v>
      </c>
      <c r="D107" s="125" t="n">
        <v>158.8</v>
      </c>
      <c r="E107" s="126" t="n">
        <v>48</v>
      </c>
      <c r="F107" s="125" t="n">
        <v>131.7</v>
      </c>
      <c r="G107" s="17" t="n">
        <v>40</v>
      </c>
      <c r="H107" s="127" t="n">
        <v>72</v>
      </c>
      <c r="I107" s="128" t="n">
        <v>92000</v>
      </c>
      <c r="J107" s="128" t="inlineStr">
        <is>
          <t>6</t>
        </is>
      </c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158</v>
      </c>
      <c r="U107" s="9" t="n"/>
    </row>
    <row r="108" ht="12" customFormat="1" customHeight="1" s="38">
      <c r="A108" s="115" t="inlineStr">
        <is>
          <t>범어동 청구성조타운</t>
        </is>
      </c>
      <c r="B108" s="116" t="inlineStr">
        <is>
          <t>96.06.</t>
        </is>
      </c>
      <c r="C108" s="124" t="n">
        <v>445</v>
      </c>
      <c r="D108" s="125" t="n">
        <v>151.3</v>
      </c>
      <c r="E108" s="126" t="n">
        <v>46</v>
      </c>
      <c r="F108" s="125" t="n">
        <v>135</v>
      </c>
      <c r="G108" s="17" t="n">
        <v>41</v>
      </c>
      <c r="H108" s="127" t="n">
        <v>38</v>
      </c>
      <c r="I108" s="128" t="n">
        <v>90000</v>
      </c>
      <c r="J108" s="128" t="inlineStr">
        <is>
          <t>고</t>
        </is>
      </c>
      <c r="K108" s="128" t="n">
        <v>43000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n">
        <v>151</v>
      </c>
      <c r="U108" s="9" t="n"/>
    </row>
    <row r="109" ht="12" customFormat="1" customHeight="1" s="38">
      <c r="A109" s="115" t="inlineStr">
        <is>
          <t>상동 수성동일하이빌레이크시티</t>
        </is>
      </c>
      <c r="B109" s="116" t="inlineStr">
        <is>
          <t>09.04.</t>
        </is>
      </c>
      <c r="C109" s="124" t="n">
        <v>1411</v>
      </c>
      <c r="D109" s="125" t="n">
        <v>148.7</v>
      </c>
      <c r="E109" s="126" t="n">
        <v>45</v>
      </c>
      <c r="F109" s="125" t="n">
        <v>118.9</v>
      </c>
      <c r="G109" s="17" t="n">
        <v>36</v>
      </c>
      <c r="H109" s="127" t="n">
        <v>366</v>
      </c>
      <c r="I109" s="128" t="n">
        <v>90000</v>
      </c>
      <c r="J109" s="128" t="inlineStr">
        <is>
          <t>15</t>
        </is>
      </c>
      <c r="K109" s="128" t="n">
        <v>60000</v>
      </c>
      <c r="L109" s="128" t="inlineStr">
        <is>
          <t>중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n">
        <v>148</v>
      </c>
      <c r="U109" s="9" t="n"/>
    </row>
    <row r="110" ht="12" customFormat="1" customHeight="1" s="38">
      <c r="A110" s="115" t="inlineStr">
        <is>
          <t>욱수동 보국웰리치</t>
        </is>
      </c>
      <c r="B110" s="116" t="inlineStr">
        <is>
          <t>08.09.</t>
        </is>
      </c>
      <c r="C110" s="124" t="n">
        <v>366</v>
      </c>
      <c r="D110" s="125" t="n">
        <v>149.1</v>
      </c>
      <c r="E110" s="126" t="n">
        <v>45</v>
      </c>
      <c r="F110" s="125" t="n">
        <v>120.5</v>
      </c>
      <c r="G110" s="17" t="n">
        <v>36</v>
      </c>
      <c r="H110" s="127" t="n">
        <v>90</v>
      </c>
      <c r="I110" s="128" t="n">
        <v>90000</v>
      </c>
      <c r="J110" s="128" t="inlineStr">
        <is>
          <t>10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n">
        <v>149</v>
      </c>
      <c r="U110" s="9" t="n"/>
    </row>
    <row r="111" ht="12" customFormat="1" customHeight="1" s="38">
      <c r="A111" s="115" t="inlineStr">
        <is>
          <t>황금동 수성지구우방타운2차</t>
        </is>
      </c>
      <c r="B111" s="116" t="inlineStr">
        <is>
          <t>86.08.</t>
        </is>
      </c>
      <c r="C111" s="124" t="n">
        <v>535</v>
      </c>
      <c r="D111" s="125" t="n">
        <v>92.59999999999999</v>
      </c>
      <c r="E111" s="126" t="n">
        <v>28</v>
      </c>
      <c r="F111" s="125" t="n">
        <v>76.40000000000001</v>
      </c>
      <c r="G111" s="17" t="n">
        <v>23</v>
      </c>
      <c r="H111" s="127" t="n">
        <v>180</v>
      </c>
      <c r="I111" s="128" t="n">
        <v>90000</v>
      </c>
      <c r="J111" s="128" t="inlineStr">
        <is>
          <t>고</t>
        </is>
      </c>
      <c r="K111" s="128" t="n">
        <v>7000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1</v>
      </c>
      <c r="S111" s="112" t="inlineStr">
        <is>
          <t>계</t>
        </is>
      </c>
      <c r="T111" s="5" t="n">
        <v>92</v>
      </c>
      <c r="U111" s="9" t="n"/>
    </row>
    <row r="112" ht="12" customFormat="1" customHeight="1" s="38">
      <c r="A112" s="115" t="inlineStr">
        <is>
          <t>만촌동 메트로팔레스2단지</t>
        </is>
      </c>
      <c r="B112" s="116" t="inlineStr">
        <is>
          <t>03.01.</t>
        </is>
      </c>
      <c r="C112" s="124" t="n">
        <v>869</v>
      </c>
      <c r="D112" s="125" t="n">
        <v>186.4</v>
      </c>
      <c r="E112" s="126" t="n">
        <v>56</v>
      </c>
      <c r="F112" s="125" t="n">
        <v>135</v>
      </c>
      <c r="G112" s="17" t="n">
        <v>41</v>
      </c>
      <c r="H112" s="127" t="n">
        <v>112</v>
      </c>
      <c r="I112" s="128" t="n">
        <v>89500</v>
      </c>
      <c r="J112" s="128" t="inlineStr">
        <is>
          <t>14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4</v>
      </c>
      <c r="R112" s="112" t="n">
        <v>2</v>
      </c>
      <c r="S112" s="112" t="inlineStr">
        <is>
          <t>계</t>
        </is>
      </c>
      <c r="T112" s="5" t="n">
        <v>186</v>
      </c>
      <c r="U112" s="9" t="n"/>
    </row>
    <row r="113" ht="12" customFormat="1" customHeight="1" s="38">
      <c r="A113" s="115" t="inlineStr">
        <is>
          <t>수성동4가 수성대림e-편한세상</t>
        </is>
      </c>
      <c r="B113" s="116" t="inlineStr">
        <is>
          <t>05.06.</t>
        </is>
      </c>
      <c r="C113" s="124" t="n">
        <v>664</v>
      </c>
      <c r="D113" s="125" t="n">
        <v>140.5</v>
      </c>
      <c r="E113" s="126" t="n">
        <v>43</v>
      </c>
      <c r="F113" s="125" t="n">
        <v>109.9</v>
      </c>
      <c r="G113" s="17" t="n">
        <v>33</v>
      </c>
      <c r="H113" s="127" t="n">
        <v>50</v>
      </c>
      <c r="I113" s="128" t="n">
        <v>89000</v>
      </c>
      <c r="J113" s="128" t="inlineStr">
        <is>
          <t>고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3</v>
      </c>
      <c r="R113" s="112" t="n">
        <v>2</v>
      </c>
      <c r="S113" s="112" t="inlineStr">
        <is>
          <t>계</t>
        </is>
      </c>
      <c r="T113" s="5" t="n">
        <v>140</v>
      </c>
      <c r="U113" s="9" t="n"/>
    </row>
    <row r="114" ht="12" customFormat="1" customHeight="1" s="38">
      <c r="A114" s="115" t="inlineStr">
        <is>
          <t>시지동 수성알파시티동화아이위시</t>
        </is>
      </c>
      <c r="B114" s="116" t="inlineStr">
        <is>
          <t>19.02.</t>
        </is>
      </c>
      <c r="C114" s="124" t="n">
        <v>698</v>
      </c>
      <c r="D114" s="125" t="n">
        <v>115.9</v>
      </c>
      <c r="E114" s="126" t="n">
        <v>35</v>
      </c>
      <c r="F114" s="125" t="n">
        <v>84.90000000000001</v>
      </c>
      <c r="G114" s="17" t="n">
        <v>26</v>
      </c>
      <c r="H114" s="127" t="n">
        <v>326</v>
      </c>
      <c r="I114" s="128" t="n">
        <v>89000</v>
      </c>
      <c r="J114" s="128" t="inlineStr">
        <is>
          <t>13</t>
        </is>
      </c>
      <c r="K114" s="128" t="n">
        <v>48000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3</v>
      </c>
      <c r="R114" s="112" t="n">
        <v>2</v>
      </c>
      <c r="S114" s="112" t="inlineStr">
        <is>
          <t>계</t>
        </is>
      </c>
      <c r="T114" s="5" t="inlineStr">
        <is>
          <t>115A</t>
        </is>
      </c>
      <c r="U114" s="9" t="n"/>
    </row>
    <row r="115" ht="12" customFormat="1" customHeight="1" s="38">
      <c r="A115" s="115" t="inlineStr">
        <is>
          <t>황금동 힐스테이트황금동</t>
        </is>
      </c>
      <c r="B115" s="116" t="inlineStr">
        <is>
          <t>18.04.</t>
        </is>
      </c>
      <c r="C115" s="124" t="n">
        <v>782</v>
      </c>
      <c r="D115" s="125" t="n">
        <v>113</v>
      </c>
      <c r="E115" s="126" t="n">
        <v>34</v>
      </c>
      <c r="F115" s="125" t="n">
        <v>84.90000000000001</v>
      </c>
      <c r="G115" s="17" t="n">
        <v>26</v>
      </c>
      <c r="H115" s="127" t="n">
        <v>316</v>
      </c>
      <c r="I115" s="128" t="n">
        <v>89000</v>
      </c>
      <c r="J115" s="128" t="inlineStr">
        <is>
          <t>고</t>
        </is>
      </c>
      <c r="K115" s="128" t="n">
        <v>45000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inlineStr">
        <is>
          <t>112B</t>
        </is>
      </c>
      <c r="U115" s="9" t="n"/>
    </row>
    <row r="116" ht="12" customFormat="1" customHeight="1" s="38">
      <c r="A116" s="115" t="inlineStr">
        <is>
          <t>수성동4가 수성태영데시앙</t>
        </is>
      </c>
      <c r="B116" s="116" t="inlineStr">
        <is>
          <t>08.04.</t>
        </is>
      </c>
      <c r="C116" s="124" t="n">
        <v>718</v>
      </c>
      <c r="D116" s="125" t="n">
        <v>112.9</v>
      </c>
      <c r="E116" s="126" t="n">
        <v>34</v>
      </c>
      <c r="F116" s="125" t="n">
        <v>84.5</v>
      </c>
      <c r="G116" s="17" t="n">
        <v>26</v>
      </c>
      <c r="H116" s="127" t="n">
        <v>56</v>
      </c>
      <c r="I116" s="128" t="n">
        <v>87000</v>
      </c>
      <c r="J116" s="128" t="inlineStr">
        <is>
          <t>21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3</v>
      </c>
      <c r="R116" s="112" t="n">
        <v>2</v>
      </c>
      <c r="S116" s="112" t="inlineStr">
        <is>
          <t>계</t>
        </is>
      </c>
      <c r="T116" s="5" t="inlineStr">
        <is>
          <t>112C</t>
        </is>
      </c>
      <c r="U116" s="9" t="n"/>
    </row>
    <row r="117" ht="12" customFormat="1" customHeight="1" s="38">
      <c r="A117" s="115" t="inlineStr">
        <is>
          <t>만촌동 메트로팔레스5단지</t>
        </is>
      </c>
      <c r="B117" s="116" t="inlineStr">
        <is>
          <t>03.01.</t>
        </is>
      </c>
      <c r="C117" s="124" t="n">
        <v>689</v>
      </c>
      <c r="D117" s="125" t="n">
        <v>180.7</v>
      </c>
      <c r="E117" s="126" t="n">
        <v>55</v>
      </c>
      <c r="F117" s="125" t="n">
        <v>135</v>
      </c>
      <c r="G117" s="17" t="n">
        <v>41</v>
      </c>
      <c r="H117" s="127" t="n">
        <v>160</v>
      </c>
      <c r="I117" s="128" t="n">
        <v>85000</v>
      </c>
      <c r="J117" s="128" t="inlineStr">
        <is>
          <t>13</t>
        </is>
      </c>
      <c r="K117" s="128" t="n">
        <v>65000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180</v>
      </c>
      <c r="U117" s="9" t="n"/>
    </row>
    <row r="118" ht="12" customFormat="1" customHeight="1" s="38">
      <c r="A118" s="115" t="inlineStr">
        <is>
          <t>매호동 매호동서1차</t>
        </is>
      </c>
      <c r="B118" s="116" t="inlineStr">
        <is>
          <t>95.12.</t>
        </is>
      </c>
      <c r="C118" s="124" t="n">
        <v>687</v>
      </c>
      <c r="D118" s="125" t="n">
        <v>220.2</v>
      </c>
      <c r="E118" s="126" t="n">
        <v>67</v>
      </c>
      <c r="F118" s="125" t="n">
        <v>185.3</v>
      </c>
      <c r="G118" s="17" t="n">
        <v>56</v>
      </c>
      <c r="H118" s="127" t="n">
        <v>34</v>
      </c>
      <c r="I118" s="128" t="n">
        <v>85000</v>
      </c>
      <c r="J118" s="128" t="inlineStr">
        <is>
          <t>8</t>
        </is>
      </c>
      <c r="K118" s="128" t="n">
        <v>48000</v>
      </c>
      <c r="L118" s="128" t="inlineStr">
        <is>
          <t>10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5</v>
      </c>
      <c r="R118" s="112" t="n">
        <v>2</v>
      </c>
      <c r="S118" s="112" t="inlineStr">
        <is>
          <t>계</t>
        </is>
      </c>
      <c r="T118" s="5" t="n">
        <v>220</v>
      </c>
      <c r="U118" s="9" t="n"/>
    </row>
    <row r="119" ht="12" customFormat="1" customHeight="1" s="38">
      <c r="A119" s="115" t="inlineStr">
        <is>
          <t>범어동 범어월드메르디앙웨스턴카운티</t>
        </is>
      </c>
      <c r="B119" s="116" t="inlineStr">
        <is>
          <t>08.06.</t>
        </is>
      </c>
      <c r="C119" s="124" t="n">
        <v>600</v>
      </c>
      <c r="D119" s="125" t="n">
        <v>115.2</v>
      </c>
      <c r="E119" s="126" t="n">
        <v>35</v>
      </c>
      <c r="F119" s="125" t="n">
        <v>85</v>
      </c>
      <c r="G119" s="17" t="n">
        <v>26</v>
      </c>
      <c r="H119" s="127" t="n">
        <v>92</v>
      </c>
      <c r="I119" s="128" t="n">
        <v>85000</v>
      </c>
      <c r="J119" s="128" t="inlineStr">
        <is>
          <t>11</t>
        </is>
      </c>
      <c r="K119" s="128" t="n">
        <v>40000</v>
      </c>
      <c r="L119" s="128" t="inlineStr">
        <is>
          <t>중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n">
        <v>115</v>
      </c>
      <c r="U119" s="9" t="n"/>
    </row>
    <row r="120" ht="12" customFormat="1" customHeight="1" s="38">
      <c r="A120" s="115" t="inlineStr">
        <is>
          <t>상동 정화우방팔레스</t>
        </is>
      </c>
      <c r="B120" s="116" t="inlineStr">
        <is>
          <t>03.01.</t>
        </is>
      </c>
      <c r="C120" s="124" t="n">
        <v>488</v>
      </c>
      <c r="D120" s="125" t="n">
        <v>217.7</v>
      </c>
      <c r="E120" s="126" t="n">
        <v>66</v>
      </c>
      <c r="F120" s="125" t="n">
        <v>164.9</v>
      </c>
      <c r="G120" s="17" t="n">
        <v>50</v>
      </c>
      <c r="H120" s="127" t="n">
        <v>80</v>
      </c>
      <c r="I120" s="128" t="n">
        <v>85000</v>
      </c>
      <c r="J120" s="128" t="inlineStr">
        <is>
          <t>고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5</v>
      </c>
      <c r="R120" s="112" t="n">
        <v>2</v>
      </c>
      <c r="S120" s="112" t="inlineStr">
        <is>
          <t>계</t>
        </is>
      </c>
      <c r="T120" s="5" t="n">
        <v>217</v>
      </c>
      <c r="U120" s="9" t="n"/>
    </row>
    <row r="121" ht="12" customFormat="1" customHeight="1" s="38">
      <c r="A121" s="115" t="inlineStr">
        <is>
          <t>노변동 수성월드메르디앙</t>
        </is>
      </c>
      <c r="B121" s="116" t="inlineStr">
        <is>
          <t>07.11.</t>
        </is>
      </c>
      <c r="C121" s="124" t="n">
        <v>753</v>
      </c>
      <c r="D121" s="125" t="n">
        <v>146.1</v>
      </c>
      <c r="E121" s="126" t="n">
        <v>44</v>
      </c>
      <c r="F121" s="125" t="n">
        <v>115</v>
      </c>
      <c r="G121" s="17" t="n">
        <v>35</v>
      </c>
      <c r="H121" s="127" t="n">
        <v>145</v>
      </c>
      <c r="I121" s="128" t="n">
        <v>83000</v>
      </c>
      <c r="J121" s="128" t="inlineStr">
        <is>
          <t>14</t>
        </is>
      </c>
      <c r="K121" s="128" t="n">
        <v>47000</v>
      </c>
      <c r="L121" s="128" t="inlineStr">
        <is>
          <t>중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4</v>
      </c>
      <c r="R121" s="112" t="n">
        <v>2</v>
      </c>
      <c r="S121" s="112" t="inlineStr">
        <is>
          <t>계</t>
        </is>
      </c>
      <c r="T121" s="5" t="n">
        <v>146</v>
      </c>
      <c r="U121" s="9" t="n"/>
    </row>
    <row r="122" ht="12" customFormat="1" customHeight="1" s="38">
      <c r="A122" s="115" t="inlineStr">
        <is>
          <t>수성동1가 신세계타운</t>
        </is>
      </c>
      <c r="B122" s="116" t="inlineStr">
        <is>
          <t>89.12.</t>
        </is>
      </c>
      <c r="C122" s="124" t="n">
        <v>930</v>
      </c>
      <c r="D122" s="125" t="n">
        <v>163.1</v>
      </c>
      <c r="E122" s="126" t="n">
        <v>49</v>
      </c>
      <c r="F122" s="125" t="n">
        <v>134.8</v>
      </c>
      <c r="G122" s="17" t="n">
        <v>41</v>
      </c>
      <c r="H122" s="127" t="n">
        <v>360</v>
      </c>
      <c r="I122" s="128" t="n">
        <v>83000</v>
      </c>
      <c r="J122" s="128" t="inlineStr">
        <is>
          <t>7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4</v>
      </c>
      <c r="R122" s="112" t="n">
        <v>2</v>
      </c>
      <c r="S122" s="112" t="inlineStr">
        <is>
          <t>계</t>
        </is>
      </c>
      <c r="T122" s="5" t="n">
        <v>163</v>
      </c>
      <c r="U122" s="9" t="n"/>
    </row>
    <row r="123" ht="12" customFormat="1" customHeight="1" s="38">
      <c r="A123" s="115" t="inlineStr">
        <is>
          <t>시지동 시지태왕아너스</t>
        </is>
      </c>
      <c r="B123" s="116" t="inlineStr">
        <is>
          <t>07.11.</t>
        </is>
      </c>
      <c r="C123" s="124" t="n">
        <v>407</v>
      </c>
      <c r="D123" s="125" t="n">
        <v>145.4</v>
      </c>
      <c r="E123" s="126" t="n">
        <v>44</v>
      </c>
      <c r="F123" s="125" t="n">
        <v>110.8</v>
      </c>
      <c r="G123" s="17" t="n">
        <v>34</v>
      </c>
      <c r="H123" s="127" t="n">
        <v>48</v>
      </c>
      <c r="I123" s="128" t="n">
        <v>83000</v>
      </c>
      <c r="J123" s="128" t="inlineStr">
        <is>
          <t>9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4</v>
      </c>
      <c r="R123" s="112" t="n">
        <v>2</v>
      </c>
      <c r="S123" s="112" t="inlineStr">
        <is>
          <t>계</t>
        </is>
      </c>
      <c r="T123" s="5" t="inlineStr">
        <is>
          <t>145B</t>
        </is>
      </c>
      <c r="U123" s="9" t="n"/>
    </row>
    <row r="124" ht="12" customFormat="1" customHeight="1" s="38">
      <c r="A124" s="115" t="inlineStr">
        <is>
          <t>만촌동 메트로팔레스3단지</t>
        </is>
      </c>
      <c r="B124" s="116" t="inlineStr">
        <is>
          <t>03.01.</t>
        </is>
      </c>
      <c r="C124" s="124" t="n">
        <v>878</v>
      </c>
      <c r="D124" s="125" t="n">
        <v>150.2</v>
      </c>
      <c r="E124" s="126" t="n">
        <v>45</v>
      </c>
      <c r="F124" s="125" t="n">
        <v>118</v>
      </c>
      <c r="G124" s="17" t="n">
        <v>36</v>
      </c>
      <c r="H124" s="127" t="n">
        <v>178</v>
      </c>
      <c r="I124" s="128" t="n">
        <v>82000</v>
      </c>
      <c r="J124" s="128" t="inlineStr">
        <is>
          <t>13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4</v>
      </c>
      <c r="R124" s="112" t="n">
        <v>2</v>
      </c>
      <c r="S124" s="112" t="inlineStr">
        <is>
          <t>계</t>
        </is>
      </c>
      <c r="T124" s="5" t="n">
        <v>150</v>
      </c>
      <c r="U124" s="9" t="n"/>
    </row>
    <row r="125" ht="12" customFormat="1" customHeight="1" s="38">
      <c r="A125" s="115" t="inlineStr">
        <is>
          <t>수성동1가 수성롯데캐슬더퍼스트</t>
        </is>
      </c>
      <c r="B125" s="116" t="inlineStr">
        <is>
          <t>15.08.</t>
        </is>
      </c>
      <c r="C125" s="124" t="n">
        <v>979</v>
      </c>
      <c r="D125" s="125" t="n">
        <v>111.4</v>
      </c>
      <c r="E125" s="126" t="n">
        <v>34</v>
      </c>
      <c r="F125" s="125" t="n">
        <v>85</v>
      </c>
      <c r="G125" s="17" t="n">
        <v>26</v>
      </c>
      <c r="H125" s="127" t="n">
        <v>504</v>
      </c>
      <c r="I125" s="128" t="n">
        <v>82000</v>
      </c>
      <c r="J125" s="128" t="inlineStr">
        <is>
          <t>중</t>
        </is>
      </c>
      <c r="K125" s="128" t="n">
        <v>40000</v>
      </c>
      <c r="L125" s="128" t="inlineStr">
        <is>
          <t>5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8">
      <c r="A126" s="115" t="inlineStr">
        <is>
          <t>시지동 청구전원타운</t>
        </is>
      </c>
      <c r="B126" s="116" t="inlineStr">
        <is>
          <t>90.11.</t>
        </is>
      </c>
      <c r="C126" s="124" t="n">
        <v>678</v>
      </c>
      <c r="D126" s="125" t="n">
        <v>141.1</v>
      </c>
      <c r="E126" s="126" t="n">
        <v>43</v>
      </c>
      <c r="F126" s="125" t="n">
        <v>116.7</v>
      </c>
      <c r="G126" s="17" t="n">
        <v>35</v>
      </c>
      <c r="H126" s="127" t="n">
        <v>92</v>
      </c>
      <c r="I126" s="128" t="n">
        <v>82000</v>
      </c>
      <c r="J126" s="128" t="inlineStr">
        <is>
          <t>8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4</v>
      </c>
      <c r="R126" s="112" t="n">
        <v>2</v>
      </c>
      <c r="S126" s="112" t="inlineStr">
        <is>
          <t>계</t>
        </is>
      </c>
      <c r="T126" s="5" t="n">
        <v>141</v>
      </c>
      <c r="U126" s="9" t="n"/>
    </row>
    <row r="127" ht="12" customFormat="1" customHeight="1" s="38">
      <c r="A127" s="115" t="inlineStr">
        <is>
          <t>범어동 범어푸른마을청구</t>
        </is>
      </c>
      <c r="B127" s="116" t="inlineStr">
        <is>
          <t>00.12.</t>
        </is>
      </c>
      <c r="C127" s="124" t="n">
        <v>378</v>
      </c>
      <c r="D127" s="125" t="n">
        <v>108</v>
      </c>
      <c r="E127" s="126" t="n">
        <v>33</v>
      </c>
      <c r="F127" s="125" t="n">
        <v>85</v>
      </c>
      <c r="G127" s="17" t="n">
        <v>26</v>
      </c>
      <c r="H127" s="127" t="n">
        <v>188</v>
      </c>
      <c r="I127" s="128" t="n">
        <v>81000</v>
      </c>
      <c r="J127" s="128" t="inlineStr">
        <is>
          <t>중</t>
        </is>
      </c>
      <c r="K127" s="128" t="n">
        <v>35000</v>
      </c>
      <c r="L127" s="128" t="inlineStr">
        <is>
          <t>13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n">
        <v>107</v>
      </c>
      <c r="U127" s="9" t="n"/>
    </row>
    <row r="128" ht="12" customFormat="1" customHeight="1" s="38">
      <c r="A128" s="115" t="inlineStr">
        <is>
          <t>만촌동 메트로팔레스3단지</t>
        </is>
      </c>
      <c r="B128" s="116" t="inlineStr">
        <is>
          <t>03.01.</t>
        </is>
      </c>
      <c r="C128" s="124" t="n">
        <v>878</v>
      </c>
      <c r="D128" s="125" t="n">
        <v>180.4</v>
      </c>
      <c r="E128" s="126" t="n">
        <v>55</v>
      </c>
      <c r="F128" s="125" t="n">
        <v>135</v>
      </c>
      <c r="G128" s="17" t="n">
        <v>41</v>
      </c>
      <c r="H128" s="127" t="n">
        <v>186</v>
      </c>
      <c r="I128" s="128" t="n">
        <v>80000</v>
      </c>
      <c r="J128" s="128" t="inlineStr">
        <is>
          <t>12</t>
        </is>
      </c>
      <c r="K128" s="128" t="n">
        <v>65000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n">
        <v>180</v>
      </c>
      <c r="U128" s="9" t="n"/>
    </row>
    <row r="129" ht="12" customFormat="1" customHeight="1" s="38">
      <c r="A129" s="115" t="inlineStr">
        <is>
          <t>만촌동 메트로팔레스1단지</t>
        </is>
      </c>
      <c r="B129" s="116" t="inlineStr">
        <is>
          <t>03.01.</t>
        </is>
      </c>
      <c r="C129" s="124" t="n">
        <v>804</v>
      </c>
      <c r="D129" s="125" t="n">
        <v>180.4</v>
      </c>
      <c r="E129" s="126" t="n">
        <v>55</v>
      </c>
      <c r="F129" s="125" t="n">
        <v>135</v>
      </c>
      <c r="G129" s="17" t="n">
        <v>41</v>
      </c>
      <c r="H129" s="127" t="n">
        <v>80</v>
      </c>
      <c r="I129" s="128" t="n">
        <v>80000</v>
      </c>
      <c r="J129" s="128" t="inlineStr">
        <is>
          <t>13</t>
        </is>
      </c>
      <c r="K129" s="128" t="n">
        <v>55000</v>
      </c>
      <c r="L129" s="128" t="inlineStr">
        <is>
          <t>13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4</v>
      </c>
      <c r="R129" s="112" t="n">
        <v>2</v>
      </c>
      <c r="S129" s="112" t="inlineStr">
        <is>
          <t>계</t>
        </is>
      </c>
      <c r="T129" s="5" t="inlineStr">
        <is>
          <t>180C</t>
        </is>
      </c>
      <c r="U129" s="9" t="n"/>
    </row>
    <row r="130" ht="12" customFormat="1" customHeight="1" s="38">
      <c r="A130" s="115" t="inlineStr">
        <is>
          <t>황금동 신천지타운</t>
        </is>
      </c>
      <c r="B130" s="116" t="inlineStr">
        <is>
          <t>91.01.</t>
        </is>
      </c>
      <c r="C130" s="124" t="n">
        <v>425</v>
      </c>
      <c r="D130" s="125" t="n">
        <v>111.6</v>
      </c>
      <c r="E130" s="126" t="n">
        <v>34</v>
      </c>
      <c r="F130" s="125" t="n">
        <v>85</v>
      </c>
      <c r="G130" s="17" t="n">
        <v>26</v>
      </c>
      <c r="H130" s="127" t="n">
        <v>190</v>
      </c>
      <c r="I130" s="128" t="n">
        <v>80000</v>
      </c>
      <c r="J130" s="128" t="inlineStr">
        <is>
          <t>7</t>
        </is>
      </c>
      <c r="K130" s="128" t="n">
        <v>36000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n">
        <v>111</v>
      </c>
      <c r="U130" s="9" t="n"/>
    </row>
    <row r="131" ht="12" customFormat="1" customHeight="1" s="38">
      <c r="A131" s="115" t="inlineStr">
        <is>
          <t>수성동1가 수성롯데캐슬더퍼스트</t>
        </is>
      </c>
      <c r="B131" s="116" t="inlineStr">
        <is>
          <t>15.08.</t>
        </is>
      </c>
      <c r="C131" s="124" t="n">
        <v>979</v>
      </c>
      <c r="D131" s="125" t="n">
        <v>99.8</v>
      </c>
      <c r="E131" s="126" t="n">
        <v>30</v>
      </c>
      <c r="F131" s="125" t="n">
        <v>76.40000000000001</v>
      </c>
      <c r="G131" s="17" t="n">
        <v>23</v>
      </c>
      <c r="H131" s="127" t="n">
        <v>34</v>
      </c>
      <c r="I131" s="128" t="n">
        <v>78000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99A</t>
        </is>
      </c>
      <c r="U131" s="9" t="n"/>
    </row>
    <row r="132" ht="12" customFormat="1" customHeight="1" s="38">
      <c r="A132" s="115" t="inlineStr">
        <is>
          <t>상동 수성동일하이빌레이크시티</t>
        </is>
      </c>
      <c r="B132" s="116" t="inlineStr">
        <is>
          <t>09.04.</t>
        </is>
      </c>
      <c r="C132" s="124" t="n">
        <v>1411</v>
      </c>
      <c r="D132" s="125" t="n">
        <v>122.1</v>
      </c>
      <c r="E132" s="126" t="n">
        <v>37</v>
      </c>
      <c r="F132" s="125" t="n">
        <v>85</v>
      </c>
      <c r="G132" s="17" t="n">
        <v>26</v>
      </c>
      <c r="H132" s="127" t="n">
        <v>235</v>
      </c>
      <c r="I132" s="128" t="n">
        <v>77000</v>
      </c>
      <c r="J132" s="128" t="inlineStr">
        <is>
          <t>14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n">
        <v>122</v>
      </c>
      <c r="U132" s="9" t="n"/>
    </row>
    <row r="133" ht="12" customFormat="1" customHeight="1" s="38">
      <c r="A133" s="115" t="inlineStr">
        <is>
          <t>매호동 한일유앤아이</t>
        </is>
      </c>
      <c r="B133" s="116" t="inlineStr">
        <is>
          <t>06.04.</t>
        </is>
      </c>
      <c r="C133" s="124" t="n">
        <v>490</v>
      </c>
      <c r="D133" s="125" t="n">
        <v>172.6</v>
      </c>
      <c r="E133" s="126" t="n">
        <v>52</v>
      </c>
      <c r="F133" s="125" t="n">
        <v>134.1</v>
      </c>
      <c r="G133" s="17" t="n">
        <v>41</v>
      </c>
      <c r="H133" s="127" t="n">
        <v>38</v>
      </c>
      <c r="I133" s="128" t="n">
        <v>76000</v>
      </c>
      <c r="J133" s="128" t="inlineStr">
        <is>
          <t>5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계</t>
        </is>
      </c>
      <c r="T133" s="5" t="n">
        <v>172</v>
      </c>
      <c r="U133" s="9" t="n"/>
    </row>
    <row r="134" ht="12" customFormat="1" customHeight="1" s="38">
      <c r="A134" s="115" t="inlineStr">
        <is>
          <t>시지동 노변동서우방타운</t>
        </is>
      </c>
      <c r="B134" s="116" t="inlineStr">
        <is>
          <t>96.10.</t>
        </is>
      </c>
      <c r="C134" s="124" t="n">
        <v>472</v>
      </c>
      <c r="D134" s="125" t="n">
        <v>164.7</v>
      </c>
      <c r="E134" s="126" t="n">
        <v>50</v>
      </c>
      <c r="F134" s="125" t="n">
        <v>134.8</v>
      </c>
      <c r="G134" s="17" t="n">
        <v>41</v>
      </c>
      <c r="H134" s="127" t="n">
        <v>136</v>
      </c>
      <c r="I134" s="128" t="n">
        <v>76000</v>
      </c>
      <c r="J134" s="128" t="inlineStr">
        <is>
          <t>10</t>
        </is>
      </c>
      <c r="K134" s="128" t="n">
        <v>40000</v>
      </c>
      <c r="L134" s="128" t="inlineStr">
        <is>
          <t>8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계</t>
        </is>
      </c>
      <c r="T134" s="5" t="n">
        <v>164</v>
      </c>
      <c r="U134" s="9" t="n"/>
    </row>
    <row r="135" ht="12" customFormat="1" customHeight="1" s="38">
      <c r="A135" s="115" t="inlineStr">
        <is>
          <t>지산동 지산영남맨션</t>
        </is>
      </c>
      <c r="B135" s="116" t="inlineStr">
        <is>
          <t>91.07.</t>
        </is>
      </c>
      <c r="C135" s="124" t="n">
        <v>446</v>
      </c>
      <c r="D135" s="125" t="n">
        <v>200.7</v>
      </c>
      <c r="E135" s="126" t="n">
        <v>61</v>
      </c>
      <c r="F135" s="125" t="n">
        <v>168.7</v>
      </c>
      <c r="G135" s="17" t="n">
        <v>51</v>
      </c>
      <c r="H135" s="127" t="n">
        <v>30</v>
      </c>
      <c r="I135" s="128" t="n">
        <v>76000</v>
      </c>
      <c r="J135" s="128" t="inlineStr">
        <is>
          <t>7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5</v>
      </c>
      <c r="R135" s="112" t="n">
        <v>2</v>
      </c>
      <c r="S135" s="112" t="inlineStr">
        <is>
          <t>계</t>
        </is>
      </c>
      <c r="T135" s="5" t="n">
        <v>200</v>
      </c>
      <c r="U135" s="9" t="n"/>
    </row>
    <row r="136" ht="12" customFormat="1" customHeight="1" s="38">
      <c r="A136" s="115" t="inlineStr">
        <is>
          <t>만촌동 만촌우방타운1차</t>
        </is>
      </c>
      <c r="B136" s="116" t="inlineStr">
        <is>
          <t>97.05.</t>
        </is>
      </c>
      <c r="C136" s="124" t="n">
        <v>1224</v>
      </c>
      <c r="D136" s="125" t="n">
        <v>112.7</v>
      </c>
      <c r="E136" s="126" t="n">
        <v>34</v>
      </c>
      <c r="F136" s="125" t="n">
        <v>84.90000000000001</v>
      </c>
      <c r="G136" s="17" t="n">
        <v>26</v>
      </c>
      <c r="H136" s="127" t="n">
        <v>432</v>
      </c>
      <c r="I136" s="128" t="n">
        <v>75000</v>
      </c>
      <c r="J136" s="128" t="inlineStr">
        <is>
          <t>9</t>
        </is>
      </c>
      <c r="K136" s="128" t="n">
        <v>36000</v>
      </c>
      <c r="L136" s="128" t="inlineStr">
        <is>
          <t>11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112</v>
      </c>
      <c r="U136" s="9" t="n"/>
    </row>
    <row r="137" ht="12" customFormat="1" customHeight="1" s="38">
      <c r="A137" s="115" t="inlineStr">
        <is>
          <t>만촌동 만촌우방타운2차</t>
        </is>
      </c>
      <c r="B137" s="116" t="inlineStr">
        <is>
          <t>96.11.</t>
        </is>
      </c>
      <c r="C137" s="124" t="n">
        <v>390</v>
      </c>
      <c r="D137" s="125" t="n">
        <v>108.7</v>
      </c>
      <c r="E137" s="126" t="n">
        <v>33</v>
      </c>
      <c r="F137" s="125" t="n">
        <v>85</v>
      </c>
      <c r="G137" s="17" t="n">
        <v>26</v>
      </c>
      <c r="H137" s="127" t="n">
        <v>120</v>
      </c>
      <c r="I137" s="128" t="n">
        <v>75000</v>
      </c>
      <c r="J137" s="128" t="inlineStr">
        <is>
          <t>11</t>
        </is>
      </c>
      <c r="K137" s="128" t="n">
        <v>48000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n">
        <v>108</v>
      </c>
      <c r="U137" s="9" t="n"/>
    </row>
    <row r="138" ht="12" customFormat="1" customHeight="1" s="38">
      <c r="A138" s="115" t="inlineStr">
        <is>
          <t>범물동 범물우방미진</t>
        </is>
      </c>
      <c r="B138" s="116" t="inlineStr">
        <is>
          <t>00.02.</t>
        </is>
      </c>
      <c r="C138" s="124" t="n">
        <v>661</v>
      </c>
      <c r="D138" s="125" t="n">
        <v>182.6</v>
      </c>
      <c r="E138" s="126" t="n">
        <v>55</v>
      </c>
      <c r="F138" s="125" t="n">
        <v>165</v>
      </c>
      <c r="G138" s="17" t="n">
        <v>50</v>
      </c>
      <c r="H138" s="127" t="n">
        <v>40</v>
      </c>
      <c r="I138" s="128" t="n">
        <v>75000</v>
      </c>
      <c r="J138" s="128" t="inlineStr">
        <is>
          <t>15</t>
        </is>
      </c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5</v>
      </c>
      <c r="R138" s="112" t="n">
        <v>2</v>
      </c>
      <c r="S138" s="112" t="inlineStr">
        <is>
          <t>계</t>
        </is>
      </c>
      <c r="T138" s="5" t="n">
        <v>182</v>
      </c>
      <c r="U138" s="9" t="n"/>
    </row>
    <row r="139" ht="12" customFormat="1" customHeight="1" s="38">
      <c r="A139" s="115" t="inlineStr">
        <is>
          <t>황금동 캐슬골드파크4단지</t>
        </is>
      </c>
      <c r="B139" s="116" t="inlineStr">
        <is>
          <t>06.07.</t>
        </is>
      </c>
      <c r="C139" s="124" t="n">
        <v>1399</v>
      </c>
      <c r="D139" s="125" t="n">
        <v>108.5</v>
      </c>
      <c r="E139" s="126" t="n">
        <v>33</v>
      </c>
      <c r="F139" s="125" t="n">
        <v>85</v>
      </c>
      <c r="G139" s="17" t="n">
        <v>26</v>
      </c>
      <c r="H139" s="127" t="n">
        <v>394</v>
      </c>
      <c r="I139" s="128" t="n">
        <v>75000</v>
      </c>
      <c r="J139" s="128" t="inlineStr">
        <is>
          <t>8</t>
        </is>
      </c>
      <c r="K139" s="128" t="n">
        <v>48000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n">
        <v>108</v>
      </c>
      <c r="U139" s="9" t="n"/>
    </row>
    <row r="140" ht="12" customFormat="1" customHeight="1" s="38">
      <c r="A140" s="115" t="inlineStr">
        <is>
          <t>황금동 캐슬골드파크3단지</t>
        </is>
      </c>
      <c r="B140" s="116" t="inlineStr">
        <is>
          <t>06.07.</t>
        </is>
      </c>
      <c r="C140" s="124" t="n">
        <v>502</v>
      </c>
      <c r="D140" s="125" t="n">
        <v>108.5</v>
      </c>
      <c r="E140" s="126" t="n">
        <v>33</v>
      </c>
      <c r="F140" s="125" t="n">
        <v>85</v>
      </c>
      <c r="G140" s="17" t="n">
        <v>26</v>
      </c>
      <c r="H140" s="127" t="n">
        <v>64</v>
      </c>
      <c r="I140" s="128" t="n">
        <v>75000</v>
      </c>
      <c r="J140" s="128" t="inlineStr">
        <is>
          <t>고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3</v>
      </c>
      <c r="R140" s="112" t="n">
        <v>2</v>
      </c>
      <c r="S140" s="112" t="inlineStr">
        <is>
          <t>계</t>
        </is>
      </c>
      <c r="T140" s="5" t="n">
        <v>108</v>
      </c>
      <c r="U140" s="9" t="n"/>
    </row>
    <row r="141" ht="12" customFormat="1" customHeight="1" s="38">
      <c r="A141" s="115" t="inlineStr">
        <is>
          <t>범물동 수성하늘채르레브</t>
        </is>
      </c>
      <c r="B141" s="116" t="inlineStr">
        <is>
          <t>20.10.</t>
        </is>
      </c>
      <c r="C141" s="124" t="n">
        <v>709</v>
      </c>
      <c r="D141" s="125" t="n">
        <v>108.9</v>
      </c>
      <c r="E141" s="126" t="n">
        <v>33</v>
      </c>
      <c r="F141" s="125" t="n">
        <v>85</v>
      </c>
      <c r="G141" s="17" t="n">
        <v>26</v>
      </c>
      <c r="H141" s="127" t="n">
        <v>410</v>
      </c>
      <c r="I141" s="128" t="n">
        <v>74500</v>
      </c>
      <c r="J141" s="128" t="inlineStr">
        <is>
          <t>중</t>
        </is>
      </c>
      <c r="K141" s="128" t="n">
        <v>40000</v>
      </c>
      <c r="L141" s="128" t="inlineStr">
        <is>
          <t>5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3</v>
      </c>
      <c r="R141" s="112" t="n">
        <v>2</v>
      </c>
      <c r="S141" s="112" t="inlineStr">
        <is>
          <t>계</t>
        </is>
      </c>
      <c r="T141" s="5" t="inlineStr">
        <is>
          <t>108A</t>
        </is>
      </c>
      <c r="U141" s="9" t="n"/>
    </row>
    <row r="142" ht="12" customFormat="1" customHeight="1" s="38">
      <c r="A142" s="115" t="inlineStr">
        <is>
          <t>범어동 e편한세상범어</t>
        </is>
      </c>
      <c r="B142" s="116" t="inlineStr">
        <is>
          <t>15.09.</t>
        </is>
      </c>
      <c r="C142" s="124" t="n">
        <v>842</v>
      </c>
      <c r="D142" s="125" t="n">
        <v>110.5</v>
      </c>
      <c r="E142" s="126" t="n">
        <v>33</v>
      </c>
      <c r="F142" s="125" t="n">
        <v>84.8</v>
      </c>
      <c r="G142" s="17" t="n">
        <v>26</v>
      </c>
      <c r="H142" s="127" t="n">
        <v>490</v>
      </c>
      <c r="I142" s="128" t="n">
        <v>74000</v>
      </c>
      <c r="J142" s="128" t="inlineStr">
        <is>
          <t>19</t>
        </is>
      </c>
      <c r="K142" s="128" t="n">
        <v>37000</v>
      </c>
      <c r="L142" s="128" t="inlineStr">
        <is>
          <t>21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3</v>
      </c>
      <c r="R142" s="112" t="n">
        <v>2</v>
      </c>
      <c r="S142" s="112" t="inlineStr">
        <is>
          <t>계</t>
        </is>
      </c>
      <c r="T142" s="5" t="inlineStr">
        <is>
          <t>110A</t>
        </is>
      </c>
      <c r="U142" s="9" t="n"/>
    </row>
    <row r="143" ht="12" customFormat="1" customHeight="1" s="38">
      <c r="A143" s="115" t="inlineStr">
        <is>
          <t>수성동1가 신세계타운</t>
        </is>
      </c>
      <c r="B143" s="116" t="inlineStr">
        <is>
          <t>89.12.</t>
        </is>
      </c>
      <c r="C143" s="124" t="n">
        <v>930</v>
      </c>
      <c r="D143" s="125" t="n">
        <v>142.4</v>
      </c>
      <c r="E143" s="126" t="n">
        <v>43</v>
      </c>
      <c r="F143" s="125" t="n">
        <v>116.9</v>
      </c>
      <c r="G143" s="17" t="n">
        <v>35</v>
      </c>
      <c r="H143" s="127" t="n">
        <v>232</v>
      </c>
      <c r="I143" s="128" t="n">
        <v>74000</v>
      </c>
      <c r="J143" s="128" t="inlineStr">
        <is>
          <t>중</t>
        </is>
      </c>
      <c r="K143" s="128" t="n">
        <v>35000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4</v>
      </c>
      <c r="R143" s="112" t="n">
        <v>2</v>
      </c>
      <c r="S143" s="112" t="inlineStr">
        <is>
          <t>계</t>
        </is>
      </c>
      <c r="T143" s="5" t="n">
        <v>142</v>
      </c>
      <c r="U143" s="9" t="n"/>
    </row>
    <row r="144" ht="12" customFormat="1" customHeight="1" s="38">
      <c r="A144" s="115" t="inlineStr">
        <is>
          <t>두산동 수성화성파크드림</t>
        </is>
      </c>
      <c r="B144" s="116" t="inlineStr">
        <is>
          <t>09.12.</t>
        </is>
      </c>
      <c r="C144" s="124" t="n">
        <v>373</v>
      </c>
      <c r="D144" s="125" t="n">
        <v>143.9</v>
      </c>
      <c r="E144" s="126" t="n">
        <v>44</v>
      </c>
      <c r="F144" s="125" t="n">
        <v>119.2</v>
      </c>
      <c r="G144" s="17" t="n">
        <v>36</v>
      </c>
      <c r="H144" s="127" t="n">
        <v>118</v>
      </c>
      <c r="I144" s="128" t="n">
        <v>73000</v>
      </c>
      <c r="J144" s="128" t="inlineStr">
        <is>
          <t>17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4</v>
      </c>
      <c r="R144" s="112" t="n">
        <v>2</v>
      </c>
      <c r="S144" s="112" t="inlineStr">
        <is>
          <t>계</t>
        </is>
      </c>
      <c r="T144" s="5" t="inlineStr">
        <is>
          <t>143A</t>
        </is>
      </c>
      <c r="U144" s="9" t="n"/>
    </row>
    <row r="145" ht="12" customFormat="1" customHeight="1" s="38">
      <c r="A145" s="115" t="inlineStr">
        <is>
          <t>수성동1가 오성우방</t>
        </is>
      </c>
      <c r="B145" s="116" t="inlineStr">
        <is>
          <t>93.11.</t>
        </is>
      </c>
      <c r="C145" s="124" t="n">
        <v>496</v>
      </c>
      <c r="D145" s="125" t="n">
        <v>166.5</v>
      </c>
      <c r="E145" s="126" t="n">
        <v>50</v>
      </c>
      <c r="F145" s="125" t="n">
        <v>135</v>
      </c>
      <c r="G145" s="17" t="n">
        <v>41</v>
      </c>
      <c r="H145" s="127" t="n">
        <v>88</v>
      </c>
      <c r="I145" s="128" t="n">
        <v>72000</v>
      </c>
      <c r="J145" s="128" t="inlineStr">
        <is>
          <t>9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n">
        <v>166</v>
      </c>
      <c r="U145" s="9" t="n"/>
    </row>
    <row r="146" ht="12" customFormat="1" customHeight="1" s="38">
      <c r="A146" s="115" t="inlineStr">
        <is>
          <t>지산동 청산</t>
        </is>
      </c>
      <c r="B146" s="116" t="inlineStr">
        <is>
          <t>91.08.</t>
        </is>
      </c>
      <c r="C146" s="124" t="n">
        <v>468</v>
      </c>
      <c r="D146" s="125" t="n">
        <v>203.5</v>
      </c>
      <c r="E146" s="126" t="n">
        <v>62</v>
      </c>
      <c r="F146" s="125" t="n">
        <v>164.9</v>
      </c>
      <c r="G146" s="17" t="n">
        <v>50</v>
      </c>
      <c r="H146" s="127" t="n">
        <v>30</v>
      </c>
      <c r="I146" s="128" t="n">
        <v>72000</v>
      </c>
      <c r="J146" s="128" t="inlineStr">
        <is>
          <t>8</t>
        </is>
      </c>
      <c r="K146" s="128" t="n">
        <v>40000</v>
      </c>
      <c r="L146" s="128" t="inlineStr">
        <is>
          <t>8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5</v>
      </c>
      <c r="R146" s="112" t="n">
        <v>2</v>
      </c>
      <c r="S146" s="112" t="inlineStr">
        <is>
          <t>계</t>
        </is>
      </c>
      <c r="T146" s="5" t="n">
        <v>203</v>
      </c>
      <c r="U146" s="9" t="n"/>
    </row>
    <row r="147" ht="12" customFormat="1" customHeight="1" s="38">
      <c r="A147" s="115" t="inlineStr">
        <is>
          <t>황금동 힐스테이트황금동</t>
        </is>
      </c>
      <c r="B147" s="116" t="inlineStr">
        <is>
          <t>18.04.</t>
        </is>
      </c>
      <c r="C147" s="124" t="n">
        <v>782</v>
      </c>
      <c r="D147" s="125" t="n">
        <v>86.5</v>
      </c>
      <c r="E147" s="126" t="n">
        <v>26</v>
      </c>
      <c r="F147" s="125" t="n">
        <v>60</v>
      </c>
      <c r="G147" s="17" t="n">
        <v>18</v>
      </c>
      <c r="H147" s="127" t="n">
        <v>155</v>
      </c>
      <c r="I147" s="128" t="n">
        <v>72000</v>
      </c>
      <c r="J147" s="128" t="inlineStr">
        <is>
          <t>중</t>
        </is>
      </c>
      <c r="K147" s="128" t="n">
        <v>39000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3</v>
      </c>
      <c r="R147" s="112" t="n">
        <v>2</v>
      </c>
      <c r="S147" s="112" t="inlineStr">
        <is>
          <t>계</t>
        </is>
      </c>
      <c r="T147" s="5" t="n">
        <v>86</v>
      </c>
      <c r="U147" s="9" t="n"/>
    </row>
    <row r="148" ht="12" customFormat="1" customHeight="1" s="38">
      <c r="A148" s="115" t="inlineStr">
        <is>
          <t>시지동 수성알파시티동화아이위시</t>
        </is>
      </c>
      <c r="B148" s="116" t="inlineStr">
        <is>
          <t>19.02.</t>
        </is>
      </c>
      <c r="C148" s="124" t="n">
        <v>698</v>
      </c>
      <c r="D148" s="125" t="n">
        <v>86.8</v>
      </c>
      <c r="E148" s="126" t="n">
        <v>26</v>
      </c>
      <c r="F148" s="125" t="n">
        <v>59.9</v>
      </c>
      <c r="G148" s="17" t="n">
        <v>18</v>
      </c>
      <c r="H148" s="127" t="n">
        <v>197</v>
      </c>
      <c r="I148" s="128" t="n">
        <v>70500</v>
      </c>
      <c r="J148" s="128" t="inlineStr">
        <is>
          <t>중</t>
        </is>
      </c>
      <c r="K148" s="128" t="n">
        <v>38000</v>
      </c>
      <c r="L148" s="128" t="inlineStr">
        <is>
          <t>19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3</v>
      </c>
      <c r="R148" s="112" t="n">
        <v>2</v>
      </c>
      <c r="S148" s="112" t="inlineStr">
        <is>
          <t>계</t>
        </is>
      </c>
      <c r="T148" s="5" t="inlineStr">
        <is>
          <t>86A</t>
        </is>
      </c>
      <c r="U148" s="9" t="n"/>
    </row>
    <row r="149" ht="12" customFormat="1" customHeight="1" s="38">
      <c r="A149" s="115" t="inlineStr">
        <is>
          <t>신매동 아이프라임신매</t>
        </is>
      </c>
      <c r="B149" s="116" t="inlineStr">
        <is>
          <t>08.10.</t>
        </is>
      </c>
      <c r="C149" s="124" t="n">
        <v>309</v>
      </c>
      <c r="D149" s="125" t="n">
        <v>144.8</v>
      </c>
      <c r="E149" s="126" t="n">
        <v>44</v>
      </c>
      <c r="F149" s="125" t="n">
        <v>111.8</v>
      </c>
      <c r="G149" s="17" t="n">
        <v>34</v>
      </c>
      <c r="H149" s="127" t="n">
        <v>45</v>
      </c>
      <c r="I149" s="128" t="n">
        <v>70000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3</v>
      </c>
      <c r="R149" s="112" t="n">
        <v>2</v>
      </c>
      <c r="S149" s="112" t="inlineStr">
        <is>
          <t>계</t>
        </is>
      </c>
      <c r="T149" s="5" t="n">
        <v>144</v>
      </c>
      <c r="U149" s="9" t="n"/>
    </row>
    <row r="150" ht="12" customFormat="1" customHeight="1" s="38">
      <c r="A150" s="115" t="inlineStr">
        <is>
          <t>지산동 지산영남맨션</t>
        </is>
      </c>
      <c r="B150" s="116" t="inlineStr">
        <is>
          <t>91.07.</t>
        </is>
      </c>
      <c r="C150" s="124" t="n">
        <v>446</v>
      </c>
      <c r="D150" s="125" t="n">
        <v>160.7</v>
      </c>
      <c r="E150" s="126" t="n">
        <v>49</v>
      </c>
      <c r="F150" s="125" t="n">
        <v>133.1</v>
      </c>
      <c r="G150" s="17" t="n">
        <v>40</v>
      </c>
      <c r="H150" s="127" t="n">
        <v>90</v>
      </c>
      <c r="I150" s="128" t="n">
        <v>70000</v>
      </c>
      <c r="J150" s="128" t="inlineStr">
        <is>
          <t>11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4</v>
      </c>
      <c r="R150" s="112" t="n">
        <v>2</v>
      </c>
      <c r="S150" s="112" t="inlineStr">
        <is>
          <t>계</t>
        </is>
      </c>
      <c r="T150" s="5" t="n">
        <v>160</v>
      </c>
      <c r="U150" s="9" t="n"/>
    </row>
    <row r="151" ht="12" customFormat="1" customHeight="1" s="38">
      <c r="A151" s="115" t="inlineStr">
        <is>
          <t>만촌동 메트로팔레스2단지</t>
        </is>
      </c>
      <c r="B151" s="116" t="inlineStr">
        <is>
          <t>03.01.</t>
        </is>
      </c>
      <c r="C151" s="124" t="n">
        <v>869</v>
      </c>
      <c r="D151" s="125" t="n">
        <v>145.6</v>
      </c>
      <c r="E151" s="126" t="n">
        <v>44</v>
      </c>
      <c r="F151" s="125" t="n">
        <v>107.9</v>
      </c>
      <c r="G151" s="17" t="n">
        <v>33</v>
      </c>
      <c r="H151" s="127" t="n">
        <v>160</v>
      </c>
      <c r="I151" s="128" t="n">
        <v>69000</v>
      </c>
      <c r="J151" s="128" t="inlineStr">
        <is>
          <t>17</t>
        </is>
      </c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n">
        <v>145</v>
      </c>
      <c r="U151" s="9" t="n"/>
    </row>
    <row r="152" ht="12" customFormat="1" customHeight="1" s="38">
      <c r="A152" s="115" t="inlineStr">
        <is>
          <t>범물동 수성하늘채르레브</t>
        </is>
      </c>
      <c r="B152" s="116" t="inlineStr">
        <is>
          <t>20.10.</t>
        </is>
      </c>
      <c r="C152" s="124" t="n">
        <v>709</v>
      </c>
      <c r="D152" s="125" t="n">
        <v>100.1</v>
      </c>
      <c r="E152" s="126" t="n">
        <v>30</v>
      </c>
      <c r="F152" s="125" t="n">
        <v>77.7</v>
      </c>
      <c r="G152" s="17" t="n">
        <v>23</v>
      </c>
      <c r="H152" s="127" t="n">
        <v>188</v>
      </c>
      <c r="I152" s="128" t="n">
        <v>69000</v>
      </c>
      <c r="J152" s="128" t="inlineStr">
        <is>
          <t>중</t>
        </is>
      </c>
      <c r="K152" s="128" t="n">
        <v>39000</v>
      </c>
      <c r="L152" s="128" t="inlineStr">
        <is>
          <t>중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100B</t>
        </is>
      </c>
      <c r="U152" s="9" t="n"/>
    </row>
    <row r="153" ht="12" customFormat="1" customHeight="1" s="38">
      <c r="A153" s="115" t="inlineStr">
        <is>
          <t>시지동 월드메르디앙</t>
        </is>
      </c>
      <c r="B153" s="116" t="inlineStr">
        <is>
          <t>09.05.</t>
        </is>
      </c>
      <c r="C153" s="124" t="n">
        <v>603</v>
      </c>
      <c r="D153" s="125" t="n">
        <v>109.1</v>
      </c>
      <c r="E153" s="126" t="n">
        <v>33</v>
      </c>
      <c r="F153" s="125" t="n">
        <v>85</v>
      </c>
      <c r="G153" s="17" t="n">
        <v>26</v>
      </c>
      <c r="H153" s="127" t="n">
        <v>329</v>
      </c>
      <c r="I153" s="128" t="n">
        <v>69000</v>
      </c>
      <c r="J153" s="128" t="inlineStr">
        <is>
          <t>16</t>
        </is>
      </c>
      <c r="K153" s="128" t="n">
        <v>41000</v>
      </c>
      <c r="L153" s="128" t="inlineStr">
        <is>
          <t>19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3</v>
      </c>
      <c r="R153" s="112" t="n">
        <v>2</v>
      </c>
      <c r="S153" s="112" t="inlineStr">
        <is>
          <t>계</t>
        </is>
      </c>
      <c r="T153" s="5" t="n">
        <v>109</v>
      </c>
      <c r="U153" s="9" t="n"/>
    </row>
    <row r="154" ht="12" customFormat="1" customHeight="1" s="38">
      <c r="A154" s="115" t="inlineStr">
        <is>
          <t>시지동 제림은탑</t>
        </is>
      </c>
      <c r="B154" s="116" t="inlineStr">
        <is>
          <t>94.11.</t>
        </is>
      </c>
      <c r="C154" s="124" t="n">
        <v>346</v>
      </c>
      <c r="D154" s="125" t="n">
        <v>165</v>
      </c>
      <c r="E154" s="126" t="n">
        <v>50</v>
      </c>
      <c r="F154" s="125" t="n">
        <v>135</v>
      </c>
      <c r="G154" s="17" t="n">
        <v>41</v>
      </c>
      <c r="H154" s="127" t="n">
        <v>46</v>
      </c>
      <c r="I154" s="128" t="n">
        <v>69000</v>
      </c>
      <c r="J154" s="128" t="inlineStr">
        <is>
          <t>7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n">
        <v>165</v>
      </c>
      <c r="U154" s="9" t="n"/>
    </row>
    <row r="155" ht="12" customFormat="1" customHeight="1" s="38">
      <c r="A155" s="115" t="inlineStr">
        <is>
          <t>중동 수성효성해링턴플레이스</t>
        </is>
      </c>
      <c r="B155" s="116" t="inlineStr">
        <is>
          <t>20.02.</t>
        </is>
      </c>
      <c r="C155" s="124" t="n">
        <v>745</v>
      </c>
      <c r="D155" s="125" t="n">
        <v>109.9</v>
      </c>
      <c r="E155" s="126" t="n">
        <v>33</v>
      </c>
      <c r="F155" s="125" t="n">
        <v>85</v>
      </c>
      <c r="G155" s="17" t="n">
        <v>26</v>
      </c>
      <c r="H155" s="127" t="n">
        <v>337</v>
      </c>
      <c r="I155" s="128" t="n">
        <v>69000</v>
      </c>
      <c r="J155" s="128" t="inlineStr">
        <is>
          <t>7</t>
        </is>
      </c>
      <c r="K155" s="128" t="n">
        <v>38000</v>
      </c>
      <c r="L155" s="128" t="inlineStr">
        <is>
          <t>13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3</v>
      </c>
      <c r="R155" s="112" t="n">
        <v>2</v>
      </c>
      <c r="S155" s="112" t="inlineStr">
        <is>
          <t>계</t>
        </is>
      </c>
      <c r="T155" s="5" t="inlineStr">
        <is>
          <t>109A</t>
        </is>
      </c>
      <c r="U155" s="9" t="n"/>
    </row>
    <row r="156" ht="12" customFormat="1" customHeight="1" s="38">
      <c r="A156" s="115" t="inlineStr">
        <is>
          <t>지산동 우방타운</t>
        </is>
      </c>
      <c r="B156" s="116" t="inlineStr">
        <is>
          <t>91.05.</t>
        </is>
      </c>
      <c r="C156" s="124" t="n">
        <v>460</v>
      </c>
      <c r="D156" s="125" t="n">
        <v>167.7</v>
      </c>
      <c r="E156" s="126" t="n">
        <v>51</v>
      </c>
      <c r="F156" s="125" t="n">
        <v>134.7</v>
      </c>
      <c r="G156" s="17" t="n">
        <v>41</v>
      </c>
      <c r="H156" s="127" t="n">
        <v>112</v>
      </c>
      <c r="I156" s="128" t="n">
        <v>69000</v>
      </c>
      <c r="J156" s="128" t="inlineStr">
        <is>
          <t>9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4</v>
      </c>
      <c r="R156" s="112" t="n">
        <v>2</v>
      </c>
      <c r="S156" s="112" t="inlineStr">
        <is>
          <t>계</t>
        </is>
      </c>
      <c r="T156" s="5" t="n">
        <v>167</v>
      </c>
      <c r="U156" s="9" t="n"/>
    </row>
    <row r="157" ht="12" customFormat="1" customHeight="1" s="38">
      <c r="A157" s="115" t="inlineStr">
        <is>
          <t>매호동 한일유앤아이</t>
        </is>
      </c>
      <c r="B157" s="116" t="inlineStr">
        <is>
          <t>06.04.</t>
        </is>
      </c>
      <c r="C157" s="124" t="n">
        <v>490</v>
      </c>
      <c r="D157" s="125" t="n">
        <v>154.7</v>
      </c>
      <c r="E157" s="126" t="n">
        <v>47</v>
      </c>
      <c r="F157" s="125" t="n">
        <v>119.2</v>
      </c>
      <c r="G157" s="17" t="n">
        <v>36</v>
      </c>
      <c r="H157" s="127" t="n">
        <v>48</v>
      </c>
      <c r="I157" s="128" t="n">
        <v>68500</v>
      </c>
      <c r="J157" s="128" t="inlineStr">
        <is>
          <t>20</t>
        </is>
      </c>
      <c r="K157" s="128" t="n">
        <v>42000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4</v>
      </c>
      <c r="R157" s="112" t="n">
        <v>2</v>
      </c>
      <c r="S157" s="112" t="inlineStr">
        <is>
          <t>계</t>
        </is>
      </c>
      <c r="T157" s="5" t="n">
        <v>154</v>
      </c>
      <c r="U157" s="9" t="n"/>
    </row>
    <row r="158" ht="12" customFormat="1" customHeight="1" s="38">
      <c r="A158" s="115" t="inlineStr">
        <is>
          <t>사월동 사월시지보성타운2차</t>
        </is>
      </c>
      <c r="B158" s="116" t="inlineStr">
        <is>
          <t>96.09.</t>
        </is>
      </c>
      <c r="C158" s="124" t="n">
        <v>1498</v>
      </c>
      <c r="D158" s="125" t="n">
        <v>213.8</v>
      </c>
      <c r="E158" s="126" t="n">
        <v>65</v>
      </c>
      <c r="F158" s="125" t="n">
        <v>181.5</v>
      </c>
      <c r="G158" s="17" t="n">
        <v>55</v>
      </c>
      <c r="H158" s="127" t="n">
        <v>76</v>
      </c>
      <c r="I158" s="128" t="n">
        <v>68000</v>
      </c>
      <c r="J158" s="128" t="inlineStr">
        <is>
          <t>6</t>
        </is>
      </c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4</v>
      </c>
      <c r="R158" s="112" t="n">
        <v>2</v>
      </c>
      <c r="S158" s="112" t="inlineStr">
        <is>
          <t>계</t>
        </is>
      </c>
      <c r="T158" s="5" t="n">
        <v>213</v>
      </c>
      <c r="U158" s="9" t="n"/>
    </row>
    <row r="159" ht="12" customFormat="1" customHeight="1" s="38">
      <c r="A159" s="115" t="inlineStr">
        <is>
          <t>지산동 지산청구</t>
        </is>
      </c>
      <c r="B159" s="116" t="inlineStr">
        <is>
          <t>91.08.</t>
        </is>
      </c>
      <c r="C159" s="124" t="n">
        <v>455</v>
      </c>
      <c r="D159" s="125" t="n">
        <v>167.4</v>
      </c>
      <c r="E159" s="126" t="n">
        <v>51</v>
      </c>
      <c r="F159" s="125" t="n">
        <v>134.8</v>
      </c>
      <c r="G159" s="17" t="n">
        <v>41</v>
      </c>
      <c r="H159" s="127" t="n">
        <v>68</v>
      </c>
      <c r="I159" s="128" t="n">
        <v>68000</v>
      </c>
      <c r="J159" s="128" t="inlineStr">
        <is>
          <t>8</t>
        </is>
      </c>
      <c r="K159" s="128" t="n">
        <v>45000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4</v>
      </c>
      <c r="R159" s="112" t="n">
        <v>2</v>
      </c>
      <c r="S159" s="112" t="inlineStr">
        <is>
          <t>계</t>
        </is>
      </c>
      <c r="T159" s="5" t="n">
        <v>167</v>
      </c>
      <c r="U159" s="9" t="n"/>
    </row>
    <row r="160" ht="12" customFormat="1" customHeight="1" s="38">
      <c r="A160" s="115" t="inlineStr">
        <is>
          <t>황금동 캐슬골드파크1단지</t>
        </is>
      </c>
      <c r="B160" s="116" t="inlineStr">
        <is>
          <t>06.07.</t>
        </is>
      </c>
      <c r="C160" s="124" t="n">
        <v>1059</v>
      </c>
      <c r="D160" s="125" t="n">
        <v>108.5</v>
      </c>
      <c r="E160" s="126" t="n">
        <v>33</v>
      </c>
      <c r="F160" s="125" t="n">
        <v>85</v>
      </c>
      <c r="G160" s="17" t="n">
        <v>26</v>
      </c>
      <c r="H160" s="127" t="n">
        <v>493</v>
      </c>
      <c r="I160" s="128" t="n">
        <v>68000</v>
      </c>
      <c r="J160" s="128" t="inlineStr">
        <is>
          <t>5</t>
        </is>
      </c>
      <c r="K160" s="128" t="n">
        <v>35000</v>
      </c>
      <c r="L160" s="128" t="inlineStr">
        <is>
          <t>18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n">
        <v>108</v>
      </c>
      <c r="U160" s="9" t="n"/>
    </row>
    <row r="161" ht="12" customFormat="1" customHeight="1" s="38">
      <c r="A161" s="115" t="inlineStr">
        <is>
          <t>수성동1가 신세계타운</t>
        </is>
      </c>
      <c r="B161" s="116" t="inlineStr">
        <is>
          <t>89.12.</t>
        </is>
      </c>
      <c r="C161" s="124" t="n">
        <v>930</v>
      </c>
      <c r="D161" s="125" t="n">
        <v>107.9</v>
      </c>
      <c r="E161" s="126" t="n">
        <v>33</v>
      </c>
      <c r="F161" s="125" t="n">
        <v>85</v>
      </c>
      <c r="G161" s="17" t="n">
        <v>26</v>
      </c>
      <c r="H161" s="127" t="n">
        <v>210</v>
      </c>
      <c r="I161" s="128" t="n">
        <v>66000</v>
      </c>
      <c r="J161" s="128" t="inlineStr">
        <is>
          <t>고</t>
        </is>
      </c>
      <c r="K161" s="128" t="n">
        <v>28000</v>
      </c>
      <c r="L161" s="128" t="inlineStr">
        <is>
          <t>14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1</v>
      </c>
      <c r="S161" s="112" t="inlineStr">
        <is>
          <t>계</t>
        </is>
      </c>
      <c r="T161" s="5" t="n">
        <v>107</v>
      </c>
      <c r="U161" s="9" t="n"/>
    </row>
    <row r="162" ht="12" customFormat="1" customHeight="1" s="38">
      <c r="A162" s="115" t="inlineStr">
        <is>
          <t>매호동 매호동서1차</t>
        </is>
      </c>
      <c r="B162" s="116" t="inlineStr">
        <is>
          <t>95.12.</t>
        </is>
      </c>
      <c r="C162" s="124" t="n">
        <v>687</v>
      </c>
      <c r="D162" s="125" t="n">
        <v>165.7</v>
      </c>
      <c r="E162" s="126" t="n">
        <v>50</v>
      </c>
      <c r="F162" s="125" t="n">
        <v>134.8</v>
      </c>
      <c r="G162" s="17" t="n">
        <v>41</v>
      </c>
      <c r="H162" s="127" t="n">
        <v>68</v>
      </c>
      <c r="I162" s="128" t="n">
        <v>65000</v>
      </c>
      <c r="J162" s="128" t="inlineStr">
        <is>
          <t>고</t>
        </is>
      </c>
      <c r="K162" s="128" t="n">
        <v>42000</v>
      </c>
      <c r="L162" s="128" t="inlineStr">
        <is>
          <t>16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4</v>
      </c>
      <c r="R162" s="112" t="n">
        <v>2</v>
      </c>
      <c r="S162" s="112" t="inlineStr">
        <is>
          <t>계</t>
        </is>
      </c>
      <c r="T162" s="5" t="n">
        <v>165</v>
      </c>
      <c r="U162" s="9" t="n"/>
    </row>
    <row r="163" ht="12" customFormat="1" customHeight="1" s="38">
      <c r="A163" s="115" t="inlineStr">
        <is>
          <t>범물동 범물영남보성</t>
        </is>
      </c>
      <c r="B163" s="116" t="inlineStr">
        <is>
          <t>92.08.</t>
        </is>
      </c>
      <c r="C163" s="124" t="n">
        <v>885</v>
      </c>
      <c r="D163" s="125" t="n">
        <v>175.7</v>
      </c>
      <c r="E163" s="126" t="n">
        <v>53</v>
      </c>
      <c r="F163" s="125" t="n">
        <v>133.9</v>
      </c>
      <c r="G163" s="17" t="n">
        <v>40</v>
      </c>
      <c r="H163" s="127" t="n">
        <v>150</v>
      </c>
      <c r="I163" s="128" t="n">
        <v>65000</v>
      </c>
      <c r="J163" s="128" t="inlineStr">
        <is>
          <t>12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4</v>
      </c>
      <c r="R163" s="112" t="n">
        <v>2</v>
      </c>
      <c r="S163" s="112" t="inlineStr">
        <is>
          <t>계</t>
        </is>
      </c>
      <c r="T163" s="5" t="inlineStr">
        <is>
          <t>175A</t>
        </is>
      </c>
      <c r="U163" s="9" t="n"/>
    </row>
    <row r="164" ht="12" customFormat="1" customHeight="1" s="38">
      <c r="A164" s="115" t="inlineStr">
        <is>
          <t>사월동 시지한신휴플러스</t>
        </is>
      </c>
      <c r="B164" s="116" t="inlineStr">
        <is>
          <t>13.12.</t>
        </is>
      </c>
      <c r="C164" s="124" t="n">
        <v>510</v>
      </c>
      <c r="D164" s="125" t="n">
        <v>156.6</v>
      </c>
      <c r="E164" s="126" t="n">
        <v>47</v>
      </c>
      <c r="F164" s="125" t="n">
        <v>113.7</v>
      </c>
      <c r="G164" s="17" t="n">
        <v>34</v>
      </c>
      <c r="H164" s="127" t="n">
        <v>40</v>
      </c>
      <c r="I164" s="128" t="n">
        <v>65000</v>
      </c>
      <c r="J164" s="128" t="inlineStr">
        <is>
          <t>6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4</v>
      </c>
      <c r="R164" s="112" t="n">
        <v>2</v>
      </c>
      <c r="S164" s="112" t="inlineStr">
        <is>
          <t>계</t>
        </is>
      </c>
      <c r="T164" s="5" t="inlineStr">
        <is>
          <t>156B</t>
        </is>
      </c>
      <c r="U164" s="9" t="n"/>
    </row>
    <row r="165" ht="12" customFormat="1" customHeight="1" s="38">
      <c r="A165" s="115" t="inlineStr">
        <is>
          <t>사월동 시지3차서한이다음</t>
        </is>
      </c>
      <c r="B165" s="116" t="inlineStr">
        <is>
          <t>18.11.</t>
        </is>
      </c>
      <c r="C165" s="124" t="n">
        <v>383</v>
      </c>
      <c r="D165" s="125" t="n">
        <v>129.9</v>
      </c>
      <c r="E165" s="126" t="n">
        <v>39</v>
      </c>
      <c r="F165" s="125" t="n">
        <v>98.2</v>
      </c>
      <c r="G165" s="17" t="n">
        <v>30</v>
      </c>
      <c r="H165" s="127" t="n">
        <v>55</v>
      </c>
      <c r="I165" s="128" t="n">
        <v>65000</v>
      </c>
      <c r="J165" s="128" t="inlineStr">
        <is>
          <t>11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4</v>
      </c>
      <c r="R165" s="112" t="n">
        <v>2</v>
      </c>
      <c r="S165" s="112" t="inlineStr">
        <is>
          <t>계</t>
        </is>
      </c>
      <c r="T165" s="5" t="n">
        <v>129</v>
      </c>
      <c r="U165" s="9" t="n"/>
    </row>
    <row r="166" ht="12" customFormat="1" customHeight="1" s="38">
      <c r="A166" s="115" t="inlineStr">
        <is>
          <t>상동 정화우방팔레스</t>
        </is>
      </c>
      <c r="B166" s="116" t="inlineStr">
        <is>
          <t>03.01.</t>
        </is>
      </c>
      <c r="C166" s="124" t="n">
        <v>488</v>
      </c>
      <c r="D166" s="125" t="n">
        <v>118.1</v>
      </c>
      <c r="E166" s="126" t="n">
        <v>36</v>
      </c>
      <c r="F166" s="125" t="n">
        <v>85</v>
      </c>
      <c r="G166" s="17" t="n">
        <v>26</v>
      </c>
      <c r="H166" s="127" t="n">
        <v>68</v>
      </c>
      <c r="I166" s="128" t="n">
        <v>65000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118A1</t>
        </is>
      </c>
      <c r="U166" s="9" t="n"/>
    </row>
    <row r="167" ht="12" customFormat="1" customHeight="1" s="38">
      <c r="A167" s="115" t="inlineStr">
        <is>
          <t>신매동 시지천마타운</t>
        </is>
      </c>
      <c r="B167" s="116" t="inlineStr">
        <is>
          <t>94.05.</t>
        </is>
      </c>
      <c r="C167" s="124" t="n">
        <v>1095</v>
      </c>
      <c r="D167" s="125" t="n">
        <v>133.7</v>
      </c>
      <c r="E167" s="126" t="n">
        <v>40</v>
      </c>
      <c r="F167" s="125" t="n">
        <v>121</v>
      </c>
      <c r="G167" s="17" t="n">
        <v>37</v>
      </c>
      <c r="H167" s="127" t="n">
        <v>360</v>
      </c>
      <c r="I167" s="128" t="n">
        <v>65000</v>
      </c>
      <c r="J167" s="128" t="inlineStr">
        <is>
          <t>10</t>
        </is>
      </c>
      <c r="K167" s="128" t="n">
        <v>38000</v>
      </c>
      <c r="L167" s="128" t="inlineStr">
        <is>
          <t>9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4</v>
      </c>
      <c r="R167" s="112" t="n">
        <v>2</v>
      </c>
      <c r="S167" s="112" t="inlineStr">
        <is>
          <t>계</t>
        </is>
      </c>
      <c r="T167" s="5" t="n">
        <v>133</v>
      </c>
      <c r="U167" s="9" t="n"/>
    </row>
    <row r="168" ht="12" customFormat="1" customHeight="1" s="38">
      <c r="A168" s="115" t="inlineStr">
        <is>
          <t>욱수동 시지4차태왕하이츠</t>
        </is>
      </c>
      <c r="B168" s="116" t="inlineStr">
        <is>
          <t>04.02.</t>
        </is>
      </c>
      <c r="C168" s="124" t="n">
        <v>402</v>
      </c>
      <c r="D168" s="125" t="n">
        <v>144.9</v>
      </c>
      <c r="E168" s="126" t="n">
        <v>44</v>
      </c>
      <c r="F168" s="125" t="n">
        <v>115.9</v>
      </c>
      <c r="G168" s="17" t="n">
        <v>35</v>
      </c>
      <c r="H168" s="127" t="n">
        <v>36</v>
      </c>
      <c r="I168" s="128" t="n">
        <v>65000</v>
      </c>
      <c r="J168" s="128" t="inlineStr">
        <is>
          <t>10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144</v>
      </c>
      <c r="U168" s="9" t="n"/>
    </row>
    <row r="169" ht="12" customFormat="1" customHeight="1" s="38">
      <c r="A169" s="115" t="inlineStr">
        <is>
          <t>욱수동 보국웰리치</t>
        </is>
      </c>
      <c r="B169" s="116" t="inlineStr">
        <is>
          <t>08.09.</t>
        </is>
      </c>
      <c r="C169" s="124" t="n">
        <v>366</v>
      </c>
      <c r="D169" s="125" t="n">
        <v>112.8</v>
      </c>
      <c r="E169" s="126" t="n">
        <v>34</v>
      </c>
      <c r="F169" s="125" t="n">
        <v>85</v>
      </c>
      <c r="G169" s="17" t="n">
        <v>26</v>
      </c>
      <c r="H169" s="127" t="n">
        <v>89</v>
      </c>
      <c r="I169" s="128" t="n">
        <v>65000</v>
      </c>
      <c r="J169" s="128" t="inlineStr">
        <is>
          <t>15</t>
        </is>
      </c>
      <c r="K169" s="128" t="n">
        <v>43000</v>
      </c>
      <c r="L169" s="128" t="inlineStr">
        <is>
          <t>10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3</v>
      </c>
      <c r="R169" s="112" t="n">
        <v>2</v>
      </c>
      <c r="S169" s="112" t="inlineStr">
        <is>
          <t>계</t>
        </is>
      </c>
      <c r="T169" s="5" t="n">
        <v>112</v>
      </c>
      <c r="U169" s="9" t="n"/>
    </row>
    <row r="170" ht="12" customFormat="1" customHeight="1" s="38">
      <c r="A170" s="115" t="inlineStr">
        <is>
          <t>욱수동 시지5차태왕하이츠</t>
        </is>
      </c>
      <c r="B170" s="116" t="inlineStr">
        <is>
          <t>04.12.</t>
        </is>
      </c>
      <c r="C170" s="124" t="n">
        <v>416</v>
      </c>
      <c r="D170" s="125" t="n">
        <v>147.1</v>
      </c>
      <c r="E170" s="126" t="n">
        <v>44</v>
      </c>
      <c r="F170" s="125" t="n">
        <v>118.1</v>
      </c>
      <c r="G170" s="17" t="n">
        <v>36</v>
      </c>
      <c r="H170" s="127" t="n">
        <v>88</v>
      </c>
      <c r="I170" s="128" t="n">
        <v>65000</v>
      </c>
      <c r="J170" s="128" t="inlineStr">
        <is>
          <t>10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4</v>
      </c>
      <c r="R170" s="112" t="n">
        <v>2</v>
      </c>
      <c r="S170" s="112" t="inlineStr">
        <is>
          <t>계</t>
        </is>
      </c>
      <c r="T170" s="5" t="n">
        <v>147</v>
      </c>
      <c r="U170" s="9" t="n"/>
    </row>
    <row r="171" ht="12" customFormat="1" customHeight="1" s="38">
      <c r="A171" s="115" t="inlineStr">
        <is>
          <t>수성동4가 사랑우방</t>
        </is>
      </c>
      <c r="B171" s="116" t="inlineStr">
        <is>
          <t>96.10.</t>
        </is>
      </c>
      <c r="C171" s="124" t="n">
        <v>342</v>
      </c>
      <c r="D171" s="125" t="n">
        <v>110.6</v>
      </c>
      <c r="E171" s="126" t="n">
        <v>33</v>
      </c>
      <c r="F171" s="125" t="n">
        <v>85</v>
      </c>
      <c r="G171" s="17" t="n">
        <v>26</v>
      </c>
      <c r="H171" s="127" t="n">
        <v>90</v>
      </c>
      <c r="I171" s="128" t="n">
        <v>64500</v>
      </c>
      <c r="J171" s="128" t="inlineStr">
        <is>
          <t>중</t>
        </is>
      </c>
      <c r="K171" s="128" t="n">
        <v>25000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3</v>
      </c>
      <c r="R171" s="112" t="n">
        <v>2</v>
      </c>
      <c r="S171" s="112" t="inlineStr">
        <is>
          <t>계</t>
        </is>
      </c>
      <c r="T171" s="5" t="n">
        <v>110</v>
      </c>
      <c r="U171" s="9" t="n"/>
    </row>
    <row r="172" ht="12" customFormat="1" customHeight="1" s="38">
      <c r="A172" s="115" t="inlineStr">
        <is>
          <t>사월동 시지한신휴플러스</t>
        </is>
      </c>
      <c r="B172" s="116" t="inlineStr">
        <is>
          <t>13.12.</t>
        </is>
      </c>
      <c r="C172" s="124" t="n">
        <v>510</v>
      </c>
      <c r="D172" s="125" t="n">
        <v>158.1</v>
      </c>
      <c r="E172" s="126" t="n">
        <v>48</v>
      </c>
      <c r="F172" s="125" t="n">
        <v>125.3</v>
      </c>
      <c r="G172" s="17" t="n">
        <v>38</v>
      </c>
      <c r="H172" s="127" t="n">
        <v>60</v>
      </c>
      <c r="I172" s="128" t="n">
        <v>64000</v>
      </c>
      <c r="J172" s="128" t="inlineStr">
        <is>
          <t>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4</v>
      </c>
      <c r="R172" s="112" t="n">
        <v>2</v>
      </c>
      <c r="S172" s="112" t="inlineStr">
        <is>
          <t>계</t>
        </is>
      </c>
      <c r="T172" s="5" t="inlineStr">
        <is>
          <t>158D1</t>
        </is>
      </c>
      <c r="U172" s="9" t="n"/>
    </row>
    <row r="173" ht="12" customFormat="1" customHeight="1" s="38">
      <c r="A173" s="115" t="inlineStr">
        <is>
          <t>신매동 시지보성서한타운</t>
        </is>
      </c>
      <c r="B173" s="116" t="inlineStr">
        <is>
          <t>95.02.</t>
        </is>
      </c>
      <c r="C173" s="124" t="n">
        <v>664</v>
      </c>
      <c r="D173" s="125" t="n">
        <v>152.8</v>
      </c>
      <c r="E173" s="126" t="n">
        <v>46</v>
      </c>
      <c r="F173" s="125" t="n">
        <v>134.9</v>
      </c>
      <c r="G173" s="17" t="n">
        <v>41</v>
      </c>
      <c r="H173" s="127" t="n">
        <v>136</v>
      </c>
      <c r="I173" s="128" t="n">
        <v>64000</v>
      </c>
      <c r="J173" s="128" t="inlineStr">
        <is>
          <t>10</t>
        </is>
      </c>
      <c r="K173" s="128" t="n">
        <v>45000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4</v>
      </c>
      <c r="R173" s="112" t="n">
        <v>2</v>
      </c>
      <c r="S173" s="112" t="inlineStr">
        <is>
          <t>계</t>
        </is>
      </c>
      <c r="T173" s="5" t="n">
        <v>152</v>
      </c>
      <c r="U173" s="9" t="n"/>
    </row>
    <row r="174" ht="12" customFormat="1" customHeight="1" s="38">
      <c r="A174" s="115" t="inlineStr">
        <is>
          <t>만촌동 만촌태왕리더스</t>
        </is>
      </c>
      <c r="B174" s="116" t="inlineStr">
        <is>
          <t>04.12.</t>
        </is>
      </c>
      <c r="C174" s="124" t="n">
        <v>433</v>
      </c>
      <c r="D174" s="125" t="n">
        <v>112.7</v>
      </c>
      <c r="E174" s="126" t="n">
        <v>34</v>
      </c>
      <c r="F174" s="125" t="n">
        <v>85</v>
      </c>
      <c r="G174" s="17" t="n">
        <v>26</v>
      </c>
      <c r="H174" s="127" t="n">
        <v>237</v>
      </c>
      <c r="I174" s="128" t="n">
        <v>63000</v>
      </c>
      <c r="J174" s="128" t="inlineStr">
        <is>
          <t>중</t>
        </is>
      </c>
      <c r="K174" s="128" t="n">
        <v>30000</v>
      </c>
      <c r="L174" s="128" t="inlineStr">
        <is>
          <t>12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2</v>
      </c>
      <c r="S174" s="112" t="inlineStr">
        <is>
          <t>계</t>
        </is>
      </c>
      <c r="T174" s="5" t="n">
        <v>112</v>
      </c>
      <c r="U174" s="9" t="n"/>
    </row>
    <row r="175" ht="12" customFormat="1" customHeight="1" s="38">
      <c r="A175" s="115" t="inlineStr">
        <is>
          <t>수성동4가 수성대림e-편한세상</t>
        </is>
      </c>
      <c r="B175" s="116" t="inlineStr">
        <is>
          <t>05.06.</t>
        </is>
      </c>
      <c r="C175" s="124" t="n">
        <v>664</v>
      </c>
      <c r="D175" s="125" t="n">
        <v>98.7</v>
      </c>
      <c r="E175" s="126" t="n">
        <v>30</v>
      </c>
      <c r="F175" s="125" t="n">
        <v>75.59999999999999</v>
      </c>
      <c r="G175" s="17" t="n">
        <v>23</v>
      </c>
      <c r="H175" s="127" t="n">
        <v>36</v>
      </c>
      <c r="I175" s="128" t="n">
        <v>63000</v>
      </c>
      <c r="J175" s="128" t="inlineStr">
        <is>
          <t>고</t>
        </is>
      </c>
      <c r="K175" s="128" t="n">
        <v>38000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2</v>
      </c>
      <c r="S175" s="112" t="inlineStr">
        <is>
          <t>계</t>
        </is>
      </c>
      <c r="T175" s="5" t="n">
        <v>98</v>
      </c>
      <c r="U175" s="9" t="n"/>
    </row>
    <row r="176" ht="12" customFormat="1" customHeight="1" s="38">
      <c r="A176" s="115" t="inlineStr">
        <is>
          <t>수성동4가 수성대림e-편한세상</t>
        </is>
      </c>
      <c r="B176" s="116" t="inlineStr">
        <is>
          <t>05.06.</t>
        </is>
      </c>
      <c r="C176" s="124" t="n">
        <v>664</v>
      </c>
      <c r="D176" s="125" t="n">
        <v>108.4</v>
      </c>
      <c r="E176" s="126" t="n">
        <v>33</v>
      </c>
      <c r="F176" s="125" t="n">
        <v>84.90000000000001</v>
      </c>
      <c r="G176" s="17" t="n">
        <v>26</v>
      </c>
      <c r="H176" s="127" t="n">
        <v>180</v>
      </c>
      <c r="I176" s="128" t="n">
        <v>63000</v>
      </c>
      <c r="J176" s="128" t="inlineStr">
        <is>
          <t>9</t>
        </is>
      </c>
      <c r="K176" s="128" t="n">
        <v>35000</v>
      </c>
      <c r="L176" s="128" t="inlineStr">
        <is>
          <t>9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2</v>
      </c>
      <c r="S176" s="112" t="inlineStr">
        <is>
          <t>계</t>
        </is>
      </c>
      <c r="T176" s="5" t="n">
        <v>108</v>
      </c>
      <c r="U176" s="9" t="n"/>
    </row>
    <row r="177" ht="12" customFormat="1" customHeight="1" s="38">
      <c r="A177" s="115" t="inlineStr">
        <is>
          <t>지산동 지산보성맨션</t>
        </is>
      </c>
      <c r="B177" s="116" t="inlineStr">
        <is>
          <t>91.08.</t>
        </is>
      </c>
      <c r="C177" s="124" t="n">
        <v>526</v>
      </c>
      <c r="D177" s="125" t="n">
        <v>171.5</v>
      </c>
      <c r="E177" s="126" t="n">
        <v>52</v>
      </c>
      <c r="F177" s="125" t="n">
        <v>134</v>
      </c>
      <c r="G177" s="17" t="n">
        <v>41</v>
      </c>
      <c r="H177" s="127" t="n">
        <v>78</v>
      </c>
      <c r="I177" s="128" t="n">
        <v>63000</v>
      </c>
      <c r="J177" s="128" t="inlineStr">
        <is>
          <t>7</t>
        </is>
      </c>
      <c r="K177" s="128" t="n">
        <v>45000</v>
      </c>
      <c r="L177" s="128" t="inlineStr">
        <is>
          <t>12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4</v>
      </c>
      <c r="R177" s="112" t="n">
        <v>2</v>
      </c>
      <c r="S177" s="112" t="inlineStr">
        <is>
          <t>계</t>
        </is>
      </c>
      <c r="T177" s="5" t="n">
        <v>171</v>
      </c>
      <c r="U177" s="9" t="n"/>
    </row>
    <row r="178" ht="12" customFormat="1" customHeight="1" s="38">
      <c r="A178" s="115" t="inlineStr">
        <is>
          <t>황금동 캐슬골드파크4단지</t>
        </is>
      </c>
      <c r="B178" s="116" t="inlineStr">
        <is>
          <t>06.07.</t>
        </is>
      </c>
      <c r="C178" s="124" t="n">
        <v>1399</v>
      </c>
      <c r="D178" s="125" t="n">
        <v>97.2</v>
      </c>
      <c r="E178" s="126" t="n">
        <v>29</v>
      </c>
      <c r="F178" s="125" t="n">
        <v>74.59999999999999</v>
      </c>
      <c r="G178" s="17" t="n">
        <v>23</v>
      </c>
      <c r="H178" s="127" t="n">
        <v>152</v>
      </c>
      <c r="I178" s="128" t="n">
        <v>63000</v>
      </c>
      <c r="J178" s="128" t="inlineStr">
        <is>
          <t>중</t>
        </is>
      </c>
      <c r="K178" s="128" t="n">
        <v>41000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n">
        <v>97</v>
      </c>
      <c r="U178" s="9" t="n"/>
    </row>
    <row r="179" ht="12" customFormat="1" customHeight="1" s="38">
      <c r="A179" s="115" t="inlineStr">
        <is>
          <t>시지동 노변청구타운</t>
        </is>
      </c>
      <c r="B179" s="116" t="inlineStr">
        <is>
          <t>96.05.</t>
        </is>
      </c>
      <c r="C179" s="124" t="n">
        <v>465</v>
      </c>
      <c r="D179" s="125" t="n">
        <v>99.90000000000001</v>
      </c>
      <c r="E179" s="126" t="n">
        <v>30</v>
      </c>
      <c r="F179" s="125" t="n">
        <v>84.90000000000001</v>
      </c>
      <c r="G179" s="17" t="n">
        <v>26</v>
      </c>
      <c r="H179" s="127" t="n">
        <v>120</v>
      </c>
      <c r="I179" s="128" t="n">
        <v>62000</v>
      </c>
      <c r="J179" s="128" t="inlineStr">
        <is>
          <t>14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n">
        <v>99</v>
      </c>
      <c r="U179" s="9" t="n"/>
    </row>
    <row r="180" ht="12" customFormat="1" customHeight="1" s="38">
      <c r="A180" s="115" t="inlineStr">
        <is>
          <t>시지동 노변동서우방타운</t>
        </is>
      </c>
      <c r="B180" s="116" t="inlineStr">
        <is>
          <t>96.10.</t>
        </is>
      </c>
      <c r="C180" s="124" t="n">
        <v>472</v>
      </c>
      <c r="D180" s="125" t="n">
        <v>141</v>
      </c>
      <c r="E180" s="126" t="n">
        <v>43</v>
      </c>
      <c r="F180" s="125" t="n">
        <v>115.4</v>
      </c>
      <c r="G180" s="17" t="n">
        <v>35</v>
      </c>
      <c r="H180" s="127" t="n">
        <v>200</v>
      </c>
      <c r="I180" s="128" t="n">
        <v>62000</v>
      </c>
      <c r="J180" s="128" t="inlineStr">
        <is>
          <t>14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4</v>
      </c>
      <c r="R180" s="112" t="n">
        <v>2</v>
      </c>
      <c r="S180" s="112" t="inlineStr">
        <is>
          <t>계</t>
        </is>
      </c>
      <c r="T180" s="5" t="n">
        <v>141</v>
      </c>
      <c r="U180" s="9" t="n"/>
    </row>
    <row r="181" ht="12" customFormat="1" customHeight="1" s="38">
      <c r="A181" s="115" t="inlineStr">
        <is>
          <t>시지동 시지아이프라임</t>
        </is>
      </c>
      <c r="B181" s="116" t="inlineStr">
        <is>
          <t>08.04.</t>
        </is>
      </c>
      <c r="C181" s="124" t="n">
        <v>301</v>
      </c>
      <c r="D181" s="125" t="n">
        <v>115.3</v>
      </c>
      <c r="E181" s="126" t="n">
        <v>35</v>
      </c>
      <c r="F181" s="125" t="n">
        <v>84.90000000000001</v>
      </c>
      <c r="G181" s="17" t="n">
        <v>26</v>
      </c>
      <c r="H181" s="127" t="n">
        <v>124</v>
      </c>
      <c r="I181" s="128" t="n">
        <v>61500</v>
      </c>
      <c r="J181" s="128" t="inlineStr">
        <is>
          <t>11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115</v>
      </c>
      <c r="U181" s="9" t="n"/>
    </row>
    <row r="182" ht="12" customFormat="1" customHeight="1" s="38">
      <c r="A182" s="115" t="inlineStr">
        <is>
          <t>시지동 월드메르디앙</t>
        </is>
      </c>
      <c r="B182" s="116" t="inlineStr">
        <is>
          <t>09.05.</t>
        </is>
      </c>
      <c r="C182" s="124" t="n">
        <v>603</v>
      </c>
      <c r="D182" s="125" t="n">
        <v>94.2</v>
      </c>
      <c r="E182" s="126" t="n">
        <v>29</v>
      </c>
      <c r="F182" s="125" t="n">
        <v>71.59999999999999</v>
      </c>
      <c r="G182" s="17" t="n">
        <v>22</v>
      </c>
      <c r="H182" s="127" t="n">
        <v>96</v>
      </c>
      <c r="I182" s="128" t="n">
        <v>61000</v>
      </c>
      <c r="J182" s="128" t="inlineStr">
        <is>
          <t>14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n">
        <v>94</v>
      </c>
      <c r="U182" s="9" t="n"/>
    </row>
    <row r="183" ht="12" customFormat="1" customHeight="1" s="38">
      <c r="A183" s="115" t="inlineStr">
        <is>
          <t>노변동 수성월드메르디앙</t>
        </is>
      </c>
      <c r="B183" s="116" t="inlineStr">
        <is>
          <t>07.11.</t>
        </is>
      </c>
      <c r="C183" s="124" t="n">
        <v>753</v>
      </c>
      <c r="D183" s="125" t="n">
        <v>109.9</v>
      </c>
      <c r="E183" s="126" t="n">
        <v>33</v>
      </c>
      <c r="F183" s="125" t="n">
        <v>84.8</v>
      </c>
      <c r="G183" s="17" t="n">
        <v>26</v>
      </c>
      <c r="H183" s="127" t="n">
        <v>536</v>
      </c>
      <c r="I183" s="128" t="n">
        <v>60000</v>
      </c>
      <c r="J183" s="128" t="inlineStr">
        <is>
          <t>10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2</v>
      </c>
      <c r="S183" s="112" t="inlineStr">
        <is>
          <t>계</t>
        </is>
      </c>
      <c r="T183" s="5" t="n">
        <v>109</v>
      </c>
      <c r="U183" s="9" t="n"/>
    </row>
    <row r="184" ht="12" customFormat="1" customHeight="1" s="38">
      <c r="A184" s="115" t="inlineStr">
        <is>
          <t>만촌동 메트로팔레스1단지</t>
        </is>
      </c>
      <c r="B184" s="116" t="inlineStr">
        <is>
          <t>03.01.</t>
        </is>
      </c>
      <c r="C184" s="124" t="n">
        <v>804</v>
      </c>
      <c r="D184" s="125" t="n">
        <v>124.4</v>
      </c>
      <c r="E184" s="126" t="n">
        <v>38</v>
      </c>
      <c r="F184" s="125" t="n">
        <v>84.90000000000001</v>
      </c>
      <c r="G184" s="17" t="n">
        <v>26</v>
      </c>
      <c r="H184" s="127" t="n">
        <v>36</v>
      </c>
      <c r="I184" s="128" t="n">
        <v>60000</v>
      </c>
      <c r="J184" s="128" t="inlineStr">
        <is>
          <t>중</t>
        </is>
      </c>
      <c r="K184" s="128" t="n">
        <v>42000</v>
      </c>
      <c r="L184" s="128" t="inlineStr">
        <is>
          <t>9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inlineStr">
        <is>
          <t>124A</t>
        </is>
      </c>
      <c r="U184" s="9" t="n"/>
    </row>
    <row r="185" ht="12" customFormat="1" customHeight="1" s="38">
      <c r="A185" s="115" t="inlineStr">
        <is>
          <t>범물동 범물영남보성</t>
        </is>
      </c>
      <c r="B185" s="116" t="inlineStr">
        <is>
          <t>92.08.</t>
        </is>
      </c>
      <c r="C185" s="124" t="n">
        <v>885</v>
      </c>
      <c r="D185" s="125" t="n">
        <v>154.1</v>
      </c>
      <c r="E185" s="126" t="n">
        <v>47</v>
      </c>
      <c r="F185" s="125" t="n">
        <v>116.8</v>
      </c>
      <c r="G185" s="17" t="n">
        <v>35</v>
      </c>
      <c r="H185" s="127" t="n">
        <v>89</v>
      </c>
      <c r="I185" s="128" t="n">
        <v>60000</v>
      </c>
      <c r="J185" s="128" t="inlineStr">
        <is>
          <t>10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4</v>
      </c>
      <c r="R185" s="112" t="n">
        <v>2</v>
      </c>
      <c r="S185" s="112" t="inlineStr">
        <is>
          <t>계</t>
        </is>
      </c>
      <c r="T185" s="5" t="inlineStr">
        <is>
          <t>154A</t>
        </is>
      </c>
      <c r="U185" s="9" t="n"/>
    </row>
    <row r="186" ht="12" customFormat="1" customHeight="1" s="38">
      <c r="A186" s="115" t="inlineStr">
        <is>
          <t>범어동 청구성조타운</t>
        </is>
      </c>
      <c r="B186" s="116" t="inlineStr">
        <is>
          <t>96.06.</t>
        </is>
      </c>
      <c r="C186" s="124" t="n">
        <v>445</v>
      </c>
      <c r="D186" s="125" t="n">
        <v>100.8</v>
      </c>
      <c r="E186" s="126" t="n">
        <v>30</v>
      </c>
      <c r="F186" s="125" t="n">
        <v>84.90000000000001</v>
      </c>
      <c r="G186" s="17" t="n">
        <v>26</v>
      </c>
      <c r="H186" s="127" t="n">
        <v>156</v>
      </c>
      <c r="I186" s="128" t="n">
        <v>60000</v>
      </c>
      <c r="J186" s="128" t="inlineStr">
        <is>
          <t>중</t>
        </is>
      </c>
      <c r="K186" s="128" t="n">
        <v>32000</v>
      </c>
      <c r="L186" s="128" t="inlineStr">
        <is>
          <t>16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100</v>
      </c>
      <c r="U186" s="9" t="n"/>
    </row>
    <row r="187" ht="12" customFormat="1" customHeight="1" s="38">
      <c r="A187" s="115" t="inlineStr">
        <is>
          <t>수성동1가 오성우방</t>
        </is>
      </c>
      <c r="B187" s="116" t="inlineStr">
        <is>
          <t>93.11.</t>
        </is>
      </c>
      <c r="C187" s="124" t="n">
        <v>496</v>
      </c>
      <c r="D187" s="125" t="n">
        <v>110.5</v>
      </c>
      <c r="E187" s="126" t="n">
        <v>33</v>
      </c>
      <c r="F187" s="125" t="n">
        <v>85</v>
      </c>
      <c r="G187" s="17" t="n">
        <v>26</v>
      </c>
      <c r="H187" s="127" t="n">
        <v>170</v>
      </c>
      <c r="I187" s="128" t="n">
        <v>60000</v>
      </c>
      <c r="J187" s="128" t="inlineStr">
        <is>
          <t>고</t>
        </is>
      </c>
      <c r="K187" s="128" t="n">
        <v>35000</v>
      </c>
      <c r="L187" s="128" t="inlineStr">
        <is>
          <t>8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3</v>
      </c>
      <c r="R187" s="112" t="n">
        <v>2</v>
      </c>
      <c r="S187" s="112" t="inlineStr">
        <is>
          <t>계</t>
        </is>
      </c>
      <c r="T187" s="5" t="n">
        <v>110</v>
      </c>
      <c r="U187" s="9" t="n"/>
    </row>
    <row r="188" ht="12" customFormat="1" customHeight="1" s="38">
      <c r="A188" s="115" t="inlineStr">
        <is>
          <t>수성동4가 수성보성타운</t>
        </is>
      </c>
      <c r="B188" s="116" t="inlineStr">
        <is>
          <t>96.05.</t>
        </is>
      </c>
      <c r="C188" s="124" t="n">
        <v>1032</v>
      </c>
      <c r="D188" s="125" t="n">
        <v>108.9</v>
      </c>
      <c r="E188" s="126" t="n">
        <v>33</v>
      </c>
      <c r="F188" s="125" t="n">
        <v>85</v>
      </c>
      <c r="G188" s="17" t="n">
        <v>26</v>
      </c>
      <c r="H188" s="127" t="n">
        <v>406</v>
      </c>
      <c r="I188" s="128" t="n">
        <v>60000</v>
      </c>
      <c r="J188" s="128" t="inlineStr">
        <is>
          <t>12</t>
        </is>
      </c>
      <c r="K188" s="128" t="n">
        <v>35000</v>
      </c>
      <c r="L188" s="128" t="inlineStr">
        <is>
          <t>고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108</v>
      </c>
      <c r="U188" s="9" t="n"/>
    </row>
    <row r="189" ht="12" customFormat="1" customHeight="1" s="38">
      <c r="A189" s="115" t="inlineStr">
        <is>
          <t>시지동 시지태왕아너스</t>
        </is>
      </c>
      <c r="B189" s="116" t="inlineStr">
        <is>
          <t>07.11.</t>
        </is>
      </c>
      <c r="C189" s="124" t="n">
        <v>407</v>
      </c>
      <c r="D189" s="125" t="n">
        <v>113.7</v>
      </c>
      <c r="E189" s="126" t="n">
        <v>34</v>
      </c>
      <c r="F189" s="125" t="n">
        <v>84.90000000000001</v>
      </c>
      <c r="G189" s="17" t="n">
        <v>26</v>
      </c>
      <c r="H189" s="127" t="n">
        <v>96</v>
      </c>
      <c r="I189" s="128" t="n">
        <v>60000</v>
      </c>
      <c r="J189" s="128" t="inlineStr">
        <is>
          <t>15</t>
        </is>
      </c>
      <c r="K189" s="128" t="n">
        <v>40000</v>
      </c>
      <c r="L189" s="128" t="inlineStr">
        <is>
          <t>15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3</v>
      </c>
      <c r="R189" s="112" t="n">
        <v>2</v>
      </c>
      <c r="S189" s="112" t="inlineStr">
        <is>
          <t>계</t>
        </is>
      </c>
      <c r="T189" s="5" t="inlineStr">
        <is>
          <t>113A</t>
        </is>
      </c>
      <c r="U189" s="9" t="n"/>
    </row>
    <row r="190" ht="12" customFormat="1" customHeight="1" s="38">
      <c r="A190" s="115" t="inlineStr">
        <is>
          <t>지산동 녹원맨션</t>
        </is>
      </c>
      <c r="B190" s="116" t="inlineStr">
        <is>
          <t>89.05.</t>
        </is>
      </c>
      <c r="C190" s="124" t="n">
        <v>542</v>
      </c>
      <c r="D190" s="125" t="n">
        <v>106.9</v>
      </c>
      <c r="E190" s="126" t="n">
        <v>32</v>
      </c>
      <c r="F190" s="125" t="n">
        <v>85</v>
      </c>
      <c r="G190" s="17" t="n">
        <v>26</v>
      </c>
      <c r="H190" s="127" t="n">
        <v>140</v>
      </c>
      <c r="I190" s="128" t="n">
        <v>60000</v>
      </c>
      <c r="J190" s="128" t="inlineStr">
        <is>
          <t>고</t>
        </is>
      </c>
      <c r="K190" s="128" t="n">
        <v>25000</v>
      </c>
      <c r="L190" s="128" t="inlineStr">
        <is>
          <t>11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1</v>
      </c>
      <c r="S190" s="112" t="inlineStr">
        <is>
          <t>계</t>
        </is>
      </c>
      <c r="T190" s="5" t="inlineStr">
        <is>
          <t>106A</t>
        </is>
      </c>
      <c r="U190" s="9" t="n"/>
    </row>
    <row r="191" ht="12" customFormat="1" customHeight="1" s="38">
      <c r="A191" s="115" t="inlineStr">
        <is>
          <t>지산동 동서</t>
        </is>
      </c>
      <c r="B191" s="116" t="inlineStr">
        <is>
          <t>91.08.</t>
        </is>
      </c>
      <c r="C191" s="124" t="n">
        <v>465</v>
      </c>
      <c r="D191" s="125" t="n">
        <v>167.9</v>
      </c>
      <c r="E191" s="126" t="n">
        <v>51</v>
      </c>
      <c r="F191" s="125" t="n">
        <v>132.9</v>
      </c>
      <c r="G191" s="17" t="n">
        <v>40</v>
      </c>
      <c r="H191" s="127" t="n">
        <v>90</v>
      </c>
      <c r="I191" s="128" t="n">
        <v>60000</v>
      </c>
      <c r="J191" s="128" t="inlineStr">
        <is>
          <t>중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4</v>
      </c>
      <c r="R191" s="112" t="n">
        <v>2</v>
      </c>
      <c r="S191" s="112" t="inlineStr">
        <is>
          <t>계</t>
        </is>
      </c>
      <c r="T191" s="5" t="n">
        <v>167</v>
      </c>
      <c r="U191" s="9" t="n"/>
    </row>
    <row r="192" ht="12" customFormat="1" customHeight="1" s="38">
      <c r="A192" s="115" t="inlineStr">
        <is>
          <t>지산동 화성</t>
        </is>
      </c>
      <c r="B192" s="116" t="inlineStr">
        <is>
          <t>91.07.</t>
        </is>
      </c>
      <c r="C192" s="124" t="n">
        <v>436</v>
      </c>
      <c r="D192" s="125" t="n">
        <v>146.5</v>
      </c>
      <c r="E192" s="126" t="n">
        <v>44</v>
      </c>
      <c r="F192" s="125" t="n">
        <v>115.6</v>
      </c>
      <c r="G192" s="17" t="n">
        <v>35</v>
      </c>
      <c r="H192" s="127" t="n">
        <v>90</v>
      </c>
      <c r="I192" s="128" t="n">
        <v>60000</v>
      </c>
      <c r="J192" s="128" t="inlineStr">
        <is>
          <t>15</t>
        </is>
      </c>
      <c r="K192" s="128" t="n">
        <v>40000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4</v>
      </c>
      <c r="R192" s="112" t="n">
        <v>2</v>
      </c>
      <c r="S192" s="112" t="inlineStr">
        <is>
          <t>계</t>
        </is>
      </c>
      <c r="T192" s="5" t="n">
        <v>146</v>
      </c>
      <c r="U192" s="9" t="n"/>
    </row>
    <row r="193" ht="12" customFormat="1" customHeight="1" s="38">
      <c r="A193" s="115" t="inlineStr">
        <is>
          <t>지산동 화성</t>
        </is>
      </c>
      <c r="B193" s="116" t="inlineStr">
        <is>
          <t>91.07.</t>
        </is>
      </c>
      <c r="C193" s="124" t="n">
        <v>436</v>
      </c>
      <c r="D193" s="125" t="n">
        <v>167.1</v>
      </c>
      <c r="E193" s="126" t="n">
        <v>51</v>
      </c>
      <c r="F193" s="125" t="n">
        <v>132.8</v>
      </c>
      <c r="G193" s="17" t="n">
        <v>40</v>
      </c>
      <c r="H193" s="127" t="n">
        <v>90</v>
      </c>
      <c r="I193" s="128" t="n">
        <v>60000</v>
      </c>
      <c r="J193" s="128" t="inlineStr">
        <is>
          <t>15</t>
        </is>
      </c>
      <c r="K193" s="128" t="n">
        <v>36000</v>
      </c>
      <c r="L193" s="128" t="inlineStr">
        <is>
          <t>13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4</v>
      </c>
      <c r="R193" s="112" t="n">
        <v>2</v>
      </c>
      <c r="S193" s="112" t="inlineStr">
        <is>
          <t>계</t>
        </is>
      </c>
      <c r="T193" s="5" t="n">
        <v>167</v>
      </c>
      <c r="U193" s="9" t="n"/>
    </row>
    <row r="194" ht="12" customFormat="1" customHeight="1" s="38">
      <c r="A194" s="115" t="inlineStr">
        <is>
          <t>황금동 캐슬골드파크5단지</t>
        </is>
      </c>
      <c r="B194" s="116" t="inlineStr">
        <is>
          <t>06.07.</t>
        </is>
      </c>
      <c r="C194" s="124" t="n">
        <v>1054</v>
      </c>
      <c r="D194" s="125" t="n">
        <v>108.5</v>
      </c>
      <c r="E194" s="126" t="n">
        <v>33</v>
      </c>
      <c r="F194" s="125" t="n">
        <v>85</v>
      </c>
      <c r="G194" s="17" t="n">
        <v>26</v>
      </c>
      <c r="H194" s="127" t="n">
        <v>473</v>
      </c>
      <c r="I194" s="128" t="n">
        <v>60000</v>
      </c>
      <c r="J194" s="128" t="inlineStr">
        <is>
          <t>중</t>
        </is>
      </c>
      <c r="K194" s="128" t="n">
        <v>36000</v>
      </c>
      <c r="L194" s="128" t="inlineStr">
        <is>
          <t>12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2</v>
      </c>
      <c r="S194" s="112" t="inlineStr">
        <is>
          <t>계</t>
        </is>
      </c>
      <c r="T194" s="5" t="n">
        <v>108</v>
      </c>
      <c r="U194" s="9" t="n"/>
    </row>
    <row r="195" ht="12" customFormat="1" customHeight="1" s="38">
      <c r="A195" s="115" t="inlineStr">
        <is>
          <t>신매동 시지동서타운</t>
        </is>
      </c>
      <c r="B195" s="116" t="inlineStr">
        <is>
          <t>95.10.</t>
        </is>
      </c>
      <c r="C195" s="124" t="n">
        <v>360</v>
      </c>
      <c r="D195" s="125" t="n">
        <v>165</v>
      </c>
      <c r="E195" s="126" t="n">
        <v>50</v>
      </c>
      <c r="F195" s="125" t="n">
        <v>134.8</v>
      </c>
      <c r="G195" s="17" t="n">
        <v>41</v>
      </c>
      <c r="H195" s="127" t="n">
        <v>128</v>
      </c>
      <c r="I195" s="128" t="n">
        <v>59000</v>
      </c>
      <c r="J195" s="128" t="inlineStr">
        <is>
          <t>14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4</v>
      </c>
      <c r="R195" s="112" t="n">
        <v>2</v>
      </c>
      <c r="S195" s="112" t="inlineStr">
        <is>
          <t>계</t>
        </is>
      </c>
      <c r="T195" s="5" t="n">
        <v>164</v>
      </c>
      <c r="U195" s="9" t="n"/>
    </row>
    <row r="196" ht="12" customFormat="1" customHeight="1" s="38">
      <c r="A196" s="115" t="inlineStr">
        <is>
          <t>만촌동 메트로팔레스2단지</t>
        </is>
      </c>
      <c r="B196" s="116" t="inlineStr">
        <is>
          <t>03.01.</t>
        </is>
      </c>
      <c r="C196" s="124" t="n">
        <v>869</v>
      </c>
      <c r="D196" s="125" t="n">
        <v>123.2</v>
      </c>
      <c r="E196" s="126" t="n">
        <v>37</v>
      </c>
      <c r="F196" s="125" t="n">
        <v>84.90000000000001</v>
      </c>
      <c r="G196" s="17" t="n">
        <v>26</v>
      </c>
      <c r="H196" s="127" t="n">
        <v>233</v>
      </c>
      <c r="I196" s="128" t="n">
        <v>58000</v>
      </c>
      <c r="J196" s="128" t="inlineStr">
        <is>
          <t>11</t>
        </is>
      </c>
      <c r="K196" s="128" t="n">
        <v>39000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123</v>
      </c>
      <c r="U196" s="9" t="n"/>
    </row>
    <row r="197" ht="12" customFormat="1" customHeight="1" s="38">
      <c r="A197" s="115" t="inlineStr">
        <is>
          <t>만촌동 메트로팔레스3단지</t>
        </is>
      </c>
      <c r="B197" s="116" t="inlineStr">
        <is>
          <t>03.01.</t>
        </is>
      </c>
      <c r="C197" s="124" t="n">
        <v>878</v>
      </c>
      <c r="D197" s="125" t="n">
        <v>115.7</v>
      </c>
      <c r="E197" s="126" t="n">
        <v>35</v>
      </c>
      <c r="F197" s="125" t="n">
        <v>84.90000000000001</v>
      </c>
      <c r="G197" s="17" t="n">
        <v>26</v>
      </c>
      <c r="H197" s="127" t="n">
        <v>442</v>
      </c>
      <c r="I197" s="128" t="n">
        <v>58000</v>
      </c>
      <c r="J197" s="128" t="inlineStr">
        <is>
          <t>6</t>
        </is>
      </c>
      <c r="K197" s="128" t="n">
        <v>45000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n">
        <v>115</v>
      </c>
      <c r="U197" s="9" t="n"/>
    </row>
    <row r="198" ht="12" customFormat="1" customHeight="1" s="38">
      <c r="A198" s="115" t="inlineStr">
        <is>
          <t>범물동 범물서한화성</t>
        </is>
      </c>
      <c r="B198" s="116" t="inlineStr">
        <is>
          <t>92.10.</t>
        </is>
      </c>
      <c r="C198" s="124" t="n">
        <v>612</v>
      </c>
      <c r="D198" s="125" t="n">
        <v>152.4</v>
      </c>
      <c r="E198" s="126" t="n">
        <v>46</v>
      </c>
      <c r="F198" s="125" t="n">
        <v>133.9</v>
      </c>
      <c r="G198" s="17" t="n">
        <v>41</v>
      </c>
      <c r="H198" s="127" t="n">
        <v>204</v>
      </c>
      <c r="I198" s="128" t="n">
        <v>58000</v>
      </c>
      <c r="J198" s="128" t="inlineStr">
        <is>
          <t>고</t>
        </is>
      </c>
      <c r="K198" s="128" t="n">
        <v>39000</v>
      </c>
      <c r="L198" s="128" t="inlineStr">
        <is>
          <t>8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4</v>
      </c>
      <c r="R198" s="112" t="n">
        <v>2</v>
      </c>
      <c r="S198" s="112" t="inlineStr">
        <is>
          <t>계</t>
        </is>
      </c>
      <c r="T198" s="5" t="n">
        <v>152</v>
      </c>
      <c r="U198" s="9" t="n"/>
    </row>
    <row r="199" ht="12" customFormat="1" customHeight="1" s="38">
      <c r="A199" s="115" t="inlineStr">
        <is>
          <t>범물동 범물우방미진</t>
        </is>
      </c>
      <c r="B199" s="116" t="inlineStr">
        <is>
          <t>00.02.</t>
        </is>
      </c>
      <c r="C199" s="124" t="n">
        <v>661</v>
      </c>
      <c r="D199" s="125" t="n">
        <v>153.4</v>
      </c>
      <c r="E199" s="126" t="n">
        <v>46</v>
      </c>
      <c r="F199" s="125" t="n">
        <v>134.9</v>
      </c>
      <c r="G199" s="17" t="n">
        <v>41</v>
      </c>
      <c r="H199" s="127" t="n">
        <v>120</v>
      </c>
      <c r="I199" s="128" t="n">
        <v>58000</v>
      </c>
      <c r="J199" s="128" t="inlineStr">
        <is>
          <t>9</t>
        </is>
      </c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4</v>
      </c>
      <c r="R199" s="112" t="n">
        <v>2</v>
      </c>
      <c r="S199" s="112" t="inlineStr">
        <is>
          <t>계</t>
        </is>
      </c>
      <c r="T199" s="5" t="n">
        <v>153</v>
      </c>
      <c r="U199" s="9" t="n"/>
    </row>
    <row r="200" ht="12" customFormat="1" customHeight="1" s="38">
      <c r="A200" s="115" t="inlineStr">
        <is>
          <t>범어동 e편한세상범어</t>
        </is>
      </c>
      <c r="B200" s="116" t="inlineStr">
        <is>
          <t>15.09.</t>
        </is>
      </c>
      <c r="C200" s="124" t="n">
        <v>842</v>
      </c>
      <c r="D200" s="125" t="n">
        <v>83.3</v>
      </c>
      <c r="E200" s="126" t="n">
        <v>25</v>
      </c>
      <c r="F200" s="125" t="n">
        <v>60</v>
      </c>
      <c r="G200" s="17" t="n">
        <v>18</v>
      </c>
      <c r="H200" s="127" t="n">
        <v>64</v>
      </c>
      <c r="I200" s="128" t="n">
        <v>58000</v>
      </c>
      <c r="J200" s="128" t="inlineStr">
        <is>
          <t>16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83</v>
      </c>
      <c r="U200" s="9" t="n"/>
    </row>
    <row r="201" ht="12" customFormat="1" customHeight="1" s="38">
      <c r="A201" s="115" t="inlineStr">
        <is>
          <t>지산동 우방타운</t>
        </is>
      </c>
      <c r="B201" s="116" t="inlineStr">
        <is>
          <t>91.05.</t>
        </is>
      </c>
      <c r="C201" s="124" t="n">
        <v>460</v>
      </c>
      <c r="D201" s="125" t="n">
        <v>150.3</v>
      </c>
      <c r="E201" s="126" t="n">
        <v>45</v>
      </c>
      <c r="F201" s="125" t="n">
        <v>120.2</v>
      </c>
      <c r="G201" s="17" t="n">
        <v>36</v>
      </c>
      <c r="H201" s="127" t="n">
        <v>56</v>
      </c>
      <c r="I201" s="128" t="n">
        <v>58000</v>
      </c>
      <c r="J201" s="128" t="inlineStr">
        <is>
          <t>7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150</v>
      </c>
      <c r="U201" s="9" t="n"/>
    </row>
    <row r="202" ht="12" customFormat="1" customHeight="1" s="38">
      <c r="A202" s="115" t="inlineStr">
        <is>
          <t>만촌동 메트로팔레스5단지</t>
        </is>
      </c>
      <c r="B202" s="116" t="inlineStr">
        <is>
          <t>03.01.</t>
        </is>
      </c>
      <c r="C202" s="124" t="n">
        <v>689</v>
      </c>
      <c r="D202" s="125" t="n">
        <v>122.5</v>
      </c>
      <c r="E202" s="126" t="n">
        <v>37</v>
      </c>
      <c r="F202" s="125" t="n">
        <v>84.90000000000001</v>
      </c>
      <c r="G202" s="17" t="n">
        <v>26</v>
      </c>
      <c r="H202" s="127" t="n">
        <v>288</v>
      </c>
      <c r="I202" s="128" t="n">
        <v>57000</v>
      </c>
      <c r="J202" s="128" t="inlineStr">
        <is>
          <t>6</t>
        </is>
      </c>
      <c r="K202" s="128" t="n">
        <v>39000</v>
      </c>
      <c r="L202" s="128" t="inlineStr">
        <is>
          <t>15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2</v>
      </c>
      <c r="S202" s="112" t="inlineStr">
        <is>
          <t>계</t>
        </is>
      </c>
      <c r="T202" s="5" t="n">
        <v>122</v>
      </c>
      <c r="U202" s="9" t="n"/>
    </row>
    <row r="203" ht="12" customFormat="1" customHeight="1" s="38">
      <c r="A203" s="115" t="inlineStr">
        <is>
          <t>범물동 범물창신태성한라맨션</t>
        </is>
      </c>
      <c r="B203" s="116" t="inlineStr">
        <is>
          <t>92.10.</t>
        </is>
      </c>
      <c r="C203" s="124" t="n">
        <v>804</v>
      </c>
      <c r="D203" s="125" t="n">
        <v>146.8</v>
      </c>
      <c r="E203" s="126" t="n">
        <v>44</v>
      </c>
      <c r="F203" s="125" t="n">
        <v>122.2</v>
      </c>
      <c r="G203" s="17" t="n">
        <v>37</v>
      </c>
      <c r="H203" s="127" t="n">
        <v>34</v>
      </c>
      <c r="I203" s="128" t="n">
        <v>57000</v>
      </c>
      <c r="J203" s="128" t="inlineStr">
        <is>
          <t>5</t>
        </is>
      </c>
      <c r="K203" s="128" t="n">
        <v>33000</v>
      </c>
      <c r="L203" s="128" t="inlineStr">
        <is>
          <t>6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4</v>
      </c>
      <c r="R203" s="112" t="n">
        <v>2</v>
      </c>
      <c r="S203" s="112" t="inlineStr">
        <is>
          <t>계</t>
        </is>
      </c>
      <c r="T203" s="5" t="inlineStr">
        <is>
          <t>146(한라)</t>
        </is>
      </c>
      <c r="U203" s="9" t="n"/>
    </row>
    <row r="204" ht="12" customFormat="1" customHeight="1" s="38">
      <c r="A204" s="115" t="inlineStr">
        <is>
          <t>사월동 대구시지푸르지오</t>
        </is>
      </c>
      <c r="B204" s="116" t="inlineStr">
        <is>
          <t>06.05.</t>
        </is>
      </c>
      <c r="C204" s="124" t="n">
        <v>362</v>
      </c>
      <c r="D204" s="125" t="n">
        <v>128.7</v>
      </c>
      <c r="E204" s="126" t="n">
        <v>39</v>
      </c>
      <c r="F204" s="125" t="n">
        <v>104</v>
      </c>
      <c r="G204" s="17" t="n">
        <v>31</v>
      </c>
      <c r="H204" s="127" t="n">
        <v>118</v>
      </c>
      <c r="I204" s="128" t="n">
        <v>57000</v>
      </c>
      <c r="J204" s="128" t="inlineStr">
        <is>
          <t>10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n">
        <v>128</v>
      </c>
      <c r="U204" s="9" t="n"/>
    </row>
    <row r="205" ht="12" customFormat="1" customHeight="1" s="38">
      <c r="A205" s="115" t="inlineStr">
        <is>
          <t>황금동 캐슬골드파크4단지</t>
        </is>
      </c>
      <c r="B205" s="116" t="inlineStr">
        <is>
          <t>06.07.</t>
        </is>
      </c>
      <c r="C205" s="124" t="n">
        <v>1399</v>
      </c>
      <c r="D205" s="125" t="n">
        <v>82.7</v>
      </c>
      <c r="E205" s="126" t="n">
        <v>25</v>
      </c>
      <c r="F205" s="125" t="n">
        <v>60</v>
      </c>
      <c r="G205" s="17" t="n">
        <v>18</v>
      </c>
      <c r="H205" s="127" t="n">
        <v>82</v>
      </c>
      <c r="I205" s="128" t="n">
        <v>57000</v>
      </c>
      <c r="J205" s="128" t="inlineStr">
        <is>
          <t>14</t>
        </is>
      </c>
      <c r="K205" s="128" t="n">
        <v>35000</v>
      </c>
      <c r="L205" s="128" t="inlineStr">
        <is>
          <t>9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82</v>
      </c>
      <c r="U205" s="9" t="n"/>
    </row>
    <row r="206" ht="12" customFormat="1" customHeight="1" s="38">
      <c r="A206" s="115" t="inlineStr">
        <is>
          <t>범물동 범물창신태성한라맨션</t>
        </is>
      </c>
      <c r="B206" s="116" t="inlineStr">
        <is>
          <t>92.10.</t>
        </is>
      </c>
      <c r="C206" s="124" t="n">
        <v>804</v>
      </c>
      <c r="D206" s="125" t="n">
        <v>157.4</v>
      </c>
      <c r="E206" s="126" t="n">
        <v>48</v>
      </c>
      <c r="F206" s="125" t="n">
        <v>132</v>
      </c>
      <c r="G206" s="17" t="n">
        <v>40</v>
      </c>
      <c r="H206" s="127" t="n">
        <v>68</v>
      </c>
      <c r="I206" s="128" t="n">
        <v>56000</v>
      </c>
      <c r="J206" s="128" t="inlineStr">
        <is>
          <t>10</t>
        </is>
      </c>
      <c r="K206" s="128" t="n">
        <v>36000</v>
      </c>
      <c r="L206" s="128" t="inlineStr">
        <is>
          <t>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4</v>
      </c>
      <c r="R206" s="112" t="n">
        <v>2</v>
      </c>
      <c r="S206" s="112" t="inlineStr">
        <is>
          <t>계</t>
        </is>
      </c>
      <c r="T206" s="5" t="inlineStr">
        <is>
          <t>157(한라)</t>
        </is>
      </c>
      <c r="U206" s="9" t="n"/>
    </row>
    <row r="207" ht="12" customFormat="1" customHeight="1" s="38">
      <c r="A207" s="115" t="inlineStr">
        <is>
          <t>시지동 노변동서우방타운</t>
        </is>
      </c>
      <c r="B207" s="116" t="inlineStr">
        <is>
          <t>96.10.</t>
        </is>
      </c>
      <c r="C207" s="124" t="n">
        <v>472</v>
      </c>
      <c r="D207" s="125" t="n">
        <v>111.1</v>
      </c>
      <c r="E207" s="126" t="n">
        <v>34</v>
      </c>
      <c r="F207" s="125" t="n">
        <v>85</v>
      </c>
      <c r="G207" s="17" t="n">
        <v>26</v>
      </c>
      <c r="H207" s="127" t="n">
        <v>68</v>
      </c>
      <c r="I207" s="128" t="n">
        <v>55500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3</v>
      </c>
      <c r="R207" s="112" t="n">
        <v>2</v>
      </c>
      <c r="S207" s="112" t="inlineStr">
        <is>
          <t>계</t>
        </is>
      </c>
      <c r="T207" s="5" t="n">
        <v>111</v>
      </c>
      <c r="U207" s="9" t="n"/>
    </row>
    <row r="208" ht="12" customFormat="1" customHeight="1" s="38">
      <c r="A208" s="115" t="inlineStr">
        <is>
          <t>신매동 아이프라임신매</t>
        </is>
      </c>
      <c r="B208" s="116" t="inlineStr">
        <is>
          <t>08.10.</t>
        </is>
      </c>
      <c r="C208" s="124" t="n">
        <v>309</v>
      </c>
      <c r="D208" s="125" t="n">
        <v>116</v>
      </c>
      <c r="E208" s="126" t="n">
        <v>35</v>
      </c>
      <c r="F208" s="125" t="n">
        <v>85</v>
      </c>
      <c r="G208" s="17" t="n">
        <v>26</v>
      </c>
      <c r="H208" s="127" t="n">
        <v>84</v>
      </c>
      <c r="I208" s="128" t="n">
        <v>55500</v>
      </c>
      <c r="J208" s="128" t="inlineStr">
        <is>
          <t>8</t>
        </is>
      </c>
      <c r="K208" s="128" t="n">
        <v>39500</v>
      </c>
      <c r="L208" s="128" t="inlineStr">
        <is>
          <t>8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3</v>
      </c>
      <c r="R208" s="112" t="n">
        <v>2</v>
      </c>
      <c r="S208" s="112" t="inlineStr">
        <is>
          <t>계</t>
        </is>
      </c>
      <c r="T208" s="5" t="inlineStr">
        <is>
          <t>115E</t>
        </is>
      </c>
      <c r="U208" s="9" t="n"/>
    </row>
    <row r="209" ht="12" customFormat="1" customHeight="1" s="38">
      <c r="A209" s="115" t="inlineStr">
        <is>
          <t>두산동 수성화성파크드림</t>
        </is>
      </c>
      <c r="B209" s="116" t="inlineStr">
        <is>
          <t>09.12.</t>
        </is>
      </c>
      <c r="C209" s="124" t="n">
        <v>373</v>
      </c>
      <c r="D209" s="125" t="n">
        <v>115.4</v>
      </c>
      <c r="E209" s="126" t="n">
        <v>35</v>
      </c>
      <c r="F209" s="125" t="n">
        <v>84.8</v>
      </c>
      <c r="G209" s="17" t="n">
        <v>26</v>
      </c>
      <c r="H209" s="127" t="n">
        <v>52</v>
      </c>
      <c r="I209" s="128" t="n">
        <v>55000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3</v>
      </c>
      <c r="R209" s="112" t="n">
        <v>2</v>
      </c>
      <c r="S209" s="112" t="inlineStr">
        <is>
          <t>계</t>
        </is>
      </c>
      <c r="T209" s="5" t="n">
        <v>115</v>
      </c>
      <c r="U209" s="9" t="n"/>
    </row>
    <row r="210" ht="12" customFormat="1" customHeight="1" s="38">
      <c r="A210" s="115" t="inlineStr">
        <is>
          <t>만촌동 메트로팔레스3단지</t>
        </is>
      </c>
      <c r="B210" s="116" t="inlineStr">
        <is>
          <t>03.01.</t>
        </is>
      </c>
      <c r="C210" s="124" t="n">
        <v>878</v>
      </c>
      <c r="D210" s="125" t="n">
        <v>103.5</v>
      </c>
      <c r="E210" s="126" t="n">
        <v>31</v>
      </c>
      <c r="F210" s="125" t="n">
        <v>74.90000000000001</v>
      </c>
      <c r="G210" s="17" t="n">
        <v>23</v>
      </c>
      <c r="H210" s="127" t="n">
        <v>72</v>
      </c>
      <c r="I210" s="128" t="n">
        <v>55000</v>
      </c>
      <c r="J210" s="128" t="inlineStr">
        <is>
          <t>6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103</v>
      </c>
      <c r="U210" s="9" t="n"/>
    </row>
    <row r="211" ht="12" customFormat="1" customHeight="1" s="38">
      <c r="A211" s="115" t="inlineStr">
        <is>
          <t>만촌동 만촌태왕리더스</t>
        </is>
      </c>
      <c r="B211" s="116" t="inlineStr">
        <is>
          <t>04.12.</t>
        </is>
      </c>
      <c r="C211" s="124" t="n">
        <v>433</v>
      </c>
      <c r="D211" s="125" t="n">
        <v>81.90000000000001</v>
      </c>
      <c r="E211" s="126" t="n">
        <v>25</v>
      </c>
      <c r="F211" s="125" t="n">
        <v>59.7</v>
      </c>
      <c r="G211" s="17" t="n">
        <v>18</v>
      </c>
      <c r="H211" s="127" t="n">
        <v>84</v>
      </c>
      <c r="I211" s="128" t="n">
        <v>55000</v>
      </c>
      <c r="J211" s="128" t="inlineStr">
        <is>
          <t>15</t>
        </is>
      </c>
      <c r="K211" s="128" t="n">
        <v>30000</v>
      </c>
      <c r="L211" s="128" t="inlineStr">
        <is>
          <t>고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inlineStr">
        <is>
          <t>81B</t>
        </is>
      </c>
      <c r="U211" s="9" t="n"/>
    </row>
    <row r="212" ht="12" customFormat="1" customHeight="1" s="38">
      <c r="A212" s="115" t="inlineStr">
        <is>
          <t>황금동 캐슬골드파크5단지</t>
        </is>
      </c>
      <c r="B212" s="116" t="inlineStr">
        <is>
          <t>06.07.</t>
        </is>
      </c>
      <c r="C212" s="124" t="n">
        <v>1054</v>
      </c>
      <c r="D212" s="125" t="n">
        <v>82.7</v>
      </c>
      <c r="E212" s="126" t="n">
        <v>25</v>
      </c>
      <c r="F212" s="125" t="n">
        <v>60</v>
      </c>
      <c r="G212" s="17" t="n">
        <v>18</v>
      </c>
      <c r="H212" s="127" t="n">
        <v>68</v>
      </c>
      <c r="I212" s="128" t="n">
        <v>55000</v>
      </c>
      <c r="J212" s="128" t="inlineStr">
        <is>
          <t>19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n">
        <v>82</v>
      </c>
      <c r="U212" s="9" t="n"/>
    </row>
    <row r="213" ht="12" customFormat="1" customHeight="1" s="38">
      <c r="A213" s="115" t="inlineStr">
        <is>
          <t>황금동 캐슬골드파크3단지</t>
        </is>
      </c>
      <c r="B213" s="116" t="inlineStr">
        <is>
          <t>06.07.</t>
        </is>
      </c>
      <c r="C213" s="124" t="n">
        <v>502</v>
      </c>
      <c r="D213" s="125" t="n">
        <v>82.7</v>
      </c>
      <c r="E213" s="126" t="n">
        <v>25</v>
      </c>
      <c r="F213" s="125" t="n">
        <v>60</v>
      </c>
      <c r="G213" s="17" t="n">
        <v>18</v>
      </c>
      <c r="H213" s="127" t="n">
        <v>86</v>
      </c>
      <c r="I213" s="128" t="n">
        <v>55000</v>
      </c>
      <c r="J213" s="128" t="inlineStr">
        <is>
          <t>중</t>
        </is>
      </c>
      <c r="K213" s="128" t="n">
        <v>35000</v>
      </c>
      <c r="L213" s="128" t="inlineStr">
        <is>
          <t>8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2</v>
      </c>
      <c r="S213" s="112" t="inlineStr">
        <is>
          <t>계</t>
        </is>
      </c>
      <c r="T213" s="5" t="n">
        <v>82</v>
      </c>
      <c r="U213" s="9" t="n"/>
    </row>
    <row r="214" ht="12" customFormat="1" customHeight="1" s="38">
      <c r="A214" s="115" t="inlineStr">
        <is>
          <t>시지동 청구전원타운</t>
        </is>
      </c>
      <c r="B214" s="116" t="inlineStr">
        <is>
          <t>90.11.</t>
        </is>
      </c>
      <c r="C214" s="124" t="n">
        <v>678</v>
      </c>
      <c r="D214" s="125" t="n">
        <v>109.8</v>
      </c>
      <c r="E214" s="126" t="n">
        <v>33</v>
      </c>
      <c r="F214" s="125" t="n">
        <v>85</v>
      </c>
      <c r="G214" s="17" t="n">
        <v>26</v>
      </c>
      <c r="H214" s="127" t="n">
        <v>216</v>
      </c>
      <c r="I214" s="128" t="n">
        <v>54000</v>
      </c>
      <c r="J214" s="128" t="inlineStr">
        <is>
          <t>10</t>
        </is>
      </c>
      <c r="K214" s="128" t="n">
        <v>25000</v>
      </c>
      <c r="L214" s="128" t="inlineStr">
        <is>
          <t>5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n">
        <v>109</v>
      </c>
      <c r="U214" s="9" t="n"/>
    </row>
    <row r="215" ht="12" customFormat="1" customHeight="1" s="38">
      <c r="A215" s="115" t="inlineStr">
        <is>
          <t>욱수동 시지4차태왕하이츠</t>
        </is>
      </c>
      <c r="B215" s="116" t="inlineStr">
        <is>
          <t>04.02.</t>
        </is>
      </c>
      <c r="C215" s="124" t="n">
        <v>402</v>
      </c>
      <c r="D215" s="125" t="n">
        <v>112.9</v>
      </c>
      <c r="E215" s="126" t="n">
        <v>34</v>
      </c>
      <c r="F215" s="125" t="n">
        <v>84.7</v>
      </c>
      <c r="G215" s="17" t="n">
        <v>26</v>
      </c>
      <c r="H215" s="127" t="n">
        <v>190</v>
      </c>
      <c r="I215" s="128" t="n">
        <v>54000</v>
      </c>
      <c r="J215" s="128" t="inlineStr">
        <is>
          <t>8</t>
        </is>
      </c>
      <c r="K215" s="128" t="n">
        <v>35000</v>
      </c>
      <c r="L215" s="128" t="inlineStr">
        <is>
          <t>14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3</v>
      </c>
      <c r="R215" s="112" t="n">
        <v>2</v>
      </c>
      <c r="S215" s="112" t="inlineStr">
        <is>
          <t>계</t>
        </is>
      </c>
      <c r="T215" s="5" t="n">
        <v>112</v>
      </c>
      <c r="U215" s="9" t="n"/>
    </row>
    <row r="216" ht="12" customFormat="1" customHeight="1" s="38">
      <c r="A216" s="115" t="inlineStr">
        <is>
          <t>지산동 지산보성맨션</t>
        </is>
      </c>
      <c r="B216" s="116" t="inlineStr">
        <is>
          <t>91.08.</t>
        </is>
      </c>
      <c r="C216" s="124" t="n">
        <v>526</v>
      </c>
      <c r="D216" s="125" t="n">
        <v>146.2</v>
      </c>
      <c r="E216" s="126" t="n">
        <v>44</v>
      </c>
      <c r="F216" s="125" t="n">
        <v>113.1</v>
      </c>
      <c r="G216" s="17" t="n">
        <v>34</v>
      </c>
      <c r="H216" s="127" t="n">
        <v>138</v>
      </c>
      <c r="I216" s="128" t="n">
        <v>54000</v>
      </c>
      <c r="J216" s="128" t="inlineStr">
        <is>
          <t>10</t>
        </is>
      </c>
      <c r="K216" s="128" t="n">
        <v>40000</v>
      </c>
      <c r="L216" s="128" t="inlineStr">
        <is>
          <t>10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4</v>
      </c>
      <c r="R216" s="112" t="n">
        <v>2</v>
      </c>
      <c r="S216" s="112" t="inlineStr">
        <is>
          <t>계</t>
        </is>
      </c>
      <c r="T216" s="5" t="n">
        <v>146</v>
      </c>
      <c r="U216" s="9" t="n"/>
    </row>
    <row r="217" ht="12" customFormat="1" customHeight="1" s="38">
      <c r="A217" s="115" t="inlineStr">
        <is>
          <t>범물동 범물청아타운</t>
        </is>
      </c>
      <c r="B217" s="116" t="inlineStr">
        <is>
          <t>92.11.</t>
        </is>
      </c>
      <c r="C217" s="124" t="n">
        <v>680</v>
      </c>
      <c r="D217" s="125" t="n">
        <v>166.2</v>
      </c>
      <c r="E217" s="126" t="n">
        <v>50</v>
      </c>
      <c r="F217" s="125" t="n">
        <v>134.7</v>
      </c>
      <c r="G217" s="17" t="n">
        <v>41</v>
      </c>
      <c r="H217" s="127" t="n">
        <v>320</v>
      </c>
      <c r="I217" s="128" t="n">
        <v>53000</v>
      </c>
      <c r="J217" s="128" t="inlineStr">
        <is>
          <t>10</t>
        </is>
      </c>
      <c r="K217" s="128" t="n">
        <v>35000</v>
      </c>
      <c r="L217" s="128" t="inlineStr">
        <is>
          <t>7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4</v>
      </c>
      <c r="R217" s="112" t="n">
        <v>2</v>
      </c>
      <c r="S217" s="112" t="inlineStr">
        <is>
          <t>계</t>
        </is>
      </c>
      <c r="T217" s="5" t="n">
        <v>166</v>
      </c>
      <c r="U217" s="9" t="n"/>
    </row>
    <row r="218" ht="12" customFormat="1" customHeight="1" s="38">
      <c r="A218" s="115" t="inlineStr">
        <is>
          <t>만촌동 만촌보성</t>
        </is>
      </c>
      <c r="B218" s="116" t="inlineStr">
        <is>
          <t>02.07.</t>
        </is>
      </c>
      <c r="C218" s="124" t="n">
        <v>661</v>
      </c>
      <c r="D218" s="125" t="n">
        <v>141.2</v>
      </c>
      <c r="E218" s="126" t="n">
        <v>43</v>
      </c>
      <c r="F218" s="125" t="n">
        <v>117.5</v>
      </c>
      <c r="G218" s="17" t="n">
        <v>36</v>
      </c>
      <c r="H218" s="127" t="n">
        <v>56</v>
      </c>
      <c r="I218" s="128" t="n">
        <v>52000</v>
      </c>
      <c r="J218" s="128" t="inlineStr">
        <is>
          <t>13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4</v>
      </c>
      <c r="R218" s="112" t="n">
        <v>2</v>
      </c>
      <c r="S218" s="112" t="inlineStr">
        <is>
          <t>계</t>
        </is>
      </c>
      <c r="T218" s="5" t="n">
        <v>141</v>
      </c>
      <c r="U218" s="9" t="n"/>
    </row>
    <row r="219" ht="12" customFormat="1" customHeight="1" s="38">
      <c r="A219" s="115" t="inlineStr">
        <is>
          <t>범물동 보성송정</t>
        </is>
      </c>
      <c r="B219" s="116" t="inlineStr">
        <is>
          <t>95.09.</t>
        </is>
      </c>
      <c r="C219" s="124" t="n">
        <v>498</v>
      </c>
      <c r="D219" s="125" t="n">
        <v>160.8</v>
      </c>
      <c r="E219" s="126" t="n">
        <v>49</v>
      </c>
      <c r="F219" s="125" t="n">
        <v>134.9</v>
      </c>
      <c r="G219" s="17" t="n">
        <v>41</v>
      </c>
      <c r="H219" s="127" t="n">
        <v>120</v>
      </c>
      <c r="I219" s="128" t="n">
        <v>52000</v>
      </c>
      <c r="J219" s="128" t="inlineStr">
        <is>
          <t>17</t>
        </is>
      </c>
      <c r="K219" s="128" t="n">
        <v>40000</v>
      </c>
      <c r="L219" s="128" t="inlineStr">
        <is>
          <t>11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4</v>
      </c>
      <c r="R219" s="112" t="n">
        <v>2</v>
      </c>
      <c r="S219" s="112" t="inlineStr">
        <is>
          <t>계</t>
        </is>
      </c>
      <c r="T219" s="5" t="n">
        <v>160</v>
      </c>
      <c r="U219" s="9" t="n"/>
    </row>
    <row r="220" ht="12" customFormat="1" customHeight="1" s="38">
      <c r="A220" s="115" t="inlineStr">
        <is>
          <t>사월동 사월시지보성타운2차</t>
        </is>
      </c>
      <c r="B220" s="116" t="inlineStr">
        <is>
          <t>96.09.</t>
        </is>
      </c>
      <c r="C220" s="124" t="n">
        <v>1498</v>
      </c>
      <c r="D220" s="125" t="n">
        <v>163.8</v>
      </c>
      <c r="E220" s="126" t="n">
        <v>50</v>
      </c>
      <c r="F220" s="125" t="n">
        <v>135</v>
      </c>
      <c r="G220" s="17" t="n">
        <v>41</v>
      </c>
      <c r="H220" s="127" t="n">
        <v>276</v>
      </c>
      <c r="I220" s="128" t="n">
        <v>52000</v>
      </c>
      <c r="J220" s="128" t="inlineStr">
        <is>
          <t>5</t>
        </is>
      </c>
      <c r="K220" s="128" t="n">
        <v>28000</v>
      </c>
      <c r="L220" s="128" t="inlineStr">
        <is>
          <t>6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163</v>
      </c>
      <c r="U220" s="9" t="n"/>
    </row>
    <row r="221" ht="12" customFormat="1" customHeight="1" s="38">
      <c r="A221" s="115" t="inlineStr">
        <is>
          <t>황금동 캐슬골드파크1단지</t>
        </is>
      </c>
      <c r="B221" s="116" t="inlineStr">
        <is>
          <t>06.07.</t>
        </is>
      </c>
      <c r="C221" s="124" t="n">
        <v>1059</v>
      </c>
      <c r="D221" s="125" t="n">
        <v>82.7</v>
      </c>
      <c r="E221" s="126" t="n">
        <v>25</v>
      </c>
      <c r="F221" s="125" t="n">
        <v>60</v>
      </c>
      <c r="G221" s="17" t="n">
        <v>18</v>
      </c>
      <c r="H221" s="127" t="n">
        <v>82</v>
      </c>
      <c r="I221" s="128" t="n">
        <v>52000</v>
      </c>
      <c r="J221" s="128" t="inlineStr">
        <is>
          <t>13</t>
        </is>
      </c>
      <c r="K221" s="128" t="n">
        <v>33000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계</t>
        </is>
      </c>
      <c r="T221" s="5" t="n">
        <v>82</v>
      </c>
      <c r="U221" s="9" t="n"/>
    </row>
    <row r="222" ht="12" customFormat="1" customHeight="1" s="38">
      <c r="A222" s="115" t="inlineStr">
        <is>
          <t>파동 수성아이파크</t>
        </is>
      </c>
      <c r="B222" s="116" t="inlineStr">
        <is>
          <t>16.10.</t>
        </is>
      </c>
      <c r="C222" s="124" t="n">
        <v>455</v>
      </c>
      <c r="D222" s="125" t="n">
        <v>117.6</v>
      </c>
      <c r="E222" s="126" t="n">
        <v>36</v>
      </c>
      <c r="F222" s="125" t="n">
        <v>85</v>
      </c>
      <c r="G222" s="17" t="n">
        <v>26</v>
      </c>
      <c r="H222" s="127" t="n">
        <v>106</v>
      </c>
      <c r="I222" s="128" t="n">
        <v>51000</v>
      </c>
      <c r="J222" s="128" t="inlineStr">
        <is>
          <t>11</t>
        </is>
      </c>
      <c r="K222" s="128" t="n">
        <v>35000</v>
      </c>
      <c r="L222" s="128" t="inlineStr">
        <is>
          <t>14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inlineStr">
        <is>
          <t>117A</t>
        </is>
      </c>
      <c r="U222" s="9" t="n"/>
    </row>
    <row r="223" ht="12" customFormat="1" customHeight="1" s="38">
      <c r="A223" s="115" t="inlineStr">
        <is>
          <t>만촌동 만촌우방타운1차</t>
        </is>
      </c>
      <c r="B223" s="116" t="inlineStr">
        <is>
          <t>97.05.</t>
        </is>
      </c>
      <c r="C223" s="124" t="n">
        <v>1224</v>
      </c>
      <c r="D223" s="125" t="n">
        <v>82.8</v>
      </c>
      <c r="E223" s="126" t="n">
        <v>25</v>
      </c>
      <c r="F223" s="125" t="n">
        <v>59.7</v>
      </c>
      <c r="G223" s="17" t="n">
        <v>18</v>
      </c>
      <c r="H223" s="127" t="n">
        <v>504</v>
      </c>
      <c r="I223" s="128" t="n">
        <v>50000</v>
      </c>
      <c r="J223" s="128" t="inlineStr">
        <is>
          <t>9</t>
        </is>
      </c>
      <c r="K223" s="128" t="n">
        <v>22000</v>
      </c>
      <c r="L223" s="128" t="inlineStr">
        <is>
          <t>8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2</v>
      </c>
      <c r="R223" s="112" t="n">
        <v>1</v>
      </c>
      <c r="S223" s="112" t="inlineStr">
        <is>
          <t>계</t>
        </is>
      </c>
      <c r="T223" s="5" t="n">
        <v>82</v>
      </c>
      <c r="U223" s="9" t="n"/>
    </row>
    <row r="224" ht="12" customFormat="1" customHeight="1" s="38">
      <c r="A224" s="115" t="inlineStr">
        <is>
          <t>만촌동 메트로팔레스2단지</t>
        </is>
      </c>
      <c r="B224" s="116" t="inlineStr">
        <is>
          <t>03.01.</t>
        </is>
      </c>
      <c r="C224" s="124" t="n">
        <v>869</v>
      </c>
      <c r="D224" s="125" t="n">
        <v>107.7</v>
      </c>
      <c r="E224" s="126" t="n">
        <v>33</v>
      </c>
      <c r="F224" s="125" t="n">
        <v>74.90000000000001</v>
      </c>
      <c r="G224" s="17" t="n">
        <v>23</v>
      </c>
      <c r="H224" s="127" t="n">
        <v>167</v>
      </c>
      <c r="I224" s="128" t="n">
        <v>50000</v>
      </c>
      <c r="J224" s="128" t="inlineStr">
        <is>
          <t>8</t>
        </is>
      </c>
      <c r="K224" s="128" t="n">
        <v>38000</v>
      </c>
      <c r="L224" s="128" t="inlineStr">
        <is>
          <t>16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107</v>
      </c>
      <c r="U224" s="9" t="n"/>
    </row>
    <row r="225" ht="12" customFormat="1" customHeight="1" s="38">
      <c r="A225" s="115" t="inlineStr">
        <is>
          <t>범물동 범물청림</t>
        </is>
      </c>
      <c r="B225" s="116" t="inlineStr">
        <is>
          <t>99.07.</t>
        </is>
      </c>
      <c r="C225" s="124" t="n">
        <v>350</v>
      </c>
      <c r="D225" s="125" t="n">
        <v>164.4</v>
      </c>
      <c r="E225" s="126" t="n">
        <v>50</v>
      </c>
      <c r="F225" s="125" t="n">
        <v>135</v>
      </c>
      <c r="G225" s="17" t="n">
        <v>41</v>
      </c>
      <c r="H225" s="127" t="n">
        <v>108</v>
      </c>
      <c r="I225" s="128" t="n">
        <v>50000</v>
      </c>
      <c r="J225" s="128" t="inlineStr">
        <is>
          <t>10</t>
        </is>
      </c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4</v>
      </c>
      <c r="R225" s="112" t="n">
        <v>2</v>
      </c>
      <c r="S225" s="112" t="inlineStr">
        <is>
          <t>계</t>
        </is>
      </c>
      <c r="T225" s="5" t="n">
        <v>164</v>
      </c>
      <c r="U225" s="9" t="n"/>
    </row>
    <row r="226" ht="12" customFormat="1" customHeight="1" s="38">
      <c r="A226" s="115" t="inlineStr">
        <is>
          <t>시지동 고산노변타운</t>
        </is>
      </c>
      <c r="B226" s="116" t="inlineStr">
        <is>
          <t>96.08.</t>
        </is>
      </c>
      <c r="C226" s="124" t="n">
        <v>885</v>
      </c>
      <c r="D226" s="125" t="n">
        <v>105.8</v>
      </c>
      <c r="E226" s="126" t="n">
        <v>32</v>
      </c>
      <c r="F226" s="125" t="n">
        <v>84.7</v>
      </c>
      <c r="G226" s="17" t="n">
        <v>26</v>
      </c>
      <c r="H226" s="127" t="n">
        <v>345</v>
      </c>
      <c r="I226" s="128" t="n">
        <v>50000</v>
      </c>
      <c r="J226" s="128" t="inlineStr">
        <is>
          <t>6</t>
        </is>
      </c>
      <c r="K226" s="128" t="n">
        <v>20000</v>
      </c>
      <c r="L226" s="128" t="inlineStr">
        <is>
          <t>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105</v>
      </c>
      <c r="U226" s="9" t="n"/>
    </row>
    <row r="227" ht="12" customFormat="1" customHeight="1" s="38">
      <c r="A227" s="115" t="inlineStr">
        <is>
          <t>신매동 시지천마타운</t>
        </is>
      </c>
      <c r="B227" s="116" t="inlineStr">
        <is>
          <t>94.05.</t>
        </is>
      </c>
      <c r="C227" s="124" t="n">
        <v>1095</v>
      </c>
      <c r="D227" s="125" t="n">
        <v>101.1</v>
      </c>
      <c r="E227" s="126" t="n">
        <v>31</v>
      </c>
      <c r="F227" s="125" t="n">
        <v>85</v>
      </c>
      <c r="G227" s="17" t="n">
        <v>26</v>
      </c>
      <c r="H227" s="127" t="n">
        <v>360</v>
      </c>
      <c r="I227" s="128" t="n">
        <v>50000</v>
      </c>
      <c r="J227" s="128" t="inlineStr">
        <is>
          <t>8</t>
        </is>
      </c>
      <c r="K227" s="128" t="n">
        <v>30000</v>
      </c>
      <c r="L227" s="128" t="inlineStr">
        <is>
          <t>12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inlineStr">
        <is>
          <t>101A</t>
        </is>
      </c>
      <c r="U227" s="9" t="n"/>
    </row>
    <row r="228" ht="12" customFormat="1" customHeight="1" s="38">
      <c r="A228" s="115" t="inlineStr">
        <is>
          <t>지산동 청산</t>
        </is>
      </c>
      <c r="B228" s="116" t="inlineStr">
        <is>
          <t>91.08.</t>
        </is>
      </c>
      <c r="C228" s="124" t="n">
        <v>468</v>
      </c>
      <c r="D228" s="125" t="n">
        <v>159.7</v>
      </c>
      <c r="E228" s="126" t="n">
        <v>48</v>
      </c>
      <c r="F228" s="125" t="n">
        <v>126.8</v>
      </c>
      <c r="G228" s="17" t="n">
        <v>38</v>
      </c>
      <c r="H228" s="127" t="n">
        <v>120</v>
      </c>
      <c r="I228" s="128" t="n">
        <v>50000</v>
      </c>
      <c r="J228" s="128" t="inlineStr">
        <is>
          <t>12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4</v>
      </c>
      <c r="R228" s="112" t="n">
        <v>2</v>
      </c>
      <c r="S228" s="112" t="inlineStr">
        <is>
          <t>계</t>
        </is>
      </c>
      <c r="T228" s="5" t="n">
        <v>159</v>
      </c>
      <c r="U228" s="9" t="n"/>
    </row>
    <row r="229" ht="12" customFormat="1" customHeight="1" s="38">
      <c r="A229" s="115" t="inlineStr">
        <is>
          <t>지산동 지산청구</t>
        </is>
      </c>
      <c r="B229" s="116" t="inlineStr">
        <is>
          <t>91.08.</t>
        </is>
      </c>
      <c r="C229" s="124" t="n">
        <v>455</v>
      </c>
      <c r="D229" s="125" t="n">
        <v>146.2</v>
      </c>
      <c r="E229" s="126" t="n">
        <v>44</v>
      </c>
      <c r="F229" s="125" t="n">
        <v>117</v>
      </c>
      <c r="G229" s="17" t="n">
        <v>35</v>
      </c>
      <c r="H229" s="127" t="n">
        <v>81</v>
      </c>
      <c r="I229" s="128" t="n">
        <v>50000</v>
      </c>
      <c r="J229" s="128" t="inlineStr">
        <is>
          <t>6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4</v>
      </c>
      <c r="R229" s="112" t="n">
        <v>2</v>
      </c>
      <c r="S229" s="112" t="inlineStr">
        <is>
          <t>계</t>
        </is>
      </c>
      <c r="T229" s="5" t="n">
        <v>146</v>
      </c>
      <c r="U229" s="9" t="n"/>
    </row>
    <row r="230" ht="12" customFormat="1" customHeight="1" s="38">
      <c r="A230" s="115" t="inlineStr">
        <is>
          <t>노변동 노변대백</t>
        </is>
      </c>
      <c r="B230" s="116" t="inlineStr">
        <is>
          <t>99.08.</t>
        </is>
      </c>
      <c r="C230" s="124" t="n">
        <v>432</v>
      </c>
      <c r="D230" s="125" t="n">
        <v>167.4</v>
      </c>
      <c r="E230" s="126" t="n">
        <v>51</v>
      </c>
      <c r="F230" s="125" t="n">
        <v>134.9</v>
      </c>
      <c r="G230" s="17" t="n">
        <v>41</v>
      </c>
      <c r="H230" s="127" t="n">
        <v>116</v>
      </c>
      <c r="I230" s="128" t="n">
        <v>49800</v>
      </c>
      <c r="J230" s="128" t="inlineStr">
        <is>
          <t>6</t>
        </is>
      </c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4</v>
      </c>
      <c r="R230" s="112" t="n">
        <v>2</v>
      </c>
      <c r="S230" s="112" t="inlineStr">
        <is>
          <t>계</t>
        </is>
      </c>
      <c r="T230" s="5" t="n">
        <v>167</v>
      </c>
      <c r="U230" s="9" t="n"/>
    </row>
    <row r="231" ht="12" customFormat="1" customHeight="1" s="38">
      <c r="A231" s="115" t="inlineStr">
        <is>
          <t>사월동 시지3차서한이다음</t>
        </is>
      </c>
      <c r="B231" s="116" t="inlineStr">
        <is>
          <t>18.11.</t>
        </is>
      </c>
      <c r="C231" s="124" t="n">
        <v>383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196</v>
      </c>
      <c r="I231" s="128" t="n">
        <v>49700</v>
      </c>
      <c r="J231" s="128" t="inlineStr">
        <is>
          <t>7</t>
        </is>
      </c>
      <c r="K231" s="128" t="n">
        <v>38000</v>
      </c>
      <c r="L231" s="128" t="inlineStr">
        <is>
          <t>11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2</v>
      </c>
      <c r="S231" s="112" t="inlineStr">
        <is>
          <t>계</t>
        </is>
      </c>
      <c r="T231" s="5" t="n">
        <v>111</v>
      </c>
      <c r="U231" s="9" t="n"/>
    </row>
    <row r="232" ht="12" customFormat="1" customHeight="1" s="38">
      <c r="A232" s="115" t="inlineStr">
        <is>
          <t>신매동 시지보성서한타운</t>
        </is>
      </c>
      <c r="B232" s="116" t="inlineStr">
        <is>
          <t>95.02.</t>
        </is>
      </c>
      <c r="C232" s="124" t="n">
        <v>664</v>
      </c>
      <c r="D232" s="125" t="n">
        <v>133.6</v>
      </c>
      <c r="E232" s="126" t="n">
        <v>40</v>
      </c>
      <c r="F232" s="125" t="n">
        <v>116.7</v>
      </c>
      <c r="G232" s="17" t="n">
        <v>35</v>
      </c>
      <c r="H232" s="127" t="n">
        <v>324</v>
      </c>
      <c r="I232" s="128" t="n">
        <v>49500</v>
      </c>
      <c r="J232" s="128" t="inlineStr">
        <is>
          <t>6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4</v>
      </c>
      <c r="R232" s="112" t="n">
        <v>2</v>
      </c>
      <c r="S232" s="112" t="inlineStr">
        <is>
          <t>계</t>
        </is>
      </c>
      <c r="T232" s="5" t="n">
        <v>133</v>
      </c>
      <c r="U232" s="9" t="n"/>
    </row>
    <row r="233" ht="12" customFormat="1" customHeight="1" s="38">
      <c r="A233" s="115" t="inlineStr">
        <is>
          <t>만촌동 메트로팔레스5단지</t>
        </is>
      </c>
      <c r="B233" s="116" t="inlineStr">
        <is>
          <t>03.01.</t>
        </is>
      </c>
      <c r="C233" s="124" t="n">
        <v>689</v>
      </c>
      <c r="D233" s="125" t="n">
        <v>103.6</v>
      </c>
      <c r="E233" s="126" t="n">
        <v>31</v>
      </c>
      <c r="F233" s="125" t="n">
        <v>74.90000000000001</v>
      </c>
      <c r="G233" s="17" t="n">
        <v>23</v>
      </c>
      <c r="H233" s="127" t="n">
        <v>241</v>
      </c>
      <c r="I233" s="128" t="n">
        <v>49000</v>
      </c>
      <c r="J233" s="128" t="inlineStr">
        <is>
          <t>9</t>
        </is>
      </c>
      <c r="K233" s="128" t="n">
        <v>38000</v>
      </c>
      <c r="L233" s="128" t="inlineStr">
        <is>
          <t>16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2</v>
      </c>
      <c r="S233" s="112" t="inlineStr">
        <is>
          <t>계</t>
        </is>
      </c>
      <c r="T233" s="5" t="n">
        <v>103</v>
      </c>
      <c r="U233" s="9" t="n"/>
    </row>
    <row r="234" ht="12" customFormat="1" customHeight="1" s="38">
      <c r="A234" s="115" t="inlineStr">
        <is>
          <t>욱수동 시지5차태왕하이츠</t>
        </is>
      </c>
      <c r="B234" s="116" t="inlineStr">
        <is>
          <t>04.12.</t>
        </is>
      </c>
      <c r="C234" s="124" t="n">
        <v>416</v>
      </c>
      <c r="D234" s="125" t="n">
        <v>112.8</v>
      </c>
      <c r="E234" s="126" t="n">
        <v>34</v>
      </c>
      <c r="F234" s="125" t="n">
        <v>84.7</v>
      </c>
      <c r="G234" s="17" t="n">
        <v>26</v>
      </c>
      <c r="H234" s="127" t="n">
        <v>176</v>
      </c>
      <c r="I234" s="128" t="n">
        <v>49000</v>
      </c>
      <c r="J234" s="128" t="inlineStr">
        <is>
          <t>23</t>
        </is>
      </c>
      <c r="K234" s="128" t="n">
        <v>32000</v>
      </c>
      <c r="L234" s="128" t="inlineStr">
        <is>
          <t>19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계</t>
        </is>
      </c>
      <c r="T234" s="5" t="n">
        <v>112</v>
      </c>
      <c r="U234" s="9" t="n"/>
    </row>
    <row r="235" ht="12" customFormat="1" customHeight="1" s="38">
      <c r="A235" s="115" t="inlineStr">
        <is>
          <t>시지동 청구전원타운</t>
        </is>
      </c>
      <c r="B235" s="116" t="inlineStr">
        <is>
          <t>90.11.</t>
        </is>
      </c>
      <c r="C235" s="124" t="n">
        <v>678</v>
      </c>
      <c r="D235" s="125" t="n">
        <v>96.59999999999999</v>
      </c>
      <c r="E235" s="126" t="n">
        <v>29</v>
      </c>
      <c r="F235" s="125" t="n">
        <v>73</v>
      </c>
      <c r="G235" s="17" t="n">
        <v>22</v>
      </c>
      <c r="H235" s="127" t="n">
        <v>138</v>
      </c>
      <c r="I235" s="128" t="n">
        <v>48500</v>
      </c>
      <c r="J235" s="128" t="inlineStr">
        <is>
          <t>6</t>
        </is>
      </c>
      <c r="K235" s="128" t="n">
        <v>22000</v>
      </c>
      <c r="L235" s="128" t="inlineStr">
        <is>
          <t>9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1</v>
      </c>
      <c r="S235" s="112" t="inlineStr">
        <is>
          <t>복</t>
        </is>
      </c>
      <c r="T235" s="5" t="n">
        <v>96</v>
      </c>
      <c r="U235" s="9" t="n"/>
    </row>
    <row r="236" ht="12" customFormat="1" customHeight="1" s="38">
      <c r="A236" s="115" t="inlineStr">
        <is>
          <t>사월동 대구시지푸르지오</t>
        </is>
      </c>
      <c r="B236" s="116" t="inlineStr">
        <is>
          <t>06.05.</t>
        </is>
      </c>
      <c r="C236" s="124" t="n">
        <v>362</v>
      </c>
      <c r="D236" s="125" t="n">
        <v>118.4</v>
      </c>
      <c r="E236" s="126" t="n">
        <v>36</v>
      </c>
      <c r="F236" s="125" t="n">
        <v>90.2</v>
      </c>
      <c r="G236" s="17" t="n">
        <v>27</v>
      </c>
      <c r="H236" s="127" t="n">
        <v>61</v>
      </c>
      <c r="I236" s="128" t="n">
        <v>48000</v>
      </c>
      <c r="J236" s="128" t="inlineStr">
        <is>
          <t>8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3</v>
      </c>
      <c r="R236" s="112" t="n">
        <v>2</v>
      </c>
      <c r="S236" s="112" t="inlineStr">
        <is>
          <t>계</t>
        </is>
      </c>
      <c r="T236" s="5" t="n">
        <v>118</v>
      </c>
      <c r="U236" s="9" t="n"/>
    </row>
    <row r="237" ht="12" customFormat="1" customHeight="1" s="38">
      <c r="A237" s="115" t="inlineStr">
        <is>
          <t>신매동 시지동서타운</t>
        </is>
      </c>
      <c r="B237" s="116" t="inlineStr">
        <is>
          <t>95.10.</t>
        </is>
      </c>
      <c r="C237" s="124" t="n">
        <v>360</v>
      </c>
      <c r="D237" s="125" t="n">
        <v>157.4</v>
      </c>
      <c r="E237" s="126" t="n">
        <v>48</v>
      </c>
      <c r="F237" s="125" t="n">
        <v>116.2</v>
      </c>
      <c r="G237" s="17" t="n">
        <v>35</v>
      </c>
      <c r="H237" s="127" t="n">
        <v>112</v>
      </c>
      <c r="I237" s="128" t="n">
        <v>47000</v>
      </c>
      <c r="J237" s="128" t="inlineStr">
        <is>
          <t>12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4</v>
      </c>
      <c r="R237" s="112" t="n">
        <v>2</v>
      </c>
      <c r="S237" s="112" t="inlineStr">
        <is>
          <t>계</t>
        </is>
      </c>
      <c r="T237" s="5" t="n">
        <v>157</v>
      </c>
      <c r="U237" s="9" t="n"/>
    </row>
    <row r="238" ht="12" customFormat="1" customHeight="1" s="38">
      <c r="A238" s="115" t="inlineStr">
        <is>
          <t>파동 수성못코오롱하늘채</t>
        </is>
      </c>
      <c r="B238" s="116" t="inlineStr">
        <is>
          <t>13.06.</t>
        </is>
      </c>
      <c r="C238" s="124" t="n">
        <v>832</v>
      </c>
      <c r="D238" s="125" t="n">
        <v>110.5</v>
      </c>
      <c r="E238" s="126" t="n">
        <v>33</v>
      </c>
      <c r="F238" s="125" t="n">
        <v>84.8</v>
      </c>
      <c r="G238" s="17" t="n">
        <v>26</v>
      </c>
      <c r="H238" s="127" t="n">
        <v>249</v>
      </c>
      <c r="I238" s="128" t="n">
        <v>47000</v>
      </c>
      <c r="J238" s="128" t="inlineStr">
        <is>
          <t>중</t>
        </is>
      </c>
      <c r="K238" s="128" t="n">
        <v>30000</v>
      </c>
      <c r="L238" s="128" t="inlineStr">
        <is>
          <t>15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3</v>
      </c>
      <c r="R238" s="112" t="n">
        <v>2</v>
      </c>
      <c r="S238" s="112" t="inlineStr">
        <is>
          <t>계</t>
        </is>
      </c>
      <c r="T238" s="5" t="inlineStr">
        <is>
          <t>110A</t>
        </is>
      </c>
      <c r="U238" s="9" t="n"/>
    </row>
    <row r="239" ht="12" customFormat="1" customHeight="1" s="38">
      <c r="A239" s="115" t="inlineStr">
        <is>
          <t>사월동 시지한신휴플러스</t>
        </is>
      </c>
      <c r="B239" s="116" t="inlineStr">
        <is>
          <t>13.12.</t>
        </is>
      </c>
      <c r="C239" s="124" t="n">
        <v>510</v>
      </c>
      <c r="D239" s="125" t="n">
        <v>115.4</v>
      </c>
      <c r="E239" s="126" t="n">
        <v>35</v>
      </c>
      <c r="F239" s="125" t="n">
        <v>84.7</v>
      </c>
      <c r="G239" s="17" t="n">
        <v>26</v>
      </c>
      <c r="H239" s="127" t="n">
        <v>108</v>
      </c>
      <c r="I239" s="128" t="n">
        <v>46000</v>
      </c>
      <c r="J239" s="128" t="inlineStr">
        <is>
          <t>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3</v>
      </c>
      <c r="R239" s="112" t="n">
        <v>2</v>
      </c>
      <c r="S239" s="112" t="inlineStr">
        <is>
          <t>계</t>
        </is>
      </c>
      <c r="T239" s="5" t="inlineStr">
        <is>
          <t>115A3</t>
        </is>
      </c>
      <c r="U239" s="9" t="n"/>
    </row>
    <row r="240" ht="12" customFormat="1" customHeight="1" s="38">
      <c r="A240" s="115" t="inlineStr">
        <is>
          <t>만촌동 만촌우방타운2차</t>
        </is>
      </c>
      <c r="B240" s="116" t="inlineStr">
        <is>
          <t>96.11.</t>
        </is>
      </c>
      <c r="C240" s="124" t="n">
        <v>390</v>
      </c>
      <c r="D240" s="125" t="n">
        <v>77.7</v>
      </c>
      <c r="E240" s="126" t="n">
        <v>24</v>
      </c>
      <c r="F240" s="125" t="n">
        <v>59.7</v>
      </c>
      <c r="G240" s="17" t="n">
        <v>18</v>
      </c>
      <c r="H240" s="127" t="n">
        <v>180</v>
      </c>
      <c r="I240" s="128" t="n">
        <v>45000</v>
      </c>
      <c r="J240" s="128" t="inlineStr">
        <is>
          <t>12</t>
        </is>
      </c>
      <c r="K240" s="128" t="n">
        <v>25000</v>
      </c>
      <c r="L240" s="128" t="inlineStr">
        <is>
          <t>14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2</v>
      </c>
      <c r="R240" s="112" t="n">
        <v>1</v>
      </c>
      <c r="S240" s="112" t="inlineStr">
        <is>
          <t>계</t>
        </is>
      </c>
      <c r="T240" s="5" t="n">
        <v>77</v>
      </c>
      <c r="U240" s="9" t="n"/>
    </row>
    <row r="241" ht="12" customFormat="1" customHeight="1" s="38">
      <c r="A241" s="115" t="inlineStr">
        <is>
          <t>사월동 시지동화아이위시</t>
        </is>
      </c>
      <c r="B241" s="116" t="inlineStr">
        <is>
          <t>13.02.</t>
        </is>
      </c>
      <c r="C241" s="124" t="n">
        <v>352</v>
      </c>
      <c r="D241" s="125" t="n">
        <v>110.3</v>
      </c>
      <c r="E241" s="126" t="n">
        <v>33</v>
      </c>
      <c r="F241" s="125" t="n">
        <v>84.90000000000001</v>
      </c>
      <c r="G241" s="17" t="n">
        <v>26</v>
      </c>
      <c r="H241" s="127" t="n">
        <v>207</v>
      </c>
      <c r="I241" s="128" t="n">
        <v>45000</v>
      </c>
      <c r="J241" s="128" t="inlineStr">
        <is>
          <t>5</t>
        </is>
      </c>
      <c r="K241" s="128" t="n">
        <v>32000</v>
      </c>
      <c r="L241" s="128" t="inlineStr">
        <is>
          <t>10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inlineStr">
        <is>
          <t>110A</t>
        </is>
      </c>
      <c r="U241" s="9" t="n"/>
    </row>
    <row r="242" ht="12" customFormat="1" customHeight="1" s="38">
      <c r="A242" s="115" t="inlineStr">
        <is>
          <t>사월동 대구시지푸르지오</t>
        </is>
      </c>
      <c r="B242" s="116" t="inlineStr">
        <is>
          <t>06.05.</t>
        </is>
      </c>
      <c r="C242" s="124" t="n">
        <v>362</v>
      </c>
      <c r="D242" s="125" t="n">
        <v>106.4</v>
      </c>
      <c r="E242" s="126" t="n">
        <v>32</v>
      </c>
      <c r="F242" s="125" t="n">
        <v>85</v>
      </c>
      <c r="G242" s="17" t="n">
        <v>26</v>
      </c>
      <c r="H242" s="127" t="n">
        <v>147</v>
      </c>
      <c r="I242" s="128" t="n">
        <v>45000</v>
      </c>
      <c r="J242" s="128" t="inlineStr">
        <is>
          <t>14</t>
        </is>
      </c>
      <c r="K242" s="128" t="n">
        <v>30000</v>
      </c>
      <c r="L242" s="128" t="inlineStr">
        <is>
          <t>19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3</v>
      </c>
      <c r="R242" s="112" t="n">
        <v>2</v>
      </c>
      <c r="S242" s="112" t="inlineStr">
        <is>
          <t>계</t>
        </is>
      </c>
      <c r="T242" s="5" t="n">
        <v>106</v>
      </c>
      <c r="U242" s="9" t="n"/>
    </row>
    <row r="243" ht="12" customFormat="1" customHeight="1" s="38">
      <c r="A243" s="115" t="inlineStr">
        <is>
          <t>신매동 시지보성서한타운</t>
        </is>
      </c>
      <c r="B243" s="116" t="inlineStr">
        <is>
          <t>95.02.</t>
        </is>
      </c>
      <c r="C243" s="124" t="n">
        <v>664</v>
      </c>
      <c r="D243" s="125" t="n">
        <v>101.5</v>
      </c>
      <c r="E243" s="126" t="n">
        <v>31</v>
      </c>
      <c r="F243" s="125" t="n">
        <v>85</v>
      </c>
      <c r="G243" s="17" t="n">
        <v>26</v>
      </c>
      <c r="H243" s="127" t="n">
        <v>204</v>
      </c>
      <c r="I243" s="128" t="n">
        <v>45000</v>
      </c>
      <c r="J243" s="128" t="inlineStr">
        <is>
          <t>15</t>
        </is>
      </c>
      <c r="K243" s="128" t="n">
        <v>26500</v>
      </c>
      <c r="L243" s="128" t="inlineStr">
        <is>
          <t>8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3</v>
      </c>
      <c r="R243" s="112" t="n">
        <v>2</v>
      </c>
      <c r="S243" s="112" t="inlineStr">
        <is>
          <t>계</t>
        </is>
      </c>
      <c r="T243" s="5" t="n">
        <v>101</v>
      </c>
      <c r="U243" s="9" t="n"/>
    </row>
    <row r="244" ht="12" customFormat="1" customHeight="1" s="38">
      <c r="A244" s="115" t="inlineStr">
        <is>
          <t>신매동 시지대백신화창신맨션</t>
        </is>
      </c>
      <c r="B244" s="116" t="inlineStr">
        <is>
          <t>94.09.</t>
        </is>
      </c>
      <c r="C244" s="124" t="n">
        <v>870</v>
      </c>
      <c r="D244" s="125" t="n">
        <v>118.5</v>
      </c>
      <c r="E244" s="126" t="n">
        <v>36</v>
      </c>
      <c r="F244" s="125" t="n">
        <v>85</v>
      </c>
      <c r="G244" s="17" t="n">
        <v>26</v>
      </c>
      <c r="H244" s="127" t="n">
        <v>80</v>
      </c>
      <c r="I244" s="128" t="n">
        <v>45000</v>
      </c>
      <c r="J244" s="128" t="inlineStr">
        <is>
          <t>6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3</v>
      </c>
      <c r="R244" s="112" t="n">
        <v>2</v>
      </c>
      <c r="S244" s="112" t="inlineStr">
        <is>
          <t>계</t>
        </is>
      </c>
      <c r="T244" s="5" t="inlineStr">
        <is>
          <t>118(신화)</t>
        </is>
      </c>
      <c r="U244" s="9" t="n"/>
    </row>
    <row r="245" ht="12" customFormat="1" customHeight="1" s="38">
      <c r="A245" s="115" t="inlineStr">
        <is>
          <t>범물동 범물영남보성</t>
        </is>
      </c>
      <c r="B245" s="116" t="inlineStr">
        <is>
          <t>92.08.</t>
        </is>
      </c>
      <c r="C245" s="124" t="n">
        <v>885</v>
      </c>
      <c r="D245" s="125" t="n">
        <v>114.9</v>
      </c>
      <c r="E245" s="126" t="n">
        <v>35</v>
      </c>
      <c r="F245" s="125" t="n">
        <v>85</v>
      </c>
      <c r="G245" s="17" t="n">
        <v>26</v>
      </c>
      <c r="H245" s="127" t="n">
        <v>234</v>
      </c>
      <c r="I245" s="128" t="n">
        <v>44000</v>
      </c>
      <c r="J245" s="128" t="inlineStr">
        <is>
          <t>11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2</v>
      </c>
      <c r="S245" s="112" t="inlineStr">
        <is>
          <t>계</t>
        </is>
      </c>
      <c r="T245" s="5" t="inlineStr">
        <is>
          <t>114B</t>
        </is>
      </c>
      <c r="U245" s="9" t="n"/>
    </row>
    <row r="246" ht="12" customFormat="1" customHeight="1" s="38">
      <c r="A246" s="115" t="inlineStr">
        <is>
          <t>신매동 한라삼주협화</t>
        </is>
      </c>
      <c r="B246" s="116" t="inlineStr">
        <is>
          <t>94.08.</t>
        </is>
      </c>
      <c r="C246" s="124" t="n">
        <v>954</v>
      </c>
      <c r="D246" s="125" t="n">
        <v>119.8</v>
      </c>
      <c r="E246" s="126" t="n">
        <v>36</v>
      </c>
      <c r="F246" s="125" t="n">
        <v>84.8</v>
      </c>
      <c r="G246" s="17" t="n">
        <v>26</v>
      </c>
      <c r="H246" s="127" t="n">
        <v>216</v>
      </c>
      <c r="I246" s="128" t="n">
        <v>43500</v>
      </c>
      <c r="J246" s="128" t="inlineStr">
        <is>
          <t>고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2</v>
      </c>
      <c r="S246" s="112" t="inlineStr">
        <is>
          <t>계</t>
        </is>
      </c>
      <c r="T246" s="5" t="n">
        <v>119</v>
      </c>
      <c r="U246" s="9" t="n"/>
    </row>
    <row r="247" ht="12" customFormat="1" customHeight="1" s="38">
      <c r="A247" s="115" t="inlineStr">
        <is>
          <t>매호동 매호효성백년가약</t>
        </is>
      </c>
      <c r="B247" s="116" t="inlineStr">
        <is>
          <t>06.02.</t>
        </is>
      </c>
      <c r="C247" s="124" t="n">
        <v>419</v>
      </c>
      <c r="D247" s="125" t="n">
        <v>112.6</v>
      </c>
      <c r="E247" s="126" t="n">
        <v>34</v>
      </c>
      <c r="F247" s="125" t="n">
        <v>85</v>
      </c>
      <c r="G247" s="17" t="n">
        <v>26</v>
      </c>
      <c r="H247" s="127" t="n">
        <v>288</v>
      </c>
      <c r="I247" s="128" t="n">
        <v>43000</v>
      </c>
      <c r="J247" s="128" t="inlineStr">
        <is>
          <t>13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2</v>
      </c>
      <c r="S247" s="112" t="inlineStr">
        <is>
          <t>계</t>
        </is>
      </c>
      <c r="T247" s="5" t="n">
        <v>112</v>
      </c>
      <c r="U247" s="9" t="n"/>
    </row>
    <row r="248" ht="12" customFormat="1" customHeight="1" s="38">
      <c r="A248" s="115" t="inlineStr">
        <is>
          <t>범어동 청구성조타운</t>
        </is>
      </c>
      <c r="B248" s="116" t="inlineStr">
        <is>
          <t>96.06.</t>
        </is>
      </c>
      <c r="C248" s="124" t="n">
        <v>445</v>
      </c>
      <c r="D248" s="125" t="n">
        <v>83.2</v>
      </c>
      <c r="E248" s="126" t="n">
        <v>25</v>
      </c>
      <c r="F248" s="125" t="n">
        <v>59.5</v>
      </c>
      <c r="G248" s="17" t="n">
        <v>18</v>
      </c>
      <c r="H248" s="127" t="n">
        <v>195</v>
      </c>
      <c r="I248" s="128" t="n">
        <v>43000</v>
      </c>
      <c r="J248" s="128" t="inlineStr">
        <is>
          <t>고</t>
        </is>
      </c>
      <c r="K248" s="128" t="n">
        <v>21000</v>
      </c>
      <c r="L248" s="128" t="inlineStr">
        <is>
          <t>7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1</v>
      </c>
      <c r="S248" s="112" t="inlineStr">
        <is>
          <t>복</t>
        </is>
      </c>
      <c r="T248" s="5" t="n">
        <v>83</v>
      </c>
      <c r="U248" s="9" t="n"/>
    </row>
    <row r="249" ht="12" customFormat="1" customHeight="1" s="38">
      <c r="A249" s="115" t="inlineStr">
        <is>
          <t>지산동 우방타운</t>
        </is>
      </c>
      <c r="B249" s="116" t="inlineStr">
        <is>
          <t>91.05.</t>
        </is>
      </c>
      <c r="C249" s="124" t="n">
        <v>460</v>
      </c>
      <c r="D249" s="125" t="n">
        <v>109.9</v>
      </c>
      <c r="E249" s="126" t="n">
        <v>33</v>
      </c>
      <c r="F249" s="125" t="n">
        <v>85</v>
      </c>
      <c r="G249" s="17" t="n">
        <v>26</v>
      </c>
      <c r="H249" s="127" t="n">
        <v>266</v>
      </c>
      <c r="I249" s="128" t="n">
        <v>43000</v>
      </c>
      <c r="J249" s="128" t="inlineStr">
        <is>
          <t>10</t>
        </is>
      </c>
      <c r="K249" s="128" t="n">
        <v>28000</v>
      </c>
      <c r="L249" s="128" t="inlineStr">
        <is>
          <t>11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n">
        <v>109</v>
      </c>
      <c r="U249" s="9" t="n"/>
    </row>
    <row r="250" ht="12" customFormat="1" customHeight="1" s="38">
      <c r="A250" s="115" t="inlineStr">
        <is>
          <t>수성동4가 수성보성타운</t>
        </is>
      </c>
      <c r="B250" s="116" t="inlineStr">
        <is>
          <t>96.05.</t>
        </is>
      </c>
      <c r="C250" s="124" t="n">
        <v>1032</v>
      </c>
      <c r="D250" s="125" t="n">
        <v>86.59999999999999</v>
      </c>
      <c r="E250" s="126" t="n">
        <v>26</v>
      </c>
      <c r="F250" s="125" t="n">
        <v>60</v>
      </c>
      <c r="G250" s="17" t="n">
        <v>18</v>
      </c>
      <c r="H250" s="127" t="n">
        <v>173</v>
      </c>
      <c r="I250" s="128" t="n">
        <v>42000</v>
      </c>
      <c r="J250" s="128" t="inlineStr">
        <is>
          <t>9</t>
        </is>
      </c>
      <c r="K250" s="128" t="n">
        <v>26000</v>
      </c>
      <c r="L250" s="128" t="inlineStr">
        <is>
          <t>10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1</v>
      </c>
      <c r="S250" s="112" t="inlineStr">
        <is>
          <t>복</t>
        </is>
      </c>
      <c r="T250" s="5" t="n">
        <v>86</v>
      </c>
      <c r="U250" s="9" t="n"/>
    </row>
    <row r="251" ht="12" customFormat="1" customHeight="1" s="38">
      <c r="A251" s="115" t="inlineStr">
        <is>
          <t>시지동 청구전원타운</t>
        </is>
      </c>
      <c r="B251" s="116" t="inlineStr">
        <is>
          <t>90.11.</t>
        </is>
      </c>
      <c r="C251" s="124" t="n">
        <v>678</v>
      </c>
      <c r="D251" s="125" t="n">
        <v>79.5</v>
      </c>
      <c r="E251" s="126" t="n">
        <v>24</v>
      </c>
      <c r="F251" s="125" t="n">
        <v>60.1</v>
      </c>
      <c r="G251" s="17" t="n">
        <v>18</v>
      </c>
      <c r="H251" s="127" t="n">
        <v>138</v>
      </c>
      <c r="I251" s="128" t="n">
        <v>42000</v>
      </c>
      <c r="J251" s="128" t="inlineStr">
        <is>
          <t>7</t>
        </is>
      </c>
      <c r="K251" s="128" t="n">
        <v>17000</v>
      </c>
      <c r="L251" s="128" t="inlineStr">
        <is>
          <t>11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1</v>
      </c>
      <c r="S251" s="112" t="inlineStr">
        <is>
          <t>복</t>
        </is>
      </c>
      <c r="T251" s="5" t="n">
        <v>79</v>
      </c>
      <c r="U251" s="9" t="n"/>
    </row>
    <row r="252" ht="12" customFormat="1" customHeight="1" s="38">
      <c r="A252" s="115" t="inlineStr">
        <is>
          <t>시지동 제림은탑</t>
        </is>
      </c>
      <c r="B252" s="116" t="inlineStr">
        <is>
          <t>94.11.</t>
        </is>
      </c>
      <c r="C252" s="124" t="n">
        <v>346</v>
      </c>
      <c r="D252" s="125" t="n">
        <v>110.6</v>
      </c>
      <c r="E252" s="126" t="n">
        <v>33</v>
      </c>
      <c r="F252" s="125" t="n">
        <v>85</v>
      </c>
      <c r="G252" s="17" t="n">
        <v>26</v>
      </c>
      <c r="H252" s="127" t="n">
        <v>140</v>
      </c>
      <c r="I252" s="128" t="n">
        <v>42000</v>
      </c>
      <c r="J252" s="128" t="inlineStr">
        <is>
          <t>23</t>
        </is>
      </c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3</v>
      </c>
      <c r="R252" s="112" t="n">
        <v>2</v>
      </c>
      <c r="S252" s="112" t="inlineStr">
        <is>
          <t>계</t>
        </is>
      </c>
      <c r="T252" s="5" t="n">
        <v>110</v>
      </c>
      <c r="U252" s="9" t="n"/>
    </row>
    <row r="253" ht="12" customFormat="1" customHeight="1" s="38">
      <c r="A253" s="115" t="inlineStr">
        <is>
          <t>신매동 시지태왕하이츠1차</t>
        </is>
      </c>
      <c r="B253" s="116" t="inlineStr">
        <is>
          <t>00.12.</t>
        </is>
      </c>
      <c r="C253" s="124" t="n">
        <v>343</v>
      </c>
      <c r="D253" s="125" t="n">
        <v>108.6</v>
      </c>
      <c r="E253" s="126" t="n">
        <v>33</v>
      </c>
      <c r="F253" s="125" t="n">
        <v>85</v>
      </c>
      <c r="G253" s="17" t="n">
        <v>26</v>
      </c>
      <c r="H253" s="127" t="n">
        <v>117</v>
      </c>
      <c r="I253" s="128" t="n">
        <v>42000</v>
      </c>
      <c r="J253" s="128" t="inlineStr">
        <is>
          <t>5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3</v>
      </c>
      <c r="R253" s="112" t="n">
        <v>2</v>
      </c>
      <c r="S253" s="112" t="inlineStr">
        <is>
          <t>계</t>
        </is>
      </c>
      <c r="T253" s="5" t="n">
        <v>108</v>
      </c>
      <c r="U253" s="9" t="n"/>
    </row>
    <row r="254" ht="12" customFormat="1" customHeight="1" s="38">
      <c r="A254" s="115" t="inlineStr">
        <is>
          <t>지산동 화성</t>
        </is>
      </c>
      <c r="B254" s="116" t="inlineStr">
        <is>
          <t>91.07.</t>
        </is>
      </c>
      <c r="C254" s="124" t="n">
        <v>436</v>
      </c>
      <c r="D254" s="125" t="n">
        <v>111</v>
      </c>
      <c r="E254" s="126" t="n">
        <v>34</v>
      </c>
      <c r="F254" s="125" t="n">
        <v>85</v>
      </c>
      <c r="G254" s="17" t="n">
        <v>26</v>
      </c>
      <c r="H254" s="127" t="n">
        <v>228</v>
      </c>
      <c r="I254" s="128" t="n">
        <v>42000</v>
      </c>
      <c r="J254" s="128" t="inlineStr">
        <is>
          <t>12</t>
        </is>
      </c>
      <c r="K254" s="128" t="n">
        <v>28000</v>
      </c>
      <c r="L254" s="128" t="inlineStr">
        <is>
          <t>15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3</v>
      </c>
      <c r="R254" s="112" t="n">
        <v>2</v>
      </c>
      <c r="S254" s="112" t="inlineStr">
        <is>
          <t>계</t>
        </is>
      </c>
      <c r="T254" s="5" t="n">
        <v>110</v>
      </c>
      <c r="U254" s="9" t="n"/>
    </row>
    <row r="255" ht="12" customFormat="1" customHeight="1" s="38">
      <c r="A255" s="115" t="inlineStr">
        <is>
          <t>파동 수성아이파크</t>
        </is>
      </c>
      <c r="B255" s="116" t="inlineStr">
        <is>
          <t>16.10.</t>
        </is>
      </c>
      <c r="C255" s="124" t="n">
        <v>455</v>
      </c>
      <c r="D255" s="125" t="n">
        <v>106.4</v>
      </c>
      <c r="E255" s="126" t="n">
        <v>32</v>
      </c>
      <c r="F255" s="125" t="n">
        <v>76.90000000000001</v>
      </c>
      <c r="G255" s="17" t="n">
        <v>23</v>
      </c>
      <c r="H255" s="127" t="n">
        <v>81</v>
      </c>
      <c r="I255" s="128" t="n">
        <v>42000</v>
      </c>
      <c r="J255" s="128" t="inlineStr">
        <is>
          <t>중</t>
        </is>
      </c>
      <c r="K255" s="128" t="n">
        <v>30000</v>
      </c>
      <c r="L255" s="128" t="inlineStr">
        <is>
          <t>11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3</v>
      </c>
      <c r="R255" s="112" t="n">
        <v>2</v>
      </c>
      <c r="S255" s="112" t="inlineStr">
        <is>
          <t>계</t>
        </is>
      </c>
      <c r="T255" s="5" t="inlineStr">
        <is>
          <t>106A</t>
        </is>
      </c>
      <c r="U255" s="9" t="n"/>
    </row>
    <row r="256" ht="12" customFormat="1" customHeight="1" s="38">
      <c r="A256" s="115" t="inlineStr">
        <is>
          <t>매호동 매호동서1차</t>
        </is>
      </c>
      <c r="B256" s="116" t="inlineStr">
        <is>
          <t>95.12.</t>
        </is>
      </c>
      <c r="C256" s="124" t="n">
        <v>687</v>
      </c>
      <c r="D256" s="125" t="n">
        <v>111.9</v>
      </c>
      <c r="E256" s="126" t="n">
        <v>34</v>
      </c>
      <c r="F256" s="125" t="n">
        <v>85</v>
      </c>
      <c r="G256" s="17" t="n">
        <v>26</v>
      </c>
      <c r="H256" s="127" t="n">
        <v>271</v>
      </c>
      <c r="I256" s="128" t="n">
        <v>41000</v>
      </c>
      <c r="J256" s="128" t="inlineStr">
        <is>
          <t>9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3</v>
      </c>
      <c r="R256" s="112" t="n">
        <v>2</v>
      </c>
      <c r="S256" s="112" t="inlineStr">
        <is>
          <t>계</t>
        </is>
      </c>
      <c r="T256" s="5" t="n">
        <v>111</v>
      </c>
      <c r="U256" s="9" t="n"/>
    </row>
    <row r="257" ht="12" customFormat="1" customHeight="1" s="38">
      <c r="A257" s="115" t="inlineStr">
        <is>
          <t>수성동4가 수성화성쌍용타운</t>
        </is>
      </c>
      <c r="B257" s="116" t="inlineStr">
        <is>
          <t>96.11.</t>
        </is>
      </c>
      <c r="C257" s="124" t="n">
        <v>677</v>
      </c>
      <c r="D257" s="125" t="n">
        <v>88.40000000000001</v>
      </c>
      <c r="E257" s="126" t="n">
        <v>27</v>
      </c>
      <c r="F257" s="125" t="n">
        <v>60</v>
      </c>
      <c r="G257" s="17" t="n">
        <v>18</v>
      </c>
      <c r="H257" s="127" t="n">
        <v>221</v>
      </c>
      <c r="I257" s="128" t="n">
        <v>41000</v>
      </c>
      <c r="J257" s="128" t="inlineStr">
        <is>
          <t>10</t>
        </is>
      </c>
      <c r="K257" s="128" t="n">
        <v>28000</v>
      </c>
      <c r="L257" s="128" t="inlineStr">
        <is>
          <t>중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3</v>
      </c>
      <c r="R257" s="112" t="n">
        <v>1</v>
      </c>
      <c r="S257" s="112" t="inlineStr">
        <is>
          <t>복</t>
        </is>
      </c>
      <c r="T257" s="5" t="inlineStr">
        <is>
          <t>88A</t>
        </is>
      </c>
      <c r="U257" s="9" t="n"/>
    </row>
    <row r="258" ht="12" customFormat="1" customHeight="1" s="38">
      <c r="A258" s="115" t="inlineStr">
        <is>
          <t>신매동 시지동서타운</t>
        </is>
      </c>
      <c r="B258" s="116" t="inlineStr">
        <is>
          <t>95.10.</t>
        </is>
      </c>
      <c r="C258" s="124" t="n">
        <v>360</v>
      </c>
      <c r="D258" s="125" t="n">
        <v>105.6</v>
      </c>
      <c r="E258" s="126" t="n">
        <v>32</v>
      </c>
      <c r="F258" s="125" t="n">
        <v>84.90000000000001</v>
      </c>
      <c r="G258" s="17" t="n">
        <v>26</v>
      </c>
      <c r="H258" s="127" t="n">
        <v>120</v>
      </c>
      <c r="I258" s="128" t="n">
        <v>41000</v>
      </c>
      <c r="J258" s="128" t="inlineStr">
        <is>
          <t>14</t>
        </is>
      </c>
      <c r="K258" s="128" t="n">
        <v>25000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2</v>
      </c>
      <c r="S258" s="112" t="inlineStr">
        <is>
          <t>계</t>
        </is>
      </c>
      <c r="T258" s="5" t="n">
        <v>105</v>
      </c>
      <c r="U258" s="9" t="n"/>
    </row>
    <row r="259" ht="12" customFormat="1" customHeight="1" s="38">
      <c r="A259" s="115" t="inlineStr">
        <is>
          <t>파동 수성못코오롱하늘채</t>
        </is>
      </c>
      <c r="B259" s="116" t="inlineStr">
        <is>
          <t>13.06.</t>
        </is>
      </c>
      <c r="C259" s="124" t="n">
        <v>832</v>
      </c>
      <c r="D259" s="125" t="n">
        <v>84.90000000000001</v>
      </c>
      <c r="E259" s="126" t="n">
        <v>26</v>
      </c>
      <c r="F259" s="125" t="n">
        <v>59.9</v>
      </c>
      <c r="G259" s="17" t="n">
        <v>18</v>
      </c>
      <c r="H259" s="127" t="n">
        <v>134</v>
      </c>
      <c r="I259" s="128" t="n">
        <v>41000</v>
      </c>
      <c r="J259" s="128" t="inlineStr">
        <is>
          <t>8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3</v>
      </c>
      <c r="R259" s="112" t="n">
        <v>2</v>
      </c>
      <c r="S259" s="112" t="inlineStr">
        <is>
          <t>계</t>
        </is>
      </c>
      <c r="T259" s="5" t="inlineStr">
        <is>
          <t>84A</t>
        </is>
      </c>
      <c r="U259" s="9" t="n"/>
    </row>
    <row r="260" ht="12" customFormat="1" customHeight="1" s="38">
      <c r="A260" s="115" t="inlineStr">
        <is>
          <t>사월동 시지대성유니드</t>
        </is>
      </c>
      <c r="B260" s="116" t="inlineStr">
        <is>
          <t>07.06.</t>
        </is>
      </c>
      <c r="C260" s="124" t="n">
        <v>413</v>
      </c>
      <c r="D260" s="125" t="n">
        <v>123.8</v>
      </c>
      <c r="E260" s="126" t="n">
        <v>37</v>
      </c>
      <c r="F260" s="125" t="n">
        <v>97.2</v>
      </c>
      <c r="G260" s="17" t="n">
        <v>29</v>
      </c>
      <c r="H260" s="127" t="n">
        <v>133</v>
      </c>
      <c r="I260" s="128" t="n">
        <v>40000</v>
      </c>
      <c r="J260" s="128" t="inlineStr">
        <is>
          <t>7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n">
        <v>123</v>
      </c>
      <c r="U260" s="9" t="n"/>
    </row>
    <row r="261" ht="12" customFormat="1" customHeight="1" s="38">
      <c r="A261" s="115" t="inlineStr">
        <is>
          <t>수성동1가 오성우방</t>
        </is>
      </c>
      <c r="B261" s="116" t="inlineStr">
        <is>
          <t>93.11.</t>
        </is>
      </c>
      <c r="C261" s="124" t="n">
        <v>496</v>
      </c>
      <c r="D261" s="125" t="n">
        <v>88.7</v>
      </c>
      <c r="E261" s="126" t="n">
        <v>27</v>
      </c>
      <c r="F261" s="125" t="n">
        <v>60</v>
      </c>
      <c r="G261" s="17" t="n">
        <v>18</v>
      </c>
      <c r="H261" s="127" t="n">
        <v>150</v>
      </c>
      <c r="I261" s="128" t="n">
        <v>40000</v>
      </c>
      <c r="J261" s="128" t="inlineStr">
        <is>
          <t>5</t>
        </is>
      </c>
      <c r="K261" s="128" t="n">
        <v>20000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1</v>
      </c>
      <c r="S261" s="112" t="inlineStr">
        <is>
          <t>복</t>
        </is>
      </c>
      <c r="T261" s="5" t="n">
        <v>88</v>
      </c>
      <c r="U261" s="9" t="n"/>
    </row>
    <row r="262" ht="12" customFormat="1" customHeight="1" s="38">
      <c r="A262" s="115" t="inlineStr">
        <is>
          <t>수성동4가 사랑우방</t>
        </is>
      </c>
      <c r="B262" s="116" t="inlineStr">
        <is>
          <t>96.10.</t>
        </is>
      </c>
      <c r="C262" s="124" t="n">
        <v>342</v>
      </c>
      <c r="D262" s="125" t="n">
        <v>88</v>
      </c>
      <c r="E262" s="126" t="n">
        <v>27</v>
      </c>
      <c r="F262" s="125" t="n">
        <v>59.9</v>
      </c>
      <c r="G262" s="17" t="n">
        <v>18</v>
      </c>
      <c r="H262" s="127" t="n">
        <v>68</v>
      </c>
      <c r="I262" s="128" t="n">
        <v>40000</v>
      </c>
      <c r="J262" s="128" t="inlineStr">
        <is>
          <t>9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1</v>
      </c>
      <c r="S262" s="112" t="inlineStr">
        <is>
          <t>복</t>
        </is>
      </c>
      <c r="T262" s="5" t="n">
        <v>88</v>
      </c>
      <c r="U262" s="9" t="n"/>
    </row>
    <row r="263" ht="12" customFormat="1" customHeight="1" s="38">
      <c r="A263" s="115" t="inlineStr">
        <is>
          <t>지산동 지산청구</t>
        </is>
      </c>
      <c r="B263" s="116" t="inlineStr">
        <is>
          <t>91.08.</t>
        </is>
      </c>
      <c r="C263" s="124" t="n">
        <v>455</v>
      </c>
      <c r="D263" s="125" t="n">
        <v>111.5</v>
      </c>
      <c r="E263" s="126" t="n">
        <v>34</v>
      </c>
      <c r="F263" s="125" t="n">
        <v>84.90000000000001</v>
      </c>
      <c r="G263" s="17" t="n">
        <v>26</v>
      </c>
      <c r="H263" s="127" t="n">
        <v>272</v>
      </c>
      <c r="I263" s="128" t="n">
        <v>40000</v>
      </c>
      <c r="J263" s="128" t="inlineStr">
        <is>
          <t>11</t>
        </is>
      </c>
      <c r="K263" s="128" t="n">
        <v>30000</v>
      </c>
      <c r="L263" s="128" t="inlineStr">
        <is>
          <t>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3</v>
      </c>
      <c r="R263" s="112" t="n">
        <v>2</v>
      </c>
      <c r="S263" s="112" t="inlineStr">
        <is>
          <t>계</t>
        </is>
      </c>
      <c r="T263" s="5" t="n">
        <v>111</v>
      </c>
      <c r="U263" s="9" t="n"/>
    </row>
    <row r="264" ht="12" customFormat="1" customHeight="1" s="38">
      <c r="A264" s="115" t="inlineStr">
        <is>
          <t>지산동 지산영남맨션</t>
        </is>
      </c>
      <c r="B264" s="116" t="inlineStr">
        <is>
          <t>91.07.</t>
        </is>
      </c>
      <c r="C264" s="124" t="n">
        <v>446</v>
      </c>
      <c r="D264" s="125" t="n">
        <v>106.7</v>
      </c>
      <c r="E264" s="126" t="n">
        <v>32</v>
      </c>
      <c r="F264" s="125" t="n">
        <v>84.90000000000001</v>
      </c>
      <c r="G264" s="17" t="n">
        <v>26</v>
      </c>
      <c r="H264" s="127" t="n">
        <v>236</v>
      </c>
      <c r="I264" s="128" t="n">
        <v>40000</v>
      </c>
      <c r="J264" s="128" t="inlineStr">
        <is>
          <t>5</t>
        </is>
      </c>
      <c r="K264" s="128" t="n">
        <v>28000</v>
      </c>
      <c r="L264" s="128" t="inlineStr">
        <is>
          <t>14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2</v>
      </c>
      <c r="S264" s="112" t="inlineStr">
        <is>
          <t>계</t>
        </is>
      </c>
      <c r="T264" s="5" t="n">
        <v>106</v>
      </c>
      <c r="U264" s="9" t="n"/>
    </row>
    <row r="265" ht="12" customFormat="1" customHeight="1" s="38">
      <c r="A265" s="115" t="inlineStr">
        <is>
          <t>범물동 범물청림</t>
        </is>
      </c>
      <c r="B265" s="116" t="inlineStr">
        <is>
          <t>99.07.</t>
        </is>
      </c>
      <c r="C265" s="124" t="n">
        <v>350</v>
      </c>
      <c r="D265" s="125" t="n">
        <v>108.6</v>
      </c>
      <c r="E265" s="126" t="n">
        <v>33</v>
      </c>
      <c r="F265" s="125" t="n">
        <v>85</v>
      </c>
      <c r="G265" s="17" t="n">
        <v>26</v>
      </c>
      <c r="H265" s="127" t="n">
        <v>112</v>
      </c>
      <c r="I265" s="128" t="n">
        <v>38500</v>
      </c>
      <c r="J265" s="128" t="inlineStr">
        <is>
          <t>6</t>
        </is>
      </c>
      <c r="K265" s="128" t="n">
        <v>25000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2</v>
      </c>
      <c r="S265" s="112" t="inlineStr">
        <is>
          <t>계</t>
        </is>
      </c>
      <c r="T265" s="5" t="n">
        <v>108</v>
      </c>
      <c r="U265" s="9" t="n"/>
    </row>
    <row r="266" ht="12" customFormat="1" customHeight="1" s="38">
      <c r="A266" s="115" t="inlineStr">
        <is>
          <t>만촌동 만촌보성</t>
        </is>
      </c>
      <c r="B266" s="116" t="inlineStr">
        <is>
          <t>02.07.</t>
        </is>
      </c>
      <c r="C266" s="124" t="n">
        <v>661</v>
      </c>
      <c r="D266" s="125" t="n">
        <v>105.5</v>
      </c>
      <c r="E266" s="126" t="n">
        <v>32</v>
      </c>
      <c r="F266" s="125" t="n">
        <v>85</v>
      </c>
      <c r="G266" s="17" t="n">
        <v>26</v>
      </c>
      <c r="H266" s="127" t="n">
        <v>250</v>
      </c>
      <c r="I266" s="128" t="n">
        <v>38000</v>
      </c>
      <c r="J266" s="128" t="inlineStr">
        <is>
          <t>7</t>
        </is>
      </c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2</v>
      </c>
      <c r="S266" s="112" t="inlineStr">
        <is>
          <t>계</t>
        </is>
      </c>
      <c r="T266" s="5" t="n">
        <v>105</v>
      </c>
      <c r="U266" s="9" t="n"/>
    </row>
    <row r="267" ht="12" customFormat="1" customHeight="1" s="38">
      <c r="A267" s="115" t="inlineStr">
        <is>
          <t>범물동 범물청구</t>
        </is>
      </c>
      <c r="B267" s="116" t="inlineStr">
        <is>
          <t>92.09.</t>
        </is>
      </c>
      <c r="C267" s="124" t="n">
        <v>594</v>
      </c>
      <c r="D267" s="125" t="n">
        <v>109.4</v>
      </c>
      <c r="E267" s="126" t="n">
        <v>33</v>
      </c>
      <c r="F267" s="125" t="n">
        <v>84.90000000000001</v>
      </c>
      <c r="G267" s="17" t="n">
        <v>26</v>
      </c>
      <c r="H267" s="127" t="n">
        <v>180</v>
      </c>
      <c r="I267" s="128" t="n">
        <v>38000</v>
      </c>
      <c r="J267" s="128" t="inlineStr">
        <is>
          <t>14</t>
        </is>
      </c>
      <c r="K267" s="128" t="n">
        <v>23000</v>
      </c>
      <c r="L267" s="128" t="inlineStr">
        <is>
          <t>11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109</v>
      </c>
      <c r="U267" s="9" t="n"/>
    </row>
    <row r="268" ht="12" customFormat="1" customHeight="1" s="38">
      <c r="A268" s="115" t="inlineStr">
        <is>
          <t>범물동 보성송정</t>
        </is>
      </c>
      <c r="B268" s="116" t="inlineStr">
        <is>
          <t>95.09.</t>
        </is>
      </c>
      <c r="C268" s="124" t="n">
        <v>498</v>
      </c>
      <c r="D268" s="125" t="n">
        <v>106.5</v>
      </c>
      <c r="E268" s="126" t="n">
        <v>32</v>
      </c>
      <c r="F268" s="125" t="n">
        <v>85</v>
      </c>
      <c r="G268" s="17" t="n">
        <v>26</v>
      </c>
      <c r="H268" s="127" t="n">
        <v>160</v>
      </c>
      <c r="I268" s="128" t="n">
        <v>38000</v>
      </c>
      <c r="J268" s="128" t="inlineStr">
        <is>
          <t>8</t>
        </is>
      </c>
      <c r="K268" s="128" t="n">
        <v>26000</v>
      </c>
      <c r="L268" s="128" t="inlineStr">
        <is>
          <t>17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106</v>
      </c>
      <c r="U268" s="9" t="n"/>
    </row>
    <row r="269" ht="12" customFormat="1" customHeight="1" s="38">
      <c r="A269" s="115" t="inlineStr">
        <is>
          <t>사월동 사월시지보성타운2차</t>
        </is>
      </c>
      <c r="B269" s="116" t="inlineStr">
        <is>
          <t>96.09.</t>
        </is>
      </c>
      <c r="C269" s="124" t="n">
        <v>1498</v>
      </c>
      <c r="D269" s="125" t="n">
        <v>107.5</v>
      </c>
      <c r="E269" s="126" t="n">
        <v>33</v>
      </c>
      <c r="F269" s="125" t="n">
        <v>85</v>
      </c>
      <c r="G269" s="17" t="n">
        <v>26</v>
      </c>
      <c r="H269" s="127" t="n">
        <v>498</v>
      </c>
      <c r="I269" s="128" t="n">
        <v>38000</v>
      </c>
      <c r="J269" s="128" t="inlineStr">
        <is>
          <t>5</t>
        </is>
      </c>
      <c r="K269" s="128" t="n">
        <v>25000</v>
      </c>
      <c r="L269" s="128" t="inlineStr">
        <is>
          <t>11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3</v>
      </c>
      <c r="R269" s="112" t="n">
        <v>2</v>
      </c>
      <c r="S269" s="112" t="inlineStr">
        <is>
          <t>계</t>
        </is>
      </c>
      <c r="T269" s="5" t="n">
        <v>107</v>
      </c>
      <c r="U269" s="9" t="n"/>
    </row>
    <row r="270" ht="12" customFormat="1" customHeight="1" s="38">
      <c r="A270" s="115" t="inlineStr">
        <is>
          <t>신매동 시지태성</t>
        </is>
      </c>
      <c r="B270" s="116" t="inlineStr">
        <is>
          <t>94.06.</t>
        </is>
      </c>
      <c r="C270" s="124" t="n">
        <v>490</v>
      </c>
      <c r="D270" s="125" t="n">
        <v>112.4</v>
      </c>
      <c r="E270" s="126" t="n">
        <v>34</v>
      </c>
      <c r="F270" s="125" t="n">
        <v>85</v>
      </c>
      <c r="G270" s="17" t="n">
        <v>26</v>
      </c>
      <c r="H270" s="127" t="n">
        <v>180</v>
      </c>
      <c r="I270" s="128" t="n">
        <v>38000</v>
      </c>
      <c r="J270" s="128" t="inlineStr">
        <is>
          <t>12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3</v>
      </c>
      <c r="R270" s="112" t="n">
        <v>2</v>
      </c>
      <c r="S270" s="112" t="inlineStr">
        <is>
          <t>계</t>
        </is>
      </c>
      <c r="T270" s="5" t="n">
        <v>112</v>
      </c>
      <c r="U270" s="9" t="n"/>
    </row>
    <row r="271" ht="12" customFormat="1" customHeight="1" s="38">
      <c r="A271" s="115" t="inlineStr">
        <is>
          <t>지산동 지산보성맨션</t>
        </is>
      </c>
      <c r="B271" s="116" t="inlineStr">
        <is>
          <t>91.08.</t>
        </is>
      </c>
      <c r="C271" s="124" t="n">
        <v>526</v>
      </c>
      <c r="D271" s="125" t="n">
        <v>112.3</v>
      </c>
      <c r="E271" s="126" t="n">
        <v>34</v>
      </c>
      <c r="F271" s="125" t="n">
        <v>85</v>
      </c>
      <c r="G271" s="17" t="n">
        <v>26</v>
      </c>
      <c r="H271" s="127" t="n">
        <v>310</v>
      </c>
      <c r="I271" s="128" t="n">
        <v>37500</v>
      </c>
      <c r="J271" s="128" t="inlineStr">
        <is>
          <t>중</t>
        </is>
      </c>
      <c r="K271" s="128" t="n">
        <v>28000</v>
      </c>
      <c r="L271" s="128" t="inlineStr">
        <is>
          <t>14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3</v>
      </c>
      <c r="R271" s="112" t="n">
        <v>2</v>
      </c>
      <c r="S271" s="112" t="inlineStr">
        <is>
          <t>계</t>
        </is>
      </c>
      <c r="T271" s="5" t="n">
        <v>112</v>
      </c>
      <c r="U271" s="9" t="n"/>
    </row>
    <row r="272" ht="12" customFormat="1" customHeight="1" s="38">
      <c r="A272" s="115" t="inlineStr">
        <is>
          <t>범물동 범물서한화성</t>
        </is>
      </c>
      <c r="B272" s="116" t="inlineStr">
        <is>
          <t>92.10.</t>
        </is>
      </c>
      <c r="C272" s="124" t="n">
        <v>612</v>
      </c>
      <c r="D272" s="125" t="n">
        <v>102.2</v>
      </c>
      <c r="E272" s="126" t="n">
        <v>31</v>
      </c>
      <c r="F272" s="125" t="n">
        <v>84.59999999999999</v>
      </c>
      <c r="G272" s="17" t="n">
        <v>26</v>
      </c>
      <c r="H272" s="127" t="n">
        <v>272</v>
      </c>
      <c r="I272" s="128" t="n">
        <v>37000</v>
      </c>
      <c r="J272" s="128" t="inlineStr">
        <is>
          <t>14</t>
        </is>
      </c>
      <c r="K272" s="128" t="n">
        <v>24000</v>
      </c>
      <c r="L272" s="128" t="inlineStr">
        <is>
          <t>14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3</v>
      </c>
      <c r="R272" s="112" t="n">
        <v>2</v>
      </c>
      <c r="S272" s="112" t="inlineStr">
        <is>
          <t>계</t>
        </is>
      </c>
      <c r="T272" s="5" t="n">
        <v>102</v>
      </c>
      <c r="U272" s="9" t="n"/>
    </row>
    <row r="273" ht="12" customFormat="1" customHeight="1" s="38">
      <c r="A273" s="115" t="inlineStr">
        <is>
          <t>범물동 범물청아타운</t>
        </is>
      </c>
      <c r="B273" s="116" t="inlineStr">
        <is>
          <t>92.11.</t>
        </is>
      </c>
      <c r="C273" s="124" t="n">
        <v>680</v>
      </c>
      <c r="D273" s="125" t="n">
        <v>108.9</v>
      </c>
      <c r="E273" s="126" t="n">
        <v>33</v>
      </c>
      <c r="F273" s="125" t="n">
        <v>85</v>
      </c>
      <c r="G273" s="17" t="n">
        <v>26</v>
      </c>
      <c r="H273" s="127" t="n">
        <v>360</v>
      </c>
      <c r="I273" s="128" t="n">
        <v>37000</v>
      </c>
      <c r="J273" s="128" t="inlineStr">
        <is>
          <t>중</t>
        </is>
      </c>
      <c r="K273" s="128" t="n">
        <v>27000</v>
      </c>
      <c r="L273" s="128" t="inlineStr">
        <is>
          <t>13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2</v>
      </c>
      <c r="S273" s="112" t="inlineStr">
        <is>
          <t>계</t>
        </is>
      </c>
      <c r="T273" s="5" t="n">
        <v>108</v>
      </c>
      <c r="U273" s="9" t="n"/>
    </row>
    <row r="274" ht="12" customFormat="1" customHeight="1" s="38">
      <c r="A274" s="115" t="inlineStr">
        <is>
          <t>범물동 범물우방미진</t>
        </is>
      </c>
      <c r="B274" s="116" t="inlineStr">
        <is>
          <t>00.02.</t>
        </is>
      </c>
      <c r="C274" s="124" t="n">
        <v>661</v>
      </c>
      <c r="D274" s="125" t="n">
        <v>100.9</v>
      </c>
      <c r="E274" s="126" t="n">
        <v>31</v>
      </c>
      <c r="F274" s="125" t="n">
        <v>84.90000000000001</v>
      </c>
      <c r="G274" s="17" t="n">
        <v>26</v>
      </c>
      <c r="H274" s="127" t="n">
        <v>198</v>
      </c>
      <c r="I274" s="128" t="n">
        <v>37000</v>
      </c>
      <c r="J274" s="128" t="inlineStr">
        <is>
          <t>18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2</v>
      </c>
      <c r="S274" s="112" t="inlineStr">
        <is>
          <t>계</t>
        </is>
      </c>
      <c r="T274" s="5" t="n">
        <v>100</v>
      </c>
      <c r="U274" s="9" t="n"/>
    </row>
    <row r="275" ht="12" customFormat="1" customHeight="1" s="38">
      <c r="A275" s="115" t="inlineStr">
        <is>
          <t>시지동 노변청구타운</t>
        </is>
      </c>
      <c r="B275" s="116" t="inlineStr">
        <is>
          <t>96.05.</t>
        </is>
      </c>
      <c r="C275" s="124" t="n">
        <v>465</v>
      </c>
      <c r="D275" s="125" t="n">
        <v>71.40000000000001</v>
      </c>
      <c r="E275" s="126" t="n">
        <v>22</v>
      </c>
      <c r="F275" s="125" t="n">
        <v>60</v>
      </c>
      <c r="G275" s="17" t="n">
        <v>18</v>
      </c>
      <c r="H275" s="127" t="n">
        <v>345</v>
      </c>
      <c r="I275" s="128" t="n">
        <v>37000</v>
      </c>
      <c r="J275" s="128" t="inlineStr">
        <is>
          <t>10</t>
        </is>
      </c>
      <c r="K275" s="128" t="n">
        <v>22000</v>
      </c>
      <c r="L275" s="128" t="inlineStr">
        <is>
          <t>15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1</v>
      </c>
      <c r="S275" s="112" t="inlineStr">
        <is>
          <t>계</t>
        </is>
      </c>
      <c r="T275" s="5" t="n">
        <v>71</v>
      </c>
      <c r="U275" s="9" t="n"/>
    </row>
    <row r="276" ht="12" customFormat="1" customHeight="1" s="38">
      <c r="A276" s="115" t="inlineStr">
        <is>
          <t>사월동 시지대성유니드</t>
        </is>
      </c>
      <c r="B276" s="116" t="inlineStr">
        <is>
          <t>07.06.</t>
        </is>
      </c>
      <c r="C276" s="124" t="n">
        <v>413</v>
      </c>
      <c r="D276" s="125" t="n">
        <v>109.7</v>
      </c>
      <c r="E276" s="126" t="n">
        <v>33</v>
      </c>
      <c r="F276" s="125" t="n">
        <v>84.90000000000001</v>
      </c>
      <c r="G276" s="17" t="n">
        <v>26</v>
      </c>
      <c r="H276" s="127" t="n">
        <v>70</v>
      </c>
      <c r="I276" s="128" t="n">
        <v>36500</v>
      </c>
      <c r="J276" s="128" t="inlineStr">
        <is>
          <t>10</t>
        </is>
      </c>
      <c r="K276" s="128" t="n">
        <v>31000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3</v>
      </c>
      <c r="R276" s="112" t="n">
        <v>2</v>
      </c>
      <c r="S276" s="112" t="inlineStr">
        <is>
          <t>계</t>
        </is>
      </c>
      <c r="T276" s="5" t="n">
        <v>109</v>
      </c>
      <c r="U276" s="9" t="n"/>
    </row>
    <row r="277" ht="12" customFormat="1" customHeight="1" s="38">
      <c r="A277" s="115" t="inlineStr">
        <is>
          <t>지산동 지산에덴</t>
        </is>
      </c>
      <c r="B277" s="116" t="inlineStr">
        <is>
          <t>91.09.</t>
        </is>
      </c>
      <c r="C277" s="124" t="n">
        <v>420</v>
      </c>
      <c r="D277" s="125" t="n">
        <v>89.3</v>
      </c>
      <c r="E277" s="126" t="n">
        <v>27</v>
      </c>
      <c r="F277" s="125" t="n">
        <v>71.7</v>
      </c>
      <c r="G277" s="17" t="n">
        <v>22</v>
      </c>
      <c r="H277" s="127" t="n">
        <v>60</v>
      </c>
      <c r="I277" s="128" t="n">
        <v>36000</v>
      </c>
      <c r="J277" s="128" t="inlineStr">
        <is>
          <t>10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1</v>
      </c>
      <c r="S277" s="112" t="inlineStr">
        <is>
          <t>계</t>
        </is>
      </c>
      <c r="T277" s="5" t="n">
        <v>89</v>
      </c>
      <c r="U277" s="9" t="n"/>
    </row>
    <row r="278" ht="12" customFormat="1" customHeight="1" s="38">
      <c r="A278" s="115" t="inlineStr">
        <is>
          <t>파동 수성아이파크</t>
        </is>
      </c>
      <c r="B278" s="116" t="inlineStr">
        <is>
          <t>16.10.</t>
        </is>
      </c>
      <c r="C278" s="124" t="n">
        <v>455</v>
      </c>
      <c r="D278" s="125" t="n">
        <v>83</v>
      </c>
      <c r="E278" s="126" t="n">
        <v>25</v>
      </c>
      <c r="F278" s="125" t="n">
        <v>60</v>
      </c>
      <c r="G278" s="17" t="n">
        <v>18</v>
      </c>
      <c r="H278" s="127" t="n">
        <v>76</v>
      </c>
      <c r="I278" s="128" t="n">
        <v>36000</v>
      </c>
      <c r="J278" s="128" t="inlineStr">
        <is>
          <t>13</t>
        </is>
      </c>
      <c r="K278" s="128" t="n">
        <v>27000</v>
      </c>
      <c r="L278" s="128" t="inlineStr">
        <is>
          <t>13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3</v>
      </c>
      <c r="R278" s="112" t="n">
        <v>2</v>
      </c>
      <c r="S278" s="112" t="inlineStr">
        <is>
          <t>계</t>
        </is>
      </c>
      <c r="T278" s="5" t="inlineStr">
        <is>
          <t>82A</t>
        </is>
      </c>
      <c r="U278" s="9" t="n"/>
    </row>
    <row r="279" ht="12" customFormat="1" customHeight="1" s="38">
      <c r="A279" s="115" t="inlineStr">
        <is>
          <t>파동 수성아이파크</t>
        </is>
      </c>
      <c r="B279" s="116" t="inlineStr">
        <is>
          <t>16.10.</t>
        </is>
      </c>
      <c r="C279" s="124" t="n">
        <v>455</v>
      </c>
      <c r="D279" s="125" t="n">
        <v>96.8</v>
      </c>
      <c r="E279" s="126" t="n">
        <v>29</v>
      </c>
      <c r="F279" s="125" t="n">
        <v>70</v>
      </c>
      <c r="G279" s="17" t="n">
        <v>21</v>
      </c>
      <c r="H279" s="127" t="n">
        <v>99</v>
      </c>
      <c r="I279" s="128" t="n">
        <v>36000</v>
      </c>
      <c r="J279" s="128" t="inlineStr">
        <is>
          <t>6</t>
        </is>
      </c>
      <c r="K279" s="128" t="n">
        <v>28000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3</v>
      </c>
      <c r="R279" s="112" t="n">
        <v>2</v>
      </c>
      <c r="S279" s="112" t="inlineStr">
        <is>
          <t>계</t>
        </is>
      </c>
      <c r="T279" s="5" t="n">
        <v>96</v>
      </c>
      <c r="U279" s="9" t="n"/>
    </row>
    <row r="280" ht="12" customFormat="1" customHeight="1" s="38">
      <c r="A280" s="115" t="inlineStr">
        <is>
          <t>사월동 시지동화아이위시</t>
        </is>
      </c>
      <c r="B280" s="116" t="inlineStr">
        <is>
          <t>13.02.</t>
        </is>
      </c>
      <c r="C280" s="124" t="n">
        <v>352</v>
      </c>
      <c r="D280" s="125" t="n">
        <v>92.59999999999999</v>
      </c>
      <c r="E280" s="126" t="n">
        <v>28</v>
      </c>
      <c r="F280" s="125" t="n">
        <v>71.59999999999999</v>
      </c>
      <c r="G280" s="17" t="n">
        <v>22</v>
      </c>
      <c r="H280" s="127" t="n">
        <v>82</v>
      </c>
      <c r="I280" s="128" t="n">
        <v>35500</v>
      </c>
      <c r="J280" s="128" t="inlineStr">
        <is>
          <t>7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3</v>
      </c>
      <c r="R280" s="112" t="n">
        <v>2</v>
      </c>
      <c r="S280" s="112" t="inlineStr">
        <is>
          <t>계</t>
        </is>
      </c>
      <c r="T280" s="5" t="n">
        <v>92</v>
      </c>
      <c r="U280" s="9" t="n"/>
    </row>
    <row r="281" ht="12" customFormat="1" customHeight="1" s="38">
      <c r="A281" s="115" t="inlineStr">
        <is>
          <t>범물동 범물삼주타운</t>
        </is>
      </c>
      <c r="B281" s="116" t="inlineStr">
        <is>
          <t>93.01.</t>
        </is>
      </c>
      <c r="C281" s="124" t="n">
        <v>430</v>
      </c>
      <c r="D281" s="125" t="n">
        <v>107.8</v>
      </c>
      <c r="E281" s="126" t="n">
        <v>33</v>
      </c>
      <c r="F281" s="125" t="n">
        <v>84.90000000000001</v>
      </c>
      <c r="G281" s="17" t="n">
        <v>26</v>
      </c>
      <c r="H281" s="127" t="n">
        <v>210</v>
      </c>
      <c r="I281" s="128" t="n">
        <v>35000</v>
      </c>
      <c r="J281" s="128" t="inlineStr">
        <is>
          <t>7</t>
        </is>
      </c>
      <c r="K281" s="128" t="n">
        <v>30000</v>
      </c>
      <c r="L281" s="128" t="inlineStr">
        <is>
          <t>11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3</v>
      </c>
      <c r="R281" s="112" t="n">
        <v>2</v>
      </c>
      <c r="S281" s="112" t="inlineStr">
        <is>
          <t>계</t>
        </is>
      </c>
      <c r="T281" s="5" t="n">
        <v>107</v>
      </c>
      <c r="U281" s="9" t="n"/>
    </row>
    <row r="282" ht="12" customFormat="1" customHeight="1" s="38">
      <c r="A282" s="115" t="inlineStr">
        <is>
          <t>시지동 노변동서우방타운</t>
        </is>
      </c>
      <c r="B282" s="116" t="inlineStr">
        <is>
          <t>96.10.</t>
        </is>
      </c>
      <c r="C282" s="124" t="n">
        <v>472</v>
      </c>
      <c r="D282" s="125" t="n">
        <v>81.09999999999999</v>
      </c>
      <c r="E282" s="126" t="n">
        <v>25</v>
      </c>
      <c r="F282" s="125" t="n">
        <v>59.9</v>
      </c>
      <c r="G282" s="17" t="n">
        <v>18</v>
      </c>
      <c r="H282" s="127" t="n">
        <v>68</v>
      </c>
      <c r="I282" s="128" t="n">
        <v>35000</v>
      </c>
      <c r="J282" s="128" t="inlineStr">
        <is>
          <t>9</t>
        </is>
      </c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n">
        <v>81</v>
      </c>
      <c r="U282" s="9" t="n"/>
    </row>
    <row r="283" ht="12" customFormat="1" customHeight="1" s="38">
      <c r="A283" s="115" t="inlineStr">
        <is>
          <t>신매동 두성</t>
        </is>
      </c>
      <c r="B283" s="116" t="inlineStr">
        <is>
          <t>94.06.</t>
        </is>
      </c>
      <c r="C283" s="124" t="n">
        <v>390</v>
      </c>
      <c r="D283" s="125" t="n">
        <v>113.9</v>
      </c>
      <c r="E283" s="126" t="n">
        <v>34</v>
      </c>
      <c r="F283" s="125" t="n">
        <v>85</v>
      </c>
      <c r="G283" s="17" t="n">
        <v>26</v>
      </c>
      <c r="H283" s="127" t="n">
        <v>150</v>
      </c>
      <c r="I283" s="128" t="n">
        <v>35000</v>
      </c>
      <c r="J283" s="128" t="inlineStr">
        <is>
          <t>15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2</v>
      </c>
      <c r="S283" s="112" t="inlineStr">
        <is>
          <t>계</t>
        </is>
      </c>
      <c r="T283" s="5" t="n">
        <v>113</v>
      </c>
      <c r="U283" s="9" t="n"/>
    </row>
    <row r="284" ht="12" customFormat="1" customHeight="1" s="38">
      <c r="A284" s="115" t="inlineStr">
        <is>
          <t>파동 대자연맨션1차</t>
        </is>
      </c>
      <c r="B284" s="116" t="inlineStr">
        <is>
          <t>87.07.</t>
        </is>
      </c>
      <c r="C284" s="124" t="n">
        <v>408</v>
      </c>
      <c r="D284" s="125" t="n">
        <v>92.8</v>
      </c>
      <c r="E284" s="126" t="n">
        <v>28</v>
      </c>
      <c r="F284" s="125" t="n">
        <v>84.90000000000001</v>
      </c>
      <c r="G284" s="17" t="n">
        <v>26</v>
      </c>
      <c r="H284" s="127" t="n">
        <v>214</v>
      </c>
      <c r="I284" s="128" t="n">
        <v>35000</v>
      </c>
      <c r="J284" s="128" t="inlineStr">
        <is>
          <t>5</t>
        </is>
      </c>
      <c r="K284" s="128" t="n">
        <v>18000</v>
      </c>
      <c r="L284" s="128" t="inlineStr">
        <is>
          <t>5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3</v>
      </c>
      <c r="R284" s="112" t="n">
        <v>1</v>
      </c>
      <c r="S284" s="112" t="inlineStr">
        <is>
          <t>계</t>
        </is>
      </c>
      <c r="T284" s="5" t="n">
        <v>92</v>
      </c>
      <c r="U284" s="9" t="n"/>
    </row>
    <row r="285" ht="12" customFormat="1" customHeight="1" s="38">
      <c r="A285" s="115" t="inlineStr">
        <is>
          <t>범물동 범물신화에덴</t>
        </is>
      </c>
      <c r="B285" s="116" t="inlineStr">
        <is>
          <t>92.09.</t>
        </is>
      </c>
      <c r="C285" s="124" t="n">
        <v>522</v>
      </c>
      <c r="D285" s="125" t="n">
        <v>110.9</v>
      </c>
      <c r="E285" s="126" t="n">
        <v>34</v>
      </c>
      <c r="F285" s="125" t="n">
        <v>83.5</v>
      </c>
      <c r="G285" s="17" t="n">
        <v>25</v>
      </c>
      <c r="H285" s="127" t="n">
        <v>262</v>
      </c>
      <c r="I285" s="128" t="n">
        <v>34500</v>
      </c>
      <c r="J285" s="128" t="inlineStr">
        <is>
          <t>중</t>
        </is>
      </c>
      <c r="K285" s="128" t="n">
        <v>22000</v>
      </c>
      <c r="L285" s="128" t="inlineStr">
        <is>
          <t>8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3</v>
      </c>
      <c r="R285" s="112" t="n">
        <v>2</v>
      </c>
      <c r="S285" s="112" t="inlineStr">
        <is>
          <t>복</t>
        </is>
      </c>
      <c r="T285" s="5" t="n">
        <v>110</v>
      </c>
      <c r="U285" s="9" t="n"/>
    </row>
    <row r="286" ht="12" customFormat="1" customHeight="1" s="38">
      <c r="A286" s="115" t="inlineStr">
        <is>
          <t>사월동 시지태왕리더스6차</t>
        </is>
      </c>
      <c r="B286" s="116" t="inlineStr">
        <is>
          <t>04.12.</t>
        </is>
      </c>
      <c r="C286" s="124" t="n">
        <v>527</v>
      </c>
      <c r="D286" s="125" t="n">
        <v>106.6</v>
      </c>
      <c r="E286" s="126" t="n">
        <v>32</v>
      </c>
      <c r="F286" s="125" t="n">
        <v>84.90000000000001</v>
      </c>
      <c r="G286" s="17" t="n">
        <v>26</v>
      </c>
      <c r="H286" s="127" t="n">
        <v>527</v>
      </c>
      <c r="I286" s="128" t="n">
        <v>34000</v>
      </c>
      <c r="J286" s="128" t="inlineStr">
        <is>
          <t>6</t>
        </is>
      </c>
      <c r="K286" s="128" t="n">
        <v>30000</v>
      </c>
      <c r="L286" s="128" t="inlineStr">
        <is>
          <t>6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2</v>
      </c>
      <c r="S286" s="112" t="inlineStr">
        <is>
          <t>계</t>
        </is>
      </c>
      <c r="T286" s="5" t="n">
        <v>106</v>
      </c>
      <c r="U286" s="9" t="n"/>
    </row>
    <row r="287" ht="12" customFormat="1" customHeight="1" s="38">
      <c r="A287" s="115" t="inlineStr">
        <is>
          <t>시지동 고산노변타운</t>
        </is>
      </c>
      <c r="B287" s="116" t="inlineStr">
        <is>
          <t>96.08.</t>
        </is>
      </c>
      <c r="C287" s="124" t="n">
        <v>885</v>
      </c>
      <c r="D287" s="125" t="n">
        <v>77.8</v>
      </c>
      <c r="E287" s="126" t="n">
        <v>24</v>
      </c>
      <c r="F287" s="125" t="n">
        <v>59.8</v>
      </c>
      <c r="G287" s="17" t="n">
        <v>18</v>
      </c>
      <c r="H287" s="127" t="n">
        <v>450</v>
      </c>
      <c r="I287" s="128" t="n">
        <v>34000</v>
      </c>
      <c r="J287" s="128" t="inlineStr">
        <is>
          <t>11</t>
        </is>
      </c>
      <c r="K287" s="128" t="n">
        <v>18000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3</v>
      </c>
      <c r="R287" s="112" t="n">
        <v>1</v>
      </c>
      <c r="S287" s="112" t="inlineStr">
        <is>
          <t>계</t>
        </is>
      </c>
      <c r="T287" s="5" t="n">
        <v>77</v>
      </c>
      <c r="U287" s="9" t="n"/>
    </row>
    <row r="288" ht="12" customFormat="1" customHeight="1" s="38">
      <c r="A288" s="115" t="inlineStr">
        <is>
          <t>신매동 시지태왕하이츠1차</t>
        </is>
      </c>
      <c r="B288" s="116" t="inlineStr">
        <is>
          <t>00.12.</t>
        </is>
      </c>
      <c r="C288" s="124" t="n">
        <v>343</v>
      </c>
      <c r="D288" s="125" t="n">
        <v>95.40000000000001</v>
      </c>
      <c r="E288" s="126" t="n">
        <v>29</v>
      </c>
      <c r="F288" s="125" t="n">
        <v>71</v>
      </c>
      <c r="G288" s="17" t="n">
        <v>21</v>
      </c>
      <c r="H288" s="127" t="n">
        <v>80</v>
      </c>
      <c r="I288" s="128" t="n">
        <v>33900</v>
      </c>
      <c r="J288" s="128" t="inlineStr">
        <is>
          <t>20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1</v>
      </c>
      <c r="S288" s="112" t="inlineStr">
        <is>
          <t>계</t>
        </is>
      </c>
      <c r="T288" s="5" t="n">
        <v>95</v>
      </c>
      <c r="U288" s="9" t="n"/>
    </row>
    <row r="289" ht="12" customFormat="1" customHeight="1" s="38">
      <c r="A289" s="115" t="inlineStr">
        <is>
          <t>노변동 노변대백</t>
        </is>
      </c>
      <c r="B289" s="116" t="inlineStr">
        <is>
          <t>99.08.</t>
        </is>
      </c>
      <c r="C289" s="124" t="n">
        <v>432</v>
      </c>
      <c r="D289" s="125" t="n">
        <v>112</v>
      </c>
      <c r="E289" s="126" t="n">
        <v>34</v>
      </c>
      <c r="F289" s="125" t="n">
        <v>85</v>
      </c>
      <c r="G289" s="17" t="n">
        <v>26</v>
      </c>
      <c r="H289" s="127" t="n">
        <v>142</v>
      </c>
      <c r="I289" s="128" t="n">
        <v>33500</v>
      </c>
      <c r="J289" s="128" t="inlineStr">
        <is>
          <t>7</t>
        </is>
      </c>
      <c r="K289" s="128" t="n">
        <v>28000</v>
      </c>
      <c r="L289" s="128" t="inlineStr">
        <is>
          <t>18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2</v>
      </c>
      <c r="S289" s="112" t="inlineStr">
        <is>
          <t>계</t>
        </is>
      </c>
      <c r="T289" s="5" t="n">
        <v>111</v>
      </c>
      <c r="U289" s="9" t="n"/>
    </row>
    <row r="290" ht="12" customFormat="1" customHeight="1" s="38">
      <c r="A290" s="115" t="inlineStr">
        <is>
          <t>지산동 동서</t>
        </is>
      </c>
      <c r="B290" s="116" t="inlineStr">
        <is>
          <t>91.08.</t>
        </is>
      </c>
      <c r="C290" s="124" t="n">
        <v>465</v>
      </c>
      <c r="D290" s="125" t="n">
        <v>111.9</v>
      </c>
      <c r="E290" s="126" t="n">
        <v>34</v>
      </c>
      <c r="F290" s="125" t="n">
        <v>85</v>
      </c>
      <c r="G290" s="17" t="n">
        <v>26</v>
      </c>
      <c r="H290" s="127" t="n">
        <v>315</v>
      </c>
      <c r="I290" s="128" t="n">
        <v>33500</v>
      </c>
      <c r="J290" s="128" t="inlineStr">
        <is>
          <t>7</t>
        </is>
      </c>
      <c r="K290" s="128" t="n">
        <v>27000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n">
        <v>111</v>
      </c>
      <c r="U290" s="9" t="n"/>
    </row>
    <row r="291" ht="12" customFormat="1" customHeight="1" s="38">
      <c r="A291" s="115" t="inlineStr">
        <is>
          <t>지산동 지산에덴</t>
        </is>
      </c>
      <c r="B291" s="116" t="inlineStr">
        <is>
          <t>91.09.</t>
        </is>
      </c>
      <c r="C291" s="124" t="n">
        <v>420</v>
      </c>
      <c r="D291" s="125" t="n">
        <v>104.5</v>
      </c>
      <c r="E291" s="126" t="n">
        <v>32</v>
      </c>
      <c r="F291" s="125" t="n">
        <v>84.90000000000001</v>
      </c>
      <c r="G291" s="17" t="n">
        <v>26</v>
      </c>
      <c r="H291" s="127" t="n">
        <v>360</v>
      </c>
      <c r="I291" s="128" t="n">
        <v>33500</v>
      </c>
      <c r="J291" s="128" t="inlineStr">
        <is>
          <t>5</t>
        </is>
      </c>
      <c r="K291" s="128" t="n">
        <v>21000</v>
      </c>
      <c r="L291" s="128" t="inlineStr">
        <is>
          <t>5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n">
        <v>104</v>
      </c>
      <c r="U291" s="9" t="n"/>
    </row>
    <row r="292" ht="12" customFormat="1" customHeight="1" s="38">
      <c r="A292" s="115" t="inlineStr">
        <is>
          <t>수성동4가 수성보성타운</t>
        </is>
      </c>
      <c r="B292" s="116" t="inlineStr">
        <is>
          <t>96.05.</t>
        </is>
      </c>
      <c r="C292" s="124" t="n">
        <v>1032</v>
      </c>
      <c r="D292" s="125" t="n">
        <v>73.5</v>
      </c>
      <c r="E292" s="126" t="n">
        <v>22</v>
      </c>
      <c r="F292" s="125" t="n">
        <v>49.2</v>
      </c>
      <c r="G292" s="17" t="n">
        <v>15</v>
      </c>
      <c r="H292" s="127" t="n">
        <v>240</v>
      </c>
      <c r="I292" s="128" t="n">
        <v>33000</v>
      </c>
      <c r="J292" s="128" t="inlineStr">
        <is>
          <t>7</t>
        </is>
      </c>
      <c r="K292" s="128" t="n">
        <v>24000</v>
      </c>
      <c r="L292" s="128" t="inlineStr">
        <is>
          <t>중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2</v>
      </c>
      <c r="R292" s="112" t="n">
        <v>1</v>
      </c>
      <c r="S292" s="112" t="inlineStr">
        <is>
          <t>복</t>
        </is>
      </c>
      <c r="T292" s="5" t="n">
        <v>73</v>
      </c>
      <c r="U292" s="9" t="n"/>
    </row>
    <row r="293" ht="12" customFormat="1" customHeight="1" s="38">
      <c r="A293" s="115" t="inlineStr">
        <is>
          <t>지산동 목련</t>
        </is>
      </c>
      <c r="B293" s="116" t="inlineStr">
        <is>
          <t>86.09.</t>
        </is>
      </c>
      <c r="C293" s="124" t="n">
        <v>770</v>
      </c>
      <c r="D293" s="125" t="n">
        <v>57.1</v>
      </c>
      <c r="E293" s="126" t="n">
        <v>17</v>
      </c>
      <c r="F293" s="125" t="n">
        <v>49.2</v>
      </c>
      <c r="G293" s="17" t="n">
        <v>15</v>
      </c>
      <c r="H293" s="127" t="n">
        <v>210</v>
      </c>
      <c r="I293" s="128" t="n">
        <v>33000</v>
      </c>
      <c r="J293" s="128" t="inlineStr">
        <is>
          <t>5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3</v>
      </c>
      <c r="R293" s="112" t="n">
        <v>1</v>
      </c>
      <c r="S293" s="112" t="inlineStr">
        <is>
          <t>계</t>
        </is>
      </c>
      <c r="T293" s="5" t="n">
        <v>57</v>
      </c>
      <c r="U293" s="9" t="n"/>
    </row>
    <row r="294" ht="12" customFormat="1" customHeight="1" s="38">
      <c r="A294" s="115" t="inlineStr">
        <is>
          <t>만촌동 만촌보성</t>
        </is>
      </c>
      <c r="B294" s="116" t="inlineStr">
        <is>
          <t>02.07.</t>
        </is>
      </c>
      <c r="C294" s="124" t="n">
        <v>661</v>
      </c>
      <c r="D294" s="125" t="n">
        <v>85.5</v>
      </c>
      <c r="E294" s="126" t="n">
        <v>26</v>
      </c>
      <c r="F294" s="125" t="n">
        <v>59.9</v>
      </c>
      <c r="G294" s="17" t="n">
        <v>18</v>
      </c>
      <c r="H294" s="127" t="n">
        <v>119</v>
      </c>
      <c r="I294" s="128" t="n">
        <v>32000</v>
      </c>
      <c r="J294" s="128" t="inlineStr">
        <is>
          <t>10</t>
        </is>
      </c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3</v>
      </c>
      <c r="R294" s="112" t="n">
        <v>1</v>
      </c>
      <c r="S294" s="112" t="inlineStr">
        <is>
          <t>복</t>
        </is>
      </c>
      <c r="T294" s="5" t="inlineStr">
        <is>
          <t>85A</t>
        </is>
      </c>
      <c r="U294" s="9" t="n"/>
    </row>
    <row r="295" ht="12" customFormat="1" customHeight="1" s="38">
      <c r="A295" s="115" t="inlineStr">
        <is>
          <t>범물동 범물서한화성</t>
        </is>
      </c>
      <c r="B295" s="116" t="inlineStr">
        <is>
          <t>92.10.</t>
        </is>
      </c>
      <c r="C295" s="124" t="n">
        <v>612</v>
      </c>
      <c r="D295" s="125" t="n">
        <v>87</v>
      </c>
      <c r="E295" s="126" t="n">
        <v>26</v>
      </c>
      <c r="F295" s="125" t="n">
        <v>66</v>
      </c>
      <c r="G295" s="17" t="n">
        <v>20</v>
      </c>
      <c r="H295" s="127" t="n">
        <v>136</v>
      </c>
      <c r="I295" s="128" t="n">
        <v>30000</v>
      </c>
      <c r="J295" s="128" t="inlineStr">
        <is>
          <t>5</t>
        </is>
      </c>
      <c r="K295" s="128" t="n">
        <v>21000</v>
      </c>
      <c r="L295" s="128" t="inlineStr">
        <is>
          <t>5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3</v>
      </c>
      <c r="R295" s="112" t="n">
        <v>1</v>
      </c>
      <c r="S295" s="112" t="inlineStr">
        <is>
          <t>복</t>
        </is>
      </c>
      <c r="T295" s="5" t="n">
        <v>87</v>
      </c>
      <c r="U295" s="9" t="n"/>
    </row>
    <row r="296" ht="12" customFormat="1" customHeight="1" s="38">
      <c r="A296" s="115" t="inlineStr">
        <is>
          <t>범물동 범물창신태성한라맨션</t>
        </is>
      </c>
      <c r="B296" s="116" t="inlineStr">
        <is>
          <t>92.10.</t>
        </is>
      </c>
      <c r="C296" s="124" t="n">
        <v>804</v>
      </c>
      <c r="D296" s="125" t="n">
        <v>97.5</v>
      </c>
      <c r="E296" s="126" t="n">
        <v>29</v>
      </c>
      <c r="F296" s="125" t="n">
        <v>71.90000000000001</v>
      </c>
      <c r="G296" s="17" t="n">
        <v>22</v>
      </c>
      <c r="H296" s="127" t="n">
        <v>64</v>
      </c>
      <c r="I296" s="128" t="n">
        <v>30000</v>
      </c>
      <c r="J296" s="128" t="inlineStr">
        <is>
          <t>14</t>
        </is>
      </c>
      <c r="K296" s="128" t="n">
        <v>21000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3</v>
      </c>
      <c r="R296" s="112" t="n">
        <v>1</v>
      </c>
      <c r="S296" s="112" t="inlineStr">
        <is>
          <t>복</t>
        </is>
      </c>
      <c r="T296" s="5" t="inlineStr">
        <is>
          <t>97(한라)</t>
        </is>
      </c>
      <c r="U296" s="9" t="n"/>
    </row>
    <row r="297" ht="12" customFormat="1" customHeight="1" s="38">
      <c r="A297" s="115" t="inlineStr">
        <is>
          <t>파동 대자연맨션1차</t>
        </is>
      </c>
      <c r="B297" s="116" t="inlineStr">
        <is>
          <t>87.07.</t>
        </is>
      </c>
      <c r="C297" s="124" t="n">
        <v>408</v>
      </c>
      <c r="D297" s="125" t="n">
        <v>87.59999999999999</v>
      </c>
      <c r="E297" s="126" t="n">
        <v>26</v>
      </c>
      <c r="F297" s="125" t="n">
        <v>79.8</v>
      </c>
      <c r="G297" s="17" t="n">
        <v>24</v>
      </c>
      <c r="H297" s="127" t="n">
        <v>74</v>
      </c>
      <c r="I297" s="128" t="n">
        <v>30000</v>
      </c>
      <c r="J297" s="128" t="inlineStr">
        <is>
          <t>고</t>
        </is>
      </c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1</v>
      </c>
      <c r="S297" s="112" t="inlineStr">
        <is>
          <t>계</t>
        </is>
      </c>
      <c r="T297" s="5" t="n">
        <v>87</v>
      </c>
      <c r="U297" s="9" t="n"/>
    </row>
    <row r="298" ht="12" customFormat="1" customHeight="1" s="38">
      <c r="A298" s="115" t="inlineStr">
        <is>
          <t>매호동 시지매호협화타운2차</t>
        </is>
      </c>
      <c r="B298" s="116" t="inlineStr">
        <is>
          <t>96.03.</t>
        </is>
      </c>
      <c r="C298" s="124" t="n">
        <v>404</v>
      </c>
      <c r="D298" s="125" t="n">
        <v>107.1</v>
      </c>
      <c r="E298" s="126" t="n">
        <v>32</v>
      </c>
      <c r="F298" s="125" t="n">
        <v>84.8</v>
      </c>
      <c r="G298" s="17" t="n">
        <v>26</v>
      </c>
      <c r="H298" s="127" t="n">
        <v>227</v>
      </c>
      <c r="I298" s="128" t="n">
        <v>29000</v>
      </c>
      <c r="J298" s="128" t="inlineStr">
        <is>
          <t>15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n">
        <v>107</v>
      </c>
      <c r="U298" s="9" t="n"/>
    </row>
    <row r="299" ht="12" customFormat="1" customHeight="1" s="38">
      <c r="A299" s="115" t="inlineStr">
        <is>
          <t>지산동 지산서한이다음</t>
        </is>
      </c>
      <c r="B299" s="116" t="inlineStr">
        <is>
          <t>91.11.</t>
        </is>
      </c>
      <c r="C299" s="124" t="n">
        <v>488</v>
      </c>
      <c r="D299" s="125" t="n">
        <v>85</v>
      </c>
      <c r="E299" s="126" t="n">
        <v>26</v>
      </c>
      <c r="F299" s="125" t="n">
        <v>59.6</v>
      </c>
      <c r="G299" s="17" t="n">
        <v>18</v>
      </c>
      <c r="H299" s="127" t="n">
        <v>176</v>
      </c>
      <c r="I299" s="128" t="n">
        <v>29000</v>
      </c>
      <c r="J299" s="128" t="inlineStr">
        <is>
          <t>14</t>
        </is>
      </c>
      <c r="K299" s="128" t="n">
        <v>18000</v>
      </c>
      <c r="L299" s="128" t="inlineStr">
        <is>
          <t>15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3</v>
      </c>
      <c r="R299" s="112" t="n">
        <v>1</v>
      </c>
      <c r="S299" s="112" t="inlineStr">
        <is>
          <t>복</t>
        </is>
      </c>
      <c r="T299" s="5" t="inlineStr">
        <is>
          <t>85A</t>
        </is>
      </c>
      <c r="U299" s="9" t="n"/>
    </row>
    <row r="300" ht="12" customFormat="1" customHeight="1" s="38">
      <c r="A300" s="115" t="inlineStr">
        <is>
          <t>범물동 범물청구</t>
        </is>
      </c>
      <c r="B300" s="116" t="inlineStr">
        <is>
          <t>92.09.</t>
        </is>
      </c>
      <c r="C300" s="124" t="n">
        <v>594</v>
      </c>
      <c r="D300" s="125" t="n">
        <v>85.7</v>
      </c>
      <c r="E300" s="126" t="n">
        <v>26</v>
      </c>
      <c r="F300" s="125" t="n">
        <v>59.9</v>
      </c>
      <c r="G300" s="17" t="n">
        <v>18</v>
      </c>
      <c r="H300" s="127" t="n">
        <v>180</v>
      </c>
      <c r="I300" s="128" t="n">
        <v>28500</v>
      </c>
      <c r="J300" s="128" t="inlineStr">
        <is>
          <t>7</t>
        </is>
      </c>
      <c r="K300" s="128" t="n">
        <v>19500</v>
      </c>
      <c r="L300" s="128" t="inlineStr">
        <is>
          <t>6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2</v>
      </c>
      <c r="R300" s="112" t="n">
        <v>1</v>
      </c>
      <c r="S300" s="112" t="inlineStr">
        <is>
          <t>계</t>
        </is>
      </c>
      <c r="T300" s="5" t="n">
        <v>85</v>
      </c>
      <c r="U300" s="9" t="n"/>
    </row>
    <row r="301" ht="12" customFormat="1" customHeight="1" s="38">
      <c r="A301" s="115" t="inlineStr">
        <is>
          <t>신매동 시지태왕하이츠1차</t>
        </is>
      </c>
      <c r="B301" s="116" t="inlineStr">
        <is>
          <t>00.12.</t>
        </is>
      </c>
      <c r="C301" s="124" t="n">
        <v>343</v>
      </c>
      <c r="D301" s="125" t="n">
        <v>85.09999999999999</v>
      </c>
      <c r="E301" s="126" t="n">
        <v>26</v>
      </c>
      <c r="F301" s="125" t="n">
        <v>60</v>
      </c>
      <c r="G301" s="17" t="n">
        <v>18</v>
      </c>
      <c r="H301" s="127" t="n">
        <v>146</v>
      </c>
      <c r="I301" s="128" t="n">
        <v>28500</v>
      </c>
      <c r="J301" s="128" t="inlineStr">
        <is>
          <t>14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1</v>
      </c>
      <c r="S301" s="112" t="inlineStr">
        <is>
          <t>계</t>
        </is>
      </c>
      <c r="T301" s="5" t="n">
        <v>85</v>
      </c>
      <c r="U301" s="9" t="n"/>
    </row>
    <row r="302" ht="12" customFormat="1" customHeight="1" s="38">
      <c r="A302" s="115" t="inlineStr">
        <is>
          <t>매호동 매호동서1차</t>
        </is>
      </c>
      <c r="B302" s="116" t="inlineStr">
        <is>
          <t>95.12.</t>
        </is>
      </c>
      <c r="C302" s="124" t="n">
        <v>687</v>
      </c>
      <c r="D302" s="125" t="n">
        <v>81.7</v>
      </c>
      <c r="E302" s="126" t="n">
        <v>25</v>
      </c>
      <c r="F302" s="125" t="n">
        <v>59.9</v>
      </c>
      <c r="G302" s="17" t="n">
        <v>18</v>
      </c>
      <c r="H302" s="127" t="n">
        <v>280</v>
      </c>
      <c r="I302" s="128" t="n">
        <v>28200</v>
      </c>
      <c r="J302" s="128" t="inlineStr">
        <is>
          <t>고</t>
        </is>
      </c>
      <c r="K302" s="128" t="n">
        <v>18000</v>
      </c>
      <c r="L302" s="128" t="inlineStr">
        <is>
          <t>중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3</v>
      </c>
      <c r="R302" s="112" t="n">
        <v>1</v>
      </c>
      <c r="S302" s="112" t="inlineStr">
        <is>
          <t>계</t>
        </is>
      </c>
      <c r="T302" s="5" t="n">
        <v>81</v>
      </c>
      <c r="U302" s="9" t="n"/>
    </row>
    <row r="303" ht="12" customFormat="1" customHeight="1" s="38">
      <c r="A303" s="115" t="inlineStr">
        <is>
          <t>범물동 범물우방미진</t>
        </is>
      </c>
      <c r="B303" s="116" t="inlineStr">
        <is>
          <t>00.02.</t>
        </is>
      </c>
      <c r="C303" s="124" t="n">
        <v>661</v>
      </c>
      <c r="D303" s="125" t="n">
        <v>75.40000000000001</v>
      </c>
      <c r="E303" s="126" t="n">
        <v>23</v>
      </c>
      <c r="F303" s="125" t="n">
        <v>60</v>
      </c>
      <c r="G303" s="17" t="n">
        <v>18</v>
      </c>
      <c r="H303" s="127" t="n">
        <v>76</v>
      </c>
      <c r="I303" s="128" t="n">
        <v>27500</v>
      </c>
      <c r="J303" s="128" t="inlineStr">
        <is>
          <t>15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1</v>
      </c>
      <c r="S303" s="112" t="inlineStr">
        <is>
          <t>계</t>
        </is>
      </c>
      <c r="T303" s="5" t="inlineStr">
        <is>
          <t>75A</t>
        </is>
      </c>
      <c r="U303" s="9" t="n"/>
    </row>
    <row r="304" ht="12" customFormat="1" customHeight="1" s="38">
      <c r="A304" s="115" t="inlineStr">
        <is>
          <t>지산동 목련</t>
        </is>
      </c>
      <c r="B304" s="116" t="inlineStr">
        <is>
          <t>86.09.</t>
        </is>
      </c>
      <c r="C304" s="124" t="n">
        <v>770</v>
      </c>
      <c r="D304" s="125" t="n">
        <v>50.3</v>
      </c>
      <c r="E304" s="126" t="n">
        <v>15</v>
      </c>
      <c r="F304" s="125" t="n">
        <v>42.7</v>
      </c>
      <c r="G304" s="17" t="n">
        <v>13</v>
      </c>
      <c r="H304" s="127" t="n">
        <v>560</v>
      </c>
      <c r="I304" s="128" t="n">
        <v>27000</v>
      </c>
      <c r="J304" s="128" t="inlineStr">
        <is>
          <t>5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2</v>
      </c>
      <c r="R304" s="112" t="n">
        <v>1</v>
      </c>
      <c r="S304" s="112" t="inlineStr">
        <is>
          <t>계</t>
        </is>
      </c>
      <c r="T304" s="5" t="n">
        <v>50</v>
      </c>
      <c r="U304" s="9" t="n"/>
    </row>
    <row r="305" ht="12" customFormat="1" customHeight="1" s="38">
      <c r="A305" s="115" t="inlineStr">
        <is>
          <t>범물동 범물청림</t>
        </is>
      </c>
      <c r="B305" s="116" t="inlineStr">
        <is>
          <t>99.07.</t>
        </is>
      </c>
      <c r="C305" s="124" t="n">
        <v>350</v>
      </c>
      <c r="D305" s="125" t="n">
        <v>80.90000000000001</v>
      </c>
      <c r="E305" s="126" t="n">
        <v>24</v>
      </c>
      <c r="F305" s="125" t="n">
        <v>60</v>
      </c>
      <c r="G305" s="17" t="n">
        <v>18</v>
      </c>
      <c r="H305" s="127" t="n">
        <v>76</v>
      </c>
      <c r="I305" s="128" t="n">
        <v>26500</v>
      </c>
      <c r="J305" s="128" t="inlineStr">
        <is>
          <t>18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1</v>
      </c>
      <c r="S305" s="112" t="inlineStr">
        <is>
          <t>계</t>
        </is>
      </c>
      <c r="T305" s="5" t="n">
        <v>80</v>
      </c>
      <c r="U305" s="9" t="n"/>
    </row>
    <row r="306" ht="12" customFormat="1" customHeight="1" s="38">
      <c r="A306" s="115" t="inlineStr">
        <is>
          <t>신매동 시지대백신화창신맨션</t>
        </is>
      </c>
      <c r="B306" s="116" t="inlineStr">
        <is>
          <t>94.09.</t>
        </is>
      </c>
      <c r="C306" s="124" t="n">
        <v>870</v>
      </c>
      <c r="D306" s="125" t="n">
        <v>92.59999999999999</v>
      </c>
      <c r="E306" s="126" t="n">
        <v>28</v>
      </c>
      <c r="F306" s="125" t="n">
        <v>60</v>
      </c>
      <c r="G306" s="17" t="n">
        <v>18</v>
      </c>
      <c r="H306" s="127" t="n">
        <v>210</v>
      </c>
      <c r="I306" s="128" t="n">
        <v>26500</v>
      </c>
      <c r="J306" s="128" t="inlineStr">
        <is>
          <t>15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1</v>
      </c>
      <c r="S306" s="112" t="inlineStr">
        <is>
          <t>복</t>
        </is>
      </c>
      <c r="T306" s="5" t="inlineStr">
        <is>
          <t>92(창신)</t>
        </is>
      </c>
      <c r="U306" s="9" t="n"/>
    </row>
    <row r="307" ht="12" customFormat="1" customHeight="1" s="38">
      <c r="A307" s="115" t="inlineStr">
        <is>
          <t>지산동 지산한라타운</t>
        </is>
      </c>
      <c r="B307" s="116" t="inlineStr">
        <is>
          <t>91.10.</t>
        </is>
      </c>
      <c r="C307" s="124" t="n">
        <v>555</v>
      </c>
      <c r="D307" s="125" t="n">
        <v>83.40000000000001</v>
      </c>
      <c r="E307" s="126" t="n">
        <v>25</v>
      </c>
      <c r="F307" s="125" t="n">
        <v>59.9</v>
      </c>
      <c r="G307" s="17" t="n">
        <v>18</v>
      </c>
      <c r="H307" s="127" t="n">
        <v>540</v>
      </c>
      <c r="I307" s="128" t="n">
        <v>26000</v>
      </c>
      <c r="J307" s="128" t="inlineStr">
        <is>
          <t>고</t>
        </is>
      </c>
      <c r="K307" s="128" t="n">
        <v>20000</v>
      </c>
      <c r="L307" s="128" t="inlineStr">
        <is>
          <t>13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1</v>
      </c>
      <c r="S307" s="112" t="inlineStr">
        <is>
          <t>복</t>
        </is>
      </c>
      <c r="T307" s="5" t="n">
        <v>83</v>
      </c>
      <c r="U307" s="9" t="n"/>
    </row>
    <row r="308" ht="12" customFormat="1" customHeight="1" s="38">
      <c r="A308" s="115" t="inlineStr">
        <is>
          <t>파동 대자연맨션1차</t>
        </is>
      </c>
      <c r="B308" s="116" t="inlineStr">
        <is>
          <t>87.07.</t>
        </is>
      </c>
      <c r="C308" s="124" t="n">
        <v>408</v>
      </c>
      <c r="D308" s="125" t="n">
        <v>71.5</v>
      </c>
      <c r="E308" s="126" t="n">
        <v>22</v>
      </c>
      <c r="F308" s="125" t="n">
        <v>63.8</v>
      </c>
      <c r="G308" s="17" t="n">
        <v>19</v>
      </c>
      <c r="H308" s="127" t="n">
        <v>120</v>
      </c>
      <c r="I308" s="128" t="n">
        <v>26000</v>
      </c>
      <c r="J308" s="128" t="inlineStr">
        <is>
          <t>5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1</v>
      </c>
      <c r="S308" s="112" t="inlineStr">
        <is>
          <t>계</t>
        </is>
      </c>
      <c r="T308" s="5" t="n">
        <v>71</v>
      </c>
      <c r="U308" s="9" t="n"/>
    </row>
    <row r="309" ht="12" customFormat="1" customHeight="1" s="38">
      <c r="A309" s="115" t="inlineStr">
        <is>
          <t>시지동 제림은탑</t>
        </is>
      </c>
      <c r="B309" s="116" t="inlineStr">
        <is>
          <t>94.11.</t>
        </is>
      </c>
      <c r="C309" s="124" t="n">
        <v>346</v>
      </c>
      <c r="D309" s="125" t="n">
        <v>87.09999999999999</v>
      </c>
      <c r="E309" s="126" t="n">
        <v>26</v>
      </c>
      <c r="F309" s="125" t="n">
        <v>60</v>
      </c>
      <c r="G309" s="17" t="n">
        <v>18</v>
      </c>
      <c r="H309" s="127" t="n">
        <v>160</v>
      </c>
      <c r="I309" s="128" t="n">
        <v>25000</v>
      </c>
      <c r="J309" s="128" t="inlineStr">
        <is>
          <t>7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3</v>
      </c>
      <c r="R309" s="112" t="n">
        <v>1</v>
      </c>
      <c r="S309" s="112" t="inlineStr">
        <is>
          <t>복</t>
        </is>
      </c>
      <c r="T309" s="5" t="n">
        <v>87</v>
      </c>
      <c r="U309" s="9" t="n"/>
    </row>
    <row r="310" ht="12" customFormat="1" customHeight="1" s="38">
      <c r="A310" s="115" t="inlineStr">
        <is>
          <t>지산동 지산리더스</t>
        </is>
      </c>
      <c r="B310" s="116" t="inlineStr">
        <is>
          <t>91.11.</t>
        </is>
      </c>
      <c r="C310" s="124" t="n">
        <v>694</v>
      </c>
      <c r="D310" s="125" t="n">
        <v>84</v>
      </c>
      <c r="E310" s="126" t="n">
        <v>25</v>
      </c>
      <c r="F310" s="125" t="n">
        <v>59.6</v>
      </c>
      <c r="G310" s="17" t="n">
        <v>18</v>
      </c>
      <c r="H310" s="127" t="n">
        <v>180</v>
      </c>
      <c r="I310" s="128" t="n">
        <v>25000</v>
      </c>
      <c r="J310" s="128" t="inlineStr">
        <is>
          <t>12</t>
        </is>
      </c>
      <c r="K310" s="128" t="n">
        <v>18000</v>
      </c>
      <c r="L310" s="128" t="inlineStr">
        <is>
          <t>14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1</v>
      </c>
      <c r="S310" s="112" t="inlineStr">
        <is>
          <t>복</t>
        </is>
      </c>
      <c r="T310" s="5" t="n">
        <v>84</v>
      </c>
      <c r="U310" s="9" t="n"/>
    </row>
    <row r="311" ht="12" customFormat="1" customHeight="1" s="38">
      <c r="A311" s="115" t="inlineStr">
        <is>
          <t>매호동 누리타운</t>
        </is>
      </c>
      <c r="B311" s="116" t="inlineStr">
        <is>
          <t>95.05.</t>
        </is>
      </c>
      <c r="C311" s="124" t="n">
        <v>600</v>
      </c>
      <c r="D311" s="125" t="n">
        <v>84.2</v>
      </c>
      <c r="E311" s="126" t="n">
        <v>25</v>
      </c>
      <c r="F311" s="125" t="n">
        <v>60</v>
      </c>
      <c r="G311" s="17" t="n">
        <v>18</v>
      </c>
      <c r="H311" s="127" t="n">
        <v>420</v>
      </c>
      <c r="I311" s="128" t="n">
        <v>24700</v>
      </c>
      <c r="J311" s="128" t="inlineStr">
        <is>
          <t>중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2</v>
      </c>
      <c r="R311" s="112" t="n">
        <v>1</v>
      </c>
      <c r="S311" s="112" t="inlineStr">
        <is>
          <t>복</t>
        </is>
      </c>
      <c r="T311" s="5" t="n">
        <v>84</v>
      </c>
      <c r="U311" s="9" t="n"/>
    </row>
    <row r="312" ht="12" customFormat="1" customHeight="1" s="38">
      <c r="A312" s="115" t="inlineStr">
        <is>
          <t>지산동 지산리더스</t>
        </is>
      </c>
      <c r="B312" s="116" t="inlineStr">
        <is>
          <t>91.11.</t>
        </is>
      </c>
      <c r="C312" s="124" t="n">
        <v>694</v>
      </c>
      <c r="D312" s="125" t="n">
        <v>76.3</v>
      </c>
      <c r="E312" s="126" t="n">
        <v>23</v>
      </c>
      <c r="F312" s="125" t="n">
        <v>54.1</v>
      </c>
      <c r="G312" s="17" t="n">
        <v>16</v>
      </c>
      <c r="H312" s="127" t="n">
        <v>282</v>
      </c>
      <c r="I312" s="128" t="n">
        <v>23700</v>
      </c>
      <c r="J312" s="128" t="inlineStr">
        <is>
          <t>6</t>
        </is>
      </c>
      <c r="K312" s="128" t="n">
        <v>20000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1</v>
      </c>
      <c r="S312" s="112" t="inlineStr">
        <is>
          <t>복</t>
        </is>
      </c>
      <c r="T312" s="5" t="n">
        <v>76</v>
      </c>
      <c r="U312" s="9" t="n"/>
    </row>
    <row r="313" ht="12" customFormat="1" customHeight="1" s="38">
      <c r="A313" s="115" t="inlineStr">
        <is>
          <t>신매동 한라삼주협화</t>
        </is>
      </c>
      <c r="B313" s="116" t="inlineStr">
        <is>
          <t>94.08.</t>
        </is>
      </c>
      <c r="C313" s="124" t="n">
        <v>954</v>
      </c>
      <c r="D313" s="125" t="n">
        <v>91.40000000000001</v>
      </c>
      <c r="E313" s="126" t="n">
        <v>28</v>
      </c>
      <c r="F313" s="125" t="n">
        <v>59.9</v>
      </c>
      <c r="G313" s="17" t="n">
        <v>18</v>
      </c>
      <c r="H313" s="127" t="n">
        <v>738</v>
      </c>
      <c r="I313" s="128" t="n">
        <v>23000</v>
      </c>
      <c r="J313" s="128" t="inlineStr">
        <is>
          <t>8</t>
        </is>
      </c>
      <c r="K313" s="128" t="n">
        <v>15450</v>
      </c>
      <c r="L313" s="128" t="inlineStr">
        <is>
          <t>8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복</t>
        </is>
      </c>
      <c r="T313" s="5" t="n">
        <v>91</v>
      </c>
      <c r="U313" s="9" t="n"/>
    </row>
    <row r="314" ht="12" customFormat="1" customHeight="1" s="38">
      <c r="A314" s="115" t="inlineStr">
        <is>
          <t>신매동 청솔타운</t>
        </is>
      </c>
      <c r="B314" s="116" t="inlineStr">
        <is>
          <t>95.11.</t>
        </is>
      </c>
      <c r="C314" s="124" t="n">
        <v>750</v>
      </c>
      <c r="D314" s="125" t="n">
        <v>88.09999999999999</v>
      </c>
      <c r="E314" s="126" t="n">
        <v>27</v>
      </c>
      <c r="F314" s="125" t="n">
        <v>57.4</v>
      </c>
      <c r="G314" s="17" t="n">
        <v>17</v>
      </c>
      <c r="H314" s="127" t="n">
        <v>360</v>
      </c>
      <c r="I314" s="128" t="n">
        <v>22000</v>
      </c>
      <c r="J314" s="128" t="inlineStr">
        <is>
          <t>15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2</v>
      </c>
      <c r="R314" s="112" t="n">
        <v>1</v>
      </c>
      <c r="S314" s="112" t="inlineStr">
        <is>
          <t>복</t>
        </is>
      </c>
      <c r="T314" s="5" t="n">
        <v>88</v>
      </c>
      <c r="U314" s="9" t="n"/>
    </row>
    <row r="315" ht="12" customFormat="1" customHeight="1" s="38">
      <c r="A315" s="115" t="inlineStr">
        <is>
          <t>지산동 지산타운3단지</t>
        </is>
      </c>
      <c r="B315" s="116" t="inlineStr">
        <is>
          <t>91.11.</t>
        </is>
      </c>
      <c r="C315" s="124" t="n">
        <v>630</v>
      </c>
      <c r="D315" s="125" t="n">
        <v>79.5</v>
      </c>
      <c r="E315" s="126" t="n">
        <v>24</v>
      </c>
      <c r="F315" s="125" t="n">
        <v>53.8</v>
      </c>
      <c r="G315" s="17" t="n">
        <v>16</v>
      </c>
      <c r="H315" s="127" t="n">
        <v>300</v>
      </c>
      <c r="I315" s="128" t="n">
        <v>22000</v>
      </c>
      <c r="J315" s="128" t="inlineStr">
        <is>
          <t>중</t>
        </is>
      </c>
      <c r="K315" s="128" t="n">
        <v>21000</v>
      </c>
      <c r="L315" s="128" t="inlineStr">
        <is>
          <t>15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1</v>
      </c>
      <c r="S315" s="112" t="inlineStr">
        <is>
          <t>복</t>
        </is>
      </c>
      <c r="T315" s="5" t="n">
        <v>79</v>
      </c>
      <c r="U315" s="9" t="n"/>
    </row>
    <row r="316" ht="12" customFormat="1" customHeight="1" s="38">
      <c r="A316" s="115" t="inlineStr">
        <is>
          <t>매호동 시지매호협화타운2차</t>
        </is>
      </c>
      <c r="B316" s="116" t="inlineStr">
        <is>
          <t>96.03.</t>
        </is>
      </c>
      <c r="C316" s="124" t="n">
        <v>404</v>
      </c>
      <c r="D316" s="125" t="n">
        <v>77.40000000000001</v>
      </c>
      <c r="E316" s="126" t="n">
        <v>23</v>
      </c>
      <c r="F316" s="125" t="n">
        <v>59.9</v>
      </c>
      <c r="G316" s="17" t="n">
        <v>18</v>
      </c>
      <c r="H316" s="127" t="n">
        <v>147</v>
      </c>
      <c r="I316" s="128" t="n">
        <v>21500</v>
      </c>
      <c r="J316" s="128" t="inlineStr">
        <is>
          <t>11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3</v>
      </c>
      <c r="R316" s="112" t="n">
        <v>1</v>
      </c>
      <c r="S316" s="112" t="inlineStr">
        <is>
          <t>계</t>
        </is>
      </c>
      <c r="T316" s="5" t="inlineStr">
        <is>
          <t>77B</t>
        </is>
      </c>
      <c r="U316" s="9" t="n"/>
    </row>
    <row r="317" ht="12" customFormat="1" customHeight="1" s="38">
      <c r="A317" s="115" t="inlineStr">
        <is>
          <t>범물동 범물삼주타운</t>
        </is>
      </c>
      <c r="B317" s="116" t="inlineStr">
        <is>
          <t>93.01.</t>
        </is>
      </c>
      <c r="C317" s="124" t="n">
        <v>430</v>
      </c>
      <c r="D317" s="125" t="n">
        <v>89.09999999999999</v>
      </c>
      <c r="E317" s="126" t="n">
        <v>27</v>
      </c>
      <c r="F317" s="125" t="n">
        <v>59.9</v>
      </c>
      <c r="G317" s="17" t="n">
        <v>18</v>
      </c>
      <c r="H317" s="127" t="n">
        <v>220</v>
      </c>
      <c r="I317" s="128" t="n">
        <v>21000</v>
      </c>
      <c r="J317" s="128" t="inlineStr">
        <is>
          <t>14</t>
        </is>
      </c>
      <c r="K317" s="128" t="n">
        <v>16000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3</v>
      </c>
      <c r="R317" s="112" t="n">
        <v>1</v>
      </c>
      <c r="S317" s="112" t="inlineStr">
        <is>
          <t>복</t>
        </is>
      </c>
      <c r="T317" s="5" t="n">
        <v>89</v>
      </c>
      <c r="U317" s="9" t="n"/>
    </row>
    <row r="318" ht="12" customFormat="1" customHeight="1" s="38">
      <c r="A318" s="115" t="inlineStr">
        <is>
          <t>신매동 시지태성</t>
        </is>
      </c>
      <c r="B318" s="116" t="inlineStr">
        <is>
          <t>94.06.</t>
        </is>
      </c>
      <c r="C318" s="124" t="n">
        <v>490</v>
      </c>
      <c r="D318" s="125" t="n">
        <v>88.59999999999999</v>
      </c>
      <c r="E318" s="126" t="n">
        <v>27</v>
      </c>
      <c r="F318" s="125" t="n">
        <v>60</v>
      </c>
      <c r="G318" s="17" t="n">
        <v>18</v>
      </c>
      <c r="H318" s="127" t="n">
        <v>310</v>
      </c>
      <c r="I318" s="128" t="n">
        <v>21000</v>
      </c>
      <c r="J318" s="128" t="inlineStr">
        <is>
          <t>15</t>
        </is>
      </c>
      <c r="K318" s="128" t="n">
        <v>16000</v>
      </c>
      <c r="L318" s="128" t="inlineStr">
        <is>
          <t>12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3</v>
      </c>
      <c r="R318" s="112" t="n">
        <v>1</v>
      </c>
      <c r="S318" s="112" t="inlineStr">
        <is>
          <t>복</t>
        </is>
      </c>
      <c r="T318" s="5" t="n">
        <v>88</v>
      </c>
      <c r="U318" s="9" t="n"/>
    </row>
    <row r="319" ht="12" customFormat="1" customHeight="1" s="38">
      <c r="A319" s="115" t="inlineStr">
        <is>
          <t>매호동 누리타운</t>
        </is>
      </c>
      <c r="B319" s="116" t="inlineStr">
        <is>
          <t>95.05.</t>
        </is>
      </c>
      <c r="C319" s="124" t="n">
        <v>600</v>
      </c>
      <c r="D319" s="125" t="n">
        <v>77.40000000000001</v>
      </c>
      <c r="E319" s="126" t="n">
        <v>23</v>
      </c>
      <c r="F319" s="125" t="n">
        <v>55.3</v>
      </c>
      <c r="G319" s="17" t="n">
        <v>17</v>
      </c>
      <c r="H319" s="127" t="n">
        <v>180</v>
      </c>
      <c r="I319" s="128" t="n">
        <v>20500</v>
      </c>
      <c r="J319" s="128" t="inlineStr">
        <is>
          <t>고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2</v>
      </c>
      <c r="R319" s="112" t="n">
        <v>1</v>
      </c>
      <c r="S319" s="112" t="inlineStr">
        <is>
          <t>복</t>
        </is>
      </c>
      <c r="T319" s="5" t="n">
        <v>77</v>
      </c>
      <c r="U319" s="9" t="n"/>
    </row>
    <row r="320" ht="12" customFormat="1" customHeight="1" s="38">
      <c r="A320" s="115" t="inlineStr">
        <is>
          <t>시지동 노변다숲</t>
        </is>
      </c>
      <c r="B320" s="116" t="inlineStr">
        <is>
          <t>96.12.</t>
        </is>
      </c>
      <c r="C320" s="124" t="n">
        <v>745</v>
      </c>
      <c r="D320" s="125" t="n">
        <v>77.2</v>
      </c>
      <c r="E320" s="126" t="n">
        <v>23</v>
      </c>
      <c r="F320" s="125" t="n">
        <v>59.7</v>
      </c>
      <c r="G320" s="17" t="n">
        <v>18</v>
      </c>
      <c r="H320" s="127" t="n">
        <v>505</v>
      </c>
      <c r="I320" s="128" t="n">
        <v>20500</v>
      </c>
      <c r="J320" s="128" t="inlineStr">
        <is>
          <t>6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3</v>
      </c>
      <c r="R320" s="112" t="n">
        <v>1</v>
      </c>
      <c r="S320" s="112" t="inlineStr">
        <is>
          <t>복</t>
        </is>
      </c>
      <c r="T320" s="5" t="n">
        <v>77</v>
      </c>
      <c r="U320" s="9" t="n"/>
    </row>
    <row r="321" ht="12" customFormat="1" customHeight="1" s="38">
      <c r="A321" s="115" t="inlineStr">
        <is>
          <t>매호동 하나타운</t>
        </is>
      </c>
      <c r="B321" s="116" t="inlineStr">
        <is>
          <t>95.05.</t>
        </is>
      </c>
      <c r="C321" s="124" t="n">
        <v>1200</v>
      </c>
      <c r="D321" s="125" t="n">
        <v>66.3</v>
      </c>
      <c r="E321" s="126" t="n">
        <v>20</v>
      </c>
      <c r="F321" s="125" t="n">
        <v>49.9</v>
      </c>
      <c r="G321" s="17" t="n">
        <v>15</v>
      </c>
      <c r="H321" s="127" t="n">
        <v>840</v>
      </c>
      <c r="I321" s="128" t="n">
        <v>20000</v>
      </c>
      <c r="J321" s="128" t="inlineStr">
        <is>
          <t>13</t>
        </is>
      </c>
      <c r="K321" s="128" t="n">
        <v>17000</v>
      </c>
      <c r="L321" s="128" t="inlineStr">
        <is>
          <t>고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3</v>
      </c>
      <c r="R321" s="112" t="n">
        <v>1</v>
      </c>
      <c r="S321" s="112" t="inlineStr">
        <is>
          <t>복</t>
        </is>
      </c>
      <c r="T321" s="5" t="n">
        <v>66</v>
      </c>
      <c r="U321" s="9" t="n"/>
    </row>
    <row r="322" ht="12" customFormat="1" customHeight="1" s="38">
      <c r="A322" s="115" t="inlineStr">
        <is>
          <t>범물동 보성송정</t>
        </is>
      </c>
      <c r="B322" s="116" t="inlineStr">
        <is>
          <t>95.09.</t>
        </is>
      </c>
      <c r="C322" s="124" t="n">
        <v>498</v>
      </c>
      <c r="D322" s="125" t="n">
        <v>79.90000000000001</v>
      </c>
      <c r="E322" s="126" t="n">
        <v>24</v>
      </c>
      <c r="F322" s="125" t="n">
        <v>60</v>
      </c>
      <c r="G322" s="17" t="n">
        <v>18</v>
      </c>
      <c r="H322" s="127" t="n">
        <v>218</v>
      </c>
      <c r="I322" s="128" t="n">
        <v>20000</v>
      </c>
      <c r="J322" s="128" t="inlineStr">
        <is>
          <t>10</t>
        </is>
      </c>
      <c r="K322" s="128" t="n">
        <v>18000</v>
      </c>
      <c r="L322" s="128" t="inlineStr">
        <is>
          <t>16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3</v>
      </c>
      <c r="R322" s="112" t="n">
        <v>1</v>
      </c>
      <c r="S322" s="112" t="inlineStr">
        <is>
          <t>계</t>
        </is>
      </c>
      <c r="T322" s="5" t="n">
        <v>79</v>
      </c>
      <c r="U322" s="9" t="n"/>
    </row>
    <row r="323" ht="12" customFormat="1" customHeight="1" s="38">
      <c r="A323" s="115" t="inlineStr">
        <is>
          <t>범물동 범물하이츠</t>
        </is>
      </c>
      <c r="B323" s="116" t="inlineStr">
        <is>
          <t>92.04.</t>
        </is>
      </c>
      <c r="C323" s="124" t="n">
        <v>1000</v>
      </c>
      <c r="D323" s="125" t="n">
        <v>74.40000000000001</v>
      </c>
      <c r="E323" s="126" t="n">
        <v>23</v>
      </c>
      <c r="F323" s="125" t="n">
        <v>49.9</v>
      </c>
      <c r="G323" s="17" t="n">
        <v>15</v>
      </c>
      <c r="H323" s="127" t="n">
        <v>415</v>
      </c>
      <c r="I323" s="128" t="n">
        <v>20000</v>
      </c>
      <c r="J323" s="128" t="inlineStr">
        <is>
          <t>5</t>
        </is>
      </c>
      <c r="K323" s="128" t="n">
        <v>16000</v>
      </c>
      <c r="L323" s="128" t="inlineStr">
        <is>
          <t>10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3</v>
      </c>
      <c r="R323" s="112" t="n">
        <v>1</v>
      </c>
      <c r="S323" s="112" t="inlineStr">
        <is>
          <t>복</t>
        </is>
      </c>
      <c r="T323" s="5" t="n">
        <v>74</v>
      </c>
      <c r="U323" s="9" t="n"/>
    </row>
    <row r="324" ht="12" customFormat="1" customHeight="1" s="38">
      <c r="A324" s="115" t="inlineStr">
        <is>
          <t>신매동 두성</t>
        </is>
      </c>
      <c r="B324" s="116" t="inlineStr">
        <is>
          <t>94.06.</t>
        </is>
      </c>
      <c r="C324" s="124" t="n">
        <v>390</v>
      </c>
      <c r="D324" s="125" t="n">
        <v>88.2</v>
      </c>
      <c r="E324" s="126" t="n">
        <v>27</v>
      </c>
      <c r="F324" s="125" t="n">
        <v>59.4</v>
      </c>
      <c r="G324" s="17" t="n">
        <v>18</v>
      </c>
      <c r="H324" s="127" t="n">
        <v>135</v>
      </c>
      <c r="I324" s="128" t="n">
        <v>20000</v>
      </c>
      <c r="J324" s="128" t="inlineStr">
        <is>
          <t>중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3</v>
      </c>
      <c r="R324" s="112" t="n">
        <v>2</v>
      </c>
      <c r="S324" s="112" t="inlineStr">
        <is>
          <t>복</t>
        </is>
      </c>
      <c r="T324" s="5" t="inlineStr">
        <is>
          <t>88B</t>
        </is>
      </c>
      <c r="U324" s="9" t="n"/>
    </row>
    <row r="325" ht="12" customFormat="1" customHeight="1" s="38">
      <c r="A325" s="115" t="inlineStr">
        <is>
          <t>시지동 노변다숲</t>
        </is>
      </c>
      <c r="B325" s="116" t="inlineStr">
        <is>
          <t>96.12.</t>
        </is>
      </c>
      <c r="C325" s="124" t="n">
        <v>745</v>
      </c>
      <c r="D325" s="125" t="n">
        <v>68.90000000000001</v>
      </c>
      <c r="E325" s="126" t="n">
        <v>21</v>
      </c>
      <c r="F325" s="125" t="n">
        <v>53.3</v>
      </c>
      <c r="G325" s="17" t="n">
        <v>16</v>
      </c>
      <c r="H325" s="127" t="n">
        <v>180</v>
      </c>
      <c r="I325" s="128" t="n">
        <v>19500</v>
      </c>
      <c r="J325" s="128" t="inlineStr">
        <is>
          <t>7</t>
        </is>
      </c>
      <c r="K325" s="128" t="n">
        <v>17000</v>
      </c>
      <c r="L325" s="128" t="inlineStr">
        <is>
          <t>6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3</v>
      </c>
      <c r="R325" s="112" t="n">
        <v>1</v>
      </c>
      <c r="S325" s="112" t="inlineStr">
        <is>
          <t>복</t>
        </is>
      </c>
      <c r="T325" s="5" t="n">
        <v>68</v>
      </c>
      <c r="U325" s="9" t="n"/>
    </row>
    <row r="326" ht="12" customFormat="1" customHeight="1" s="38">
      <c r="A326" s="115" t="inlineStr">
        <is>
          <t>지산동 지산리더스</t>
        </is>
      </c>
      <c r="B326" s="116" t="inlineStr">
        <is>
          <t>91.11.</t>
        </is>
      </c>
      <c r="C326" s="124" t="n">
        <v>694</v>
      </c>
      <c r="D326" s="125" t="n">
        <v>57</v>
      </c>
      <c r="E326" s="126" t="n">
        <v>17</v>
      </c>
      <c r="F326" s="125" t="n">
        <v>40.4</v>
      </c>
      <c r="G326" s="17" t="n">
        <v>12</v>
      </c>
      <c r="H326" s="127" t="n">
        <v>118</v>
      </c>
      <c r="I326" s="128" t="n">
        <v>19500</v>
      </c>
      <c r="J326" s="128" t="inlineStr">
        <is>
          <t>14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2</v>
      </c>
      <c r="R326" s="112" t="n">
        <v>1</v>
      </c>
      <c r="S326" s="112" t="inlineStr">
        <is>
          <t>복</t>
        </is>
      </c>
      <c r="T326" s="5" t="n">
        <v>57</v>
      </c>
      <c r="U326" s="9" t="n"/>
    </row>
    <row r="327" ht="12" customFormat="1" customHeight="1" s="38">
      <c r="A327" s="115" t="inlineStr">
        <is>
          <t>매호동 하나타운</t>
        </is>
      </c>
      <c r="B327" s="116" t="inlineStr">
        <is>
          <t>95.05.</t>
        </is>
      </c>
      <c r="C327" s="124" t="n">
        <v>1200</v>
      </c>
      <c r="D327" s="125" t="n">
        <v>60.7</v>
      </c>
      <c r="E327" s="126" t="n">
        <v>18</v>
      </c>
      <c r="F327" s="125" t="n">
        <v>45.7</v>
      </c>
      <c r="G327" s="17" t="n">
        <v>14</v>
      </c>
      <c r="H327" s="127" t="n">
        <v>360</v>
      </c>
      <c r="I327" s="128" t="n">
        <v>19000</v>
      </c>
      <c r="J327" s="128" t="inlineStr">
        <is>
          <t>7</t>
        </is>
      </c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2</v>
      </c>
      <c r="R327" s="112" t="n">
        <v>1</v>
      </c>
      <c r="S327" s="112" t="inlineStr">
        <is>
          <t>복</t>
        </is>
      </c>
      <c r="T327" s="5" t="n">
        <v>60</v>
      </c>
      <c r="U327" s="9" t="n"/>
    </row>
    <row r="328" ht="12" customFormat="1" customHeight="1" s="38">
      <c r="A328" s="115" t="inlineStr">
        <is>
          <t>사월동 사월시지보성타운2차</t>
        </is>
      </c>
      <c r="B328" s="116" t="inlineStr">
        <is>
          <t>96.09.</t>
        </is>
      </c>
      <c r="C328" s="124" t="n">
        <v>1498</v>
      </c>
      <c r="D328" s="125" t="n">
        <v>84.8</v>
      </c>
      <c r="E328" s="126" t="n">
        <v>26</v>
      </c>
      <c r="F328" s="125" t="n">
        <v>60</v>
      </c>
      <c r="G328" s="17" t="n">
        <v>18</v>
      </c>
      <c r="H328" s="127" t="n">
        <v>648</v>
      </c>
      <c r="I328" s="128" t="n">
        <v>19000</v>
      </c>
      <c r="J328" s="128" t="inlineStr">
        <is>
          <t>20</t>
        </is>
      </c>
      <c r="K328" s="128" t="n">
        <v>16000</v>
      </c>
      <c r="L328" s="128" t="inlineStr">
        <is>
          <t>16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3</v>
      </c>
      <c r="R328" s="112" t="n">
        <v>1</v>
      </c>
      <c r="S328" s="112" t="inlineStr">
        <is>
          <t>복</t>
        </is>
      </c>
      <c r="T328" s="5" t="n">
        <v>84</v>
      </c>
      <c r="U328" s="9" t="n"/>
    </row>
    <row r="329" ht="12" customFormat="1" customHeight="1" s="38">
      <c r="A329" s="115" t="inlineStr">
        <is>
          <t>범물동 범물우방미진</t>
        </is>
      </c>
      <c r="B329" s="116" t="inlineStr">
        <is>
          <t>00.02.</t>
        </is>
      </c>
      <c r="C329" s="124" t="n">
        <v>661</v>
      </c>
      <c r="D329" s="125" t="n">
        <v>58.3</v>
      </c>
      <c r="E329" s="126" t="n">
        <v>18</v>
      </c>
      <c r="F329" s="125" t="n">
        <v>42.8</v>
      </c>
      <c r="G329" s="17" t="n">
        <v>13</v>
      </c>
      <c r="H329" s="127" t="n">
        <v>57</v>
      </c>
      <c r="I329" s="128" t="n">
        <v>17800</v>
      </c>
      <c r="J329" s="128" t="inlineStr">
        <is>
          <t>18</t>
        </is>
      </c>
      <c r="K329" s="128" t="n">
        <v>14000</v>
      </c>
      <c r="L329" s="128" t="inlineStr">
        <is>
          <t>11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2</v>
      </c>
      <c r="R329" s="112" t="n">
        <v>1</v>
      </c>
      <c r="S329" s="112" t="inlineStr">
        <is>
          <t>계</t>
        </is>
      </c>
      <c r="T329" s="5" t="inlineStr">
        <is>
          <t>58A</t>
        </is>
      </c>
      <c r="U329" s="9" t="n"/>
    </row>
    <row r="330" ht="12" customFormat="1" customHeight="1" s="38">
      <c r="A330" s="115" t="inlineStr">
        <is>
          <t>시지동 노변다숲</t>
        </is>
      </c>
      <c r="B330" s="116" t="inlineStr">
        <is>
          <t>96.12.</t>
        </is>
      </c>
      <c r="C330" s="124" t="n">
        <v>745</v>
      </c>
      <c r="D330" s="125" t="n">
        <v>50.3</v>
      </c>
      <c r="E330" s="126" t="n">
        <v>15</v>
      </c>
      <c r="F330" s="125" t="n">
        <v>38.9</v>
      </c>
      <c r="G330" s="17" t="n">
        <v>12</v>
      </c>
      <c r="H330" s="127" t="n">
        <v>60</v>
      </c>
      <c r="I330" s="128" t="n">
        <v>17800</v>
      </c>
      <c r="J330" s="128" t="inlineStr">
        <is>
          <t>고</t>
        </is>
      </c>
      <c r="K330" s="128" t="n">
        <v>14000</v>
      </c>
      <c r="L330" s="128" t="inlineStr">
        <is>
          <t>12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2</v>
      </c>
      <c r="R330" s="112" t="n">
        <v>1</v>
      </c>
      <c r="S330" s="112" t="inlineStr">
        <is>
          <t>복</t>
        </is>
      </c>
      <c r="T330" s="5" t="n">
        <v>50</v>
      </c>
      <c r="U330" s="9" t="n"/>
    </row>
    <row r="331" ht="12" customFormat="1" customHeight="1" s="38">
      <c r="A331" s="115" t="inlineStr">
        <is>
          <t>지산동 지산타운3단지</t>
        </is>
      </c>
      <c r="B331" s="116" t="inlineStr">
        <is>
          <t>91.11.</t>
        </is>
      </c>
      <c r="C331" s="124" t="n">
        <v>630</v>
      </c>
      <c r="D331" s="125" t="n">
        <v>60</v>
      </c>
      <c r="E331" s="126" t="n">
        <v>18</v>
      </c>
      <c r="F331" s="125" t="n">
        <v>40.6</v>
      </c>
      <c r="G331" s="17" t="n">
        <v>12</v>
      </c>
      <c r="H331" s="127" t="n">
        <v>210</v>
      </c>
      <c r="I331" s="128" t="n">
        <v>15500</v>
      </c>
      <c r="J331" s="128" t="inlineStr">
        <is>
          <t>15</t>
        </is>
      </c>
      <c r="K331" s="128" t="n">
        <v>15000</v>
      </c>
      <c r="L331" s="128" t="inlineStr">
        <is>
          <t>10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2</v>
      </c>
      <c r="R331" s="112" t="n">
        <v>1</v>
      </c>
      <c r="S331" s="112" t="inlineStr">
        <is>
          <t>복</t>
        </is>
      </c>
      <c r="T331" s="5" t="inlineStr">
        <is>
          <t>59B</t>
        </is>
      </c>
      <c r="U331" s="9" t="n"/>
    </row>
    <row r="332" ht="12" customFormat="1" customHeight="1" s="38">
      <c r="A332" s="115" t="inlineStr">
        <is>
          <t>범물동 범물하이츠</t>
        </is>
      </c>
      <c r="B332" s="116" t="inlineStr">
        <is>
          <t>92.04.</t>
        </is>
      </c>
      <c r="C332" s="124" t="n">
        <v>1000</v>
      </c>
      <c r="D332" s="125" t="n">
        <v>51.3</v>
      </c>
      <c r="E332" s="126" t="n">
        <v>16</v>
      </c>
      <c r="F332" s="125" t="n">
        <v>34.4</v>
      </c>
      <c r="G332" s="17" t="n">
        <v>10</v>
      </c>
      <c r="H332" s="127" t="n">
        <v>180</v>
      </c>
      <c r="I332" s="128" t="n">
        <v>15300</v>
      </c>
      <c r="J332" s="128" t="inlineStr">
        <is>
          <t>8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2</v>
      </c>
      <c r="R332" s="112" t="n">
        <v>1</v>
      </c>
      <c r="S332" s="112" t="inlineStr">
        <is>
          <t>복</t>
        </is>
      </c>
      <c r="T332" s="5" t="n">
        <v>51</v>
      </c>
      <c r="U332" s="9" t="n"/>
    </row>
    <row r="333" ht="12" customFormat="1" customHeight="1" s="38">
      <c r="A333" s="115" t="inlineStr">
        <is>
          <t>범물동 범물청림</t>
        </is>
      </c>
      <c r="B333" s="116" t="inlineStr">
        <is>
          <t>99.07.</t>
        </is>
      </c>
      <c r="C333" s="124" t="n">
        <v>350</v>
      </c>
      <c r="D333" s="125" t="n">
        <v>51.1</v>
      </c>
      <c r="E333" s="126" t="n">
        <v>15</v>
      </c>
      <c r="F333" s="125" t="n">
        <v>33.6</v>
      </c>
      <c r="G333" s="17" t="n">
        <v>10</v>
      </c>
      <c r="H333" s="127" t="n">
        <v>54</v>
      </c>
      <c r="I333" s="128" t="n">
        <v>15000</v>
      </c>
      <c r="J333" s="128" t="inlineStr">
        <is>
          <t>중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1</v>
      </c>
      <c r="R333" s="112" t="n">
        <v>1</v>
      </c>
      <c r="S333" s="112" t="inlineStr">
        <is>
          <t>계</t>
        </is>
      </c>
      <c r="T333" s="5" t="n">
        <v>51</v>
      </c>
      <c r="U333" s="9" t="n"/>
    </row>
    <row r="334" ht="12" customFormat="1" customHeight="1" s="38">
      <c r="A334" s="115" t="inlineStr">
        <is>
          <t>범물동 범물하이츠</t>
        </is>
      </c>
      <c r="B334" s="116" t="inlineStr">
        <is>
          <t>92.04.</t>
        </is>
      </c>
      <c r="C334" s="124" t="n">
        <v>1000</v>
      </c>
      <c r="D334" s="125" t="n">
        <v>62.4</v>
      </c>
      <c r="E334" s="126" t="n">
        <v>19</v>
      </c>
      <c r="F334" s="125" t="n">
        <v>41.9</v>
      </c>
      <c r="G334" s="17" t="n">
        <v>13</v>
      </c>
      <c r="H334" s="127" t="n">
        <v>405</v>
      </c>
      <c r="I334" s="128" t="n">
        <v>15000</v>
      </c>
      <c r="J334" s="128" t="inlineStr">
        <is>
          <t>6</t>
        </is>
      </c>
      <c r="K334" s="128" t="n">
        <v>15000</v>
      </c>
      <c r="L334" s="128" t="inlineStr">
        <is>
          <t>10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2</v>
      </c>
      <c r="R334" s="112" t="n">
        <v>1</v>
      </c>
      <c r="S334" s="112" t="inlineStr">
        <is>
          <t>복</t>
        </is>
      </c>
      <c r="T334" s="5" t="n">
        <v>62</v>
      </c>
      <c r="U334" s="9" t="n"/>
    </row>
    <row r="335" ht="12" customFormat="1" customHeight="1" s="38">
      <c r="A335" s="115" t="inlineStr">
        <is>
          <t>매호동 두레타운</t>
        </is>
      </c>
      <c r="B335" s="116" t="inlineStr">
        <is>
          <t>95.05.</t>
        </is>
      </c>
      <c r="C335" s="124" t="n">
        <v>780</v>
      </c>
      <c r="D335" s="125" t="n">
        <v>51.9</v>
      </c>
      <c r="E335" s="126" t="n">
        <v>16</v>
      </c>
      <c r="F335" s="125" t="n">
        <v>39.9</v>
      </c>
      <c r="G335" s="17" t="n">
        <v>12</v>
      </c>
      <c r="H335" s="127" t="n">
        <v>780</v>
      </c>
      <c r="I335" s="128" t="n">
        <v>13000</v>
      </c>
      <c r="J335" s="128" t="inlineStr">
        <is>
          <t>15</t>
        </is>
      </c>
      <c r="K335" s="128" t="n">
        <v>12500</v>
      </c>
      <c r="L335" s="128" t="inlineStr">
        <is>
          <t>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2</v>
      </c>
      <c r="R335" s="112" t="n">
        <v>1</v>
      </c>
      <c r="S335" s="112" t="inlineStr">
        <is>
          <t>복</t>
        </is>
      </c>
      <c r="T335" s="5" t="n">
        <v>51</v>
      </c>
      <c r="U335" s="9" t="n"/>
    </row>
    <row r="336" ht="12" customFormat="1" customHeight="1" s="38">
      <c r="A336" s="115" t="inlineStr">
        <is>
          <t>노변동 노변대백</t>
        </is>
      </c>
      <c r="B336" s="116" t="inlineStr">
        <is>
          <t>99.08.</t>
        </is>
      </c>
      <c r="C336" s="124" t="n">
        <v>432</v>
      </c>
      <c r="D336" s="125" t="n">
        <v>83.90000000000001</v>
      </c>
      <c r="E336" s="126" t="n">
        <v>25</v>
      </c>
      <c r="F336" s="125" t="n">
        <v>60</v>
      </c>
      <c r="G336" s="17" t="n">
        <v>18</v>
      </c>
      <c r="H336" s="127" t="n">
        <v>92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3</v>
      </c>
      <c r="R336" s="112" t="n">
        <v>1</v>
      </c>
      <c r="S336" s="112" t="inlineStr">
        <is>
          <t>계</t>
        </is>
      </c>
      <c r="T336" s="5" t="inlineStr">
        <is>
          <t>83B</t>
        </is>
      </c>
      <c r="U336" s="9" t="n"/>
    </row>
    <row r="337" ht="12" customFormat="1" customHeight="1" s="38">
      <c r="A337" s="115" t="inlineStr">
        <is>
          <t>노변동 수성알파시티청아람</t>
        </is>
      </c>
      <c r="B337" s="116" t="inlineStr">
        <is>
          <t>21.06.</t>
        </is>
      </c>
      <c r="C337" s="124" t="n">
        <v>844</v>
      </c>
      <c r="D337" s="125" t="n">
        <v>79.5</v>
      </c>
      <c r="E337" s="126" t="n">
        <v>24</v>
      </c>
      <c r="F337" s="125" t="n">
        <v>60</v>
      </c>
      <c r="G337" s="17" t="n">
        <v>18</v>
      </c>
      <c r="H337" s="127" t="n">
        <v>216</v>
      </c>
      <c r="I337" s="128" t="n"/>
      <c r="J337" s="128" t="n"/>
      <c r="K337" s="128" t="n">
        <v>35000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3</v>
      </c>
      <c r="R337" s="112" t="n">
        <v>2</v>
      </c>
      <c r="S337" s="112" t="inlineStr">
        <is>
          <t>계</t>
        </is>
      </c>
      <c r="T337" s="5" t="inlineStr">
        <is>
          <t>79A</t>
        </is>
      </c>
      <c r="U337" s="9" t="n"/>
    </row>
    <row r="338" ht="12" customFormat="1" customHeight="1" s="38">
      <c r="A338" s="115" t="inlineStr">
        <is>
          <t>노변동 수성알파시티청아람</t>
        </is>
      </c>
      <c r="B338" s="116" t="inlineStr">
        <is>
          <t>21.06.</t>
        </is>
      </c>
      <c r="C338" s="124" t="n">
        <v>844</v>
      </c>
      <c r="D338" s="125" t="n">
        <v>111.3</v>
      </c>
      <c r="E338" s="126" t="n">
        <v>34</v>
      </c>
      <c r="F338" s="125" t="n">
        <v>85</v>
      </c>
      <c r="G338" s="17" t="n">
        <v>26</v>
      </c>
      <c r="H338" s="127" t="n">
        <v>220</v>
      </c>
      <c r="I338" s="128" t="n"/>
      <c r="J338" s="128" t="n"/>
      <c r="K338" s="128" t="n">
        <v>43000</v>
      </c>
      <c r="L338" s="128" t="inlineStr">
        <is>
          <t>9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3</v>
      </c>
      <c r="R338" s="112" t="n">
        <v>2</v>
      </c>
      <c r="S338" s="112" t="inlineStr">
        <is>
          <t>계</t>
        </is>
      </c>
      <c r="T338" s="5" t="inlineStr">
        <is>
          <t>111A</t>
        </is>
      </c>
      <c r="U338" s="9" t="n"/>
    </row>
    <row r="339" ht="12" customFormat="1" customHeight="1" s="38">
      <c r="A339" s="115" t="inlineStr">
        <is>
          <t>두산동 수성레이크푸르지오(주)</t>
        </is>
      </c>
      <c r="B339" s="116" t="inlineStr">
        <is>
          <t>22.08.</t>
        </is>
      </c>
      <c r="C339" s="124" t="n">
        <v>332</v>
      </c>
      <c r="D339" s="125" t="n">
        <v>110.5</v>
      </c>
      <c r="E339" s="126" t="n">
        <v>33</v>
      </c>
      <c r="F339" s="125" t="n">
        <v>84.90000000000001</v>
      </c>
      <c r="G339" s="17" t="n">
        <v>26</v>
      </c>
      <c r="H339" s="127" t="n">
        <v>164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3</v>
      </c>
      <c r="R339" s="112" t="n">
        <v>2</v>
      </c>
      <c r="S339" s="112" t="inlineStr">
        <is>
          <t>계</t>
        </is>
      </c>
      <c r="T339" s="5" t="inlineStr">
        <is>
          <t>110A</t>
        </is>
      </c>
      <c r="U339" s="9" t="n"/>
    </row>
    <row r="340" ht="12" customFormat="1" customHeight="1" s="38">
      <c r="A340" s="115" t="inlineStr">
        <is>
          <t>두산동 수성레이크푸르지오(주)</t>
        </is>
      </c>
      <c r="B340" s="116" t="inlineStr">
        <is>
          <t>22.08.</t>
        </is>
      </c>
      <c r="C340" s="124" t="n">
        <v>332</v>
      </c>
      <c r="D340" s="125" t="n">
        <v>140.1</v>
      </c>
      <c r="E340" s="126" t="n">
        <v>42</v>
      </c>
      <c r="F340" s="125" t="n">
        <v>109.6</v>
      </c>
      <c r="G340" s="17" t="n">
        <v>33</v>
      </c>
      <c r="H340" s="127" t="n">
        <v>82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n">
        <v>140</v>
      </c>
      <c r="U340" s="9" t="n"/>
    </row>
    <row r="341" ht="12" customFormat="1" customHeight="1" s="38">
      <c r="A341" s="115" t="inlineStr">
        <is>
          <t>두산동 수성화성파크드림</t>
        </is>
      </c>
      <c r="B341" s="116" t="inlineStr">
        <is>
          <t>09.12.</t>
        </is>
      </c>
      <c r="C341" s="124" t="n">
        <v>373</v>
      </c>
      <c r="D341" s="125" t="n">
        <v>194.2</v>
      </c>
      <c r="E341" s="126" t="n">
        <v>59</v>
      </c>
      <c r="F341" s="125" t="n">
        <v>163.2</v>
      </c>
      <c r="G341" s="17" t="n">
        <v>49</v>
      </c>
      <c r="H341" s="127" t="n">
        <v>40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4</v>
      </c>
      <c r="R341" s="112" t="n">
        <v>2</v>
      </c>
      <c r="S341" s="112" t="inlineStr">
        <is>
          <t>계</t>
        </is>
      </c>
      <c r="T341" s="5" t="n">
        <v>194</v>
      </c>
      <c r="U341" s="9" t="n"/>
    </row>
    <row r="342" ht="12" customFormat="1" customHeight="1" s="38">
      <c r="A342" s="115" t="inlineStr">
        <is>
          <t>두산동 수성SK리더스뷰</t>
        </is>
      </c>
      <c r="B342" s="116" t="inlineStr">
        <is>
          <t>10.09.</t>
        </is>
      </c>
      <c r="C342" s="124" t="n">
        <v>788</v>
      </c>
      <c r="D342" s="125" t="n">
        <v>154.8</v>
      </c>
      <c r="E342" s="126" t="n">
        <v>47</v>
      </c>
      <c r="F342" s="125" t="n">
        <v>111</v>
      </c>
      <c r="G342" s="17" t="n">
        <v>34</v>
      </c>
      <c r="H342" s="127" t="n">
        <v>105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inlineStr">
        <is>
          <t>154B</t>
        </is>
      </c>
      <c r="U342" s="9" t="n"/>
    </row>
    <row r="343" ht="12" customFormat="1" customHeight="1" s="38">
      <c r="A343" s="115" t="inlineStr">
        <is>
          <t>두산동 수성SK리더스뷰</t>
        </is>
      </c>
      <c r="B343" s="116" t="inlineStr">
        <is>
          <t>10.09.</t>
        </is>
      </c>
      <c r="C343" s="124" t="n">
        <v>788</v>
      </c>
      <c r="D343" s="125" t="n">
        <v>178.6</v>
      </c>
      <c r="E343" s="126" t="n">
        <v>54</v>
      </c>
      <c r="F343" s="125" t="n">
        <v>127.2</v>
      </c>
      <c r="G343" s="17" t="n">
        <v>38</v>
      </c>
      <c r="H343" s="127" t="n">
        <v>98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4</v>
      </c>
      <c r="R343" s="112" t="n">
        <v>2</v>
      </c>
      <c r="S343" s="112" t="inlineStr">
        <is>
          <t>계</t>
        </is>
      </c>
      <c r="T343" s="5" t="inlineStr">
        <is>
          <t>178A</t>
        </is>
      </c>
      <c r="U343" s="9" t="n"/>
    </row>
    <row r="344" ht="12" customFormat="1" customHeight="1" s="38">
      <c r="A344" s="115" t="inlineStr">
        <is>
          <t>두산동 수성SK리더스뷰</t>
        </is>
      </c>
      <c r="B344" s="116" t="inlineStr">
        <is>
          <t>10.09.</t>
        </is>
      </c>
      <c r="C344" s="124" t="n">
        <v>788</v>
      </c>
      <c r="D344" s="125" t="n">
        <v>207.5</v>
      </c>
      <c r="E344" s="126" t="n">
        <v>63</v>
      </c>
      <c r="F344" s="125" t="n">
        <v>154.7</v>
      </c>
      <c r="G344" s="17" t="n">
        <v>47</v>
      </c>
      <c r="H344" s="127" t="n">
        <v>98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4</v>
      </c>
      <c r="R344" s="112" t="n">
        <v>2</v>
      </c>
      <c r="S344" s="112" t="inlineStr">
        <is>
          <t>계</t>
        </is>
      </c>
      <c r="T344" s="5" t="inlineStr">
        <is>
          <t>207B</t>
        </is>
      </c>
      <c r="U344" s="9" t="n"/>
    </row>
    <row r="345" ht="12" customFormat="1" customHeight="1" s="38">
      <c r="A345" s="115" t="inlineStr">
        <is>
          <t>두산동 수성SK리더스뷰</t>
        </is>
      </c>
      <c r="B345" s="116" t="inlineStr">
        <is>
          <t>10.09.</t>
        </is>
      </c>
      <c r="C345" s="124" t="n">
        <v>788</v>
      </c>
      <c r="D345" s="125" t="n">
        <v>246.6</v>
      </c>
      <c r="E345" s="126" t="n">
        <v>75</v>
      </c>
      <c r="F345" s="125" t="n">
        <v>177.2</v>
      </c>
      <c r="G345" s="17" t="n">
        <v>54</v>
      </c>
      <c r="H345" s="127" t="n">
        <v>96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3</v>
      </c>
      <c r="S345" s="112" t="inlineStr">
        <is>
          <t>계</t>
        </is>
      </c>
      <c r="T345" s="5" t="n">
        <v>246</v>
      </c>
      <c r="U345" s="9" t="n"/>
    </row>
    <row r="346" ht="12" customFormat="1" customHeight="1" s="38">
      <c r="A346" s="115" t="inlineStr">
        <is>
          <t>두산동 호반써밋수성(주)</t>
        </is>
      </c>
      <c r="B346" s="116" t="inlineStr">
        <is>
          <t>24.06.</t>
        </is>
      </c>
      <c r="C346" s="124" t="n">
        <v>301</v>
      </c>
      <c r="D346" s="125" t="n">
        <v>114</v>
      </c>
      <c r="E346" s="126" t="n">
        <v>34</v>
      </c>
      <c r="F346" s="125" t="n">
        <v>84.2</v>
      </c>
      <c r="G346" s="17" t="n">
        <v>25</v>
      </c>
      <c r="H346" s="127" t="n">
        <v>78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3</v>
      </c>
      <c r="R346" s="112" t="n">
        <v>2</v>
      </c>
      <c r="S346" s="112" t="inlineStr">
        <is>
          <t>계</t>
        </is>
      </c>
      <c r="T346" s="5" t="inlineStr">
        <is>
          <t>114B</t>
        </is>
      </c>
      <c r="U346" s="9" t="n"/>
    </row>
    <row r="347" ht="12" customFormat="1" customHeight="1" s="38">
      <c r="A347" s="115" t="inlineStr">
        <is>
          <t>두산동 호반써밋수성(주)</t>
        </is>
      </c>
      <c r="B347" s="116" t="inlineStr">
        <is>
          <t>24.06.</t>
        </is>
      </c>
      <c r="C347" s="124" t="n">
        <v>301</v>
      </c>
      <c r="D347" s="125" t="n">
        <v>146.9</v>
      </c>
      <c r="E347" s="126" t="n">
        <v>44</v>
      </c>
      <c r="F347" s="125" t="n">
        <v>109.7</v>
      </c>
      <c r="G347" s="17" t="n">
        <v>33</v>
      </c>
      <c r="H347" s="127" t="n">
        <v>82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inlineStr">
        <is>
          <t>146A</t>
        </is>
      </c>
      <c r="U347" s="9" t="n"/>
    </row>
    <row r="348" ht="12" customFormat="1" customHeight="1" s="38">
      <c r="A348" s="115" t="inlineStr">
        <is>
          <t>두산동 대우트럼프월드수성</t>
        </is>
      </c>
      <c r="B348" s="116" t="inlineStr">
        <is>
          <t>07.04.</t>
        </is>
      </c>
      <c r="C348" s="124" t="n">
        <v>967</v>
      </c>
      <c r="D348" s="125" t="n">
        <v>112.4</v>
      </c>
      <c r="E348" s="126" t="n">
        <v>34</v>
      </c>
      <c r="F348" s="125" t="n">
        <v>84.7</v>
      </c>
      <c r="G348" s="17" t="n">
        <v>26</v>
      </c>
      <c r="H348" s="127" t="n">
        <v>208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3</v>
      </c>
      <c r="R348" s="112" t="n">
        <v>2</v>
      </c>
      <c r="S348" s="112" t="inlineStr">
        <is>
          <t>계</t>
        </is>
      </c>
      <c r="T348" s="5" t="n">
        <v>112</v>
      </c>
      <c r="U348" s="9" t="n"/>
    </row>
    <row r="349" ht="12" customFormat="1" customHeight="1" s="38">
      <c r="A349" s="115" t="inlineStr">
        <is>
          <t>두산동 대우트럼프월드수성</t>
        </is>
      </c>
      <c r="B349" s="116" t="inlineStr">
        <is>
          <t>07.04.</t>
        </is>
      </c>
      <c r="C349" s="124" t="n">
        <v>967</v>
      </c>
      <c r="D349" s="125" t="n">
        <v>130.8</v>
      </c>
      <c r="E349" s="126" t="n">
        <v>40</v>
      </c>
      <c r="F349" s="125" t="n">
        <v>98.90000000000001</v>
      </c>
      <c r="G349" s="17" t="n">
        <v>30</v>
      </c>
      <c r="H349" s="127" t="n">
        <v>94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3</v>
      </c>
      <c r="R349" s="112" t="n">
        <v>2</v>
      </c>
      <c r="S349" s="112" t="inlineStr">
        <is>
          <t>계</t>
        </is>
      </c>
      <c r="T349" s="5" t="n">
        <v>130</v>
      </c>
      <c r="U349" s="9" t="n"/>
    </row>
    <row r="350" ht="12" customFormat="1" customHeight="1" s="38">
      <c r="A350" s="115" t="inlineStr">
        <is>
          <t>두산동 대우트럼프월드수성</t>
        </is>
      </c>
      <c r="B350" s="116" t="inlineStr">
        <is>
          <t>07.04.</t>
        </is>
      </c>
      <c r="C350" s="124" t="n">
        <v>967</v>
      </c>
      <c r="D350" s="125" t="n">
        <v>153.3</v>
      </c>
      <c r="E350" s="126" t="n">
        <v>46</v>
      </c>
      <c r="F350" s="125" t="n">
        <v>116.3</v>
      </c>
      <c r="G350" s="17" t="n">
        <v>35</v>
      </c>
      <c r="H350" s="127" t="n">
        <v>117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4</v>
      </c>
      <c r="R350" s="112" t="n">
        <v>2</v>
      </c>
      <c r="S350" s="112" t="inlineStr">
        <is>
          <t>계</t>
        </is>
      </c>
      <c r="T350" s="5" t="n">
        <v>153</v>
      </c>
      <c r="U350" s="9" t="n"/>
    </row>
    <row r="351" ht="12" customFormat="1" customHeight="1" s="38">
      <c r="A351" s="115" t="inlineStr">
        <is>
          <t>두산동 대우트럼프월드수성</t>
        </is>
      </c>
      <c r="B351" s="116" t="inlineStr">
        <is>
          <t>07.04.</t>
        </is>
      </c>
      <c r="C351" s="124" t="n">
        <v>967</v>
      </c>
      <c r="D351" s="125" t="n">
        <v>163.7</v>
      </c>
      <c r="E351" s="126" t="n">
        <v>50</v>
      </c>
      <c r="F351" s="125" t="n">
        <v>125</v>
      </c>
      <c r="G351" s="17" t="n">
        <v>38</v>
      </c>
      <c r="H351" s="127" t="n">
        <v>188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4</v>
      </c>
      <c r="R351" s="112" t="n">
        <v>2</v>
      </c>
      <c r="S351" s="112" t="inlineStr">
        <is>
          <t>계</t>
        </is>
      </c>
      <c r="T351" s="5" t="n">
        <v>163</v>
      </c>
      <c r="U351" s="9" t="n"/>
    </row>
    <row r="352" ht="12" customFormat="1" customHeight="1" s="38">
      <c r="A352" s="115" t="inlineStr">
        <is>
          <t>두산동 대우트럼프월드수성</t>
        </is>
      </c>
      <c r="B352" s="116" t="inlineStr">
        <is>
          <t>07.04.</t>
        </is>
      </c>
      <c r="C352" s="124" t="n">
        <v>967</v>
      </c>
      <c r="D352" s="125" t="n">
        <v>184.6</v>
      </c>
      <c r="E352" s="126" t="n">
        <v>56</v>
      </c>
      <c r="F352" s="125" t="n">
        <v>141.7</v>
      </c>
      <c r="G352" s="17" t="n">
        <v>43</v>
      </c>
      <c r="H352" s="127" t="n">
        <v>160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n">
        <v>184</v>
      </c>
      <c r="U352" s="9" t="n"/>
    </row>
    <row r="353" ht="12" customFormat="1" customHeight="1" s="38">
      <c r="A353" s="115" t="inlineStr">
        <is>
          <t>두산동 대우트럼프월드수성</t>
        </is>
      </c>
      <c r="B353" s="116" t="inlineStr">
        <is>
          <t>07.04.</t>
        </is>
      </c>
      <c r="C353" s="124" t="n">
        <v>967</v>
      </c>
      <c r="D353" s="125" t="n">
        <v>208.5</v>
      </c>
      <c r="E353" s="126" t="n">
        <v>63</v>
      </c>
      <c r="F353" s="125" t="n">
        <v>160.1</v>
      </c>
      <c r="G353" s="17" t="n">
        <v>48</v>
      </c>
      <c r="H353" s="127" t="n">
        <v>74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n">
        <v>208</v>
      </c>
      <c r="U353" s="9" t="n"/>
    </row>
    <row r="354" ht="12" customFormat="1" customHeight="1" s="38">
      <c r="A354" s="115" t="inlineStr">
        <is>
          <t>만촌동 힐스테이트만촌역(주)</t>
        </is>
      </c>
      <c r="B354" s="116" t="inlineStr">
        <is>
          <t>24.12.</t>
        </is>
      </c>
      <c r="C354" s="124" t="n">
        <v>658</v>
      </c>
      <c r="D354" s="125" t="n">
        <v>97.5</v>
      </c>
      <c r="E354" s="126" t="n">
        <v>29</v>
      </c>
      <c r="F354" s="125" t="n">
        <v>65.7</v>
      </c>
      <c r="G354" s="17" t="n">
        <v>20</v>
      </c>
      <c r="H354" s="127" t="n">
        <v>78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계</t>
        </is>
      </c>
      <c r="T354" s="5" t="n">
        <v>97</v>
      </c>
      <c r="U354" s="9" t="n"/>
    </row>
    <row r="355" ht="12" customFormat="1" customHeight="1" s="38">
      <c r="A355" s="115" t="inlineStr">
        <is>
          <t>만촌동 힐스테이트만촌역(주)</t>
        </is>
      </c>
      <c r="B355" s="116" t="inlineStr">
        <is>
          <t>24.12.</t>
        </is>
      </c>
      <c r="C355" s="124" t="n">
        <v>658</v>
      </c>
      <c r="D355" s="125" t="n">
        <v>116.5</v>
      </c>
      <c r="E355" s="126" t="n">
        <v>35</v>
      </c>
      <c r="F355" s="125" t="n">
        <v>84.90000000000001</v>
      </c>
      <c r="G355" s="17" t="n">
        <v>26</v>
      </c>
      <c r="H355" s="127" t="n">
        <v>116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3</v>
      </c>
      <c r="R355" s="112" t="n">
        <v>2</v>
      </c>
      <c r="S355" s="112" t="inlineStr">
        <is>
          <t>계</t>
        </is>
      </c>
      <c r="T355" s="5" t="inlineStr">
        <is>
          <t>116A</t>
        </is>
      </c>
      <c r="U355" s="9" t="n"/>
    </row>
    <row r="356" ht="12" customFormat="1" customHeight="1" s="38">
      <c r="A356" s="115" t="inlineStr">
        <is>
          <t>만촌동 힐스테이트만촌역(주)</t>
        </is>
      </c>
      <c r="B356" s="116" t="inlineStr">
        <is>
          <t>24.12.</t>
        </is>
      </c>
      <c r="C356" s="124" t="n">
        <v>658</v>
      </c>
      <c r="D356" s="125" t="n">
        <v>174.9</v>
      </c>
      <c r="E356" s="126" t="n">
        <v>53</v>
      </c>
      <c r="F356" s="125" t="n">
        <v>136.7</v>
      </c>
      <c r="G356" s="17" t="n">
        <v>41</v>
      </c>
      <c r="H356" s="127" t="n">
        <v>147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4</v>
      </c>
      <c r="R356" s="112" t="n">
        <v>2</v>
      </c>
      <c r="S356" s="112" t="inlineStr">
        <is>
          <t>계</t>
        </is>
      </c>
      <c r="T356" s="5" t="inlineStr">
        <is>
          <t>174B</t>
        </is>
      </c>
      <c r="U356" s="9" t="n"/>
    </row>
    <row r="357" ht="12" customFormat="1" customHeight="1" s="38">
      <c r="A357" s="115" t="inlineStr">
        <is>
          <t>만촌동 만촌보성</t>
        </is>
      </c>
      <c r="B357" s="116" t="inlineStr">
        <is>
          <t>02.07.</t>
        </is>
      </c>
      <c r="C357" s="124" t="n">
        <v>661</v>
      </c>
      <c r="D357" s="125" t="n">
        <v>161.3</v>
      </c>
      <c r="E357" s="126" t="n">
        <v>49</v>
      </c>
      <c r="F357" s="125" t="n">
        <v>134.9</v>
      </c>
      <c r="G357" s="17" t="n">
        <v>41</v>
      </c>
      <c r="H357" s="127" t="n">
        <v>86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4</v>
      </c>
      <c r="R357" s="112" t="n">
        <v>2</v>
      </c>
      <c r="S357" s="112" t="inlineStr">
        <is>
          <t>계</t>
        </is>
      </c>
      <c r="T357" s="5" t="n">
        <v>161</v>
      </c>
      <c r="U357" s="9" t="n"/>
    </row>
    <row r="358" ht="12" customFormat="1" customHeight="1" s="38">
      <c r="A358" s="115" t="inlineStr">
        <is>
          <t>만촌동 만촌우방타운1차</t>
        </is>
      </c>
      <c r="B358" s="116" t="inlineStr">
        <is>
          <t>97.05.</t>
        </is>
      </c>
      <c r="C358" s="124" t="n">
        <v>1224</v>
      </c>
      <c r="D358" s="125" t="n">
        <v>253.6</v>
      </c>
      <c r="E358" s="126" t="n">
        <v>77</v>
      </c>
      <c r="F358" s="125" t="n">
        <v>212.3</v>
      </c>
      <c r="G358" s="17" t="n">
        <v>64</v>
      </c>
      <c r="H358" s="127" t="n">
        <v>72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5</v>
      </c>
      <c r="R358" s="112" t="n">
        <v>3</v>
      </c>
      <c r="S358" s="112" t="inlineStr">
        <is>
          <t>계</t>
        </is>
      </c>
      <c r="T358" s="5" t="n">
        <v>253</v>
      </c>
      <c r="U358" s="9" t="n"/>
    </row>
    <row r="359" ht="12" customFormat="1" customHeight="1" s="38">
      <c r="A359" s="115" t="inlineStr">
        <is>
          <t>만촌동 럭키골든맨션</t>
        </is>
      </c>
      <c r="B359" s="116" t="inlineStr">
        <is>
          <t>85.12.</t>
        </is>
      </c>
      <c r="C359" s="124" t="n">
        <v>220</v>
      </c>
      <c r="D359" s="125" t="n">
        <v>79.5</v>
      </c>
      <c r="E359" s="126" t="n">
        <v>24</v>
      </c>
      <c r="F359" s="125" t="n">
        <v>71.8</v>
      </c>
      <c r="G359" s="17" t="n">
        <v>22</v>
      </c>
      <c r="H359" s="127" t="n">
        <v>65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3</v>
      </c>
      <c r="R359" s="112" t="n">
        <v>1</v>
      </c>
      <c r="S359" s="112" t="inlineStr">
        <is>
          <t>계</t>
        </is>
      </c>
      <c r="T359" s="5" t="n">
        <v>79</v>
      </c>
      <c r="U359" s="9" t="n"/>
    </row>
    <row r="360" ht="12" customFormat="1" customHeight="1" s="38">
      <c r="A360" s="115" t="inlineStr">
        <is>
          <t>만촌동 럭키골든맨션</t>
        </is>
      </c>
      <c r="B360" s="116" t="inlineStr">
        <is>
          <t>85.12.</t>
        </is>
      </c>
      <c r="C360" s="124" t="n">
        <v>220</v>
      </c>
      <c r="D360" s="125" t="n">
        <v>85.5</v>
      </c>
      <c r="E360" s="126" t="n">
        <v>26</v>
      </c>
      <c r="F360" s="125" t="n">
        <v>77.7</v>
      </c>
      <c r="G360" s="17" t="n">
        <v>24</v>
      </c>
      <c r="H360" s="127" t="n">
        <v>65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3</v>
      </c>
      <c r="R360" s="112" t="n">
        <v>1</v>
      </c>
      <c r="S360" s="112" t="inlineStr">
        <is>
          <t>계</t>
        </is>
      </c>
      <c r="T360" s="5" t="n">
        <v>85</v>
      </c>
      <c r="U360" s="9" t="n"/>
    </row>
    <row r="361" ht="12" customFormat="1" customHeight="1" s="38">
      <c r="A361" s="115" t="inlineStr">
        <is>
          <t>만촌동 럭키골든맨션</t>
        </is>
      </c>
      <c r="B361" s="116" t="inlineStr">
        <is>
          <t>85.12.</t>
        </is>
      </c>
      <c r="C361" s="124" t="n">
        <v>220</v>
      </c>
      <c r="D361" s="125" t="n">
        <v>92.40000000000001</v>
      </c>
      <c r="E361" s="126" t="n">
        <v>28</v>
      </c>
      <c r="F361" s="125" t="n">
        <v>84.59999999999999</v>
      </c>
      <c r="G361" s="17" t="n">
        <v>26</v>
      </c>
      <c r="H361" s="127" t="n">
        <v>90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1</v>
      </c>
      <c r="S361" s="112" t="inlineStr">
        <is>
          <t>계</t>
        </is>
      </c>
      <c r="T361" s="5" t="n">
        <v>92</v>
      </c>
      <c r="U361" s="9" t="n"/>
    </row>
    <row r="362" ht="12" customFormat="1" customHeight="1" s="38">
      <c r="A362" s="115" t="inlineStr">
        <is>
          <t>만촌동 산장맨션</t>
        </is>
      </c>
      <c r="B362" s="116" t="inlineStr">
        <is>
          <t>90.09.</t>
        </is>
      </c>
      <c r="C362" s="124" t="n">
        <v>216</v>
      </c>
      <c r="D362" s="125" t="n">
        <v>109.2</v>
      </c>
      <c r="E362" s="126" t="n">
        <v>33</v>
      </c>
      <c r="F362" s="125" t="n">
        <v>84.8</v>
      </c>
      <c r="G362" s="17" t="n">
        <v>26</v>
      </c>
      <c r="H362" s="127" t="n">
        <v>156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3</v>
      </c>
      <c r="R362" s="112" t="n">
        <v>2</v>
      </c>
      <c r="S362" s="112" t="inlineStr">
        <is>
          <t>계</t>
        </is>
      </c>
      <c r="T362" s="5" t="n">
        <v>109</v>
      </c>
      <c r="U362" s="9" t="n"/>
    </row>
    <row r="363" ht="12" customFormat="1" customHeight="1" s="38">
      <c r="A363" s="115" t="inlineStr">
        <is>
          <t>만촌동 산장맨션</t>
        </is>
      </c>
      <c r="B363" s="116" t="inlineStr">
        <is>
          <t>90.09.</t>
        </is>
      </c>
      <c r="C363" s="124" t="n">
        <v>216</v>
      </c>
      <c r="D363" s="125" t="n">
        <v>144.8</v>
      </c>
      <c r="E363" s="126" t="n">
        <v>44</v>
      </c>
      <c r="F363" s="125" t="n">
        <v>115.7</v>
      </c>
      <c r="G363" s="17" t="n">
        <v>35</v>
      </c>
      <c r="H363" s="127" t="n">
        <v>60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4</v>
      </c>
      <c r="R363" s="112" t="n">
        <v>2</v>
      </c>
      <c r="S363" s="112" t="inlineStr">
        <is>
          <t>계</t>
        </is>
      </c>
      <c r="T363" s="5" t="n">
        <v>144</v>
      </c>
      <c r="U363" s="9" t="n"/>
    </row>
    <row r="364" ht="12" customFormat="1" customHeight="1" s="38">
      <c r="A364" s="115" t="inlineStr">
        <is>
          <t>만촌동 만촌역태왕디아너스(주)</t>
        </is>
      </c>
      <c r="B364" s="116" t="inlineStr">
        <is>
          <t>24.07.</t>
        </is>
      </c>
      <c r="C364" s="124" t="n">
        <v>450</v>
      </c>
      <c r="D364" s="125" t="n">
        <v>115.3</v>
      </c>
      <c r="E364" s="126" t="n">
        <v>35</v>
      </c>
      <c r="F364" s="125" t="n">
        <v>85</v>
      </c>
      <c r="G364" s="17" t="n">
        <v>26</v>
      </c>
      <c r="H364" s="127" t="n">
        <v>182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3</v>
      </c>
      <c r="R364" s="112" t="n">
        <v>2</v>
      </c>
      <c r="S364" s="112" t="inlineStr">
        <is>
          <t>계</t>
        </is>
      </c>
      <c r="T364" s="5" t="inlineStr">
        <is>
          <t>115B</t>
        </is>
      </c>
      <c r="U364" s="9" t="n"/>
    </row>
    <row r="365" ht="12" customFormat="1" customHeight="1" s="38">
      <c r="A365" s="115" t="inlineStr">
        <is>
          <t>만촌동 만촌역태왕디아너스(주)</t>
        </is>
      </c>
      <c r="B365" s="116" t="inlineStr">
        <is>
          <t>24.07.</t>
        </is>
      </c>
      <c r="C365" s="124" t="n">
        <v>450</v>
      </c>
      <c r="D365" s="125" t="n">
        <v>155.6</v>
      </c>
      <c r="E365" s="126" t="n">
        <v>47</v>
      </c>
      <c r="F365" s="125" t="n">
        <v>118.4</v>
      </c>
      <c r="G365" s="17" t="n">
        <v>36</v>
      </c>
      <c r="H365" s="127" t="n">
        <v>108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3</v>
      </c>
      <c r="R365" s="112" t="n">
        <v>2</v>
      </c>
      <c r="S365" s="112" t="inlineStr">
        <is>
          <t>계</t>
        </is>
      </c>
      <c r="T365" s="5" t="n">
        <v>155</v>
      </c>
      <c r="U365" s="9" t="n"/>
    </row>
    <row r="366" ht="12" customFormat="1" customHeight="1" s="38">
      <c r="A366" s="115" t="inlineStr">
        <is>
          <t>만촌동 만촌역태왕디아너스(주)</t>
        </is>
      </c>
      <c r="B366" s="116" t="inlineStr">
        <is>
          <t>24.07.</t>
        </is>
      </c>
      <c r="C366" s="124" t="n">
        <v>450</v>
      </c>
      <c r="D366" s="125" t="n">
        <v>197.3</v>
      </c>
      <c r="E366" s="126" t="n">
        <v>60</v>
      </c>
      <c r="F366" s="125" t="n">
        <v>152.5</v>
      </c>
      <c r="G366" s="17" t="n">
        <v>46</v>
      </c>
      <c r="H366" s="127" t="n">
        <v>54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4</v>
      </c>
      <c r="R366" s="112" t="n">
        <v>2</v>
      </c>
      <c r="S366" s="112" t="inlineStr">
        <is>
          <t>계</t>
        </is>
      </c>
      <c r="T366" s="5" t="n">
        <v>197</v>
      </c>
      <c r="U366" s="9" t="n"/>
    </row>
    <row r="367" ht="12" customFormat="1" customHeight="1" s="38">
      <c r="A367" s="115" t="inlineStr">
        <is>
          <t>만촌동 화성파크스위트</t>
        </is>
      </c>
      <c r="B367" s="116" t="inlineStr">
        <is>
          <t>05.02.</t>
        </is>
      </c>
      <c r="C367" s="124" t="n">
        <v>291</v>
      </c>
      <c r="D367" s="125" t="n">
        <v>114</v>
      </c>
      <c r="E367" s="126" t="n">
        <v>34</v>
      </c>
      <c r="F367" s="125" t="n">
        <v>84.90000000000001</v>
      </c>
      <c r="G367" s="17" t="n">
        <v>26</v>
      </c>
      <c r="H367" s="127" t="n">
        <v>291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3</v>
      </c>
      <c r="R367" s="112" t="n">
        <v>2</v>
      </c>
      <c r="S367" s="112" t="inlineStr">
        <is>
          <t>계</t>
        </is>
      </c>
      <c r="T367" s="5" t="n">
        <v>113</v>
      </c>
      <c r="U367" s="9" t="n"/>
    </row>
    <row r="368" ht="12" customFormat="1" customHeight="1" s="38">
      <c r="A368" s="115" t="inlineStr">
        <is>
          <t>만촌동 만촌화성파크드림3차</t>
        </is>
      </c>
      <c r="B368" s="116" t="inlineStr">
        <is>
          <t>16.04.</t>
        </is>
      </c>
      <c r="C368" s="124" t="n">
        <v>410</v>
      </c>
      <c r="D368" s="125" t="n">
        <v>141.9</v>
      </c>
      <c r="E368" s="126" t="n">
        <v>43</v>
      </c>
      <c r="F368" s="125" t="n">
        <v>107</v>
      </c>
      <c r="G368" s="17" t="n">
        <v>32</v>
      </c>
      <c r="H368" s="127" t="n">
        <v>32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4</v>
      </c>
      <c r="R368" s="112" t="n">
        <v>2</v>
      </c>
      <c r="S368" s="112" t="inlineStr">
        <is>
          <t>계</t>
        </is>
      </c>
      <c r="T368" s="5" t="n">
        <v>141</v>
      </c>
      <c r="U368" s="9" t="n"/>
    </row>
    <row r="369" ht="12" customFormat="1" customHeight="1" s="38">
      <c r="A369" s="115" t="inlineStr">
        <is>
          <t>만촌동 메트로팔레스1단지</t>
        </is>
      </c>
      <c r="B369" s="116" t="inlineStr">
        <is>
          <t>03.01.</t>
        </is>
      </c>
      <c r="C369" s="124" t="n">
        <v>804</v>
      </c>
      <c r="D369" s="125" t="n">
        <v>140.6</v>
      </c>
      <c r="E369" s="126" t="n">
        <v>43</v>
      </c>
      <c r="F369" s="125" t="n">
        <v>107.9</v>
      </c>
      <c r="G369" s="17" t="n">
        <v>33</v>
      </c>
      <c r="H369" s="127" t="n">
        <v>70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3</v>
      </c>
      <c r="R369" s="112" t="n">
        <v>2</v>
      </c>
      <c r="S369" s="112" t="inlineStr">
        <is>
          <t>계</t>
        </is>
      </c>
      <c r="T369" s="5" t="n">
        <v>140</v>
      </c>
      <c r="U369" s="9" t="n"/>
    </row>
    <row r="370" ht="12" customFormat="1" customHeight="1" s="38">
      <c r="A370" s="115" t="inlineStr">
        <is>
          <t>만촌동 메트로팔레스1단지</t>
        </is>
      </c>
      <c r="B370" s="116" t="inlineStr">
        <is>
          <t>03.01.</t>
        </is>
      </c>
      <c r="C370" s="124" t="n">
        <v>804</v>
      </c>
      <c r="D370" s="125" t="n">
        <v>150.3</v>
      </c>
      <c r="E370" s="126" t="n">
        <v>45</v>
      </c>
      <c r="F370" s="125" t="n">
        <v>118</v>
      </c>
      <c r="G370" s="17" t="n">
        <v>36</v>
      </c>
      <c r="H370" s="127" t="n">
        <v>32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3</v>
      </c>
      <c r="R370" s="112" t="n">
        <v>2</v>
      </c>
      <c r="S370" s="112" t="inlineStr">
        <is>
          <t>계</t>
        </is>
      </c>
      <c r="T370" s="5" t="inlineStr">
        <is>
          <t>150B</t>
        </is>
      </c>
      <c r="U370" s="9" t="n"/>
    </row>
    <row r="371" ht="12" customFormat="1" customHeight="1" s="38">
      <c r="A371" s="115" t="inlineStr">
        <is>
          <t>만촌동 수성아크로타워</t>
        </is>
      </c>
      <c r="B371" s="116" t="inlineStr">
        <is>
          <t>08.05.</t>
        </is>
      </c>
      <c r="C371" s="124" t="n">
        <v>224</v>
      </c>
      <c r="D371" s="125" t="n">
        <v>163.8</v>
      </c>
      <c r="E371" s="126" t="n">
        <v>50</v>
      </c>
      <c r="F371" s="125" t="n">
        <v>127.5</v>
      </c>
      <c r="G371" s="17" t="n">
        <v>39</v>
      </c>
      <c r="H371" s="127" t="n">
        <v>112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4</v>
      </c>
      <c r="R371" s="112" t="n">
        <v>2</v>
      </c>
      <c r="S371" s="112" t="inlineStr">
        <is>
          <t>계</t>
        </is>
      </c>
      <c r="T371" s="5" t="n">
        <v>163</v>
      </c>
      <c r="U371" s="9" t="n"/>
    </row>
    <row r="372" ht="12" customFormat="1" customHeight="1" s="38">
      <c r="A372" s="115" t="inlineStr">
        <is>
          <t>만촌동 수성아크로타워</t>
        </is>
      </c>
      <c r="B372" s="116" t="inlineStr">
        <is>
          <t>08.05.</t>
        </is>
      </c>
      <c r="C372" s="124" t="n">
        <v>224</v>
      </c>
      <c r="D372" s="125" t="n">
        <v>176.4</v>
      </c>
      <c r="E372" s="126" t="n">
        <v>53</v>
      </c>
      <c r="F372" s="125" t="n">
        <v>138.5</v>
      </c>
      <c r="G372" s="17" t="n">
        <v>42</v>
      </c>
      <c r="H372" s="127" t="n">
        <v>112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4</v>
      </c>
      <c r="R372" s="112" t="n">
        <v>2</v>
      </c>
      <c r="S372" s="112" t="inlineStr">
        <is>
          <t>계</t>
        </is>
      </c>
      <c r="T372" s="5" t="n">
        <v>176</v>
      </c>
      <c r="U372" s="9" t="n"/>
    </row>
    <row r="373" ht="12" customFormat="1" customHeight="1" s="38">
      <c r="A373" s="115" t="inlineStr">
        <is>
          <t>만촌동 수성e-편한세상2차</t>
        </is>
      </c>
      <c r="B373" s="116" t="inlineStr">
        <is>
          <t>07.04.</t>
        </is>
      </c>
      <c r="C373" s="124" t="n">
        <v>447</v>
      </c>
      <c r="D373" s="125" t="n">
        <v>207.6</v>
      </c>
      <c r="E373" s="126" t="n">
        <v>63</v>
      </c>
      <c r="F373" s="125" t="n">
        <v>173.4</v>
      </c>
      <c r="G373" s="17" t="n">
        <v>52</v>
      </c>
      <c r="H373" s="127" t="n">
        <v>32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4</v>
      </c>
      <c r="R373" s="112" t="n">
        <v>2</v>
      </c>
      <c r="S373" s="112" t="inlineStr">
        <is>
          <t>계</t>
        </is>
      </c>
      <c r="T373" s="5" t="n">
        <v>207</v>
      </c>
      <c r="U373" s="9" t="n"/>
    </row>
    <row r="374" ht="12" customFormat="1" customHeight="1" s="38">
      <c r="A374" s="115" t="inlineStr">
        <is>
          <t>매호동 한일유앤아이</t>
        </is>
      </c>
      <c r="B374" s="116" t="inlineStr">
        <is>
          <t>06.04.</t>
        </is>
      </c>
      <c r="C374" s="124" t="n">
        <v>490</v>
      </c>
      <c r="D374" s="125" t="n">
        <v>114.2</v>
      </c>
      <c r="E374" s="126" t="n">
        <v>35</v>
      </c>
      <c r="F374" s="125" t="n">
        <v>85</v>
      </c>
      <c r="G374" s="17" t="n">
        <v>26</v>
      </c>
      <c r="H374" s="127" t="n">
        <v>126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3</v>
      </c>
      <c r="R374" s="112" t="n">
        <v>2</v>
      </c>
      <c r="S374" s="112" t="inlineStr">
        <is>
          <t>계</t>
        </is>
      </c>
      <c r="T374" s="5" t="inlineStr">
        <is>
          <t>114C</t>
        </is>
      </c>
      <c r="U374" s="9" t="n"/>
    </row>
    <row r="375" ht="12" customFormat="1" customHeight="1" s="38">
      <c r="A375" s="115" t="inlineStr">
        <is>
          <t>매호동 매호동서1차</t>
        </is>
      </c>
      <c r="B375" s="116" t="inlineStr">
        <is>
          <t>95.12.</t>
        </is>
      </c>
      <c r="C375" s="124" t="n">
        <v>687</v>
      </c>
      <c r="D375" s="125" t="n">
        <v>141.9</v>
      </c>
      <c r="E375" s="126" t="n">
        <v>43</v>
      </c>
      <c r="F375" s="125" t="n">
        <v>115.4</v>
      </c>
      <c r="G375" s="17" t="n">
        <v>35</v>
      </c>
      <c r="H375" s="127" t="n">
        <v>34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4</v>
      </c>
      <c r="R375" s="112" t="n">
        <v>2</v>
      </c>
      <c r="S375" s="112" t="inlineStr">
        <is>
          <t>계</t>
        </is>
      </c>
      <c r="T375" s="5" t="n">
        <v>141</v>
      </c>
      <c r="U375" s="9" t="n"/>
    </row>
    <row r="376" ht="12" customFormat="1" customHeight="1" s="38">
      <c r="A376" s="115" t="inlineStr">
        <is>
          <t>매호동 시지우방하이츠</t>
        </is>
      </c>
      <c r="B376" s="116" t="inlineStr">
        <is>
          <t>99.11.</t>
        </is>
      </c>
      <c r="C376" s="124" t="n">
        <v>234</v>
      </c>
      <c r="D376" s="125" t="n">
        <v>59.4</v>
      </c>
      <c r="E376" s="126" t="n">
        <v>18</v>
      </c>
      <c r="F376" s="125" t="n">
        <v>42.7</v>
      </c>
      <c r="G376" s="17" t="n">
        <v>13</v>
      </c>
      <c r="H376" s="127" t="n">
        <v>74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2</v>
      </c>
      <c r="R376" s="112" t="n">
        <v>1</v>
      </c>
      <c r="S376" s="112" t="inlineStr">
        <is>
          <t>계</t>
        </is>
      </c>
      <c r="T376" s="5" t="n">
        <v>59</v>
      </c>
      <c r="U376" s="9" t="n"/>
    </row>
    <row r="377" ht="12" customFormat="1" customHeight="1" s="38">
      <c r="A377" s="115" t="inlineStr">
        <is>
          <t>매호동 시지우방하이츠</t>
        </is>
      </c>
      <c r="B377" s="116" t="inlineStr">
        <is>
          <t>99.11.</t>
        </is>
      </c>
      <c r="C377" s="124" t="n">
        <v>234</v>
      </c>
      <c r="D377" s="125" t="n">
        <v>105.8</v>
      </c>
      <c r="E377" s="126" t="n">
        <v>32</v>
      </c>
      <c r="F377" s="125" t="n">
        <v>85</v>
      </c>
      <c r="G377" s="17" t="n">
        <v>26</v>
      </c>
      <c r="H377" s="127" t="n">
        <v>140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n">
        <v>105</v>
      </c>
      <c r="U377" s="9" t="n"/>
    </row>
    <row r="378" ht="12" customFormat="1" customHeight="1" s="38">
      <c r="A378" s="115" t="inlineStr">
        <is>
          <t>매호동 시지서한타운2차</t>
        </is>
      </c>
      <c r="B378" s="116" t="inlineStr">
        <is>
          <t>96.11.</t>
        </is>
      </c>
      <c r="C378" s="124" t="n">
        <v>209</v>
      </c>
      <c r="D378" s="125" t="n">
        <v>79.40000000000001</v>
      </c>
      <c r="E378" s="126" t="n">
        <v>24</v>
      </c>
      <c r="F378" s="125" t="n">
        <v>59.9</v>
      </c>
      <c r="G378" s="17" t="n">
        <v>18</v>
      </c>
      <c r="H378" s="127" t="n">
        <v>98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3</v>
      </c>
      <c r="R378" s="112" t="n">
        <v>1</v>
      </c>
      <c r="S378" s="112" t="inlineStr">
        <is>
          <t>계</t>
        </is>
      </c>
      <c r="T378" s="5" t="n">
        <v>79</v>
      </c>
      <c r="U378" s="9" t="n"/>
    </row>
    <row r="379" ht="12" customFormat="1" customHeight="1" s="38">
      <c r="A379" s="115" t="inlineStr">
        <is>
          <t>매호동 시지서한타운2차</t>
        </is>
      </c>
      <c r="B379" s="116" t="inlineStr">
        <is>
          <t>96.11.</t>
        </is>
      </c>
      <c r="C379" s="124" t="n">
        <v>209</v>
      </c>
      <c r="D379" s="125" t="n">
        <v>109.2</v>
      </c>
      <c r="E379" s="126" t="n">
        <v>33</v>
      </c>
      <c r="F379" s="125" t="n">
        <v>84.8</v>
      </c>
      <c r="G379" s="17" t="n">
        <v>26</v>
      </c>
      <c r="H379" s="127" t="n">
        <v>60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3</v>
      </c>
      <c r="R379" s="112" t="n">
        <v>2</v>
      </c>
      <c r="S379" s="112" t="inlineStr">
        <is>
          <t>계</t>
        </is>
      </c>
      <c r="T379" s="5" t="n">
        <v>109</v>
      </c>
      <c r="U379" s="9" t="n"/>
    </row>
    <row r="380" ht="12" customFormat="1" customHeight="1" s="38">
      <c r="A380" s="115" t="inlineStr">
        <is>
          <t>매호동 시지서한타운2차</t>
        </is>
      </c>
      <c r="B380" s="116" t="inlineStr">
        <is>
          <t>96.11.</t>
        </is>
      </c>
      <c r="C380" s="124" t="n">
        <v>209</v>
      </c>
      <c r="D380" s="125" t="n">
        <v>162.1</v>
      </c>
      <c r="E380" s="126" t="n">
        <v>49</v>
      </c>
      <c r="F380" s="125" t="n">
        <v>135</v>
      </c>
      <c r="G380" s="17" t="n">
        <v>41</v>
      </c>
      <c r="H380" s="127" t="n">
        <v>40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4</v>
      </c>
      <c r="R380" s="112" t="n">
        <v>2</v>
      </c>
      <c r="S380" s="112" t="inlineStr">
        <is>
          <t>계</t>
        </is>
      </c>
      <c r="T380" s="5" t="n">
        <v>162</v>
      </c>
      <c r="U380" s="9" t="n"/>
    </row>
    <row r="381" ht="12" customFormat="1" customHeight="1" s="38">
      <c r="A381" s="115" t="inlineStr">
        <is>
          <t>매호동 매호효성백년가약</t>
        </is>
      </c>
      <c r="B381" s="116" t="inlineStr">
        <is>
          <t>06.02.</t>
        </is>
      </c>
      <c r="C381" s="124" t="n">
        <v>419</v>
      </c>
      <c r="D381" s="125" t="n">
        <v>147</v>
      </c>
      <c r="E381" s="126" t="n">
        <v>44</v>
      </c>
      <c r="F381" s="125" t="n">
        <v>117.6</v>
      </c>
      <c r="G381" s="17" t="n">
        <v>36</v>
      </c>
      <c r="H381" s="127" t="n">
        <v>131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4</v>
      </c>
      <c r="R381" s="112" t="n">
        <v>2</v>
      </c>
      <c r="S381" s="112" t="inlineStr">
        <is>
          <t>계</t>
        </is>
      </c>
      <c r="T381" s="5" t="n">
        <v>146</v>
      </c>
      <c r="U381" s="9" t="n"/>
    </row>
    <row r="382" ht="12" customFormat="1" customHeight="1" s="38">
      <c r="A382" s="115" t="inlineStr">
        <is>
          <t>매호동 매호동서2차</t>
        </is>
      </c>
      <c r="B382" s="116" t="inlineStr">
        <is>
          <t>99.03.</t>
        </is>
      </c>
      <c r="C382" s="124" t="n">
        <v>282</v>
      </c>
      <c r="D382" s="125" t="n">
        <v>82.59999999999999</v>
      </c>
      <c r="E382" s="126" t="n">
        <v>25</v>
      </c>
      <c r="F382" s="125" t="n">
        <v>59.9</v>
      </c>
      <c r="G382" s="17" t="n">
        <v>18</v>
      </c>
      <c r="H382" s="127" t="n">
        <v>108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1</v>
      </c>
      <c r="S382" s="112" t="inlineStr">
        <is>
          <t>계</t>
        </is>
      </c>
      <c r="T382" s="5" t="n">
        <v>82</v>
      </c>
      <c r="U382" s="9" t="n"/>
    </row>
    <row r="383" ht="12" customFormat="1" customHeight="1" s="38">
      <c r="A383" s="115" t="inlineStr">
        <is>
          <t>매호동 매호동서2차</t>
        </is>
      </c>
      <c r="B383" s="116" t="inlineStr">
        <is>
          <t>99.03.</t>
        </is>
      </c>
      <c r="C383" s="124" t="n">
        <v>282</v>
      </c>
      <c r="D383" s="125" t="n">
        <v>114.9</v>
      </c>
      <c r="E383" s="126" t="n">
        <v>35</v>
      </c>
      <c r="F383" s="125" t="n">
        <v>84.90000000000001</v>
      </c>
      <c r="G383" s="17" t="n">
        <v>26</v>
      </c>
      <c r="H383" s="127" t="n">
        <v>168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n">
        <v>114</v>
      </c>
      <c r="U383" s="9" t="n"/>
    </row>
    <row r="384" ht="12" customFormat="1" customHeight="1" s="38">
      <c r="A384" s="115" t="inlineStr">
        <is>
          <t>매호동 시지태왕하이츠2차</t>
        </is>
      </c>
      <c r="B384" s="116" t="inlineStr">
        <is>
          <t>01.04.</t>
        </is>
      </c>
      <c r="C384" s="124" t="n">
        <v>248</v>
      </c>
      <c r="D384" s="125" t="n">
        <v>101</v>
      </c>
      <c r="E384" s="126" t="n">
        <v>31</v>
      </c>
      <c r="F384" s="125" t="n">
        <v>71.5</v>
      </c>
      <c r="G384" s="17" t="n">
        <v>22</v>
      </c>
      <c r="H384" s="127" t="n">
        <v>56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1</v>
      </c>
      <c r="S384" s="112" t="inlineStr">
        <is>
          <t>계</t>
        </is>
      </c>
      <c r="T384" s="5" t="n">
        <v>101</v>
      </c>
      <c r="U384" s="9" t="n"/>
    </row>
    <row r="385" ht="12" customFormat="1" customHeight="1" s="38">
      <c r="A385" s="115" t="inlineStr">
        <is>
          <t>매호동 시지태왕하이츠2차</t>
        </is>
      </c>
      <c r="B385" s="116" t="inlineStr">
        <is>
          <t>01.04.</t>
        </is>
      </c>
      <c r="C385" s="124" t="n">
        <v>248</v>
      </c>
      <c r="D385" s="125" t="n">
        <v>114.3</v>
      </c>
      <c r="E385" s="126" t="n">
        <v>35</v>
      </c>
      <c r="F385" s="125" t="n">
        <v>85</v>
      </c>
      <c r="G385" s="17" t="n">
        <v>26</v>
      </c>
      <c r="H385" s="127" t="n">
        <v>174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n">
        <v>114</v>
      </c>
      <c r="U385" s="9" t="n"/>
    </row>
    <row r="386" ht="12" customFormat="1" customHeight="1" s="38">
      <c r="A386" s="115" t="inlineStr">
        <is>
          <t>범물동 범물보성타운</t>
        </is>
      </c>
      <c r="B386" s="116" t="inlineStr">
        <is>
          <t>92.08.</t>
        </is>
      </c>
      <c r="C386" s="124" t="n">
        <v>285</v>
      </c>
      <c r="D386" s="125" t="n">
        <v>87.5</v>
      </c>
      <c r="E386" s="126" t="n">
        <v>26</v>
      </c>
      <c r="F386" s="125" t="n">
        <v>64.59999999999999</v>
      </c>
      <c r="G386" s="17" t="n">
        <v>20</v>
      </c>
      <c r="H386" s="127" t="n">
        <v>105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2</v>
      </c>
      <c r="R386" s="112" t="n">
        <v>1</v>
      </c>
      <c r="S386" s="112" t="inlineStr">
        <is>
          <t>복</t>
        </is>
      </c>
      <c r="T386" s="5" t="n">
        <v>87</v>
      </c>
      <c r="U386" s="9" t="n"/>
    </row>
    <row r="387" ht="12" customFormat="1" customHeight="1" s="38">
      <c r="A387" s="115" t="inlineStr">
        <is>
          <t>범물동 범물보성타운</t>
        </is>
      </c>
      <c r="B387" s="116" t="inlineStr">
        <is>
          <t>92.08.</t>
        </is>
      </c>
      <c r="C387" s="124" t="n">
        <v>285</v>
      </c>
      <c r="D387" s="125" t="n">
        <v>105.2</v>
      </c>
      <c r="E387" s="126" t="n">
        <v>32</v>
      </c>
      <c r="F387" s="125" t="n">
        <v>84.90000000000001</v>
      </c>
      <c r="G387" s="17" t="n">
        <v>26</v>
      </c>
      <c r="H387" s="127" t="n">
        <v>150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3</v>
      </c>
      <c r="R387" s="112" t="n">
        <v>2</v>
      </c>
      <c r="S387" s="112" t="inlineStr">
        <is>
          <t>계</t>
        </is>
      </c>
      <c r="T387" s="5" t="n">
        <v>105</v>
      </c>
      <c r="U387" s="9" t="n"/>
    </row>
    <row r="388" ht="12" customFormat="1" customHeight="1" s="38">
      <c r="A388" s="115" t="inlineStr">
        <is>
          <t>범물동 범물청구</t>
        </is>
      </c>
      <c r="B388" s="116" t="inlineStr">
        <is>
          <t>92.09.</t>
        </is>
      </c>
      <c r="C388" s="124" t="n">
        <v>594</v>
      </c>
      <c r="D388" s="125" t="n">
        <v>151.1</v>
      </c>
      <c r="E388" s="126" t="n">
        <v>46</v>
      </c>
      <c r="F388" s="125" t="n">
        <v>134.5</v>
      </c>
      <c r="G388" s="17" t="n">
        <v>41</v>
      </c>
      <c r="H388" s="127" t="n">
        <v>234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4</v>
      </c>
      <c r="R388" s="112" t="n">
        <v>2</v>
      </c>
      <c r="S388" s="112" t="inlineStr">
        <is>
          <t>계</t>
        </is>
      </c>
      <c r="T388" s="5" t="n">
        <v>151</v>
      </c>
      <c r="U388" s="9" t="n"/>
    </row>
    <row r="389" ht="12" customFormat="1" customHeight="1" s="38">
      <c r="A389" s="115" t="inlineStr">
        <is>
          <t>범물동 범물창신태성한라맨션</t>
        </is>
      </c>
      <c r="B389" s="116" t="inlineStr">
        <is>
          <t>92.10.</t>
        </is>
      </c>
      <c r="C389" s="124" t="n">
        <v>804</v>
      </c>
      <c r="D389" s="125" t="n">
        <v>106.6</v>
      </c>
      <c r="E389" s="126" t="n">
        <v>32</v>
      </c>
      <c r="F389" s="125" t="n">
        <v>84.90000000000001</v>
      </c>
      <c r="G389" s="17" t="n">
        <v>26</v>
      </c>
      <c r="H389" s="127" t="n">
        <v>102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inlineStr">
        <is>
          <t>106(한라)</t>
        </is>
      </c>
      <c r="U389" s="9" t="n"/>
    </row>
    <row r="390" ht="12" customFormat="1" customHeight="1" s="38">
      <c r="A390" s="115" t="inlineStr">
        <is>
          <t>범어동 쌍용더플래티넘범어</t>
        </is>
      </c>
      <c r="B390" s="116" t="inlineStr">
        <is>
          <t>23.07.</t>
        </is>
      </c>
      <c r="C390" s="124" t="n">
        <v>207</v>
      </c>
      <c r="D390" s="125" t="n">
        <v>114.3</v>
      </c>
      <c r="E390" s="126" t="n">
        <v>35</v>
      </c>
      <c r="F390" s="125" t="n">
        <v>84.5</v>
      </c>
      <c r="G390" s="17" t="n">
        <v>26</v>
      </c>
      <c r="H390" s="127" t="n">
        <v>73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inlineStr">
        <is>
          <t>114B</t>
        </is>
      </c>
      <c r="U390" s="9" t="n"/>
    </row>
    <row r="391" ht="12" customFormat="1" customHeight="1" s="38">
      <c r="A391" s="115" t="inlineStr">
        <is>
          <t>범어동 힐스테이트범어센트럴(아)</t>
        </is>
      </c>
      <c r="B391" s="116" t="inlineStr">
        <is>
          <t>22.01.</t>
        </is>
      </c>
      <c r="C391" s="124" t="n">
        <v>343</v>
      </c>
      <c r="D391" s="125" t="n">
        <v>109.7</v>
      </c>
      <c r="E391" s="126" t="n">
        <v>33</v>
      </c>
      <c r="F391" s="125" t="n">
        <v>85</v>
      </c>
      <c r="G391" s="17" t="n">
        <v>26</v>
      </c>
      <c r="H391" s="127" t="n">
        <v>275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2</v>
      </c>
      <c r="S391" s="112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8">
      <c r="A392" s="115" t="inlineStr">
        <is>
          <t>범어동 우방범어타운1차</t>
        </is>
      </c>
      <c r="B392" s="116" t="inlineStr">
        <is>
          <t>83.12.</t>
        </is>
      </c>
      <c r="C392" s="124" t="n">
        <v>276</v>
      </c>
      <c r="D392" s="125" t="n">
        <v>92.59999999999999</v>
      </c>
      <c r="E392" s="126" t="n">
        <v>28</v>
      </c>
      <c r="F392" s="125" t="n">
        <v>75.8</v>
      </c>
      <c r="G392" s="17" t="n">
        <v>23</v>
      </c>
      <c r="H392" s="127" t="n">
        <v>158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3</v>
      </c>
      <c r="R392" s="112" t="n">
        <v>1</v>
      </c>
      <c r="S392" s="112" t="inlineStr">
        <is>
          <t>계</t>
        </is>
      </c>
      <c r="T392" s="5" t="n">
        <v>92</v>
      </c>
      <c r="U392" s="9" t="n"/>
    </row>
    <row r="393" ht="12" customFormat="1" customHeight="1" s="38">
      <c r="A393" s="115" t="inlineStr">
        <is>
          <t>범어동 우방범어타운1차</t>
        </is>
      </c>
      <c r="B393" s="116" t="inlineStr">
        <is>
          <t>83.12.</t>
        </is>
      </c>
      <c r="C393" s="124" t="n">
        <v>276</v>
      </c>
      <c r="D393" s="125" t="n">
        <v>102.5</v>
      </c>
      <c r="E393" s="126" t="n">
        <v>31</v>
      </c>
      <c r="F393" s="125" t="n">
        <v>84.8</v>
      </c>
      <c r="G393" s="17" t="n">
        <v>26</v>
      </c>
      <c r="H393" s="127" t="n">
        <v>98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3</v>
      </c>
      <c r="R393" s="112" t="n">
        <v>1</v>
      </c>
      <c r="S393" s="112" t="inlineStr">
        <is>
          <t>계</t>
        </is>
      </c>
      <c r="T393" s="5" t="n">
        <v>102</v>
      </c>
      <c r="U393" s="9" t="n"/>
    </row>
    <row r="394" ht="12" customFormat="1" customHeight="1" s="38">
      <c r="A394" s="115" t="inlineStr">
        <is>
          <t>범어동 범어숲화성파크드림S</t>
        </is>
      </c>
      <c r="B394" s="116" t="inlineStr">
        <is>
          <t>13.09.</t>
        </is>
      </c>
      <c r="C394" s="124" t="n">
        <v>404</v>
      </c>
      <c r="D394" s="125" t="n">
        <v>115.1</v>
      </c>
      <c r="E394" s="126" t="n">
        <v>35</v>
      </c>
      <c r="F394" s="125" t="n">
        <v>84.90000000000001</v>
      </c>
      <c r="G394" s="17" t="n">
        <v>26</v>
      </c>
      <c r="H394" s="127" t="n">
        <v>70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2</v>
      </c>
      <c r="S394" s="112" t="inlineStr">
        <is>
          <t>계</t>
        </is>
      </c>
      <c r="T394" s="5" t="inlineStr">
        <is>
          <t>115B</t>
        </is>
      </c>
      <c r="U394" s="9" t="n"/>
    </row>
    <row r="395" ht="12" customFormat="1" customHeight="1" s="38">
      <c r="A395" s="115" t="inlineStr">
        <is>
          <t>범어동 범어숲화성파크드림S</t>
        </is>
      </c>
      <c r="B395" s="116" t="inlineStr">
        <is>
          <t>13.09.</t>
        </is>
      </c>
      <c r="C395" s="124" t="n">
        <v>404</v>
      </c>
      <c r="D395" s="125" t="n">
        <v>125.3</v>
      </c>
      <c r="E395" s="126" t="n">
        <v>38</v>
      </c>
      <c r="F395" s="125" t="n">
        <v>93</v>
      </c>
      <c r="G395" s="17" t="n">
        <v>28</v>
      </c>
      <c r="H395" s="127" t="n">
        <v>62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3</v>
      </c>
      <c r="R395" s="112" t="n">
        <v>2</v>
      </c>
      <c r="S395" s="112" t="inlineStr">
        <is>
          <t>계</t>
        </is>
      </c>
      <c r="T395" s="5" t="inlineStr">
        <is>
          <t>125A</t>
        </is>
      </c>
      <c r="U395" s="9" t="n"/>
    </row>
    <row r="396" ht="12" customFormat="1" customHeight="1" s="38">
      <c r="A396" s="115" t="inlineStr">
        <is>
          <t>범어동 범어숲화성파크드림S</t>
        </is>
      </c>
      <c r="B396" s="116" t="inlineStr">
        <is>
          <t>13.09.</t>
        </is>
      </c>
      <c r="C396" s="124" t="n">
        <v>404</v>
      </c>
      <c r="D396" s="125" t="n">
        <v>146.2</v>
      </c>
      <c r="E396" s="126" t="n">
        <v>44</v>
      </c>
      <c r="F396" s="125" t="n">
        <v>110</v>
      </c>
      <c r="G396" s="17" t="n">
        <v>33</v>
      </c>
      <c r="H396" s="127" t="n">
        <v>59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4</v>
      </c>
      <c r="R396" s="112" t="n">
        <v>2</v>
      </c>
      <c r="S396" s="112" t="inlineStr">
        <is>
          <t>계</t>
        </is>
      </c>
      <c r="T396" s="5" t="n">
        <v>146</v>
      </c>
      <c r="U396" s="9" t="n"/>
    </row>
    <row r="397" ht="12" customFormat="1" customHeight="1" s="38">
      <c r="A397" s="115" t="inlineStr">
        <is>
          <t>범어동 을지맨션</t>
        </is>
      </c>
      <c r="B397" s="116" t="inlineStr">
        <is>
          <t>87.10.</t>
        </is>
      </c>
      <c r="C397" s="124" t="n">
        <v>213</v>
      </c>
      <c r="D397" s="125" t="n">
        <v>99.59999999999999</v>
      </c>
      <c r="E397" s="126" t="n">
        <v>30</v>
      </c>
      <c r="F397" s="125" t="n">
        <v>79.7</v>
      </c>
      <c r="G397" s="17" t="n">
        <v>24</v>
      </c>
      <c r="H397" s="127" t="n">
        <v>83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3</v>
      </c>
      <c r="R397" s="112" t="n">
        <v>1</v>
      </c>
      <c r="S397" s="112" t="inlineStr">
        <is>
          <t>계</t>
        </is>
      </c>
      <c r="T397" s="5" t="inlineStr">
        <is>
          <t>99A</t>
        </is>
      </c>
      <c r="U397" s="9" t="n"/>
    </row>
    <row r="398" ht="12" customFormat="1" customHeight="1" s="38">
      <c r="A398" s="115" t="inlineStr">
        <is>
          <t>범어동 을지맨션</t>
        </is>
      </c>
      <c r="B398" s="116" t="inlineStr">
        <is>
          <t>87.10.</t>
        </is>
      </c>
      <c r="C398" s="124" t="n">
        <v>213</v>
      </c>
      <c r="D398" s="125" t="n">
        <v>142.1</v>
      </c>
      <c r="E398" s="126" t="n">
        <v>43</v>
      </c>
      <c r="F398" s="125" t="n">
        <v>113.8</v>
      </c>
      <c r="G398" s="17" t="n">
        <v>34</v>
      </c>
      <c r="H398" s="127" t="n">
        <v>60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4</v>
      </c>
      <c r="R398" s="112" t="n">
        <v>2</v>
      </c>
      <c r="S398" s="112" t="inlineStr">
        <is>
          <t>계</t>
        </is>
      </c>
      <c r="T398" s="5" t="inlineStr">
        <is>
          <t>142A</t>
        </is>
      </c>
      <c r="U398" s="9" t="n"/>
    </row>
    <row r="399" ht="12" customFormat="1" customHeight="1" s="38">
      <c r="A399" s="115" t="inlineStr">
        <is>
          <t>범어동 청구가든(가든하이츠)1단지</t>
        </is>
      </c>
      <c r="B399" s="116" t="inlineStr">
        <is>
          <t>85.12.</t>
        </is>
      </c>
      <c r="C399" s="124" t="n">
        <v>220</v>
      </c>
      <c r="D399" s="125" t="n">
        <v>109.9</v>
      </c>
      <c r="E399" s="126" t="n">
        <v>33</v>
      </c>
      <c r="F399" s="125" t="n">
        <v>84.90000000000001</v>
      </c>
      <c r="G399" s="17" t="n">
        <v>26</v>
      </c>
      <c r="H399" s="127" t="n">
        <v>130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3</v>
      </c>
      <c r="R399" s="112" t="n">
        <v>1</v>
      </c>
      <c r="S399" s="112" t="inlineStr">
        <is>
          <t>계</t>
        </is>
      </c>
      <c r="T399" s="5" t="n">
        <v>109</v>
      </c>
      <c r="U399" s="9" t="n"/>
    </row>
    <row r="400" ht="12" customFormat="1" customHeight="1" s="38">
      <c r="A400" s="115" t="inlineStr">
        <is>
          <t>범어동 청구가든(가든하이츠)1단지</t>
        </is>
      </c>
      <c r="B400" s="116" t="inlineStr">
        <is>
          <t>85.12.</t>
        </is>
      </c>
      <c r="C400" s="124" t="n">
        <v>220</v>
      </c>
      <c r="D400" s="125" t="n">
        <v>159.4</v>
      </c>
      <c r="E400" s="126" t="n">
        <v>48</v>
      </c>
      <c r="F400" s="125" t="n">
        <v>129.2</v>
      </c>
      <c r="G400" s="17" t="n">
        <v>39</v>
      </c>
      <c r="H400" s="127" t="n">
        <v>90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4</v>
      </c>
      <c r="R400" s="112" t="n">
        <v>2</v>
      </c>
      <c r="S400" s="112" t="inlineStr">
        <is>
          <t>계</t>
        </is>
      </c>
      <c r="T400" s="5" t="n">
        <v>159</v>
      </c>
      <c r="U400" s="9" t="n"/>
    </row>
    <row r="401" ht="12" customFormat="1" customHeight="1" s="38">
      <c r="A401" s="115" t="inlineStr">
        <is>
          <t>범어동 목련</t>
        </is>
      </c>
      <c r="B401" s="116" t="inlineStr">
        <is>
          <t>87.11.</t>
        </is>
      </c>
      <c r="C401" s="124" t="n">
        <v>250</v>
      </c>
      <c r="D401" s="125" t="n">
        <v>61.2</v>
      </c>
      <c r="E401" s="126" t="n">
        <v>19</v>
      </c>
      <c r="F401" s="125" t="n">
        <v>52.9</v>
      </c>
      <c r="G401" s="17" t="n">
        <v>16</v>
      </c>
      <c r="H401" s="127" t="n">
        <v>150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1</v>
      </c>
      <c r="S401" s="112" t="inlineStr">
        <is>
          <t>계</t>
        </is>
      </c>
      <c r="T401" s="5" t="n">
        <v>61</v>
      </c>
      <c r="U401" s="9" t="n"/>
    </row>
    <row r="402" ht="12" customFormat="1" customHeight="1" s="38">
      <c r="A402" s="115" t="inlineStr">
        <is>
          <t>범어동 목련</t>
        </is>
      </c>
      <c r="B402" s="116" t="inlineStr">
        <is>
          <t>87.11.</t>
        </is>
      </c>
      <c r="C402" s="124" t="n">
        <v>250</v>
      </c>
      <c r="D402" s="125" t="n">
        <v>67.90000000000001</v>
      </c>
      <c r="E402" s="126" t="n">
        <v>21</v>
      </c>
      <c r="F402" s="125" t="n">
        <v>59.4</v>
      </c>
      <c r="G402" s="17" t="n">
        <v>18</v>
      </c>
      <c r="H402" s="127" t="n">
        <v>100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1</v>
      </c>
      <c r="S402" s="112" t="inlineStr">
        <is>
          <t>계</t>
        </is>
      </c>
      <c r="T402" s="5" t="n">
        <v>67</v>
      </c>
      <c r="U402" s="9" t="n"/>
    </row>
    <row r="403" ht="12" customFormat="1" customHeight="1" s="38">
      <c r="A403" s="115" t="inlineStr">
        <is>
          <t>범어동 대구범어삼성쉐르빌</t>
        </is>
      </c>
      <c r="B403" s="116" t="inlineStr">
        <is>
          <t>10.01.</t>
        </is>
      </c>
      <c r="C403" s="124" t="n">
        <v>213</v>
      </c>
      <c r="D403" s="125" t="n">
        <v>106.7</v>
      </c>
      <c r="E403" s="126" t="n">
        <v>32</v>
      </c>
      <c r="F403" s="125" t="n">
        <v>84.90000000000001</v>
      </c>
      <c r="G403" s="17" t="n">
        <v>26</v>
      </c>
      <c r="H403" s="127" t="n">
        <v>113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2</v>
      </c>
      <c r="S403" s="112" t="inlineStr">
        <is>
          <t>계</t>
        </is>
      </c>
      <c r="T403" s="5" t="n">
        <v>106</v>
      </c>
      <c r="U403" s="9" t="n"/>
    </row>
    <row r="404" ht="12" customFormat="1" customHeight="1" s="38">
      <c r="A404" s="115" t="inlineStr">
        <is>
          <t>범어동 대구범어삼성쉐르빌</t>
        </is>
      </c>
      <c r="B404" s="116" t="inlineStr">
        <is>
          <t>10.01.</t>
        </is>
      </c>
      <c r="C404" s="124" t="n">
        <v>213</v>
      </c>
      <c r="D404" s="125" t="n">
        <v>147.3</v>
      </c>
      <c r="E404" s="126" t="n">
        <v>45</v>
      </c>
      <c r="F404" s="125" t="n">
        <v>118.5</v>
      </c>
      <c r="G404" s="17" t="n">
        <v>36</v>
      </c>
      <c r="H404" s="127" t="n">
        <v>61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4</v>
      </c>
      <c r="R404" s="112" t="n">
        <v>2</v>
      </c>
      <c r="S404" s="112" t="inlineStr">
        <is>
          <t>계</t>
        </is>
      </c>
      <c r="T404" s="5" t="n">
        <v>147</v>
      </c>
      <c r="U404" s="9" t="n"/>
    </row>
    <row r="405" ht="12" customFormat="1" customHeight="1" s="38">
      <c r="A405" s="115" t="inlineStr">
        <is>
          <t>범어동 범어역우방유쉘</t>
        </is>
      </c>
      <c r="B405" s="116" t="inlineStr">
        <is>
          <t>09.09.</t>
        </is>
      </c>
      <c r="C405" s="124" t="n">
        <v>292</v>
      </c>
      <c r="D405" s="125" t="n">
        <v>141.1</v>
      </c>
      <c r="E405" s="126" t="n">
        <v>43</v>
      </c>
      <c r="F405" s="125" t="n">
        <v>115.4</v>
      </c>
      <c r="G405" s="17" t="n">
        <v>35</v>
      </c>
      <c r="H405" s="127" t="n">
        <v>146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3</v>
      </c>
      <c r="R405" s="112" t="n">
        <v>2</v>
      </c>
      <c r="S405" s="112" t="inlineStr">
        <is>
          <t>계</t>
        </is>
      </c>
      <c r="T405" s="5" t="n">
        <v>141</v>
      </c>
      <c r="U405" s="9" t="n"/>
    </row>
    <row r="406" ht="12" customFormat="1" customHeight="1" s="38">
      <c r="A406" s="115" t="inlineStr">
        <is>
          <t>범어동 범어역우방유쉘</t>
        </is>
      </c>
      <c r="B406" s="116" t="inlineStr">
        <is>
          <t>09.09.</t>
        </is>
      </c>
      <c r="C406" s="124" t="n">
        <v>292</v>
      </c>
      <c r="D406" s="125" t="n">
        <v>173.3</v>
      </c>
      <c r="E406" s="126" t="n">
        <v>52</v>
      </c>
      <c r="F406" s="125" t="n">
        <v>141.5</v>
      </c>
      <c r="G406" s="17" t="n">
        <v>43</v>
      </c>
      <c r="H406" s="127" t="n">
        <v>73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4</v>
      </c>
      <c r="R406" s="112" t="n">
        <v>2</v>
      </c>
      <c r="S406" s="112" t="inlineStr">
        <is>
          <t>계</t>
        </is>
      </c>
      <c r="T406" s="5" t="n">
        <v>173</v>
      </c>
      <c r="U406" s="9" t="n"/>
    </row>
    <row r="407" ht="12" customFormat="1" customHeight="1" s="38">
      <c r="A407" s="115" t="inlineStr">
        <is>
          <t>범어동 범어서한포레스트</t>
        </is>
      </c>
      <c r="B407" s="116" t="inlineStr">
        <is>
          <t>20.08.</t>
        </is>
      </c>
      <c r="C407" s="124" t="n">
        <v>202</v>
      </c>
      <c r="D407" s="125" t="n">
        <v>113.3</v>
      </c>
      <c r="E407" s="126" t="n">
        <v>34</v>
      </c>
      <c r="F407" s="125" t="n">
        <v>85</v>
      </c>
      <c r="G407" s="17" t="n">
        <v>26</v>
      </c>
      <c r="H407" s="127" t="n">
        <v>35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4</v>
      </c>
      <c r="R407" s="112" t="n">
        <v>2</v>
      </c>
      <c r="S407" s="112" t="inlineStr">
        <is>
          <t>계</t>
        </is>
      </c>
      <c r="T407" s="5" t="inlineStr">
        <is>
          <t>113B</t>
        </is>
      </c>
      <c r="U407" s="9" t="n"/>
    </row>
    <row r="408" ht="12" customFormat="1" customHeight="1" s="38">
      <c r="A408" s="115" t="inlineStr">
        <is>
          <t>범어동 범어서한포레스트</t>
        </is>
      </c>
      <c r="B408" s="116" t="inlineStr">
        <is>
          <t>20.08.</t>
        </is>
      </c>
      <c r="C408" s="124" t="n">
        <v>202</v>
      </c>
      <c r="D408" s="125" t="n">
        <v>131.1</v>
      </c>
      <c r="E408" s="126" t="n">
        <v>40</v>
      </c>
      <c r="F408" s="125" t="n">
        <v>99</v>
      </c>
      <c r="G408" s="17" t="n">
        <v>30</v>
      </c>
      <c r="H408" s="127" t="n">
        <v>34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3</v>
      </c>
      <c r="R408" s="112" t="n">
        <v>2</v>
      </c>
      <c r="S408" s="112" t="inlineStr">
        <is>
          <t>계</t>
        </is>
      </c>
      <c r="T408" s="5" t="inlineStr">
        <is>
          <t>131A</t>
        </is>
      </c>
      <c r="U408" s="9" t="n"/>
    </row>
    <row r="409" ht="12" customFormat="1" customHeight="1" s="38">
      <c r="A409" s="115" t="inlineStr">
        <is>
          <t>범어동 범어라온프라이빗2차</t>
        </is>
      </c>
      <c r="B409" s="116" t="inlineStr">
        <is>
          <t>18.10.</t>
        </is>
      </c>
      <c r="C409" s="124" t="n">
        <v>206</v>
      </c>
      <c r="D409" s="125" t="n">
        <v>95.2</v>
      </c>
      <c r="E409" s="126" t="n">
        <v>29</v>
      </c>
      <c r="F409" s="125" t="n">
        <v>74.8</v>
      </c>
      <c r="G409" s="17" t="n">
        <v>23</v>
      </c>
      <c r="H409" s="127" t="n">
        <v>38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3</v>
      </c>
      <c r="R409" s="112" t="n">
        <v>2</v>
      </c>
      <c r="S409" s="112" t="inlineStr">
        <is>
          <t>계</t>
        </is>
      </c>
      <c r="T409" s="5" t="n">
        <v>95</v>
      </c>
      <c r="U409" s="9" t="n"/>
    </row>
    <row r="410" ht="12" customFormat="1" customHeight="1" s="38">
      <c r="A410" s="115" t="inlineStr">
        <is>
          <t>범어동 범어라온프라이빗2차</t>
        </is>
      </c>
      <c r="B410" s="116" t="inlineStr">
        <is>
          <t>18.10.</t>
        </is>
      </c>
      <c r="C410" s="124" t="n">
        <v>206</v>
      </c>
      <c r="D410" s="125" t="n">
        <v>107.9</v>
      </c>
      <c r="E410" s="126" t="n">
        <v>33</v>
      </c>
      <c r="F410" s="125" t="n">
        <v>85</v>
      </c>
      <c r="G410" s="17" t="n">
        <v>26</v>
      </c>
      <c r="H410" s="127" t="n">
        <v>168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3</v>
      </c>
      <c r="R410" s="112" t="n">
        <v>2</v>
      </c>
      <c r="S410" s="112" t="inlineStr">
        <is>
          <t>계</t>
        </is>
      </c>
      <c r="T410" s="5" t="n">
        <v>107</v>
      </c>
      <c r="U410" s="9" t="n"/>
    </row>
    <row r="411" ht="12" customFormat="1" customHeight="1" s="38">
      <c r="A411" s="115" t="inlineStr">
        <is>
          <t>범어동 우방범어타운2차</t>
        </is>
      </c>
      <c r="B411" s="116" t="inlineStr">
        <is>
          <t>84.06.</t>
        </is>
      </c>
      <c r="C411" s="124" t="n">
        <v>350</v>
      </c>
      <c r="D411" s="125" t="n">
        <v>83.2</v>
      </c>
      <c r="E411" s="126" t="n">
        <v>25</v>
      </c>
      <c r="F411" s="125" t="n">
        <v>75.7</v>
      </c>
      <c r="G411" s="17" t="n">
        <v>23</v>
      </c>
      <c r="H411" s="127" t="n">
        <v>90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3</v>
      </c>
      <c r="R411" s="112" t="n">
        <v>1</v>
      </c>
      <c r="S411" s="112" t="inlineStr">
        <is>
          <t>계</t>
        </is>
      </c>
      <c r="T411" s="5" t="n">
        <v>83</v>
      </c>
      <c r="U411" s="9" t="n"/>
    </row>
    <row r="412" ht="12" customFormat="1" customHeight="1" s="38">
      <c r="A412" s="115" t="inlineStr">
        <is>
          <t>범어동 범어태왕아너스</t>
        </is>
      </c>
      <c r="B412" s="116" t="inlineStr">
        <is>
          <t>06.06.</t>
        </is>
      </c>
      <c r="C412" s="124" t="n">
        <v>299</v>
      </c>
      <c r="D412" s="125" t="n">
        <v>112.8</v>
      </c>
      <c r="E412" s="126" t="n">
        <v>34</v>
      </c>
      <c r="F412" s="125" t="n">
        <v>84.90000000000001</v>
      </c>
      <c r="G412" s="17" t="n">
        <v>26</v>
      </c>
      <c r="H412" s="127" t="n">
        <v>220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3</v>
      </c>
      <c r="R412" s="112" t="n">
        <v>2</v>
      </c>
      <c r="S412" s="112" t="inlineStr">
        <is>
          <t>계</t>
        </is>
      </c>
      <c r="T412" s="5" t="n">
        <v>112</v>
      </c>
      <c r="U412" s="9" t="n"/>
    </row>
    <row r="413" ht="12" customFormat="1" customHeight="1" s="38">
      <c r="A413" s="115" t="inlineStr">
        <is>
          <t>범어동 범어태왕아너스</t>
        </is>
      </c>
      <c r="B413" s="116" t="inlineStr">
        <is>
          <t>06.06.</t>
        </is>
      </c>
      <c r="C413" s="124" t="n">
        <v>299</v>
      </c>
      <c r="D413" s="125" t="n">
        <v>159.8</v>
      </c>
      <c r="E413" s="126" t="n">
        <v>48</v>
      </c>
      <c r="F413" s="125" t="n">
        <v>129.3</v>
      </c>
      <c r="G413" s="17" t="n">
        <v>39</v>
      </c>
      <c r="H413" s="127" t="n">
        <v>79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4</v>
      </c>
      <c r="R413" s="112" t="n">
        <v>2</v>
      </c>
      <c r="S413" s="112" t="inlineStr">
        <is>
          <t>계</t>
        </is>
      </c>
      <c r="T413" s="5" t="n">
        <v>159</v>
      </c>
      <c r="U413" s="9" t="n"/>
    </row>
    <row r="414" ht="12" customFormat="1" customHeight="1" s="38">
      <c r="A414" s="115" t="inlineStr">
        <is>
          <t>범어동 범어동일하이빌</t>
        </is>
      </c>
      <c r="B414" s="116" t="inlineStr">
        <is>
          <t>07.09.</t>
        </is>
      </c>
      <c r="C414" s="124" t="n">
        <v>228</v>
      </c>
      <c r="D414" s="125" t="n">
        <v>176.4</v>
      </c>
      <c r="E414" s="126" t="n">
        <v>53</v>
      </c>
      <c r="F414" s="125" t="n">
        <v>146</v>
      </c>
      <c r="G414" s="17" t="n">
        <v>44</v>
      </c>
      <c r="H414" s="127" t="n">
        <v>152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4</v>
      </c>
      <c r="R414" s="112" t="n">
        <v>2</v>
      </c>
      <c r="S414" s="112" t="inlineStr">
        <is>
          <t>계</t>
        </is>
      </c>
      <c r="T414" s="5" t="n">
        <v>176</v>
      </c>
      <c r="U414" s="9" t="n"/>
    </row>
    <row r="415" ht="12" customFormat="1" customHeight="1" s="38">
      <c r="A415" s="115" t="inlineStr">
        <is>
          <t>범어동 범어동일하이빌</t>
        </is>
      </c>
      <c r="B415" s="116" t="inlineStr">
        <is>
          <t>07.09.</t>
        </is>
      </c>
      <c r="C415" s="124" t="n">
        <v>228</v>
      </c>
      <c r="D415" s="125" t="n">
        <v>213.1</v>
      </c>
      <c r="E415" s="126" t="n">
        <v>64</v>
      </c>
      <c r="F415" s="125" t="n">
        <v>184.1</v>
      </c>
      <c r="G415" s="17" t="n">
        <v>56</v>
      </c>
      <c r="H415" s="127" t="n">
        <v>76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5</v>
      </c>
      <c r="R415" s="112" t="n">
        <v>2</v>
      </c>
      <c r="S415" s="112" t="inlineStr">
        <is>
          <t>계</t>
        </is>
      </c>
      <c r="T415" s="5" t="n">
        <v>213</v>
      </c>
      <c r="U415" s="9" t="n"/>
    </row>
    <row r="416" ht="12" customFormat="1" customHeight="1" s="38">
      <c r="A416" s="115" t="inlineStr">
        <is>
          <t>범어동 청구성조타운</t>
        </is>
      </c>
      <c r="B416" s="116" t="inlineStr">
        <is>
          <t>96.06.</t>
        </is>
      </c>
      <c r="C416" s="124" t="n">
        <v>445</v>
      </c>
      <c r="D416" s="125" t="n">
        <v>90.3</v>
      </c>
      <c r="E416" s="126" t="n">
        <v>27</v>
      </c>
      <c r="F416" s="125" t="n">
        <v>79.40000000000001</v>
      </c>
      <c r="G416" s="17" t="n">
        <v>24</v>
      </c>
      <c r="H416" s="127" t="n">
        <v>56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3</v>
      </c>
      <c r="R416" s="112" t="n">
        <v>1</v>
      </c>
      <c r="S416" s="112" t="inlineStr">
        <is>
          <t>계</t>
        </is>
      </c>
      <c r="T416" s="5" t="n">
        <v>90</v>
      </c>
      <c r="U416" s="9" t="n"/>
    </row>
    <row r="417" ht="12" customFormat="1" customHeight="1" s="38">
      <c r="A417" s="115" t="inlineStr">
        <is>
          <t>범어동 범어푸른마을청구</t>
        </is>
      </c>
      <c r="B417" s="116" t="inlineStr">
        <is>
          <t>00.12.</t>
        </is>
      </c>
      <c r="C417" s="124" t="n">
        <v>378</v>
      </c>
      <c r="D417" s="125" t="n">
        <v>81.09999999999999</v>
      </c>
      <c r="E417" s="126" t="n">
        <v>25</v>
      </c>
      <c r="F417" s="125" t="n">
        <v>60</v>
      </c>
      <c r="G417" s="17" t="n">
        <v>18</v>
      </c>
      <c r="H417" s="127" t="n">
        <v>79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3</v>
      </c>
      <c r="R417" s="112" t="n">
        <v>1</v>
      </c>
      <c r="S417" s="112" t="inlineStr">
        <is>
          <t>복</t>
        </is>
      </c>
      <c r="T417" s="5" t="n">
        <v>81</v>
      </c>
      <c r="U417" s="9" t="n"/>
    </row>
    <row r="418" ht="12" customFormat="1" customHeight="1" s="38">
      <c r="A418" s="115" t="inlineStr">
        <is>
          <t>범어동 범어롯데캐슬</t>
        </is>
      </c>
      <c r="B418" s="116" t="inlineStr">
        <is>
          <t>09.11.</t>
        </is>
      </c>
      <c r="C418" s="124" t="n">
        <v>219</v>
      </c>
      <c r="D418" s="125" t="n">
        <v>115.6</v>
      </c>
      <c r="E418" s="126" t="n">
        <v>35</v>
      </c>
      <c r="F418" s="125" t="n">
        <v>84.90000000000001</v>
      </c>
      <c r="G418" s="17" t="n">
        <v>26</v>
      </c>
      <c r="H418" s="127" t="n">
        <v>76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3</v>
      </c>
      <c r="R418" s="112" t="n">
        <v>2</v>
      </c>
      <c r="S418" s="112" t="inlineStr">
        <is>
          <t>계</t>
        </is>
      </c>
      <c r="T418" s="5" t="n">
        <v>115</v>
      </c>
      <c r="U418" s="9" t="n"/>
    </row>
    <row r="419" ht="12" customFormat="1" customHeight="1" s="38">
      <c r="A419" s="115" t="inlineStr">
        <is>
          <t>범어동 범어롯데캐슬</t>
        </is>
      </c>
      <c r="B419" s="116" t="inlineStr">
        <is>
          <t>09.11.</t>
        </is>
      </c>
      <c r="C419" s="124" t="n">
        <v>219</v>
      </c>
      <c r="D419" s="125" t="n">
        <v>151.7</v>
      </c>
      <c r="E419" s="126" t="n">
        <v>46</v>
      </c>
      <c r="F419" s="125" t="n">
        <v>109.6</v>
      </c>
      <c r="G419" s="17" t="n">
        <v>33</v>
      </c>
      <c r="H419" s="127" t="n">
        <v>41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4</v>
      </c>
      <c r="R419" s="112" t="n">
        <v>2</v>
      </c>
      <c r="S419" s="112" t="inlineStr">
        <is>
          <t>계</t>
        </is>
      </c>
      <c r="T419" s="5" t="n">
        <v>151</v>
      </c>
      <c r="U419" s="9" t="n"/>
    </row>
    <row r="420" ht="12" customFormat="1" customHeight="1" s="38">
      <c r="A420" s="115" t="inlineStr">
        <is>
          <t>범어동 범어롯데캐슬</t>
        </is>
      </c>
      <c r="B420" s="116" t="inlineStr">
        <is>
          <t>09.11.</t>
        </is>
      </c>
      <c r="C420" s="124" t="n">
        <v>219</v>
      </c>
      <c r="D420" s="125" t="n">
        <v>171.2</v>
      </c>
      <c r="E420" s="126" t="n">
        <v>52</v>
      </c>
      <c r="F420" s="125" t="n">
        <v>124.8</v>
      </c>
      <c r="G420" s="17" t="n">
        <v>38</v>
      </c>
      <c r="H420" s="127" t="n">
        <v>48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4</v>
      </c>
      <c r="R420" s="112" t="n">
        <v>2</v>
      </c>
      <c r="S420" s="112" t="inlineStr">
        <is>
          <t>계</t>
        </is>
      </c>
      <c r="T420" s="5" t="n">
        <v>171</v>
      </c>
      <c r="U420" s="9" t="n"/>
    </row>
    <row r="421" ht="12" customFormat="1" customHeight="1" s="38">
      <c r="A421" s="115" t="inlineStr">
        <is>
          <t>범어동 범어롯데캐슬</t>
        </is>
      </c>
      <c r="B421" s="116" t="inlineStr">
        <is>
          <t>09.11.</t>
        </is>
      </c>
      <c r="C421" s="124" t="n">
        <v>219</v>
      </c>
      <c r="D421" s="125" t="n">
        <v>202.3</v>
      </c>
      <c r="E421" s="126" t="n">
        <v>61</v>
      </c>
      <c r="F421" s="125" t="n">
        <v>148.3</v>
      </c>
      <c r="G421" s="17" t="n">
        <v>45</v>
      </c>
      <c r="H421" s="127" t="n">
        <v>54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202</v>
      </c>
      <c r="U421" s="9" t="n"/>
    </row>
    <row r="422" ht="12" customFormat="1" customHeight="1" s="38">
      <c r="A422" s="115" t="inlineStr">
        <is>
          <t>범어동 범어월드메르디앙이스턴카운티</t>
        </is>
      </c>
      <c r="B422" s="116" t="inlineStr">
        <is>
          <t>08.04.</t>
        </is>
      </c>
      <c r="C422" s="124" t="n">
        <v>260</v>
      </c>
      <c r="D422" s="125" t="n">
        <v>110.7</v>
      </c>
      <c r="E422" s="126" t="n">
        <v>33</v>
      </c>
      <c r="F422" s="125" t="n">
        <v>85</v>
      </c>
      <c r="G422" s="17" t="n">
        <v>26</v>
      </c>
      <c r="H422" s="127" t="n">
        <v>87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3</v>
      </c>
      <c r="R422" s="112" t="n">
        <v>2</v>
      </c>
      <c r="S422" s="112" t="inlineStr">
        <is>
          <t>계</t>
        </is>
      </c>
      <c r="T422" s="5" t="n">
        <v>110</v>
      </c>
      <c r="U422" s="9" t="n"/>
    </row>
    <row r="423" ht="12" customFormat="1" customHeight="1" s="38">
      <c r="A423" s="115" t="inlineStr">
        <is>
          <t>범어동 범어월드메르디앙이스턴카운티</t>
        </is>
      </c>
      <c r="B423" s="116" t="inlineStr">
        <is>
          <t>08.04.</t>
        </is>
      </c>
      <c r="C423" s="124" t="n">
        <v>260</v>
      </c>
      <c r="D423" s="125" t="n">
        <v>155.3</v>
      </c>
      <c r="E423" s="126" t="n">
        <v>47</v>
      </c>
      <c r="F423" s="125" t="n">
        <v>116.9</v>
      </c>
      <c r="G423" s="17" t="n">
        <v>35</v>
      </c>
      <c r="H423" s="127" t="n">
        <v>59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4</v>
      </c>
      <c r="R423" s="112" t="n">
        <v>2</v>
      </c>
      <c r="S423" s="112" t="inlineStr">
        <is>
          <t>계</t>
        </is>
      </c>
      <c r="T423" s="5" t="inlineStr">
        <is>
          <t>155B</t>
        </is>
      </c>
      <c r="U423" s="9" t="n"/>
    </row>
    <row r="424" ht="12" customFormat="1" customHeight="1" s="38">
      <c r="A424" s="115" t="inlineStr">
        <is>
          <t>범어동 범어월드메르디앙이스턴카운티</t>
        </is>
      </c>
      <c r="B424" s="116" t="inlineStr">
        <is>
          <t>08.04.</t>
        </is>
      </c>
      <c r="C424" s="124" t="n">
        <v>260</v>
      </c>
      <c r="D424" s="125" t="n">
        <v>197.8</v>
      </c>
      <c r="E424" s="126" t="n">
        <v>60</v>
      </c>
      <c r="F424" s="125" t="n">
        <v>149</v>
      </c>
      <c r="G424" s="17" t="n">
        <v>45</v>
      </c>
      <c r="H424" s="127" t="n">
        <v>60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4</v>
      </c>
      <c r="R424" s="112" t="n">
        <v>2</v>
      </c>
      <c r="S424" s="112" t="inlineStr">
        <is>
          <t>계</t>
        </is>
      </c>
      <c r="T424" s="5" t="n">
        <v>197</v>
      </c>
      <c r="U424" s="9" t="n"/>
    </row>
    <row r="425" ht="12" customFormat="1" customHeight="1" s="38">
      <c r="A425" s="115" t="inlineStr">
        <is>
          <t>범어동 범어STX칸</t>
        </is>
      </c>
      <c r="B425" s="116" t="inlineStr">
        <is>
          <t>10.09.</t>
        </is>
      </c>
      <c r="C425" s="124" t="n">
        <v>299</v>
      </c>
      <c r="D425" s="125" t="n">
        <v>111.1</v>
      </c>
      <c r="E425" s="126" t="n">
        <v>34</v>
      </c>
      <c r="F425" s="125" t="n">
        <v>84.8</v>
      </c>
      <c r="G425" s="17" t="n">
        <v>26</v>
      </c>
      <c r="H425" s="127" t="n">
        <v>166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3</v>
      </c>
      <c r="R425" s="112" t="n">
        <v>2</v>
      </c>
      <c r="S425" s="112" t="inlineStr">
        <is>
          <t>계</t>
        </is>
      </c>
      <c r="T425" s="5" t="n">
        <v>111</v>
      </c>
      <c r="U425" s="9" t="n"/>
    </row>
    <row r="426" ht="12" customFormat="1" customHeight="1" s="38">
      <c r="A426" s="115" t="inlineStr">
        <is>
          <t>범어동 범어STX칸</t>
        </is>
      </c>
      <c r="B426" s="116" t="inlineStr">
        <is>
          <t>10.09.</t>
        </is>
      </c>
      <c r="C426" s="124" t="n">
        <v>299</v>
      </c>
      <c r="D426" s="125" t="n">
        <v>139.9</v>
      </c>
      <c r="E426" s="126" t="n">
        <v>42</v>
      </c>
      <c r="F426" s="125" t="n">
        <v>111.3</v>
      </c>
      <c r="G426" s="17" t="n">
        <v>34</v>
      </c>
      <c r="H426" s="127" t="n">
        <v>82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3</v>
      </c>
      <c r="R426" s="112" t="n">
        <v>2</v>
      </c>
      <c r="S426" s="112" t="inlineStr">
        <is>
          <t>계</t>
        </is>
      </c>
      <c r="T426" s="5" t="n">
        <v>139</v>
      </c>
      <c r="U426" s="9" t="n"/>
    </row>
    <row r="427" ht="12" customFormat="1" customHeight="1" s="38">
      <c r="A427" s="115" t="inlineStr">
        <is>
          <t>범어동 범어센트럴푸르지오</t>
        </is>
      </c>
      <c r="B427" s="116" t="inlineStr">
        <is>
          <t>19.09.</t>
        </is>
      </c>
      <c r="C427" s="124" t="n">
        <v>705</v>
      </c>
      <c r="D427" s="125" t="n">
        <v>115.6</v>
      </c>
      <c r="E427" s="126" t="n">
        <v>35</v>
      </c>
      <c r="F427" s="125" t="n">
        <v>85</v>
      </c>
      <c r="G427" s="17" t="n">
        <v>26</v>
      </c>
      <c r="H427" s="127" t="n">
        <v>385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3</v>
      </c>
      <c r="R427" s="112" t="n">
        <v>2</v>
      </c>
      <c r="S427" s="112" t="inlineStr">
        <is>
          <t>계</t>
        </is>
      </c>
      <c r="T427" s="5" t="inlineStr">
        <is>
          <t>115A</t>
        </is>
      </c>
      <c r="U427" s="9" t="n"/>
    </row>
    <row r="428" ht="12" customFormat="1" customHeight="1" s="38">
      <c r="A428" s="115" t="inlineStr">
        <is>
          <t>범어동 두산위브더제니스</t>
        </is>
      </c>
      <c r="B428" s="116" t="inlineStr">
        <is>
          <t>09.12.</t>
        </is>
      </c>
      <c r="C428" s="124" t="n">
        <v>1494</v>
      </c>
      <c r="D428" s="125" t="n">
        <v>163.6</v>
      </c>
      <c r="E428" s="126" t="n">
        <v>49</v>
      </c>
      <c r="F428" s="125" t="n">
        <v>129</v>
      </c>
      <c r="G428" s="17" t="n">
        <v>39</v>
      </c>
      <c r="H428" s="127" t="n">
        <v>200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4</v>
      </c>
      <c r="R428" s="112" t="n">
        <v>2</v>
      </c>
      <c r="S428" s="112" t="inlineStr">
        <is>
          <t>복</t>
        </is>
      </c>
      <c r="T428" s="5" t="inlineStr">
        <is>
          <t>163A1</t>
        </is>
      </c>
      <c r="U428" s="9" t="n"/>
    </row>
    <row r="429" ht="12" customFormat="1" customHeight="1" s="38">
      <c r="A429" s="115" t="inlineStr">
        <is>
          <t>범어동 두산위브더제니스</t>
        </is>
      </c>
      <c r="B429" s="116" t="inlineStr">
        <is>
          <t>09.12.</t>
        </is>
      </c>
      <c r="C429" s="124" t="n">
        <v>1494</v>
      </c>
      <c r="D429" s="125" t="n">
        <v>178.1</v>
      </c>
      <c r="E429" s="126" t="n">
        <v>54</v>
      </c>
      <c r="F429" s="125" t="n">
        <v>137.1</v>
      </c>
      <c r="G429" s="17" t="n">
        <v>41</v>
      </c>
      <c r="H429" s="127" t="n">
        <v>288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3</v>
      </c>
      <c r="R429" s="112" t="n">
        <v>2</v>
      </c>
      <c r="S429" s="112" t="inlineStr">
        <is>
          <t>복</t>
        </is>
      </c>
      <c r="T429" s="5" t="inlineStr">
        <is>
          <t>178B2</t>
        </is>
      </c>
      <c r="U429" s="9" t="n"/>
    </row>
    <row r="430" ht="12" customFormat="1" customHeight="1" s="38">
      <c r="A430" s="115" t="inlineStr">
        <is>
          <t>범어동 두산위브더제니스</t>
        </is>
      </c>
      <c r="B430" s="116" t="inlineStr">
        <is>
          <t>09.12.</t>
        </is>
      </c>
      <c r="C430" s="124" t="n">
        <v>1494</v>
      </c>
      <c r="D430" s="125" t="n">
        <v>187.4</v>
      </c>
      <c r="E430" s="126" t="n">
        <v>57</v>
      </c>
      <c r="F430" s="125" t="n">
        <v>147</v>
      </c>
      <c r="G430" s="17" t="n">
        <v>44</v>
      </c>
      <c r="H430" s="127" t="n">
        <v>96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복</t>
        </is>
      </c>
      <c r="T430" s="5" t="inlineStr">
        <is>
          <t>187C3</t>
        </is>
      </c>
      <c r="U430" s="9" t="n"/>
    </row>
    <row r="431" ht="12" customFormat="1" customHeight="1" s="38">
      <c r="A431" s="115" t="inlineStr">
        <is>
          <t>범어동 두산위브더제니스</t>
        </is>
      </c>
      <c r="B431" s="116" t="inlineStr">
        <is>
          <t>09.12.</t>
        </is>
      </c>
      <c r="C431" s="124" t="n">
        <v>1494</v>
      </c>
      <c r="D431" s="125" t="n">
        <v>222.9</v>
      </c>
      <c r="E431" s="126" t="n">
        <v>67</v>
      </c>
      <c r="F431" s="125" t="n">
        <v>170.9</v>
      </c>
      <c r="G431" s="17" t="n">
        <v>52</v>
      </c>
      <c r="H431" s="127" t="n">
        <v>176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4</v>
      </c>
      <c r="R431" s="112" t="n">
        <v>2</v>
      </c>
      <c r="S431" s="112" t="inlineStr">
        <is>
          <t>복</t>
        </is>
      </c>
      <c r="T431" s="5" t="inlineStr">
        <is>
          <t>222D1</t>
        </is>
      </c>
      <c r="U431" s="9" t="n"/>
    </row>
    <row r="432" ht="12" customFormat="1" customHeight="1" s="38">
      <c r="A432" s="115" t="inlineStr">
        <is>
          <t>범어동 두산위브더제니스</t>
        </is>
      </c>
      <c r="B432" s="116" t="inlineStr">
        <is>
          <t>09.12.</t>
        </is>
      </c>
      <c r="C432" s="124" t="n">
        <v>1494</v>
      </c>
      <c r="D432" s="125" t="n">
        <v>255.5</v>
      </c>
      <c r="E432" s="126" t="n">
        <v>77</v>
      </c>
      <c r="F432" s="125" t="n">
        <v>204.1</v>
      </c>
      <c r="G432" s="17" t="n">
        <v>62</v>
      </c>
      <c r="H432" s="127" t="n">
        <v>286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4</v>
      </c>
      <c r="R432" s="112" t="n">
        <v>2</v>
      </c>
      <c r="S432" s="112" t="inlineStr">
        <is>
          <t>복</t>
        </is>
      </c>
      <c r="T432" s="5" t="n">
        <v>2550</v>
      </c>
      <c r="U432" s="9" t="n"/>
    </row>
    <row r="433" ht="12" customFormat="1" customHeight="1" s="38">
      <c r="A433" s="115" t="inlineStr">
        <is>
          <t>범어동 수성범어더블유</t>
        </is>
      </c>
      <c r="B433" s="116" t="inlineStr">
        <is>
          <t>23.12.</t>
        </is>
      </c>
      <c r="C433" s="124" t="n">
        <v>1340</v>
      </c>
      <c r="D433" s="125" t="n">
        <v>115</v>
      </c>
      <c r="E433" s="126" t="n">
        <v>35</v>
      </c>
      <c r="F433" s="125" t="n">
        <v>85</v>
      </c>
      <c r="G433" s="17" t="n">
        <v>26</v>
      </c>
      <c r="H433" s="127" t="n">
        <v>540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3</v>
      </c>
      <c r="R433" s="112" t="n">
        <v>2</v>
      </c>
      <c r="S433" s="112" t="inlineStr">
        <is>
          <t>계</t>
        </is>
      </c>
      <c r="T433" s="5" t="inlineStr">
        <is>
          <t>114C</t>
        </is>
      </c>
      <c r="U433" s="9" t="n"/>
    </row>
    <row r="434" ht="12" customFormat="1" customHeight="1" s="38">
      <c r="A434" s="115" t="inlineStr">
        <is>
          <t>범어동 수성범어더블유</t>
        </is>
      </c>
      <c r="B434" s="116" t="inlineStr">
        <is>
          <t>23.12.</t>
        </is>
      </c>
      <c r="C434" s="124" t="n">
        <v>1340</v>
      </c>
      <c r="D434" s="125" t="n">
        <v>138.9</v>
      </c>
      <c r="E434" s="126" t="n">
        <v>42</v>
      </c>
      <c r="F434" s="125" t="n">
        <v>103</v>
      </c>
      <c r="G434" s="17" t="n">
        <v>31</v>
      </c>
      <c r="H434" s="127" t="n">
        <v>156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3</v>
      </c>
      <c r="R434" s="112" t="n">
        <v>2</v>
      </c>
      <c r="S434" s="112" t="inlineStr">
        <is>
          <t>계</t>
        </is>
      </c>
      <c r="T434" s="5" t="n">
        <v>138</v>
      </c>
      <c r="U434" s="9" t="n"/>
    </row>
    <row r="435" ht="12" customFormat="1" customHeight="1" s="38">
      <c r="A435" s="115" t="inlineStr">
        <is>
          <t>범어동 범어에일린의뜰</t>
        </is>
      </c>
      <c r="B435" s="116" t="inlineStr">
        <is>
          <t>21.03.</t>
        </is>
      </c>
      <c r="C435" s="124" t="n">
        <v>719</v>
      </c>
      <c r="D435" s="125" t="n">
        <v>90.90000000000001</v>
      </c>
      <c r="E435" s="126" t="n">
        <v>28</v>
      </c>
      <c r="F435" s="125" t="n">
        <v>70.3</v>
      </c>
      <c r="G435" s="17" t="n">
        <v>21</v>
      </c>
      <c r="H435" s="127" t="n">
        <v>143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inlineStr">
        <is>
          <t>90A</t>
        </is>
      </c>
      <c r="U435" s="9" t="n"/>
    </row>
    <row r="436" ht="12" customFormat="1" customHeight="1" s="38">
      <c r="A436" s="115" t="inlineStr">
        <is>
          <t>범어동 범어에일린의뜰</t>
        </is>
      </c>
      <c r="B436" s="116" t="inlineStr">
        <is>
          <t>21.03.</t>
        </is>
      </c>
      <c r="C436" s="124" t="n">
        <v>719</v>
      </c>
      <c r="D436" s="125" t="n">
        <v>131.1</v>
      </c>
      <c r="E436" s="126" t="n">
        <v>40</v>
      </c>
      <c r="F436" s="125" t="n">
        <v>102.5</v>
      </c>
      <c r="G436" s="17" t="n">
        <v>31</v>
      </c>
      <c r="H436" s="127" t="n">
        <v>46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3</v>
      </c>
      <c r="R436" s="112" t="n">
        <v>2</v>
      </c>
      <c r="S436" s="112" t="inlineStr">
        <is>
          <t>계</t>
        </is>
      </c>
      <c r="T436" s="5" t="n">
        <v>131</v>
      </c>
      <c r="U436" s="9" t="n"/>
    </row>
    <row r="437" ht="12" customFormat="1" customHeight="1" s="38">
      <c r="A437" s="115" t="inlineStr">
        <is>
          <t>범어동 빌리브범어</t>
        </is>
      </c>
      <c r="B437" s="116" t="inlineStr">
        <is>
          <t>19.01.</t>
        </is>
      </c>
      <c r="C437" s="124" t="n">
        <v>227</v>
      </c>
      <c r="D437" s="125" t="n">
        <v>108.6</v>
      </c>
      <c r="E437" s="126" t="n">
        <v>33</v>
      </c>
      <c r="F437" s="125" t="n">
        <v>85</v>
      </c>
      <c r="G437" s="17" t="n">
        <v>26</v>
      </c>
      <c r="H437" s="127" t="n">
        <v>144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3</v>
      </c>
      <c r="R437" s="112" t="n">
        <v>2</v>
      </c>
      <c r="S437" s="112" t="inlineStr">
        <is>
          <t>계</t>
        </is>
      </c>
      <c r="T437" s="5" t="inlineStr">
        <is>
          <t>108B</t>
        </is>
      </c>
      <c r="U437" s="9" t="n"/>
    </row>
    <row r="438" ht="12" customFormat="1" customHeight="1" s="38">
      <c r="A438" s="115" t="inlineStr">
        <is>
          <t>범어동 가든하이츠3차</t>
        </is>
      </c>
      <c r="B438" s="116" t="inlineStr">
        <is>
          <t>90.05.</t>
        </is>
      </c>
      <c r="C438" s="124" t="n">
        <v>282</v>
      </c>
      <c r="D438" s="125" t="n">
        <v>113.7</v>
      </c>
      <c r="E438" s="126" t="n">
        <v>34</v>
      </c>
      <c r="F438" s="125" t="n">
        <v>85</v>
      </c>
      <c r="G438" s="17" t="n">
        <v>26</v>
      </c>
      <c r="H438" s="127" t="n">
        <v>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3</v>
      </c>
      <c r="R438" s="112" t="n">
        <v>2</v>
      </c>
      <c r="S438" s="112" t="inlineStr">
        <is>
          <t>계</t>
        </is>
      </c>
      <c r="T438" s="5" t="n">
        <v>113</v>
      </c>
      <c r="U438" s="9" t="n"/>
    </row>
    <row r="439" ht="12" customFormat="1" customHeight="1" s="38">
      <c r="A439" s="115" t="inlineStr">
        <is>
          <t>범어동 가든하이츠3차</t>
        </is>
      </c>
      <c r="B439" s="116" t="inlineStr">
        <is>
          <t>90.05.</t>
        </is>
      </c>
      <c r="C439" s="124" t="n">
        <v>282</v>
      </c>
      <c r="D439" s="125" t="n">
        <v>142.7</v>
      </c>
      <c r="E439" s="126" t="n">
        <v>43</v>
      </c>
      <c r="F439" s="125" t="n">
        <v>116.7</v>
      </c>
      <c r="G439" s="17" t="n">
        <v>35</v>
      </c>
      <c r="H439" s="127" t="n">
        <v>108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4</v>
      </c>
      <c r="R439" s="112" t="n">
        <v>2</v>
      </c>
      <c r="S439" s="112" t="inlineStr">
        <is>
          <t>계</t>
        </is>
      </c>
      <c r="T439" s="5" t="n">
        <v>142</v>
      </c>
      <c r="U439" s="9" t="n"/>
    </row>
    <row r="440" ht="12" customFormat="1" customHeight="1" s="38">
      <c r="A440" s="115" t="inlineStr">
        <is>
          <t>범어동 가든하이츠3차</t>
        </is>
      </c>
      <c r="B440" s="116" t="inlineStr">
        <is>
          <t>90.05.</t>
        </is>
      </c>
      <c r="C440" s="124" t="n">
        <v>282</v>
      </c>
      <c r="D440" s="125" t="n">
        <v>162.1</v>
      </c>
      <c r="E440" s="126" t="n">
        <v>49</v>
      </c>
      <c r="F440" s="125" t="n">
        <v>134.9</v>
      </c>
      <c r="G440" s="17" t="n">
        <v>41</v>
      </c>
      <c r="H440" s="127" t="n">
        <v>48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4</v>
      </c>
      <c r="R440" s="112" t="n">
        <v>2</v>
      </c>
      <c r="S440" s="112" t="inlineStr">
        <is>
          <t>계</t>
        </is>
      </c>
      <c r="T440" s="5" t="n">
        <v>162</v>
      </c>
      <c r="U440" s="9" t="n"/>
    </row>
    <row r="441" ht="12" customFormat="1" customHeight="1" s="38">
      <c r="A441" s="115" t="inlineStr">
        <is>
          <t>범어동 가든하이츠3차</t>
        </is>
      </c>
      <c r="B441" s="116" t="inlineStr">
        <is>
          <t>90.05.</t>
        </is>
      </c>
      <c r="C441" s="124" t="n">
        <v>282</v>
      </c>
      <c r="D441" s="125" t="n">
        <v>227.6</v>
      </c>
      <c r="E441" s="126" t="n">
        <v>69</v>
      </c>
      <c r="F441" s="125" t="n">
        <v>192.4</v>
      </c>
      <c r="G441" s="17" t="n">
        <v>58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5</v>
      </c>
      <c r="R441" s="112" t="n">
        <v>2</v>
      </c>
      <c r="S441" s="112" t="inlineStr">
        <is>
          <t>계</t>
        </is>
      </c>
      <c r="T441" s="5" t="n">
        <v>227</v>
      </c>
      <c r="U441" s="9" t="n"/>
    </row>
    <row r="442" ht="12" customFormat="1" customHeight="1" s="38">
      <c r="A442" s="115" t="inlineStr">
        <is>
          <t>범어동 경남타운</t>
        </is>
      </c>
      <c r="B442" s="116" t="inlineStr">
        <is>
          <t>82.06.</t>
        </is>
      </c>
      <c r="C442" s="124" t="n">
        <v>312</v>
      </c>
      <c r="D442" s="125" t="n">
        <v>105.9</v>
      </c>
      <c r="E442" s="126" t="n">
        <v>32</v>
      </c>
      <c r="F442" s="125" t="n">
        <v>84.59999999999999</v>
      </c>
      <c r="G442" s="17" t="n">
        <v>26</v>
      </c>
      <c r="H442" s="127" t="n">
        <v>192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3</v>
      </c>
      <c r="R442" s="112" t="n">
        <v>1</v>
      </c>
      <c r="S442" s="112" t="inlineStr">
        <is>
          <t>계</t>
        </is>
      </c>
      <c r="T442" s="5" t="n">
        <v>105</v>
      </c>
      <c r="U442" s="9" t="n"/>
    </row>
    <row r="443" ht="12" customFormat="1" customHeight="1" s="38">
      <c r="A443" s="115" t="inlineStr">
        <is>
          <t>범어동 범어청구하이츠</t>
        </is>
      </c>
      <c r="B443" s="116" t="inlineStr">
        <is>
          <t>00.12.</t>
        </is>
      </c>
      <c r="C443" s="124" t="n">
        <v>240</v>
      </c>
      <c r="D443" s="125" t="n">
        <v>78.40000000000001</v>
      </c>
      <c r="E443" s="126" t="n">
        <v>24</v>
      </c>
      <c r="F443" s="125" t="n">
        <v>60</v>
      </c>
      <c r="G443" s="17" t="n">
        <v>18</v>
      </c>
      <c r="H443" s="127" t="n">
        <v>38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2</v>
      </c>
      <c r="R443" s="112" t="n">
        <v>1</v>
      </c>
      <c r="S443" s="112" t="inlineStr">
        <is>
          <t>계</t>
        </is>
      </c>
      <c r="T443" s="5" t="n">
        <v>78</v>
      </c>
      <c r="U443" s="9" t="n"/>
    </row>
    <row r="444" ht="12" customFormat="1" customHeight="1" s="38">
      <c r="A444" s="115" t="inlineStr">
        <is>
          <t>범어동 범어청구하이츠</t>
        </is>
      </c>
      <c r="B444" s="116" t="inlineStr">
        <is>
          <t>00.12.</t>
        </is>
      </c>
      <c r="C444" s="124" t="n">
        <v>240</v>
      </c>
      <c r="D444" s="125" t="n">
        <v>107.9</v>
      </c>
      <c r="E444" s="126" t="n">
        <v>33</v>
      </c>
      <c r="F444" s="125" t="n">
        <v>85</v>
      </c>
      <c r="G444" s="17" t="n">
        <v>26</v>
      </c>
      <c r="H444" s="127" t="n">
        <v>107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107</v>
      </c>
      <c r="U444" s="9" t="n"/>
    </row>
    <row r="445" ht="12" customFormat="1" customHeight="1" s="38">
      <c r="A445" s="115" t="inlineStr">
        <is>
          <t>범어동 범어청구하이츠</t>
        </is>
      </c>
      <c r="B445" s="116" t="inlineStr">
        <is>
          <t>00.12.</t>
        </is>
      </c>
      <c r="C445" s="124" t="n">
        <v>240</v>
      </c>
      <c r="D445" s="125" t="n">
        <v>167.7</v>
      </c>
      <c r="E445" s="126" t="n">
        <v>51</v>
      </c>
      <c r="F445" s="125" t="n">
        <v>135</v>
      </c>
      <c r="G445" s="17" t="n">
        <v>41</v>
      </c>
      <c r="H445" s="127" t="n">
        <v>36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167</v>
      </c>
      <c r="U445" s="9" t="n"/>
    </row>
    <row r="446" ht="12" customFormat="1" customHeight="1" s="38">
      <c r="A446" s="115" t="inlineStr">
        <is>
          <t>범어동 범어청구하이츠</t>
        </is>
      </c>
      <c r="B446" s="116" t="inlineStr">
        <is>
          <t>00.12.</t>
        </is>
      </c>
      <c r="C446" s="124" t="n">
        <v>240</v>
      </c>
      <c r="D446" s="125" t="n">
        <v>222.3</v>
      </c>
      <c r="E446" s="126" t="n">
        <v>67</v>
      </c>
      <c r="F446" s="125" t="n">
        <v>186</v>
      </c>
      <c r="G446" s="17" t="n">
        <v>56</v>
      </c>
      <c r="H446" s="127" t="n">
        <v>40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5</v>
      </c>
      <c r="R446" s="112" t="n">
        <v>2</v>
      </c>
      <c r="S446" s="112" t="inlineStr">
        <is>
          <t>계</t>
        </is>
      </c>
      <c r="T446" s="5" t="n">
        <v>222</v>
      </c>
      <c r="U446" s="9" t="n"/>
    </row>
    <row r="447" ht="12" customFormat="1" customHeight="1" s="38">
      <c r="A447" s="115" t="inlineStr">
        <is>
          <t>범어동 태왕유성하이빌</t>
        </is>
      </c>
      <c r="B447" s="116" t="inlineStr">
        <is>
          <t>03.04.</t>
        </is>
      </c>
      <c r="C447" s="124" t="n">
        <v>277</v>
      </c>
      <c r="D447" s="125" t="n">
        <v>107.7</v>
      </c>
      <c r="E447" s="126" t="n">
        <v>33</v>
      </c>
      <c r="F447" s="125" t="n">
        <v>85</v>
      </c>
      <c r="G447" s="17" t="n">
        <v>26</v>
      </c>
      <c r="H447" s="127" t="n">
        <v>80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3</v>
      </c>
      <c r="R447" s="112" t="n">
        <v>2</v>
      </c>
      <c r="S447" s="112" t="inlineStr">
        <is>
          <t>계</t>
        </is>
      </c>
      <c r="T447" s="5" t="inlineStr">
        <is>
          <t>107B</t>
        </is>
      </c>
      <c r="U447" s="9" t="n"/>
    </row>
    <row r="448" ht="12" customFormat="1" customHeight="1" s="38">
      <c r="A448" s="115" t="inlineStr">
        <is>
          <t>범어동 태왕유성하이빌</t>
        </is>
      </c>
      <c r="B448" s="116" t="inlineStr">
        <is>
          <t>03.04.</t>
        </is>
      </c>
      <c r="C448" s="124" t="n">
        <v>277</v>
      </c>
      <c r="D448" s="125" t="n">
        <v>167.1</v>
      </c>
      <c r="E448" s="126" t="n">
        <v>51</v>
      </c>
      <c r="F448" s="125" t="n">
        <v>135</v>
      </c>
      <c r="G448" s="17" t="n">
        <v>41</v>
      </c>
      <c r="H448" s="127" t="n">
        <v>60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4</v>
      </c>
      <c r="R448" s="112" t="n">
        <v>2</v>
      </c>
      <c r="S448" s="112" t="inlineStr">
        <is>
          <t>계</t>
        </is>
      </c>
      <c r="T448" s="5" t="n">
        <v>167</v>
      </c>
      <c r="U448" s="9" t="n"/>
    </row>
    <row r="449" ht="12" customFormat="1" customHeight="1" s="38">
      <c r="A449" s="115" t="inlineStr">
        <is>
          <t>범어동 유림노르웨이숲</t>
        </is>
      </c>
      <c r="B449" s="116" t="inlineStr">
        <is>
          <t>06.10.</t>
        </is>
      </c>
      <c r="C449" s="124" t="n">
        <v>576</v>
      </c>
      <c r="D449" s="125" t="n">
        <v>113.9</v>
      </c>
      <c r="E449" s="126" t="n">
        <v>34</v>
      </c>
      <c r="F449" s="125" t="n">
        <v>85</v>
      </c>
      <c r="G449" s="17" t="n">
        <v>26</v>
      </c>
      <c r="H449" s="127" t="n">
        <v>90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3</v>
      </c>
      <c r="R449" s="112" t="n">
        <v>2</v>
      </c>
      <c r="S449" s="112" t="inlineStr">
        <is>
          <t>계</t>
        </is>
      </c>
      <c r="T449" s="5" t="n">
        <v>113</v>
      </c>
      <c r="U449" s="9" t="n"/>
    </row>
    <row r="450" ht="12" customFormat="1" customHeight="1" s="38">
      <c r="A450" s="115" t="inlineStr">
        <is>
          <t>범어동 코오롱하늘채수</t>
        </is>
      </c>
      <c r="B450" s="116" t="inlineStr">
        <is>
          <t>05.07.</t>
        </is>
      </c>
      <c r="C450" s="124" t="n">
        <v>215</v>
      </c>
      <c r="D450" s="125" t="n">
        <v>171.5</v>
      </c>
      <c r="E450" s="126" t="n">
        <v>52</v>
      </c>
      <c r="F450" s="125" t="n">
        <v>134.7</v>
      </c>
      <c r="G450" s="17" t="n">
        <v>41</v>
      </c>
      <c r="H450" s="127" t="n">
        <v>52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4</v>
      </c>
      <c r="R450" s="112" t="n">
        <v>2</v>
      </c>
      <c r="S450" s="112" t="inlineStr">
        <is>
          <t>계</t>
        </is>
      </c>
      <c r="T450" s="5" t="n">
        <v>171</v>
      </c>
      <c r="U450" s="9" t="n"/>
    </row>
    <row r="451" ht="12" customFormat="1" customHeight="1" s="38">
      <c r="A451" s="115" t="inlineStr">
        <is>
          <t>범어동 코오롱하늘채수</t>
        </is>
      </c>
      <c r="B451" s="116" t="inlineStr">
        <is>
          <t>05.07.</t>
        </is>
      </c>
      <c r="C451" s="124" t="n">
        <v>215</v>
      </c>
      <c r="D451" s="125" t="n">
        <v>214.2</v>
      </c>
      <c r="E451" s="126" t="n">
        <v>65</v>
      </c>
      <c r="F451" s="125" t="n">
        <v>168.5</v>
      </c>
      <c r="G451" s="17" t="n">
        <v>51</v>
      </c>
      <c r="H451" s="127" t="n">
        <v>47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5</v>
      </c>
      <c r="R451" s="112" t="n">
        <v>2</v>
      </c>
      <c r="S451" s="112" t="inlineStr">
        <is>
          <t>계</t>
        </is>
      </c>
      <c r="T451" s="5" t="n">
        <v>214</v>
      </c>
      <c r="U451" s="9" t="n"/>
    </row>
    <row r="452" ht="12" customFormat="1" customHeight="1" s="38">
      <c r="A452" s="115" t="inlineStr">
        <is>
          <t>사월동 시지대성유니드</t>
        </is>
      </c>
      <c r="B452" s="116" t="inlineStr">
        <is>
          <t>07.06.</t>
        </is>
      </c>
      <c r="C452" s="124" t="n">
        <v>413</v>
      </c>
      <c r="D452" s="125" t="n">
        <v>149.5</v>
      </c>
      <c r="E452" s="126" t="n">
        <v>45</v>
      </c>
      <c r="F452" s="125" t="n">
        <v>123.5</v>
      </c>
      <c r="G452" s="17" t="n">
        <v>37</v>
      </c>
      <c r="H452" s="127" t="n">
        <v>210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4</v>
      </c>
      <c r="R452" s="112" t="n">
        <v>2</v>
      </c>
      <c r="S452" s="112" t="inlineStr">
        <is>
          <t>계</t>
        </is>
      </c>
      <c r="T452" s="5" t="n">
        <v>149</v>
      </c>
      <c r="U452" s="9" t="n"/>
    </row>
    <row r="453" ht="12" customFormat="1" customHeight="1" s="38">
      <c r="A453" s="115" t="inlineStr">
        <is>
          <t>사월동 시지한신휴플러스</t>
        </is>
      </c>
      <c r="B453" s="116" t="inlineStr">
        <is>
          <t>13.12.</t>
        </is>
      </c>
      <c r="C453" s="124" t="n">
        <v>510</v>
      </c>
      <c r="D453" s="125" t="n">
        <v>178.3</v>
      </c>
      <c r="E453" s="126" t="n">
        <v>54</v>
      </c>
      <c r="F453" s="125" t="n">
        <v>134.3</v>
      </c>
      <c r="G453" s="17" t="n">
        <v>41</v>
      </c>
      <c r="H453" s="127" t="n">
        <v>92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inlineStr">
        <is>
          <t>178E</t>
        </is>
      </c>
      <c r="U453" s="9" t="n"/>
    </row>
    <row r="454" ht="12" customFormat="1" customHeight="1" s="38">
      <c r="A454" s="115" t="inlineStr">
        <is>
          <t>사월동 대구시지푸르지오</t>
        </is>
      </c>
      <c r="B454" s="116" t="inlineStr">
        <is>
          <t>06.05.</t>
        </is>
      </c>
      <c r="C454" s="124" t="n">
        <v>362</v>
      </c>
      <c r="D454" s="125" t="n">
        <v>147.3</v>
      </c>
      <c r="E454" s="126" t="n">
        <v>45</v>
      </c>
      <c r="F454" s="125" t="n">
        <v>120.9</v>
      </c>
      <c r="G454" s="17" t="n">
        <v>37</v>
      </c>
      <c r="H454" s="127" t="n">
        <v>36</v>
      </c>
      <c r="I454" s="128" t="n"/>
      <c r="J454" s="128" t="n"/>
      <c r="K454" s="128" t="n">
        <v>53000</v>
      </c>
      <c r="L454" s="128" t="inlineStr">
        <is>
          <t>6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n">
        <v>147</v>
      </c>
      <c r="U454" s="9" t="n"/>
    </row>
    <row r="455" ht="12" customFormat="1" customHeight="1" s="38">
      <c r="A455" s="115" t="inlineStr">
        <is>
          <t>상동 정화우방팔레스</t>
        </is>
      </c>
      <c r="B455" s="116" t="inlineStr">
        <is>
          <t>03.01.</t>
        </is>
      </c>
      <c r="C455" s="124" t="n">
        <v>488</v>
      </c>
      <c r="D455" s="125" t="n">
        <v>184.1</v>
      </c>
      <c r="E455" s="126" t="n">
        <v>56</v>
      </c>
      <c r="F455" s="125" t="n">
        <v>135</v>
      </c>
      <c r="G455" s="17" t="n">
        <v>41</v>
      </c>
      <c r="H455" s="127" t="n">
        <v>272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2</v>
      </c>
      <c r="S455" s="112" t="inlineStr">
        <is>
          <t>계</t>
        </is>
      </c>
      <c r="T455" s="5" t="n">
        <v>184</v>
      </c>
      <c r="U455" s="9" t="n"/>
    </row>
    <row r="456" ht="12" customFormat="1" customHeight="1" s="38">
      <c r="A456" s="115" t="inlineStr">
        <is>
          <t>수성동1가 유성푸르나임</t>
        </is>
      </c>
      <c r="B456" s="116" t="inlineStr">
        <is>
          <t>07.08.</t>
        </is>
      </c>
      <c r="C456" s="124" t="n">
        <v>235</v>
      </c>
      <c r="D456" s="125" t="n">
        <v>112.4</v>
      </c>
      <c r="E456" s="126" t="n">
        <v>34</v>
      </c>
      <c r="F456" s="125" t="n">
        <v>85</v>
      </c>
      <c r="G456" s="17" t="n">
        <v>26</v>
      </c>
      <c r="H456" s="127" t="n">
        <v>121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3</v>
      </c>
      <c r="R456" s="112" t="n">
        <v>2</v>
      </c>
      <c r="S456" s="112" t="inlineStr">
        <is>
          <t>계</t>
        </is>
      </c>
      <c r="T456" s="5" t="n">
        <v>112</v>
      </c>
      <c r="U456" s="9" t="n"/>
    </row>
    <row r="457" ht="12" customFormat="1" customHeight="1" s="38">
      <c r="A457" s="115" t="inlineStr">
        <is>
          <t>수성동1가 신세계타운</t>
        </is>
      </c>
      <c r="B457" s="116" t="inlineStr">
        <is>
          <t>89.12.</t>
        </is>
      </c>
      <c r="C457" s="124" t="n">
        <v>930</v>
      </c>
      <c r="D457" s="125" t="n">
        <v>228.4</v>
      </c>
      <c r="E457" s="126" t="n">
        <v>69</v>
      </c>
      <c r="F457" s="125" t="n">
        <v>192.5</v>
      </c>
      <c r="G457" s="17" t="n">
        <v>58</v>
      </c>
      <c r="H457" s="127" t="n">
        <v>60</v>
      </c>
      <c r="I457" s="128" t="n"/>
      <c r="J457" s="128" t="n"/>
      <c r="K457" s="128" t="n">
        <v>50000</v>
      </c>
      <c r="L457" s="128" t="inlineStr">
        <is>
          <t>고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5</v>
      </c>
      <c r="R457" s="112" t="n">
        <v>2</v>
      </c>
      <c r="S457" s="112" t="inlineStr">
        <is>
          <t>계</t>
        </is>
      </c>
      <c r="T457" s="5" t="n">
        <v>228</v>
      </c>
      <c r="U457" s="9" t="n"/>
    </row>
    <row r="458" ht="12" customFormat="1" customHeight="1" s="38">
      <c r="A458" s="115" t="inlineStr">
        <is>
          <t>수성동1가 더샵수성오클레어</t>
        </is>
      </c>
      <c r="B458" s="116" t="inlineStr">
        <is>
          <t>23.10.</t>
        </is>
      </c>
      <c r="C458" s="124" t="n">
        <v>303</v>
      </c>
      <c r="D458" s="125" t="n">
        <v>66.09999999999999</v>
      </c>
      <c r="E458" s="126" t="n">
        <v>20</v>
      </c>
      <c r="F458" s="125" t="n">
        <v>50.7</v>
      </c>
      <c r="G458" s="17" t="n">
        <v>15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2</v>
      </c>
      <c r="R458" s="112" t="n">
        <v>1</v>
      </c>
      <c r="S458" s="112" t="inlineStr">
        <is>
          <t>계</t>
        </is>
      </c>
      <c r="T458" s="5" t="n">
        <v>66</v>
      </c>
      <c r="U458" s="9" t="n"/>
    </row>
    <row r="459" ht="12" customFormat="1" customHeight="1" s="38">
      <c r="A459" s="115" t="inlineStr">
        <is>
          <t>수성동1가 더샵수성오클레어</t>
        </is>
      </c>
      <c r="B459" s="116" t="inlineStr">
        <is>
          <t>23.10.</t>
        </is>
      </c>
      <c r="C459" s="124" t="n">
        <v>303</v>
      </c>
      <c r="D459" s="125" t="n">
        <v>110.4</v>
      </c>
      <c r="E459" s="126" t="n">
        <v>33</v>
      </c>
      <c r="F459" s="125" t="n">
        <v>85</v>
      </c>
      <c r="G459" s="17" t="n">
        <v>26</v>
      </c>
      <c r="H459" s="127" t="n">
        <v>147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3</v>
      </c>
      <c r="R459" s="112" t="n">
        <v>2</v>
      </c>
      <c r="S459" s="112" t="inlineStr">
        <is>
          <t>계</t>
        </is>
      </c>
      <c r="T459" s="5" t="inlineStr">
        <is>
          <t>110A</t>
        </is>
      </c>
      <c r="U459" s="9" t="n"/>
    </row>
    <row r="460" ht="12" customFormat="1" customHeight="1" s="38">
      <c r="A460" s="115" t="inlineStr">
        <is>
          <t>수성동1가 동양엘레브</t>
        </is>
      </c>
      <c r="B460" s="116" t="inlineStr">
        <is>
          <t>06.06.</t>
        </is>
      </c>
      <c r="C460" s="124" t="n">
        <v>209</v>
      </c>
      <c r="D460" s="125" t="n">
        <v>109.8</v>
      </c>
      <c r="E460" s="126" t="n">
        <v>33</v>
      </c>
      <c r="F460" s="125" t="n">
        <v>85</v>
      </c>
      <c r="G460" s="17" t="n">
        <v>26</v>
      </c>
      <c r="H460" s="127" t="n">
        <v>93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3</v>
      </c>
      <c r="R460" s="112" t="n">
        <v>2</v>
      </c>
      <c r="S460" s="112" t="inlineStr">
        <is>
          <t>계</t>
        </is>
      </c>
      <c r="T460" s="5" t="n">
        <v>109</v>
      </c>
      <c r="U460" s="9" t="n"/>
    </row>
    <row r="461" ht="12" customFormat="1" customHeight="1" s="38">
      <c r="A461" s="115" t="inlineStr">
        <is>
          <t>수성동1가 동양엘레브</t>
        </is>
      </c>
      <c r="B461" s="116" t="inlineStr">
        <is>
          <t>06.06.</t>
        </is>
      </c>
      <c r="C461" s="124" t="n">
        <v>209</v>
      </c>
      <c r="D461" s="125" t="n">
        <v>155</v>
      </c>
      <c r="E461" s="126" t="n">
        <v>47</v>
      </c>
      <c r="F461" s="125" t="n">
        <v>124</v>
      </c>
      <c r="G461" s="17" t="n">
        <v>38</v>
      </c>
      <c r="H461" s="127" t="n">
        <v>93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4</v>
      </c>
      <c r="R461" s="112" t="n">
        <v>2</v>
      </c>
      <c r="S461" s="112" t="inlineStr">
        <is>
          <t>계</t>
        </is>
      </c>
      <c r="T461" s="5" t="inlineStr">
        <is>
          <t>155A</t>
        </is>
      </c>
      <c r="U461" s="9" t="n"/>
    </row>
    <row r="462" ht="12" customFormat="1" customHeight="1" s="38">
      <c r="A462" s="115" t="inlineStr">
        <is>
          <t>수성동1가 태왕리버뷰</t>
        </is>
      </c>
      <c r="B462" s="116" t="inlineStr">
        <is>
          <t>04.02.</t>
        </is>
      </c>
      <c r="C462" s="124" t="n">
        <v>288</v>
      </c>
      <c r="D462" s="125" t="n">
        <v>108</v>
      </c>
      <c r="E462" s="126" t="n">
        <v>33</v>
      </c>
      <c r="F462" s="125" t="n">
        <v>85</v>
      </c>
      <c r="G462" s="17" t="n">
        <v>26</v>
      </c>
      <c r="H462" s="127" t="n">
        <v>90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3</v>
      </c>
      <c r="R462" s="112" t="n">
        <v>2</v>
      </c>
      <c r="S462" s="112" t="inlineStr">
        <is>
          <t>계</t>
        </is>
      </c>
      <c r="T462" s="5" t="inlineStr">
        <is>
          <t>107B</t>
        </is>
      </c>
      <c r="U462" s="9" t="n"/>
    </row>
    <row r="463" ht="12" customFormat="1" customHeight="1" s="38">
      <c r="A463" s="115" t="inlineStr">
        <is>
          <t>수성동1가 태왕리버뷰</t>
        </is>
      </c>
      <c r="B463" s="116" t="inlineStr">
        <is>
          <t>04.02.</t>
        </is>
      </c>
      <c r="C463" s="124" t="n">
        <v>288</v>
      </c>
      <c r="D463" s="125" t="n">
        <v>147.2</v>
      </c>
      <c r="E463" s="126" t="n">
        <v>45</v>
      </c>
      <c r="F463" s="125" t="n">
        <v>118.1</v>
      </c>
      <c r="G463" s="17" t="n">
        <v>36</v>
      </c>
      <c r="H463" s="127" t="n">
        <v>36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4</v>
      </c>
      <c r="R463" s="112" t="n">
        <v>2</v>
      </c>
      <c r="S463" s="112" t="inlineStr">
        <is>
          <t>계</t>
        </is>
      </c>
      <c r="T463" s="5" t="inlineStr">
        <is>
          <t>147A</t>
        </is>
      </c>
      <c r="U463" s="9" t="n"/>
    </row>
    <row r="464" ht="12" customFormat="1" customHeight="1" s="38">
      <c r="A464" s="115" t="inlineStr">
        <is>
          <t>수성동1가 태왕리버뷰</t>
        </is>
      </c>
      <c r="B464" s="116" t="inlineStr">
        <is>
          <t>04.02.</t>
        </is>
      </c>
      <c r="C464" s="124" t="n">
        <v>288</v>
      </c>
      <c r="D464" s="125" t="n">
        <v>185.7</v>
      </c>
      <c r="E464" s="126" t="n">
        <v>56</v>
      </c>
      <c r="F464" s="125" t="n">
        <v>148.1</v>
      </c>
      <c r="G464" s="17" t="n">
        <v>45</v>
      </c>
      <c r="H464" s="127" t="n">
        <v>32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4</v>
      </c>
      <c r="R464" s="112" t="n">
        <v>2</v>
      </c>
      <c r="S464" s="112" t="inlineStr">
        <is>
          <t>계</t>
        </is>
      </c>
      <c r="T464" s="5" t="n">
        <v>185</v>
      </c>
      <c r="U464" s="9" t="n"/>
    </row>
    <row r="465" ht="12" customFormat="1" customHeight="1" s="38">
      <c r="A465" s="115" t="inlineStr">
        <is>
          <t>수성동1가 삼우수성타운</t>
        </is>
      </c>
      <c r="B465" s="116" t="inlineStr">
        <is>
          <t>97.09.</t>
        </is>
      </c>
      <c r="C465" s="124" t="n">
        <v>292</v>
      </c>
      <c r="D465" s="125" t="n">
        <v>88.7</v>
      </c>
      <c r="E465" s="126" t="n">
        <v>27</v>
      </c>
      <c r="F465" s="125" t="n">
        <v>60</v>
      </c>
      <c r="G465" s="17" t="n">
        <v>18</v>
      </c>
      <c r="H465" s="127" t="n">
        <v>57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3</v>
      </c>
      <c r="R465" s="112" t="n">
        <v>1</v>
      </c>
      <c r="S465" s="112" t="inlineStr">
        <is>
          <t>복</t>
        </is>
      </c>
      <c r="T465" s="5" t="n">
        <v>88</v>
      </c>
      <c r="U465" s="9" t="n"/>
    </row>
    <row r="466" ht="12" customFormat="1" customHeight="1" s="38">
      <c r="A466" s="115" t="inlineStr">
        <is>
          <t>수성동1가 삼우수성타운</t>
        </is>
      </c>
      <c r="B466" s="116" t="inlineStr">
        <is>
          <t>97.09.</t>
        </is>
      </c>
      <c r="C466" s="124" t="n">
        <v>292</v>
      </c>
      <c r="D466" s="125" t="n">
        <v>108.8</v>
      </c>
      <c r="E466" s="126" t="n">
        <v>33</v>
      </c>
      <c r="F466" s="125" t="n">
        <v>84.90000000000001</v>
      </c>
      <c r="G466" s="17" t="n">
        <v>26</v>
      </c>
      <c r="H466" s="127" t="n">
        <v>80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inlineStr">
        <is>
          <t>108B</t>
        </is>
      </c>
      <c r="U466" s="9" t="n"/>
    </row>
    <row r="467" ht="12" customFormat="1" customHeight="1" s="38">
      <c r="A467" s="115" t="inlineStr">
        <is>
          <t>수성동1가 삼우수성타운</t>
        </is>
      </c>
      <c r="B467" s="116" t="inlineStr">
        <is>
          <t>97.09.</t>
        </is>
      </c>
      <c r="C467" s="124" t="n">
        <v>292</v>
      </c>
      <c r="D467" s="125" t="n">
        <v>160</v>
      </c>
      <c r="E467" s="126" t="n">
        <v>48</v>
      </c>
      <c r="F467" s="125" t="n">
        <v>131.4</v>
      </c>
      <c r="G467" s="17" t="n">
        <v>40</v>
      </c>
      <c r="H467" s="127" t="n">
        <v>36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4</v>
      </c>
      <c r="R467" s="112" t="n">
        <v>2</v>
      </c>
      <c r="S467" s="112" t="inlineStr">
        <is>
          <t>계</t>
        </is>
      </c>
      <c r="T467" s="5" t="n">
        <v>159</v>
      </c>
      <c r="U467" s="9" t="n"/>
    </row>
    <row r="468" ht="12" customFormat="1" customHeight="1" s="38">
      <c r="A468" s="115" t="inlineStr">
        <is>
          <t>수성동1가 수성그린타운</t>
        </is>
      </c>
      <c r="B468" s="116" t="inlineStr">
        <is>
          <t>05.07.</t>
        </is>
      </c>
      <c r="C468" s="124" t="n">
        <v>201</v>
      </c>
      <c r="D468" s="125" t="n">
        <v>79.3</v>
      </c>
      <c r="E468" s="126" t="n">
        <v>24</v>
      </c>
      <c r="F468" s="125" t="n">
        <v>60</v>
      </c>
      <c r="G468" s="17" t="n">
        <v>18</v>
      </c>
      <c r="H468" s="127" t="n">
        <v>102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n">
        <v>79</v>
      </c>
      <c r="U468" s="9" t="n"/>
    </row>
    <row r="469" ht="12" customFormat="1" customHeight="1" s="38">
      <c r="A469" s="115" t="inlineStr">
        <is>
          <t>수성동1가 수성그린타운</t>
        </is>
      </c>
      <c r="B469" s="116" t="inlineStr">
        <is>
          <t>05.07.</t>
        </is>
      </c>
      <c r="C469" s="124" t="n">
        <v>201</v>
      </c>
      <c r="D469" s="125" t="n">
        <v>108</v>
      </c>
      <c r="E469" s="126" t="n">
        <v>33</v>
      </c>
      <c r="F469" s="125" t="n">
        <v>84.90000000000001</v>
      </c>
      <c r="G469" s="17" t="n">
        <v>26</v>
      </c>
      <c r="H469" s="127" t="n">
        <v>74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n">
        <v>108</v>
      </c>
      <c r="U469" s="9" t="n"/>
    </row>
    <row r="470" ht="12" customFormat="1" customHeight="1" s="38">
      <c r="A470" s="115" t="inlineStr">
        <is>
          <t>수성동1가 수성대백인터빌</t>
        </is>
      </c>
      <c r="B470" s="116" t="inlineStr">
        <is>
          <t>03.11.</t>
        </is>
      </c>
      <c r="C470" s="124" t="n">
        <v>235</v>
      </c>
      <c r="D470" s="125" t="n">
        <v>82.09999999999999</v>
      </c>
      <c r="E470" s="126" t="n">
        <v>25</v>
      </c>
      <c r="F470" s="125" t="n">
        <v>59.9</v>
      </c>
      <c r="G470" s="17" t="n">
        <v>18</v>
      </c>
      <c r="H470" s="127" t="n">
        <v>48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1</v>
      </c>
      <c r="S470" s="112" t="inlineStr">
        <is>
          <t>계</t>
        </is>
      </c>
      <c r="T470" s="5" t="inlineStr">
        <is>
          <t>82B</t>
        </is>
      </c>
      <c r="U470" s="9" t="n"/>
    </row>
    <row r="471" ht="12" customFormat="1" customHeight="1" s="38">
      <c r="A471" s="115" t="inlineStr">
        <is>
          <t>수성동1가 수성대백인터빌</t>
        </is>
      </c>
      <c r="B471" s="116" t="inlineStr">
        <is>
          <t>03.11.</t>
        </is>
      </c>
      <c r="C471" s="124" t="n">
        <v>235</v>
      </c>
      <c r="D471" s="125" t="n">
        <v>108.2</v>
      </c>
      <c r="E471" s="126" t="n">
        <v>33</v>
      </c>
      <c r="F471" s="125" t="n">
        <v>85</v>
      </c>
      <c r="G471" s="17" t="n">
        <v>26</v>
      </c>
      <c r="H471" s="127" t="n">
        <v>133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inlineStr">
        <is>
          <t>108B</t>
        </is>
      </c>
      <c r="U471" s="9" t="n"/>
    </row>
    <row r="472" ht="12" customFormat="1" customHeight="1" s="38">
      <c r="A472" s="115" t="inlineStr">
        <is>
          <t>수성동1가 한가람</t>
        </is>
      </c>
      <c r="B472" s="116" t="inlineStr">
        <is>
          <t>95.12.</t>
        </is>
      </c>
      <c r="C472" s="124" t="n">
        <v>272</v>
      </c>
      <c r="D472" s="125" t="n">
        <v>88.40000000000001</v>
      </c>
      <c r="E472" s="126" t="n">
        <v>27</v>
      </c>
      <c r="F472" s="125" t="n">
        <v>59.9</v>
      </c>
      <c r="G472" s="17" t="n">
        <v>18</v>
      </c>
      <c r="H472" s="127" t="n">
        <v>112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2</v>
      </c>
      <c r="R472" s="112" t="n">
        <v>1</v>
      </c>
      <c r="S472" s="112" t="inlineStr">
        <is>
          <t>복</t>
        </is>
      </c>
      <c r="T472" s="5" t="n">
        <v>88</v>
      </c>
      <c r="U472" s="9" t="n"/>
    </row>
    <row r="473" ht="12" customFormat="1" customHeight="1" s="38">
      <c r="A473" s="115" t="inlineStr">
        <is>
          <t>수성동1가 한가람</t>
        </is>
      </c>
      <c r="B473" s="116" t="inlineStr">
        <is>
          <t>95.12.</t>
        </is>
      </c>
      <c r="C473" s="124" t="n">
        <v>272</v>
      </c>
      <c r="D473" s="125" t="n">
        <v>125.4</v>
      </c>
      <c r="E473" s="126" t="n">
        <v>38</v>
      </c>
      <c r="F473" s="125" t="n">
        <v>85</v>
      </c>
      <c r="G473" s="17" t="n">
        <v>26</v>
      </c>
      <c r="H473" s="127" t="n">
        <v>96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3</v>
      </c>
      <c r="R473" s="112" t="n">
        <v>2</v>
      </c>
      <c r="S473" s="112" t="inlineStr">
        <is>
          <t>복</t>
        </is>
      </c>
      <c r="T473" s="5" t="n">
        <v>125</v>
      </c>
      <c r="U473" s="9" t="n"/>
    </row>
    <row r="474" ht="12" customFormat="1" customHeight="1" s="38">
      <c r="A474" s="115" t="inlineStr">
        <is>
          <t>수성동1가 한가람</t>
        </is>
      </c>
      <c r="B474" s="116" t="inlineStr">
        <is>
          <t>95.12.</t>
        </is>
      </c>
      <c r="C474" s="124" t="n">
        <v>272</v>
      </c>
      <c r="D474" s="125" t="n">
        <v>168</v>
      </c>
      <c r="E474" s="126" t="n">
        <v>51</v>
      </c>
      <c r="F474" s="125" t="n">
        <v>135</v>
      </c>
      <c r="G474" s="17" t="n">
        <v>41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4</v>
      </c>
      <c r="R474" s="112" t="n">
        <v>2</v>
      </c>
      <c r="S474" s="112" t="inlineStr">
        <is>
          <t>계</t>
        </is>
      </c>
      <c r="T474" s="5" t="n">
        <v>167</v>
      </c>
      <c r="U474" s="9" t="n"/>
    </row>
    <row r="475" ht="12" customFormat="1" customHeight="1" s="38">
      <c r="A475" s="115" t="inlineStr">
        <is>
          <t>수성동1가 수성영남타운</t>
        </is>
      </c>
      <c r="B475" s="116" t="inlineStr">
        <is>
          <t>00.02.</t>
        </is>
      </c>
      <c r="C475" s="124" t="n">
        <v>246</v>
      </c>
      <c r="D475" s="125" t="n">
        <v>42.2</v>
      </c>
      <c r="E475" s="126" t="n">
        <v>13</v>
      </c>
      <c r="F475" s="125" t="n">
        <v>30</v>
      </c>
      <c r="G475" s="17" t="n">
        <v>9</v>
      </c>
      <c r="H475" s="127" t="n">
        <v>94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1</v>
      </c>
      <c r="R475" s="112" t="n">
        <v>1</v>
      </c>
      <c r="S475" s="112" t="inlineStr">
        <is>
          <t>복</t>
        </is>
      </c>
      <c r="T475" s="5" t="n">
        <v>42</v>
      </c>
      <c r="U475" s="9" t="n"/>
    </row>
    <row r="476" ht="12" customFormat="1" customHeight="1" s="38">
      <c r="A476" s="115" t="inlineStr">
        <is>
          <t>수성동1가 수성영남타운</t>
        </is>
      </c>
      <c r="B476" s="116" t="inlineStr">
        <is>
          <t>00.02.</t>
        </is>
      </c>
      <c r="C476" s="124" t="n">
        <v>246</v>
      </c>
      <c r="D476" s="125" t="n">
        <v>103</v>
      </c>
      <c r="E476" s="126" t="n">
        <v>31</v>
      </c>
      <c r="F476" s="125" t="n">
        <v>85</v>
      </c>
      <c r="G476" s="17" t="n">
        <v>26</v>
      </c>
      <c r="H476" s="127" t="n">
        <v>94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3</v>
      </c>
      <c r="R476" s="112" t="n">
        <v>2</v>
      </c>
      <c r="S476" s="112" t="inlineStr">
        <is>
          <t>계</t>
        </is>
      </c>
      <c r="T476" s="5" t="n">
        <v>103</v>
      </c>
      <c r="U476" s="9" t="n"/>
    </row>
    <row r="477" ht="12" customFormat="1" customHeight="1" s="38">
      <c r="A477" s="115" t="inlineStr">
        <is>
          <t>수성동1가 수성영남타운</t>
        </is>
      </c>
      <c r="B477" s="116" t="inlineStr">
        <is>
          <t>00.02.</t>
        </is>
      </c>
      <c r="C477" s="124" t="n">
        <v>246</v>
      </c>
      <c r="D477" s="125" t="n">
        <v>149.5</v>
      </c>
      <c r="E477" s="126" t="n">
        <v>45</v>
      </c>
      <c r="F477" s="125" t="n">
        <v>130</v>
      </c>
      <c r="G477" s="17" t="n">
        <v>39</v>
      </c>
      <c r="H477" s="127" t="n">
        <v>40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149</v>
      </c>
      <c r="U477" s="9" t="n"/>
    </row>
    <row r="478" ht="12" customFormat="1" customHeight="1" s="38">
      <c r="A478" s="115" t="inlineStr">
        <is>
          <t>수성동3가 수성코오롱하늘채</t>
        </is>
      </c>
      <c r="B478" s="116" t="inlineStr">
        <is>
          <t>09.01.</t>
        </is>
      </c>
      <c r="C478" s="124" t="n">
        <v>439</v>
      </c>
      <c r="D478" s="125" t="n">
        <v>161.3</v>
      </c>
      <c r="E478" s="126" t="n">
        <v>49</v>
      </c>
      <c r="F478" s="125" t="n">
        <v>127.1</v>
      </c>
      <c r="G478" s="17" t="n">
        <v>38</v>
      </c>
      <c r="H478" s="127" t="n">
        <v>242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inlineStr">
        <is>
          <t>161B</t>
        </is>
      </c>
      <c r="U478" s="9" t="n"/>
    </row>
    <row r="479" ht="12" customFormat="1" customHeight="1" s="38">
      <c r="A479" s="115" t="inlineStr">
        <is>
          <t>수성동4가 사랑우방</t>
        </is>
      </c>
      <c r="B479" s="116" t="inlineStr">
        <is>
          <t>96.10.</t>
        </is>
      </c>
      <c r="C479" s="124" t="n">
        <v>342</v>
      </c>
      <c r="D479" s="125" t="n">
        <v>49.9</v>
      </c>
      <c r="E479" s="126" t="n">
        <v>15</v>
      </c>
      <c r="F479" s="125" t="n">
        <v>34.4</v>
      </c>
      <c r="G479" s="17" t="n">
        <v>10</v>
      </c>
      <c r="H479" s="127" t="n">
        <v>101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2</v>
      </c>
      <c r="R479" s="112" t="n">
        <v>1</v>
      </c>
      <c r="S479" s="112" t="inlineStr">
        <is>
          <t>복</t>
        </is>
      </c>
      <c r="T479" s="5" t="n">
        <v>49</v>
      </c>
      <c r="U479" s="9" t="n"/>
    </row>
    <row r="480" ht="12" customFormat="1" customHeight="1" s="38">
      <c r="A480" s="115" t="inlineStr">
        <is>
          <t>수성동4가 수성하이츠</t>
        </is>
      </c>
      <c r="B480" s="116" t="inlineStr">
        <is>
          <t>00.01.</t>
        </is>
      </c>
      <c r="C480" s="124" t="n">
        <v>260</v>
      </c>
      <c r="D480" s="125" t="n">
        <v>196.6</v>
      </c>
      <c r="E480" s="126" t="n">
        <v>59</v>
      </c>
      <c r="F480" s="125" t="n">
        <v>160.8</v>
      </c>
      <c r="G480" s="17" t="n">
        <v>49</v>
      </c>
      <c r="H480" s="127" t="n">
        <v>33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2</v>
      </c>
      <c r="S480" s="112" t="inlineStr">
        <is>
          <t>복</t>
        </is>
      </c>
      <c r="T480" s="5" t="n">
        <v>196</v>
      </c>
      <c r="U480" s="9" t="n"/>
    </row>
    <row r="481" ht="12" customFormat="1" customHeight="1" s="38">
      <c r="A481" s="115" t="inlineStr">
        <is>
          <t>수성동4가 수성하이츠</t>
        </is>
      </c>
      <c r="B481" s="116" t="inlineStr">
        <is>
          <t>00.01.</t>
        </is>
      </c>
      <c r="C481" s="124" t="n">
        <v>260</v>
      </c>
      <c r="D481" s="125" t="n">
        <v>227.8</v>
      </c>
      <c r="E481" s="126" t="n">
        <v>69</v>
      </c>
      <c r="F481" s="125" t="n">
        <v>186.3</v>
      </c>
      <c r="G481" s="17" t="n">
        <v>56</v>
      </c>
      <c r="H481" s="127" t="n">
        <v>68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5</v>
      </c>
      <c r="R481" s="112" t="n">
        <v>2</v>
      </c>
      <c r="S481" s="112" t="inlineStr">
        <is>
          <t>복</t>
        </is>
      </c>
      <c r="T481" s="5" t="n">
        <v>227</v>
      </c>
      <c r="U481" s="9" t="n"/>
    </row>
    <row r="482" ht="12" customFormat="1" customHeight="1" s="38">
      <c r="A482" s="115" t="inlineStr">
        <is>
          <t>수성동4가 수성하이츠</t>
        </is>
      </c>
      <c r="B482" s="116" t="inlineStr">
        <is>
          <t>00.01.</t>
        </is>
      </c>
      <c r="C482" s="124" t="n">
        <v>260</v>
      </c>
      <c r="D482" s="125" t="n">
        <v>247.2</v>
      </c>
      <c r="E482" s="126" t="n">
        <v>75</v>
      </c>
      <c r="F482" s="125" t="n">
        <v>202.2</v>
      </c>
      <c r="G482" s="17" t="n">
        <v>61</v>
      </c>
      <c r="H482" s="127" t="n">
        <v>34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5</v>
      </c>
      <c r="R482" s="112" t="n">
        <v>3</v>
      </c>
      <c r="S482" s="112" t="inlineStr">
        <is>
          <t>복</t>
        </is>
      </c>
      <c r="T482" s="5" t="n">
        <v>247</v>
      </c>
      <c r="U482" s="9" t="n"/>
    </row>
    <row r="483" ht="12" customFormat="1" customHeight="1" s="38">
      <c r="A483" s="115" t="inlineStr">
        <is>
          <t>수성동4가 수성화성쌍용타운</t>
        </is>
      </c>
      <c r="B483" s="116" t="inlineStr">
        <is>
          <t>96.11.</t>
        </is>
      </c>
      <c r="C483" s="124" t="n">
        <v>677</v>
      </c>
      <c r="D483" s="125" t="n">
        <v>111.1</v>
      </c>
      <c r="E483" s="126" t="n">
        <v>34</v>
      </c>
      <c r="F483" s="125" t="n">
        <v>84.90000000000001</v>
      </c>
      <c r="G483" s="17" t="n">
        <v>26</v>
      </c>
      <c r="H483" s="127" t="n">
        <v>204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3</v>
      </c>
      <c r="R483" s="112" t="n">
        <v>2</v>
      </c>
      <c r="S483" s="112" t="inlineStr">
        <is>
          <t>계</t>
        </is>
      </c>
      <c r="T483" s="5" t="n">
        <v>111</v>
      </c>
      <c r="U483" s="9" t="n"/>
    </row>
    <row r="484" ht="12" customFormat="1" customHeight="1" s="38">
      <c r="A484" s="115" t="inlineStr">
        <is>
          <t>수성동4가 수성화성쌍용타운</t>
        </is>
      </c>
      <c r="B484" s="116" t="inlineStr">
        <is>
          <t>96.11.</t>
        </is>
      </c>
      <c r="C484" s="124" t="n">
        <v>677</v>
      </c>
      <c r="D484" s="125" t="n">
        <v>234.8</v>
      </c>
      <c r="E484" s="126" t="n">
        <v>71</v>
      </c>
      <c r="F484" s="125" t="n">
        <v>195.3</v>
      </c>
      <c r="G484" s="17" t="n">
        <v>59</v>
      </c>
      <c r="H484" s="127" t="n">
        <v>34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5</v>
      </c>
      <c r="R484" s="112" t="n">
        <v>3</v>
      </c>
      <c r="S484" s="112" t="inlineStr">
        <is>
          <t>계</t>
        </is>
      </c>
      <c r="T484" s="5" t="n">
        <v>234</v>
      </c>
      <c r="U484" s="9" t="n"/>
    </row>
    <row r="485" ht="12" customFormat="1" customHeight="1" s="38">
      <c r="A485" s="115" t="inlineStr">
        <is>
          <t>수성동4가 범어삼환나우빌</t>
        </is>
      </c>
      <c r="B485" s="116" t="inlineStr">
        <is>
          <t>07.08.</t>
        </is>
      </c>
      <c r="C485" s="124" t="n">
        <v>240</v>
      </c>
      <c r="D485" s="125" t="n">
        <v>108.7</v>
      </c>
      <c r="E485" s="126" t="n">
        <v>33</v>
      </c>
      <c r="F485" s="125" t="n">
        <v>85</v>
      </c>
      <c r="G485" s="17" t="n">
        <v>26</v>
      </c>
      <c r="H485" s="127" t="n">
        <v>110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3</v>
      </c>
      <c r="R485" s="112" t="n">
        <v>2</v>
      </c>
      <c r="S485" s="112" t="inlineStr">
        <is>
          <t>계</t>
        </is>
      </c>
      <c r="T485" s="5" t="n">
        <v>108</v>
      </c>
      <c r="U485" s="9" t="n"/>
    </row>
    <row r="486" ht="12" customFormat="1" customHeight="1" s="38">
      <c r="A486" s="115" t="inlineStr">
        <is>
          <t>수성동4가 범어삼환나우빌</t>
        </is>
      </c>
      <c r="B486" s="116" t="inlineStr">
        <is>
          <t>07.08.</t>
        </is>
      </c>
      <c r="C486" s="124" t="n">
        <v>240</v>
      </c>
      <c r="D486" s="125" t="n">
        <v>154.3</v>
      </c>
      <c r="E486" s="126" t="n">
        <v>47</v>
      </c>
      <c r="F486" s="125" t="n">
        <v>127.3</v>
      </c>
      <c r="G486" s="17" t="n">
        <v>39</v>
      </c>
      <c r="H486" s="127" t="n">
        <v>130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4</v>
      </c>
      <c r="R486" s="112" t="n">
        <v>2</v>
      </c>
      <c r="S486" s="112" t="inlineStr">
        <is>
          <t>계</t>
        </is>
      </c>
      <c r="T486" s="5" t="n">
        <v>154</v>
      </c>
      <c r="U486" s="9" t="n"/>
    </row>
    <row r="487" ht="12" customFormat="1" customHeight="1" s="38">
      <c r="A487" s="115" t="inlineStr">
        <is>
          <t>시지동 청구전원타운</t>
        </is>
      </c>
      <c r="B487" s="116" t="inlineStr">
        <is>
          <t>90.11.</t>
        </is>
      </c>
      <c r="C487" s="124" t="n">
        <v>678</v>
      </c>
      <c r="D487" s="125" t="n">
        <v>159.1</v>
      </c>
      <c r="E487" s="126" t="n">
        <v>48</v>
      </c>
      <c r="F487" s="125" t="n">
        <v>132.9</v>
      </c>
      <c r="G487" s="17" t="n">
        <v>40</v>
      </c>
      <c r="H487" s="127" t="n">
        <v>48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4</v>
      </c>
      <c r="R487" s="112" t="n">
        <v>2</v>
      </c>
      <c r="S487" s="112" t="inlineStr">
        <is>
          <t>계</t>
        </is>
      </c>
      <c r="T487" s="5" t="n">
        <v>159</v>
      </c>
      <c r="U487" s="9" t="n"/>
    </row>
    <row r="488" ht="12" customFormat="1" customHeight="1" s="38">
      <c r="A488" s="115" t="inlineStr">
        <is>
          <t>시지동 월드메르디앙</t>
        </is>
      </c>
      <c r="B488" s="116" t="inlineStr">
        <is>
          <t>09.05.</t>
        </is>
      </c>
      <c r="C488" s="124" t="n">
        <v>603</v>
      </c>
      <c r="D488" s="125" t="n">
        <v>81.90000000000001</v>
      </c>
      <c r="E488" s="126" t="n">
        <v>25</v>
      </c>
      <c r="F488" s="125" t="n">
        <v>60</v>
      </c>
      <c r="G488" s="17" t="n">
        <v>18</v>
      </c>
      <c r="H488" s="127" t="n">
        <v>34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n">
        <v>81</v>
      </c>
      <c r="U488" s="9" t="n"/>
    </row>
    <row r="489" ht="12" customFormat="1" customHeight="1" s="38">
      <c r="A489" s="115" t="inlineStr">
        <is>
          <t>시지동 월드메르디앙</t>
        </is>
      </c>
      <c r="B489" s="116" t="inlineStr">
        <is>
          <t>09.05.</t>
        </is>
      </c>
      <c r="C489" s="124" t="n">
        <v>603</v>
      </c>
      <c r="D489" s="125" t="n">
        <v>157.9</v>
      </c>
      <c r="E489" s="126" t="n">
        <v>48</v>
      </c>
      <c r="F489" s="125" t="n">
        <v>129.3</v>
      </c>
      <c r="G489" s="17" t="n">
        <v>39</v>
      </c>
      <c r="H489" s="127" t="n">
        <v>47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4</v>
      </c>
      <c r="R489" s="112" t="n">
        <v>2</v>
      </c>
      <c r="S489" s="112" t="inlineStr">
        <is>
          <t>계</t>
        </is>
      </c>
      <c r="T489" s="5" t="n">
        <v>157</v>
      </c>
      <c r="U489" s="9" t="n"/>
    </row>
    <row r="490" ht="12" customFormat="1" customHeight="1" s="38">
      <c r="A490" s="115" t="inlineStr">
        <is>
          <t>시지동 시지은세계</t>
        </is>
      </c>
      <c r="B490" s="116" t="inlineStr">
        <is>
          <t>93.04.</t>
        </is>
      </c>
      <c r="C490" s="124" t="n">
        <v>299</v>
      </c>
      <c r="D490" s="125" t="n">
        <v>80.3</v>
      </c>
      <c r="E490" s="126" t="n">
        <v>24</v>
      </c>
      <c r="F490" s="125" t="n">
        <v>59.7</v>
      </c>
      <c r="G490" s="17" t="n">
        <v>18</v>
      </c>
      <c r="H490" s="127" t="n">
        <v>120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1</v>
      </c>
      <c r="S490" s="112" t="inlineStr">
        <is>
          <t>계</t>
        </is>
      </c>
      <c r="T490" s="5" t="n">
        <v>80</v>
      </c>
      <c r="U490" s="9" t="n"/>
    </row>
    <row r="491" ht="12" customFormat="1" customHeight="1" s="38">
      <c r="A491" s="115" t="inlineStr">
        <is>
          <t>시지동 시지은세계</t>
        </is>
      </c>
      <c r="B491" s="116" t="inlineStr">
        <is>
          <t>93.04.</t>
        </is>
      </c>
      <c r="C491" s="124" t="n">
        <v>299</v>
      </c>
      <c r="D491" s="125" t="n">
        <v>99.59999999999999</v>
      </c>
      <c r="E491" s="126" t="n">
        <v>30</v>
      </c>
      <c r="F491" s="125" t="n">
        <v>84.5</v>
      </c>
      <c r="G491" s="17" t="n">
        <v>26</v>
      </c>
      <c r="H491" s="127" t="n">
        <v>160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2</v>
      </c>
      <c r="S491" s="112" t="inlineStr">
        <is>
          <t>계</t>
        </is>
      </c>
      <c r="T491" s="5" t="n">
        <v>99</v>
      </c>
      <c r="U491" s="9" t="n"/>
    </row>
    <row r="492" ht="12" customFormat="1" customHeight="1" s="38">
      <c r="A492" s="115" t="inlineStr">
        <is>
          <t>시지동 시지대백</t>
        </is>
      </c>
      <c r="B492" s="116" t="inlineStr">
        <is>
          <t>92.11.</t>
        </is>
      </c>
      <c r="C492" s="124" t="n">
        <v>265</v>
      </c>
      <c r="D492" s="125" t="n">
        <v>76.2</v>
      </c>
      <c r="E492" s="126" t="n">
        <v>23</v>
      </c>
      <c r="F492" s="125" t="n">
        <v>59.5</v>
      </c>
      <c r="G492" s="17" t="n">
        <v>18</v>
      </c>
      <c r="H492" s="127" t="n">
        <v>60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2</v>
      </c>
      <c r="R492" s="112" t="n">
        <v>1</v>
      </c>
      <c r="S492" s="112" t="inlineStr">
        <is>
          <t>복</t>
        </is>
      </c>
      <c r="T492" s="5" t="n">
        <v>76</v>
      </c>
      <c r="U492" s="9" t="n"/>
    </row>
    <row r="493" ht="12" customFormat="1" customHeight="1" s="38">
      <c r="A493" s="115" t="inlineStr">
        <is>
          <t>시지동 시지대백</t>
        </is>
      </c>
      <c r="B493" s="116" t="inlineStr">
        <is>
          <t>92.11.</t>
        </is>
      </c>
      <c r="C493" s="124" t="n">
        <v>265</v>
      </c>
      <c r="D493" s="125" t="n">
        <v>101.7</v>
      </c>
      <c r="E493" s="126" t="n">
        <v>31</v>
      </c>
      <c r="F493" s="125" t="n">
        <v>85</v>
      </c>
      <c r="G493" s="17" t="n">
        <v>26</v>
      </c>
      <c r="H493" s="127" t="n">
        <v>152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3</v>
      </c>
      <c r="R493" s="112" t="n">
        <v>2</v>
      </c>
      <c r="S493" s="112" t="inlineStr">
        <is>
          <t>계</t>
        </is>
      </c>
      <c r="T493" s="5" t="n">
        <v>101</v>
      </c>
      <c r="U493" s="9" t="n"/>
    </row>
    <row r="494" ht="12" customFormat="1" customHeight="1" s="38">
      <c r="A494" s="115" t="inlineStr">
        <is>
          <t>시지동 시지대백</t>
        </is>
      </c>
      <c r="B494" s="116" t="inlineStr">
        <is>
          <t>92.11.</t>
        </is>
      </c>
      <c r="C494" s="124" t="n">
        <v>265</v>
      </c>
      <c r="D494" s="125" t="n">
        <v>129.4</v>
      </c>
      <c r="E494" s="126" t="n">
        <v>39</v>
      </c>
      <c r="F494" s="125" t="n">
        <v>117.2</v>
      </c>
      <c r="G494" s="17" t="n">
        <v>35</v>
      </c>
      <c r="H494" s="127" t="n">
        <v>53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129</v>
      </c>
      <c r="U494" s="9" t="n"/>
    </row>
    <row r="495" ht="12" customFormat="1" customHeight="1" s="38">
      <c r="A495" s="115" t="inlineStr">
        <is>
          <t>시지동 고산노변타운</t>
        </is>
      </c>
      <c r="B495" s="116" t="inlineStr">
        <is>
          <t>96.08.</t>
        </is>
      </c>
      <c r="C495" s="124" t="n">
        <v>885</v>
      </c>
      <c r="D495" s="125" t="n">
        <v>163.2</v>
      </c>
      <c r="E495" s="126" t="n">
        <v>49</v>
      </c>
      <c r="F495" s="125" t="n">
        <v>135</v>
      </c>
      <c r="G495" s="17" t="n">
        <v>41</v>
      </c>
      <c r="H495" s="127" t="n">
        <v>90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4</v>
      </c>
      <c r="R495" s="112" t="n">
        <v>2</v>
      </c>
      <c r="S495" s="112" t="inlineStr">
        <is>
          <t>계</t>
        </is>
      </c>
      <c r="T495" s="5" t="n">
        <v>163</v>
      </c>
      <c r="U495" s="9" t="n"/>
    </row>
    <row r="496" ht="12" customFormat="1" customHeight="1" s="38">
      <c r="A496" s="115" t="inlineStr">
        <is>
          <t>신매동 시지태왕하이츠3차</t>
        </is>
      </c>
      <c r="B496" s="116" t="inlineStr">
        <is>
          <t>01.12.</t>
        </is>
      </c>
      <c r="C496" s="124" t="n">
        <v>236</v>
      </c>
      <c r="D496" s="125" t="n">
        <v>94.8</v>
      </c>
      <c r="E496" s="126" t="n">
        <v>29</v>
      </c>
      <c r="F496" s="125" t="n">
        <v>73.40000000000001</v>
      </c>
      <c r="G496" s="17" t="n">
        <v>22</v>
      </c>
      <c r="H496" s="127" t="n">
        <v>94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3</v>
      </c>
      <c r="R496" s="112" t="n">
        <v>2</v>
      </c>
      <c r="S496" s="112" t="inlineStr">
        <is>
          <t>계</t>
        </is>
      </c>
      <c r="T496" s="5" t="n">
        <v>94</v>
      </c>
      <c r="U496" s="9" t="n"/>
    </row>
    <row r="497" ht="12" customFormat="1" customHeight="1" s="38">
      <c r="A497" s="115" t="inlineStr">
        <is>
          <t>신매동 시지태왕하이츠3차</t>
        </is>
      </c>
      <c r="B497" s="116" t="inlineStr">
        <is>
          <t>01.12.</t>
        </is>
      </c>
      <c r="C497" s="124" t="n">
        <v>236</v>
      </c>
      <c r="D497" s="125" t="n">
        <v>106.2</v>
      </c>
      <c r="E497" s="126" t="n">
        <v>32</v>
      </c>
      <c r="F497" s="125" t="n">
        <v>85</v>
      </c>
      <c r="G497" s="17" t="n">
        <v>26</v>
      </c>
      <c r="H497" s="127" t="n">
        <v>142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3</v>
      </c>
      <c r="R497" s="112" t="n">
        <v>2</v>
      </c>
      <c r="S497" s="112" t="inlineStr">
        <is>
          <t>계</t>
        </is>
      </c>
      <c r="T497" s="5" t="n">
        <v>106</v>
      </c>
      <c r="U497" s="9" t="n"/>
    </row>
    <row r="498" ht="12" customFormat="1" customHeight="1" s="38">
      <c r="A498" s="115" t="inlineStr">
        <is>
          <t>신매동 시지에덴타운</t>
        </is>
      </c>
      <c r="B498" s="116" t="inlineStr">
        <is>
          <t>94.08.</t>
        </is>
      </c>
      <c r="C498" s="124" t="n">
        <v>210</v>
      </c>
      <c r="D498" s="125" t="n">
        <v>105.1</v>
      </c>
      <c r="E498" s="126" t="n">
        <v>32</v>
      </c>
      <c r="F498" s="125" t="n">
        <v>85</v>
      </c>
      <c r="G498" s="17" t="n">
        <v>26</v>
      </c>
      <c r="H498" s="127" t="n">
        <v>75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3</v>
      </c>
      <c r="R498" s="112" t="n">
        <v>2</v>
      </c>
      <c r="S498" s="112" t="inlineStr">
        <is>
          <t>계</t>
        </is>
      </c>
      <c r="T498" s="5" t="n">
        <v>105</v>
      </c>
      <c r="U498" s="9" t="n"/>
    </row>
    <row r="499" ht="12" customFormat="1" customHeight="1" s="38">
      <c r="A499" s="115" t="inlineStr">
        <is>
          <t>신매동 시지에덴타운</t>
        </is>
      </c>
      <c r="B499" s="116" t="inlineStr">
        <is>
          <t>94.08.</t>
        </is>
      </c>
      <c r="C499" s="124" t="n">
        <v>210</v>
      </c>
      <c r="D499" s="125" t="n">
        <v>161.7</v>
      </c>
      <c r="E499" s="126" t="n">
        <v>49</v>
      </c>
      <c r="F499" s="125" t="n">
        <v>134.9</v>
      </c>
      <c r="G499" s="17" t="n">
        <v>41</v>
      </c>
      <c r="H499" s="127" t="n">
        <v>135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5</v>
      </c>
      <c r="R499" s="112" t="n">
        <v>2</v>
      </c>
      <c r="S499" s="112" t="inlineStr">
        <is>
          <t>계</t>
        </is>
      </c>
      <c r="T499" s="5" t="n">
        <v>161</v>
      </c>
      <c r="U499" s="9" t="n"/>
    </row>
    <row r="500" ht="12" customFormat="1" customHeight="1" s="38">
      <c r="A500" s="115" t="inlineStr">
        <is>
          <t>신매동 신화빌라트</t>
        </is>
      </c>
      <c r="B500" s="116" t="inlineStr">
        <is>
          <t>96.11.</t>
        </is>
      </c>
      <c r="C500" s="124" t="n">
        <v>291</v>
      </c>
      <c r="D500" s="125" t="n">
        <v>82</v>
      </c>
      <c r="E500" s="126" t="n">
        <v>25</v>
      </c>
      <c r="F500" s="125" t="n">
        <v>60</v>
      </c>
      <c r="G500" s="17" t="n">
        <v>18</v>
      </c>
      <c r="H500" s="127" t="n">
        <v>122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1</v>
      </c>
      <c r="S500" s="112" t="inlineStr">
        <is>
          <t>계</t>
        </is>
      </c>
      <c r="T500" s="5" t="n">
        <v>81</v>
      </c>
      <c r="U500" s="9" t="n"/>
    </row>
    <row r="501" ht="12" customFormat="1" customHeight="1" s="38">
      <c r="A501" s="115" t="inlineStr">
        <is>
          <t>신매동 신화빌라트</t>
        </is>
      </c>
      <c r="B501" s="116" t="inlineStr">
        <is>
          <t>96.11.</t>
        </is>
      </c>
      <c r="C501" s="124" t="n">
        <v>291</v>
      </c>
      <c r="D501" s="125" t="n">
        <v>108</v>
      </c>
      <c r="E501" s="126" t="n">
        <v>33</v>
      </c>
      <c r="F501" s="125" t="n">
        <v>85</v>
      </c>
      <c r="G501" s="17" t="n">
        <v>26</v>
      </c>
      <c r="H501" s="127" t="n">
        <v>169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3</v>
      </c>
      <c r="R501" s="112" t="n">
        <v>2</v>
      </c>
      <c r="S501" s="112" t="inlineStr">
        <is>
          <t>계</t>
        </is>
      </c>
      <c r="T501" s="5" t="n">
        <v>108</v>
      </c>
      <c r="U501" s="9" t="n"/>
    </row>
    <row r="502" ht="12" customFormat="1" customHeight="1" s="38">
      <c r="A502" s="115" t="inlineStr">
        <is>
          <t>신매동 시지효성백년가약1단지</t>
        </is>
      </c>
      <c r="B502" s="116" t="inlineStr">
        <is>
          <t>08.06.</t>
        </is>
      </c>
      <c r="C502" s="124" t="n">
        <v>299</v>
      </c>
      <c r="D502" s="125" t="n">
        <v>116.7</v>
      </c>
      <c r="E502" s="126" t="n">
        <v>35</v>
      </c>
      <c r="F502" s="125" t="n">
        <v>84.90000000000001</v>
      </c>
      <c r="G502" s="17" t="n">
        <v>26</v>
      </c>
      <c r="H502" s="127" t="n">
        <v>66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3</v>
      </c>
      <c r="R502" s="112" t="n">
        <v>2</v>
      </c>
      <c r="S502" s="112" t="inlineStr">
        <is>
          <t>계</t>
        </is>
      </c>
      <c r="T502" s="5" t="n">
        <v>116</v>
      </c>
      <c r="U502" s="9" t="n"/>
    </row>
    <row r="503" ht="12" customFormat="1" customHeight="1" s="38">
      <c r="A503" s="115" t="inlineStr">
        <is>
          <t>신매동 시지효성백년가약1단지</t>
        </is>
      </c>
      <c r="B503" s="116" t="inlineStr">
        <is>
          <t>08.06.</t>
        </is>
      </c>
      <c r="C503" s="124" t="n">
        <v>299</v>
      </c>
      <c r="D503" s="125" t="n">
        <v>133.9</v>
      </c>
      <c r="E503" s="126" t="n">
        <v>41</v>
      </c>
      <c r="F503" s="125" t="n">
        <v>100.4</v>
      </c>
      <c r="G503" s="17" t="n">
        <v>30</v>
      </c>
      <c r="H503" s="127" t="n">
        <v>63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2</v>
      </c>
      <c r="S503" s="112" t="inlineStr">
        <is>
          <t>계</t>
        </is>
      </c>
      <c r="T503" s="5" t="inlineStr">
        <is>
          <t>133A</t>
        </is>
      </c>
      <c r="U503" s="9" t="n"/>
    </row>
    <row r="504" ht="12" customFormat="1" customHeight="1" s="38">
      <c r="A504" s="115" t="inlineStr">
        <is>
          <t>신매동 시지효성백년가약1단지</t>
        </is>
      </c>
      <c r="B504" s="116" t="inlineStr">
        <is>
          <t>08.06.</t>
        </is>
      </c>
      <c r="C504" s="124" t="n">
        <v>299</v>
      </c>
      <c r="D504" s="125" t="n">
        <v>159.8</v>
      </c>
      <c r="E504" s="126" t="n">
        <v>48</v>
      </c>
      <c r="F504" s="125" t="n">
        <v>129.6</v>
      </c>
      <c r="G504" s="17" t="n">
        <v>39</v>
      </c>
      <c r="H504" s="127" t="n">
        <v>136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4</v>
      </c>
      <c r="R504" s="112" t="n">
        <v>2</v>
      </c>
      <c r="S504" s="112" t="inlineStr">
        <is>
          <t>계</t>
        </is>
      </c>
      <c r="T504" s="5" t="inlineStr">
        <is>
          <t>159A</t>
        </is>
      </c>
      <c r="U504" s="9" t="n"/>
    </row>
    <row r="505" ht="12" customFormat="1" customHeight="1" s="38">
      <c r="A505" s="115" t="inlineStr">
        <is>
          <t>신매동 시지효성백년가약1단지</t>
        </is>
      </c>
      <c r="B505" s="116" t="inlineStr">
        <is>
          <t>08.06.</t>
        </is>
      </c>
      <c r="C505" s="124" t="n">
        <v>299</v>
      </c>
      <c r="D505" s="125" t="n">
        <v>186.5</v>
      </c>
      <c r="E505" s="126" t="n">
        <v>56</v>
      </c>
      <c r="F505" s="125" t="n">
        <v>147</v>
      </c>
      <c r="G505" s="17" t="n">
        <v>44</v>
      </c>
      <c r="H505" s="127" t="n">
        <v>34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186</v>
      </c>
      <c r="U505" s="9" t="n"/>
    </row>
    <row r="506" ht="12" customFormat="1" customHeight="1" s="38">
      <c r="A506" s="115" t="inlineStr">
        <is>
          <t>신매동 시지반도유보라</t>
        </is>
      </c>
      <c r="B506" s="116" t="inlineStr">
        <is>
          <t>12.12.</t>
        </is>
      </c>
      <c r="C506" s="124" t="n">
        <v>262</v>
      </c>
      <c r="D506" s="125" t="n">
        <v>113.7</v>
      </c>
      <c r="E506" s="126" t="n">
        <v>34</v>
      </c>
      <c r="F506" s="125" t="n">
        <v>85</v>
      </c>
      <c r="G506" s="17" t="n">
        <v>26</v>
      </c>
      <c r="H506" s="127" t="n">
        <v>134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3</v>
      </c>
      <c r="R506" s="112" t="n">
        <v>2</v>
      </c>
      <c r="S506" s="112" t="inlineStr">
        <is>
          <t>계</t>
        </is>
      </c>
      <c r="T506" s="5" t="inlineStr">
        <is>
          <t>113A</t>
        </is>
      </c>
      <c r="U506" s="9" t="n"/>
    </row>
    <row r="507" ht="12" customFormat="1" customHeight="1" s="38">
      <c r="A507" s="115" t="inlineStr">
        <is>
          <t>신매동 시지신매보성타운3차</t>
        </is>
      </c>
      <c r="B507" s="116" t="inlineStr">
        <is>
          <t>97.11.</t>
        </is>
      </c>
      <c r="C507" s="124" t="n">
        <v>251</v>
      </c>
      <c r="D507" s="125" t="n">
        <v>65.3</v>
      </c>
      <c r="E507" s="126" t="n">
        <v>20</v>
      </c>
      <c r="F507" s="125" t="n">
        <v>46.6</v>
      </c>
      <c r="G507" s="17" t="n">
        <v>14</v>
      </c>
      <c r="H507" s="127" t="n">
        <v>133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2</v>
      </c>
      <c r="R507" s="112" t="n">
        <v>1</v>
      </c>
      <c r="S507" s="112" t="inlineStr">
        <is>
          <t>복</t>
        </is>
      </c>
      <c r="T507" s="5" t="n">
        <v>65</v>
      </c>
      <c r="U507" s="9" t="n"/>
    </row>
    <row r="508" ht="12" customFormat="1" customHeight="1" s="38">
      <c r="A508" s="115" t="inlineStr">
        <is>
          <t>신매동 시지신매보성타운3차</t>
        </is>
      </c>
      <c r="B508" s="116" t="inlineStr">
        <is>
          <t>97.11.</t>
        </is>
      </c>
      <c r="C508" s="124" t="n">
        <v>251</v>
      </c>
      <c r="D508" s="125" t="n">
        <v>107.7</v>
      </c>
      <c r="E508" s="126" t="n">
        <v>33</v>
      </c>
      <c r="F508" s="125" t="n">
        <v>85</v>
      </c>
      <c r="G508" s="17" t="n">
        <v>26</v>
      </c>
      <c r="H508" s="127" t="n">
        <v>118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3</v>
      </c>
      <c r="R508" s="112" t="n">
        <v>2</v>
      </c>
      <c r="S508" s="112" t="inlineStr">
        <is>
          <t>계</t>
        </is>
      </c>
      <c r="T508" s="5" t="n">
        <v>107</v>
      </c>
      <c r="U508" s="9" t="n"/>
    </row>
    <row r="509" ht="12" customFormat="1" customHeight="1" s="38">
      <c r="A509" s="115" t="inlineStr">
        <is>
          <t>신매동 시지효성백년가약2단지</t>
        </is>
      </c>
      <c r="B509" s="116" t="inlineStr">
        <is>
          <t>08.06.</t>
        </is>
      </c>
      <c r="C509" s="124" t="n">
        <v>293</v>
      </c>
      <c r="D509" s="125" t="n">
        <v>122.1</v>
      </c>
      <c r="E509" s="126" t="n">
        <v>37</v>
      </c>
      <c r="F509" s="125" t="n">
        <v>84.90000000000001</v>
      </c>
      <c r="G509" s="17" t="n">
        <v>26</v>
      </c>
      <c r="H509" s="127" t="n">
        <v>81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3</v>
      </c>
      <c r="R509" s="112" t="n">
        <v>2</v>
      </c>
      <c r="S509" s="112" t="inlineStr">
        <is>
          <t>계</t>
        </is>
      </c>
      <c r="T509" s="5" t="n">
        <v>122</v>
      </c>
      <c r="U509" s="9" t="n"/>
    </row>
    <row r="510" ht="12" customFormat="1" customHeight="1" s="38">
      <c r="A510" s="115" t="inlineStr">
        <is>
          <t>신매동 시지효성백년가약2단지</t>
        </is>
      </c>
      <c r="B510" s="116" t="inlineStr">
        <is>
          <t>08.06.</t>
        </is>
      </c>
      <c r="C510" s="124" t="n">
        <v>293</v>
      </c>
      <c r="D510" s="125" t="n">
        <v>132.4</v>
      </c>
      <c r="E510" s="126" t="n">
        <v>40</v>
      </c>
      <c r="F510" s="125" t="n">
        <v>100.4</v>
      </c>
      <c r="G510" s="17" t="n">
        <v>30</v>
      </c>
      <c r="H510" s="127" t="n">
        <v>34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3</v>
      </c>
      <c r="R510" s="112" t="n">
        <v>2</v>
      </c>
      <c r="S510" s="112" t="inlineStr">
        <is>
          <t>계</t>
        </is>
      </c>
      <c r="T510" s="5" t="n">
        <v>132</v>
      </c>
      <c r="U510" s="9" t="n"/>
    </row>
    <row r="511" ht="12" customFormat="1" customHeight="1" s="38">
      <c r="A511" s="115" t="inlineStr">
        <is>
          <t>신매동 시지효성백년가약2단지</t>
        </is>
      </c>
      <c r="B511" s="116" t="inlineStr">
        <is>
          <t>08.06.</t>
        </is>
      </c>
      <c r="C511" s="124" t="n">
        <v>293</v>
      </c>
      <c r="D511" s="125" t="n">
        <v>159.6</v>
      </c>
      <c r="E511" s="126" t="n">
        <v>48</v>
      </c>
      <c r="F511" s="125" t="n">
        <v>123.2</v>
      </c>
      <c r="G511" s="17" t="n">
        <v>37</v>
      </c>
      <c r="H511" s="127" t="n">
        <v>144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4</v>
      </c>
      <c r="R511" s="112" t="n">
        <v>2</v>
      </c>
      <c r="S511" s="112" t="inlineStr">
        <is>
          <t>계</t>
        </is>
      </c>
      <c r="T511" s="5" t="n">
        <v>159</v>
      </c>
      <c r="U511" s="9" t="n"/>
    </row>
    <row r="512" ht="12" customFormat="1" customHeight="1" s="38">
      <c r="A512" s="115" t="inlineStr">
        <is>
          <t>신매동 시지효성백년가약2단지</t>
        </is>
      </c>
      <c r="B512" s="116" t="inlineStr">
        <is>
          <t>08.06.</t>
        </is>
      </c>
      <c r="C512" s="124" t="n">
        <v>293</v>
      </c>
      <c r="D512" s="125" t="n">
        <v>189.7</v>
      </c>
      <c r="E512" s="126" t="n">
        <v>57</v>
      </c>
      <c r="F512" s="125" t="n">
        <v>156.4</v>
      </c>
      <c r="G512" s="17" t="n">
        <v>47</v>
      </c>
      <c r="H512" s="127" t="n">
        <v>34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4</v>
      </c>
      <c r="R512" s="112" t="n">
        <v>2</v>
      </c>
      <c r="S512" s="112" t="inlineStr">
        <is>
          <t>계</t>
        </is>
      </c>
      <c r="T512" s="5" t="n">
        <v>189</v>
      </c>
      <c r="U512" s="9" t="n"/>
    </row>
    <row r="513" ht="12" customFormat="1" customHeight="1" s="38">
      <c r="A513" s="115" t="inlineStr">
        <is>
          <t>신매동 신매우방타운</t>
        </is>
      </c>
      <c r="B513" s="116" t="inlineStr">
        <is>
          <t>97.11.</t>
        </is>
      </c>
      <c r="C513" s="124" t="n">
        <v>221</v>
      </c>
      <c r="D513" s="125" t="n">
        <v>51.3</v>
      </c>
      <c r="E513" s="126" t="n">
        <v>16</v>
      </c>
      <c r="F513" s="125" t="n">
        <v>35.7</v>
      </c>
      <c r="G513" s="17" t="n">
        <v>11</v>
      </c>
      <c r="H513" s="127" t="n">
        <v>80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2</v>
      </c>
      <c r="R513" s="112" t="n">
        <v>1</v>
      </c>
      <c r="S513" s="112" t="inlineStr">
        <is>
          <t>복</t>
        </is>
      </c>
      <c r="T513" s="5" t="n">
        <v>51</v>
      </c>
      <c r="U513" s="9" t="n"/>
    </row>
    <row r="514" ht="12" customFormat="1" customHeight="1" s="38">
      <c r="A514" s="115" t="inlineStr">
        <is>
          <t>신매동 신매우방타운</t>
        </is>
      </c>
      <c r="B514" s="116" t="inlineStr">
        <is>
          <t>97.11.</t>
        </is>
      </c>
      <c r="C514" s="124" t="n">
        <v>221</v>
      </c>
      <c r="D514" s="125" t="n">
        <v>80.59999999999999</v>
      </c>
      <c r="E514" s="126" t="n">
        <v>24</v>
      </c>
      <c r="F514" s="125" t="n">
        <v>60</v>
      </c>
      <c r="G514" s="17" t="n">
        <v>18</v>
      </c>
      <c r="H514" s="127" t="n">
        <v>38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1</v>
      </c>
      <c r="S514" s="112" t="inlineStr">
        <is>
          <t>복</t>
        </is>
      </c>
      <c r="T514" s="5" t="n">
        <v>80</v>
      </c>
      <c r="U514" s="9" t="n"/>
    </row>
    <row r="515" ht="12" customFormat="1" customHeight="1" s="38">
      <c r="A515" s="115" t="inlineStr">
        <is>
          <t>신매동 신매우방타운</t>
        </is>
      </c>
      <c r="B515" s="116" t="inlineStr">
        <is>
          <t>97.11.</t>
        </is>
      </c>
      <c r="C515" s="124" t="n">
        <v>221</v>
      </c>
      <c r="D515" s="125" t="n">
        <v>109.1</v>
      </c>
      <c r="E515" s="126" t="n">
        <v>33</v>
      </c>
      <c r="F515" s="125" t="n">
        <v>84.90000000000001</v>
      </c>
      <c r="G515" s="17" t="n">
        <v>26</v>
      </c>
      <c r="H515" s="127" t="n">
        <v>101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3</v>
      </c>
      <c r="R515" s="112" t="n">
        <v>2</v>
      </c>
      <c r="S515" s="112" t="inlineStr">
        <is>
          <t>계</t>
        </is>
      </c>
      <c r="T515" s="5" t="inlineStr">
        <is>
          <t>109A</t>
        </is>
      </c>
      <c r="U515" s="9" t="n"/>
    </row>
    <row r="516" ht="12" customFormat="1" customHeight="1" s="38">
      <c r="A516" s="115" t="inlineStr">
        <is>
          <t>신매동 한라하우젠트</t>
        </is>
      </c>
      <c r="B516" s="116" t="inlineStr">
        <is>
          <t>06.07.</t>
        </is>
      </c>
      <c r="C516" s="124" t="n">
        <v>255</v>
      </c>
      <c r="D516" s="125" t="n">
        <v>108.8</v>
      </c>
      <c r="E516" s="126" t="n">
        <v>33</v>
      </c>
      <c r="F516" s="125" t="n">
        <v>85</v>
      </c>
      <c r="G516" s="17" t="n">
        <v>26</v>
      </c>
      <c r="H516" s="127" t="n">
        <v>66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3</v>
      </c>
      <c r="R516" s="112" t="n">
        <v>2</v>
      </c>
      <c r="S516" s="112" t="inlineStr">
        <is>
          <t>계</t>
        </is>
      </c>
      <c r="T516" s="5" t="inlineStr">
        <is>
          <t>108D</t>
        </is>
      </c>
      <c r="U516" s="9" t="n"/>
    </row>
    <row r="517" ht="12" customFormat="1" customHeight="1" s="38">
      <c r="A517" s="115" t="inlineStr">
        <is>
          <t>신매동 시지천마타운</t>
        </is>
      </c>
      <c r="B517" s="116" t="inlineStr">
        <is>
          <t>94.05.</t>
        </is>
      </c>
      <c r="C517" s="124" t="n">
        <v>1095</v>
      </c>
      <c r="D517" s="125" t="n">
        <v>149.3</v>
      </c>
      <c r="E517" s="126" t="n">
        <v>45</v>
      </c>
      <c r="F517" s="125" t="n">
        <v>135</v>
      </c>
      <c r="G517" s="17" t="n">
        <v>41</v>
      </c>
      <c r="H517" s="127" t="n">
        <v>360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4</v>
      </c>
      <c r="R517" s="112" t="n">
        <v>2</v>
      </c>
      <c r="S517" s="112" t="inlineStr">
        <is>
          <t>계</t>
        </is>
      </c>
      <c r="T517" s="5" t="n">
        <v>149</v>
      </c>
      <c r="U517" s="9" t="n"/>
    </row>
    <row r="518" ht="12" customFormat="1" customHeight="1" s="38">
      <c r="A518" s="115" t="inlineStr">
        <is>
          <t>신매동 사월화성파크드림2단지</t>
        </is>
      </c>
      <c r="B518" s="116" t="inlineStr">
        <is>
          <t>06.03.</t>
        </is>
      </c>
      <c r="C518" s="124" t="n">
        <v>297</v>
      </c>
      <c r="D518" s="125" t="n">
        <v>108.5</v>
      </c>
      <c r="E518" s="126" t="n">
        <v>33</v>
      </c>
      <c r="F518" s="125" t="n">
        <v>85</v>
      </c>
      <c r="G518" s="17" t="n">
        <v>26</v>
      </c>
      <c r="H518" s="127" t="n">
        <v>217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3</v>
      </c>
      <c r="R518" s="112" t="n">
        <v>2</v>
      </c>
      <c r="S518" s="112" t="inlineStr">
        <is>
          <t>계</t>
        </is>
      </c>
      <c r="T518" s="5" t="n">
        <v>108</v>
      </c>
      <c r="U518" s="9" t="n"/>
    </row>
    <row r="519" ht="12" customFormat="1" customHeight="1" s="38">
      <c r="A519" s="115" t="inlineStr">
        <is>
          <t>신매동 사월화성파크드림2단지</t>
        </is>
      </c>
      <c r="B519" s="116" t="inlineStr">
        <is>
          <t>06.03.</t>
        </is>
      </c>
      <c r="C519" s="124" t="n">
        <v>297</v>
      </c>
      <c r="D519" s="125" t="n">
        <v>171.6</v>
      </c>
      <c r="E519" s="126" t="n">
        <v>52</v>
      </c>
      <c r="F519" s="125" t="n">
        <v>137.5</v>
      </c>
      <c r="G519" s="17" t="n">
        <v>42</v>
      </c>
      <c r="H519" s="127" t="n">
        <v>64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4</v>
      </c>
      <c r="R519" s="112" t="n">
        <v>2</v>
      </c>
      <c r="S519" s="112" t="inlineStr">
        <is>
          <t>계</t>
        </is>
      </c>
      <c r="T519" s="5" t="n">
        <v>171</v>
      </c>
      <c r="U519" s="9" t="n"/>
    </row>
    <row r="520" ht="12" customFormat="1" customHeight="1" s="38">
      <c r="A520" s="115" t="inlineStr">
        <is>
          <t>욱수동 시지4차태왕하이츠</t>
        </is>
      </c>
      <c r="B520" s="116" t="inlineStr">
        <is>
          <t>04.02.</t>
        </is>
      </c>
      <c r="C520" s="124" t="n">
        <v>402</v>
      </c>
      <c r="D520" s="125" t="n">
        <v>102.5</v>
      </c>
      <c r="E520" s="126" t="n">
        <v>31</v>
      </c>
      <c r="F520" s="125" t="n">
        <v>79.90000000000001</v>
      </c>
      <c r="G520" s="17" t="n">
        <v>24</v>
      </c>
      <c r="H520" s="127" t="n">
        <v>176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3</v>
      </c>
      <c r="R520" s="112" t="n">
        <v>2</v>
      </c>
      <c r="S520" s="112" t="inlineStr">
        <is>
          <t>계</t>
        </is>
      </c>
      <c r="T520" s="5" t="n">
        <v>102</v>
      </c>
      <c r="U520" s="9" t="n"/>
    </row>
    <row r="521" ht="12" customFormat="1" customHeight="1" s="38">
      <c r="A521" s="115" t="inlineStr">
        <is>
          <t>욱수동 보국웰리치</t>
        </is>
      </c>
      <c r="B521" s="116" t="inlineStr">
        <is>
          <t>08.09.</t>
        </is>
      </c>
      <c r="C521" s="124" t="n">
        <v>366</v>
      </c>
      <c r="D521" s="125" t="n">
        <v>188.2</v>
      </c>
      <c r="E521" s="126" t="n">
        <v>57</v>
      </c>
      <c r="F521" s="125" t="n">
        <v>155.9</v>
      </c>
      <c r="G521" s="17" t="n">
        <v>47</v>
      </c>
      <c r="H521" s="127" t="n">
        <v>30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n">
        <v>188</v>
      </c>
      <c r="U521" s="9" t="n"/>
    </row>
    <row r="522" ht="12" customFormat="1" customHeight="1" s="38">
      <c r="A522" s="115" t="inlineStr">
        <is>
          <t>중동 광명맨션</t>
        </is>
      </c>
      <c r="B522" s="116" t="inlineStr">
        <is>
          <t>80.08.</t>
        </is>
      </c>
      <c r="C522" s="124" t="n">
        <v>233</v>
      </c>
      <c r="D522" s="125" t="n">
        <v>103.2</v>
      </c>
      <c r="E522" s="126" t="n">
        <v>31</v>
      </c>
      <c r="F522" s="125" t="n">
        <v>76.40000000000001</v>
      </c>
      <c r="G522" s="17" t="n">
        <v>23</v>
      </c>
      <c r="H522" s="127" t="n">
        <v>65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3</v>
      </c>
      <c r="R522" s="112" t="n">
        <v>1</v>
      </c>
      <c r="S522" s="112" t="inlineStr">
        <is>
          <t>복</t>
        </is>
      </c>
      <c r="T522" s="5" t="inlineStr">
        <is>
          <t>103B</t>
        </is>
      </c>
      <c r="U522" s="9" t="n"/>
    </row>
    <row r="523" ht="12" customFormat="1" customHeight="1" s="38">
      <c r="A523" s="115" t="inlineStr">
        <is>
          <t>중동 광명맨션</t>
        </is>
      </c>
      <c r="B523" s="116" t="inlineStr">
        <is>
          <t>80.08.</t>
        </is>
      </c>
      <c r="C523" s="124" t="n">
        <v>233</v>
      </c>
      <c r="D523" s="125" t="n">
        <v>111</v>
      </c>
      <c r="E523" s="126" t="n">
        <v>34</v>
      </c>
      <c r="F523" s="125" t="n">
        <v>84.09999999999999</v>
      </c>
      <c r="G523" s="17" t="n">
        <v>25</v>
      </c>
      <c r="H523" s="127" t="n">
        <v>50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3</v>
      </c>
      <c r="R523" s="112" t="n">
        <v>1</v>
      </c>
      <c r="S523" s="112" t="inlineStr">
        <is>
          <t>복</t>
        </is>
      </c>
      <c r="T523" s="5" t="inlineStr">
        <is>
          <t>111C</t>
        </is>
      </c>
      <c r="U523" s="9" t="n"/>
    </row>
    <row r="524" ht="12" customFormat="1" customHeight="1" s="38">
      <c r="A524" s="115" t="inlineStr">
        <is>
          <t>중동 대구수성골드클래스</t>
        </is>
      </c>
      <c r="B524" s="116" t="inlineStr">
        <is>
          <t>21.12.</t>
        </is>
      </c>
      <c r="C524" s="124" t="n">
        <v>588</v>
      </c>
      <c r="D524" s="125" t="n">
        <v>107.9</v>
      </c>
      <c r="E524" s="126" t="n">
        <v>33</v>
      </c>
      <c r="F524" s="125" t="n">
        <v>85</v>
      </c>
      <c r="G524" s="17" t="n">
        <v>26</v>
      </c>
      <c r="H524" s="127" t="n">
        <v>364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3</v>
      </c>
      <c r="R524" s="112" t="n">
        <v>2</v>
      </c>
      <c r="S524" s="112" t="inlineStr">
        <is>
          <t>계</t>
        </is>
      </c>
      <c r="T524" s="5" t="inlineStr">
        <is>
          <t>107A</t>
        </is>
      </c>
      <c r="U524" s="9" t="n"/>
    </row>
    <row r="525" ht="12" customFormat="1" customHeight="1" s="38">
      <c r="A525" s="115" t="inlineStr">
        <is>
          <t>중동 대구수성골드클래스</t>
        </is>
      </c>
      <c r="B525" s="116" t="inlineStr">
        <is>
          <t>21.12.</t>
        </is>
      </c>
      <c r="C525" s="124" t="n">
        <v>588</v>
      </c>
      <c r="D525" s="125" t="n">
        <v>135.5</v>
      </c>
      <c r="E525" s="126" t="n">
        <v>41</v>
      </c>
      <c r="F525" s="125" t="n">
        <v>112.1</v>
      </c>
      <c r="G525" s="17" t="n">
        <v>34</v>
      </c>
      <c r="H525" s="127" t="n">
        <v>112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4</v>
      </c>
      <c r="R525" s="112" t="n">
        <v>2</v>
      </c>
      <c r="S525" s="112" t="inlineStr">
        <is>
          <t>계</t>
        </is>
      </c>
      <c r="T525" s="5" t="n">
        <v>135</v>
      </c>
      <c r="U525" s="9" t="n"/>
    </row>
    <row r="526" ht="12" customFormat="1" customHeight="1" s="38">
      <c r="A526" s="115" t="inlineStr">
        <is>
          <t>중동 수성뷰웰리버파크</t>
        </is>
      </c>
      <c r="B526" s="116" t="inlineStr">
        <is>
          <t>22.10.</t>
        </is>
      </c>
      <c r="C526" s="124" t="n">
        <v>266</v>
      </c>
      <c r="D526" s="125" t="n">
        <v>101.3</v>
      </c>
      <c r="E526" s="126" t="n">
        <v>31</v>
      </c>
      <c r="F526" s="125" t="n">
        <v>75.7</v>
      </c>
      <c r="G526" s="17" t="n">
        <v>23</v>
      </c>
      <c r="H526" s="127" t="n">
        <v>84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2</v>
      </c>
      <c r="S526" s="112" t="inlineStr">
        <is>
          <t>계</t>
        </is>
      </c>
      <c r="T526" s="5" t="n">
        <v>101</v>
      </c>
      <c r="U526" s="9" t="n"/>
    </row>
    <row r="527" ht="12" customFormat="1" customHeight="1" s="38">
      <c r="A527" s="115" t="inlineStr">
        <is>
          <t>중동 수성뷰웰리버파크</t>
        </is>
      </c>
      <c r="B527" s="116" t="inlineStr">
        <is>
          <t>22.10.</t>
        </is>
      </c>
      <c r="C527" s="124" t="n">
        <v>266</v>
      </c>
      <c r="D527" s="125" t="n">
        <v>113.3</v>
      </c>
      <c r="E527" s="126" t="n">
        <v>34</v>
      </c>
      <c r="F527" s="125" t="n">
        <v>84.8</v>
      </c>
      <c r="G527" s="17" t="n">
        <v>26</v>
      </c>
      <c r="H527" s="127" t="n">
        <v>182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2</v>
      </c>
      <c r="S527" s="112" t="inlineStr">
        <is>
          <t>계</t>
        </is>
      </c>
      <c r="T527" s="5" t="n">
        <v>113</v>
      </c>
      <c r="U527" s="9" t="n"/>
    </row>
    <row r="528" ht="12" customFormat="1" customHeight="1" s="38">
      <c r="A528" s="115" t="inlineStr">
        <is>
          <t>중동 수성데시앙리버뷰</t>
        </is>
      </c>
      <c r="B528" s="116" t="inlineStr">
        <is>
          <t>22.03.</t>
        </is>
      </c>
      <c r="C528" s="124" t="n">
        <v>278</v>
      </c>
      <c r="D528" s="125" t="n">
        <v>108.6</v>
      </c>
      <c r="E528" s="126" t="n">
        <v>33</v>
      </c>
      <c r="F528" s="125" t="n">
        <v>85</v>
      </c>
      <c r="G528" s="17" t="n">
        <v>26</v>
      </c>
      <c r="H528" s="127" t="n">
        <v>116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3</v>
      </c>
      <c r="R528" s="112" t="n">
        <v>2</v>
      </c>
      <c r="S528" s="112" t="inlineStr">
        <is>
          <t>계</t>
        </is>
      </c>
      <c r="T528" s="5" t="inlineStr">
        <is>
          <t>108A</t>
        </is>
      </c>
      <c r="U528" s="9" t="n"/>
    </row>
    <row r="529" ht="12" customFormat="1" customHeight="1" s="38">
      <c r="A529" s="115" t="inlineStr">
        <is>
          <t>중동 수성데시앙리버뷰</t>
        </is>
      </c>
      <c r="B529" s="116" t="inlineStr">
        <is>
          <t>22.03.</t>
        </is>
      </c>
      <c r="C529" s="124" t="n">
        <v>278</v>
      </c>
      <c r="D529" s="125" t="n">
        <v>142.7</v>
      </c>
      <c r="E529" s="126" t="n">
        <v>43</v>
      </c>
      <c r="F529" s="125" t="n">
        <v>111</v>
      </c>
      <c r="G529" s="17" t="n">
        <v>34</v>
      </c>
      <c r="H529" s="127" t="n">
        <v>43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4</v>
      </c>
      <c r="R529" s="112" t="n">
        <v>2</v>
      </c>
      <c r="S529" s="112" t="inlineStr">
        <is>
          <t>계</t>
        </is>
      </c>
      <c r="T529" s="5" t="inlineStr">
        <is>
          <t>142D</t>
        </is>
      </c>
      <c r="U529" s="9" t="n"/>
    </row>
    <row r="530" ht="12" customFormat="1" customHeight="1" s="38">
      <c r="A530" s="115" t="inlineStr">
        <is>
          <t>중동 수성푸르지오리버센트</t>
        </is>
      </c>
      <c r="B530" s="116" t="inlineStr">
        <is>
          <t>23.10.</t>
        </is>
      </c>
      <c r="C530" s="124" t="n">
        <v>714</v>
      </c>
      <c r="D530" s="125" t="n">
        <v>111.9</v>
      </c>
      <c r="E530" s="126" t="n">
        <v>34</v>
      </c>
      <c r="F530" s="125" t="n">
        <v>85</v>
      </c>
      <c r="G530" s="17" t="n">
        <v>26</v>
      </c>
      <c r="H530" s="127" t="n">
        <v>375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3</v>
      </c>
      <c r="R530" s="112" t="n">
        <v>2</v>
      </c>
      <c r="S530" s="112" t="inlineStr">
        <is>
          <t>계</t>
        </is>
      </c>
      <c r="T530" s="5" t="inlineStr">
        <is>
          <t>111A</t>
        </is>
      </c>
      <c r="U530" s="9" t="n"/>
    </row>
    <row r="531" ht="12" customFormat="1" customHeight="1" s="38">
      <c r="A531" s="115" t="inlineStr">
        <is>
          <t>중동 수성푸르지오리버센트</t>
        </is>
      </c>
      <c r="B531" s="116" t="inlineStr">
        <is>
          <t>23.10.</t>
        </is>
      </c>
      <c r="C531" s="124" t="n">
        <v>714</v>
      </c>
      <c r="D531" s="125" t="n">
        <v>147.6</v>
      </c>
      <c r="E531" s="126" t="n">
        <v>45</v>
      </c>
      <c r="F531" s="125" t="n">
        <v>111</v>
      </c>
      <c r="G531" s="17" t="n">
        <v>34</v>
      </c>
      <c r="H531" s="127" t="n">
        <v>112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3</v>
      </c>
      <c r="R531" s="112" t="n">
        <v>2</v>
      </c>
      <c r="S531" s="112" t="inlineStr">
        <is>
          <t>계</t>
        </is>
      </c>
      <c r="T531" s="5" t="inlineStr">
        <is>
          <t>147A</t>
        </is>
      </c>
      <c r="U531" s="9" t="n"/>
    </row>
    <row r="532" ht="12" customFormat="1" customHeight="1" s="38">
      <c r="A532" s="115" t="inlineStr">
        <is>
          <t>지산동 지산협화맨션</t>
        </is>
      </c>
      <c r="B532" s="116" t="inlineStr">
        <is>
          <t>91.11.</t>
        </is>
      </c>
      <c r="C532" s="124" t="n">
        <v>552</v>
      </c>
      <c r="D532" s="125" t="n">
        <v>104.4</v>
      </c>
      <c r="E532" s="126" t="n">
        <v>32</v>
      </c>
      <c r="F532" s="125" t="n">
        <v>84.8</v>
      </c>
      <c r="G532" s="17" t="n">
        <v>26</v>
      </c>
      <c r="H532" s="127" t="n">
        <v>552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104</v>
      </c>
      <c r="U532" s="9" t="n"/>
    </row>
    <row r="533" ht="12" customFormat="1" customHeight="1" s="38">
      <c r="A533" s="115" t="inlineStr">
        <is>
          <t>지산동 지산서한이다음</t>
        </is>
      </c>
      <c r="B533" s="116" t="inlineStr">
        <is>
          <t>91.11.</t>
        </is>
      </c>
      <c r="C533" s="124" t="n">
        <v>488</v>
      </c>
      <c r="D533" s="125" t="n">
        <v>57.7</v>
      </c>
      <c r="E533" s="126" t="n">
        <v>17</v>
      </c>
      <c r="F533" s="125" t="n">
        <v>40.4</v>
      </c>
      <c r="G533" s="17" t="n">
        <v>12</v>
      </c>
      <c r="H533" s="127" t="n">
        <v>60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2</v>
      </c>
      <c r="R533" s="112" t="n">
        <v>1</v>
      </c>
      <c r="S533" s="112" t="inlineStr">
        <is>
          <t>복</t>
        </is>
      </c>
      <c r="T533" s="5" t="n">
        <v>57</v>
      </c>
      <c r="U533" s="9" t="n"/>
    </row>
    <row r="534" ht="12" customFormat="1" customHeight="1" s="38">
      <c r="A534" s="115" t="inlineStr">
        <is>
          <t>지산동 지산서한이다음</t>
        </is>
      </c>
      <c r="B534" s="116" t="inlineStr">
        <is>
          <t>91.11.</t>
        </is>
      </c>
      <c r="C534" s="124" t="n">
        <v>488</v>
      </c>
      <c r="D534" s="125" t="n">
        <v>77.3</v>
      </c>
      <c r="E534" s="126" t="n">
        <v>23</v>
      </c>
      <c r="F534" s="125" t="n">
        <v>54.1</v>
      </c>
      <c r="G534" s="17" t="n">
        <v>16</v>
      </c>
      <c r="H534" s="127" t="n">
        <v>222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3</v>
      </c>
      <c r="R534" s="112" t="n">
        <v>1</v>
      </c>
      <c r="S534" s="112" t="inlineStr">
        <is>
          <t>복</t>
        </is>
      </c>
      <c r="T534" s="5" t="n">
        <v>77</v>
      </c>
      <c r="U534" s="9" t="n"/>
    </row>
    <row r="535" ht="12" customFormat="1" customHeight="1" s="38">
      <c r="A535" s="115" t="inlineStr">
        <is>
          <t>지산동 청산</t>
        </is>
      </c>
      <c r="B535" s="116" t="inlineStr">
        <is>
          <t>91.08.</t>
        </is>
      </c>
      <c r="C535" s="124" t="n">
        <v>468</v>
      </c>
      <c r="D535" s="125" t="n">
        <v>109.4</v>
      </c>
      <c r="E535" s="126" t="n">
        <v>33</v>
      </c>
      <c r="F535" s="125" t="n">
        <v>84.90000000000001</v>
      </c>
      <c r="G535" s="17" t="n">
        <v>26</v>
      </c>
      <c r="H535" s="127" t="n">
        <v>318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3</v>
      </c>
      <c r="R535" s="112" t="n">
        <v>2</v>
      </c>
      <c r="S535" s="112" t="inlineStr">
        <is>
          <t>계</t>
        </is>
      </c>
      <c r="T535" s="5" t="n">
        <v>109</v>
      </c>
      <c r="U535" s="9" t="n"/>
    </row>
    <row r="536" ht="12" customFormat="1" customHeight="1" s="38">
      <c r="A536" s="115" t="inlineStr">
        <is>
          <t>지산동 녹원맨션</t>
        </is>
      </c>
      <c r="B536" s="116" t="inlineStr">
        <is>
          <t>89.05.</t>
        </is>
      </c>
      <c r="C536" s="124" t="n">
        <v>542</v>
      </c>
      <c r="D536" s="125" t="n">
        <v>132.3</v>
      </c>
      <c r="E536" s="126" t="n">
        <v>40</v>
      </c>
      <c r="F536" s="125" t="n">
        <v>108.7</v>
      </c>
      <c r="G536" s="17" t="n">
        <v>33</v>
      </c>
      <c r="H536" s="127" t="n">
        <v>120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4</v>
      </c>
      <c r="R536" s="112" t="n">
        <v>2</v>
      </c>
      <c r="S536" s="112" t="inlineStr">
        <is>
          <t>계</t>
        </is>
      </c>
      <c r="T536" s="5" t="inlineStr">
        <is>
          <t>132B</t>
        </is>
      </c>
      <c r="U536" s="9" t="n"/>
    </row>
    <row r="537" ht="12" customFormat="1" customHeight="1" s="38">
      <c r="A537" s="115" t="inlineStr">
        <is>
          <t>지산동 동서</t>
        </is>
      </c>
      <c r="B537" s="116" t="inlineStr">
        <is>
          <t>91.08.</t>
        </is>
      </c>
      <c r="C537" s="124" t="n">
        <v>465</v>
      </c>
      <c r="D537" s="125" t="n">
        <v>149.3</v>
      </c>
      <c r="E537" s="126" t="n">
        <v>45</v>
      </c>
      <c r="F537" s="125" t="n">
        <v>117.9</v>
      </c>
      <c r="G537" s="17" t="n">
        <v>36</v>
      </c>
      <c r="H537" s="127" t="n">
        <v>30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4</v>
      </c>
      <c r="R537" s="112" t="n">
        <v>2</v>
      </c>
      <c r="S537" s="112" t="inlineStr">
        <is>
          <t>계</t>
        </is>
      </c>
      <c r="T537" s="5" t="n">
        <v>149</v>
      </c>
      <c r="U537" s="9" t="n"/>
    </row>
    <row r="538" ht="12" customFormat="1" customHeight="1" s="38">
      <c r="A538" s="115" t="inlineStr">
        <is>
          <t>지산동 동서</t>
        </is>
      </c>
      <c r="B538" s="116" t="inlineStr">
        <is>
          <t>91.08.</t>
        </is>
      </c>
      <c r="C538" s="124" t="n">
        <v>465</v>
      </c>
      <c r="D538" s="125" t="n">
        <v>218.1</v>
      </c>
      <c r="E538" s="126" t="n">
        <v>66</v>
      </c>
      <c r="F538" s="125" t="n">
        <v>177.1</v>
      </c>
      <c r="G538" s="17" t="n">
        <v>54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5</v>
      </c>
      <c r="R538" s="112" t="n">
        <v>2</v>
      </c>
      <c r="S538" s="112" t="inlineStr">
        <is>
          <t>계</t>
        </is>
      </c>
      <c r="T538" s="5" t="n">
        <v>218</v>
      </c>
      <c r="U538" s="9" t="n"/>
    </row>
    <row r="539" ht="12" customFormat="1" customHeight="1" s="38">
      <c r="A539" s="115" t="inlineStr">
        <is>
          <t>지산동 동서무학</t>
        </is>
      </c>
      <c r="B539" s="116" t="inlineStr">
        <is>
          <t>94.10.</t>
        </is>
      </c>
      <c r="C539" s="124" t="n">
        <v>281</v>
      </c>
      <c r="D539" s="125" t="n">
        <v>99.3</v>
      </c>
      <c r="E539" s="126" t="n">
        <v>30</v>
      </c>
      <c r="F539" s="125" t="n">
        <v>59.9</v>
      </c>
      <c r="G539" s="17" t="n">
        <v>18</v>
      </c>
      <c r="H539" s="127" t="n">
        <v>99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1</v>
      </c>
      <c r="S539" s="112" t="inlineStr">
        <is>
          <t>계</t>
        </is>
      </c>
      <c r="T539" s="5" t="n">
        <v>99</v>
      </c>
      <c r="U539" s="9" t="n"/>
    </row>
    <row r="540" ht="12" customFormat="1" customHeight="1" s="38">
      <c r="A540" s="115" t="inlineStr">
        <is>
          <t>지산동 동서무학</t>
        </is>
      </c>
      <c r="B540" s="116" t="inlineStr">
        <is>
          <t>94.10.</t>
        </is>
      </c>
      <c r="C540" s="124" t="n">
        <v>281</v>
      </c>
      <c r="D540" s="125" t="n">
        <v>128.4</v>
      </c>
      <c r="E540" s="126" t="n">
        <v>39</v>
      </c>
      <c r="F540" s="125" t="n">
        <v>84.90000000000001</v>
      </c>
      <c r="G540" s="17" t="n">
        <v>26</v>
      </c>
      <c r="H540" s="127" t="n">
        <v>118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3</v>
      </c>
      <c r="R540" s="112" t="n">
        <v>2</v>
      </c>
      <c r="S540" s="112" t="inlineStr">
        <is>
          <t>계</t>
        </is>
      </c>
      <c r="T540" s="5" t="n">
        <v>128</v>
      </c>
      <c r="U540" s="9" t="n"/>
    </row>
    <row r="541" ht="12" customFormat="1" customHeight="1" s="38">
      <c r="A541" s="115" t="inlineStr">
        <is>
          <t>지산동 동서무학</t>
        </is>
      </c>
      <c r="B541" s="116" t="inlineStr">
        <is>
          <t>94.10.</t>
        </is>
      </c>
      <c r="C541" s="124" t="n">
        <v>281</v>
      </c>
      <c r="D541" s="125" t="n">
        <v>193.8</v>
      </c>
      <c r="E541" s="126" t="n">
        <v>59</v>
      </c>
      <c r="F541" s="125" t="n">
        <v>134.8</v>
      </c>
      <c r="G541" s="17" t="n">
        <v>41</v>
      </c>
      <c r="H541" s="127" t="n">
        <v>46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4</v>
      </c>
      <c r="R541" s="112" t="n">
        <v>2</v>
      </c>
      <c r="S541" s="112" t="inlineStr">
        <is>
          <t>계</t>
        </is>
      </c>
      <c r="T541" s="5" t="n">
        <v>193</v>
      </c>
      <c r="U541" s="9" t="n"/>
    </row>
    <row r="542" ht="12" customFormat="1" customHeight="1" s="38">
      <c r="A542" s="115" t="inlineStr">
        <is>
          <t>지산동 지산리더스</t>
        </is>
      </c>
      <c r="B542" s="116" t="inlineStr">
        <is>
          <t>91.11.</t>
        </is>
      </c>
      <c r="C542" s="124" t="n">
        <v>694</v>
      </c>
      <c r="D542" s="125" t="n">
        <v>99.09999999999999</v>
      </c>
      <c r="E542" s="126" t="n">
        <v>30</v>
      </c>
      <c r="F542" s="125" t="n">
        <v>70.3</v>
      </c>
      <c r="G542" s="17" t="n">
        <v>21</v>
      </c>
      <c r="H542" s="127" t="n">
        <v>30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3</v>
      </c>
      <c r="R542" s="112" t="n">
        <v>1</v>
      </c>
      <c r="S542" s="112" t="inlineStr">
        <is>
          <t>복</t>
        </is>
      </c>
      <c r="T542" s="5" t="n">
        <v>99</v>
      </c>
      <c r="U542" s="9" t="n"/>
    </row>
    <row r="543" ht="12" customFormat="1" customHeight="1" s="38">
      <c r="A543" s="115" t="inlineStr">
        <is>
          <t>지산동 지산청구</t>
        </is>
      </c>
      <c r="B543" s="116" t="inlineStr">
        <is>
          <t>91.08.</t>
        </is>
      </c>
      <c r="C543" s="124" t="n">
        <v>455</v>
      </c>
      <c r="D543" s="125" t="n">
        <v>217.6</v>
      </c>
      <c r="E543" s="126" t="n">
        <v>66</v>
      </c>
      <c r="F543" s="125" t="n">
        <v>177</v>
      </c>
      <c r="G543" s="17" t="n">
        <v>54</v>
      </c>
      <c r="H543" s="127" t="n">
        <v>34</v>
      </c>
      <c r="I543" s="128" t="n"/>
      <c r="J543" s="128" t="n"/>
      <c r="K543" s="128" t="n">
        <v>58000</v>
      </c>
      <c r="L543" s="128" t="inlineStr">
        <is>
          <t>7</t>
        </is>
      </c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4</v>
      </c>
      <c r="R543" s="112" t="n">
        <v>2</v>
      </c>
      <c r="S543" s="112" t="inlineStr">
        <is>
          <t>계</t>
        </is>
      </c>
      <c r="T543" s="5" t="n">
        <v>217</v>
      </c>
      <c r="U543" s="9" t="n"/>
    </row>
    <row r="544" ht="12" customFormat="1" customHeight="1" s="38">
      <c r="A544" s="115" t="inlineStr">
        <is>
          <t>지산동 청구호반맨션</t>
        </is>
      </c>
      <c r="B544" s="116" t="inlineStr">
        <is>
          <t>90.07.</t>
        </is>
      </c>
      <c r="C544" s="124" t="n">
        <v>280</v>
      </c>
      <c r="D544" s="125" t="n">
        <v>110.4</v>
      </c>
      <c r="E544" s="126" t="n">
        <v>33</v>
      </c>
      <c r="F544" s="125" t="n">
        <v>85</v>
      </c>
      <c r="G544" s="17" t="n">
        <v>26</v>
      </c>
      <c r="H544" s="127" t="n">
        <v>77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3</v>
      </c>
      <c r="R544" s="112" t="n">
        <v>1</v>
      </c>
      <c r="S544" s="112" t="inlineStr">
        <is>
          <t>계</t>
        </is>
      </c>
      <c r="T544" s="5" t="n">
        <v>110</v>
      </c>
      <c r="U544" s="9" t="n"/>
    </row>
    <row r="545" ht="12" customFormat="1" customHeight="1" s="38">
      <c r="A545" s="115" t="inlineStr">
        <is>
          <t>지산동 청구호반맨션</t>
        </is>
      </c>
      <c r="B545" s="116" t="inlineStr">
        <is>
          <t>90.07.</t>
        </is>
      </c>
      <c r="C545" s="124" t="n">
        <v>280</v>
      </c>
      <c r="D545" s="125" t="n">
        <v>143.9</v>
      </c>
      <c r="E545" s="126" t="n">
        <v>44</v>
      </c>
      <c r="F545" s="125" t="n">
        <v>116.7</v>
      </c>
      <c r="G545" s="17" t="n">
        <v>35</v>
      </c>
      <c r="H545" s="127" t="n">
        <v>77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4</v>
      </c>
      <c r="R545" s="112" t="n">
        <v>2</v>
      </c>
      <c r="S545" s="112" t="inlineStr">
        <is>
          <t>계</t>
        </is>
      </c>
      <c r="T545" s="5" t="n">
        <v>143</v>
      </c>
      <c r="U545" s="9" t="n"/>
    </row>
    <row r="546" ht="12" customFormat="1" customHeight="1" s="38">
      <c r="A546" s="115" t="inlineStr">
        <is>
          <t>지산동 청구호반맨션</t>
        </is>
      </c>
      <c r="B546" s="116" t="inlineStr">
        <is>
          <t>90.07.</t>
        </is>
      </c>
      <c r="C546" s="124" t="n">
        <v>280</v>
      </c>
      <c r="D546" s="125" t="n">
        <v>163.5</v>
      </c>
      <c r="E546" s="126" t="n">
        <v>49</v>
      </c>
      <c r="F546" s="125" t="n">
        <v>134.9</v>
      </c>
      <c r="G546" s="17" t="n">
        <v>41</v>
      </c>
      <c r="H546" s="127" t="n">
        <v>77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4</v>
      </c>
      <c r="R546" s="112" t="n">
        <v>2</v>
      </c>
      <c r="S546" s="112" t="inlineStr">
        <is>
          <t>계</t>
        </is>
      </c>
      <c r="T546" s="5" t="n">
        <v>163</v>
      </c>
      <c r="U546" s="9" t="n"/>
    </row>
    <row r="547" ht="12" customFormat="1" customHeight="1" s="38">
      <c r="A547" s="115" t="inlineStr">
        <is>
          <t>지산동 지산5단지</t>
        </is>
      </c>
      <c r="B547" s="116" t="inlineStr">
        <is>
          <t>91.11.</t>
        </is>
      </c>
      <c r="C547" s="124" t="n">
        <v>1076</v>
      </c>
      <c r="D547" s="125" t="n">
        <v>39.3</v>
      </c>
      <c r="E547" s="126" t="n">
        <v>12</v>
      </c>
      <c r="F547" s="125" t="n">
        <v>26.2</v>
      </c>
      <c r="G547" s="17" t="n">
        <v>8</v>
      </c>
      <c r="H547" s="127" t="n">
        <v>746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1</v>
      </c>
      <c r="R547" s="112" t="n">
        <v>1</v>
      </c>
      <c r="S547" s="112" t="inlineStr">
        <is>
          <t>복</t>
        </is>
      </c>
      <c r="T547" s="5" t="n">
        <v>39</v>
      </c>
      <c r="U547" s="9" t="n"/>
    </row>
    <row r="548" ht="12" customFormat="1" customHeight="1" s="38">
      <c r="A548" s="115" t="inlineStr">
        <is>
          <t>지산동 지산5단지</t>
        </is>
      </c>
      <c r="B548" s="116" t="inlineStr">
        <is>
          <t>91.11.</t>
        </is>
      </c>
      <c r="C548" s="124" t="n">
        <v>1076</v>
      </c>
      <c r="D548" s="125" t="n">
        <v>47.5</v>
      </c>
      <c r="E548" s="126" t="n">
        <v>14</v>
      </c>
      <c r="F548" s="125" t="n">
        <v>31.6</v>
      </c>
      <c r="G548" s="17" t="n">
        <v>10</v>
      </c>
      <c r="H548" s="127" t="n">
        <v>162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2</v>
      </c>
      <c r="R548" s="112" t="n">
        <v>1</v>
      </c>
      <c r="S548" s="112" t="inlineStr">
        <is>
          <t>복</t>
        </is>
      </c>
      <c r="T548" s="5" t="n">
        <v>47</v>
      </c>
      <c r="U548" s="9" t="n"/>
    </row>
    <row r="549" ht="12" customFormat="1" customHeight="1" s="38">
      <c r="A549" s="115" t="inlineStr">
        <is>
          <t>지산동 지산5단지</t>
        </is>
      </c>
      <c r="B549" s="116" t="inlineStr">
        <is>
          <t>91.11.</t>
        </is>
      </c>
      <c r="C549" s="124" t="n">
        <v>1076</v>
      </c>
      <c r="D549" s="125" t="n">
        <v>63.2</v>
      </c>
      <c r="E549" s="126" t="n">
        <v>19</v>
      </c>
      <c r="F549" s="125" t="n">
        <v>42</v>
      </c>
      <c r="G549" s="17" t="n">
        <v>13</v>
      </c>
      <c r="H549" s="127" t="n">
        <v>168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2</v>
      </c>
      <c r="R549" s="112" t="n">
        <v>1</v>
      </c>
      <c r="S549" s="112" t="inlineStr">
        <is>
          <t>복</t>
        </is>
      </c>
      <c r="T549" s="5" t="n">
        <v>63</v>
      </c>
      <c r="U549" s="9" t="n"/>
    </row>
    <row r="550" ht="12" customFormat="1" customHeight="1" s="38">
      <c r="A550" s="115" t="inlineStr">
        <is>
          <t>지산동 지산영남맨션</t>
        </is>
      </c>
      <c r="B550" s="116" t="inlineStr">
        <is>
          <t>91.07.</t>
        </is>
      </c>
      <c r="C550" s="124" t="n">
        <v>446</v>
      </c>
      <c r="D550" s="125" t="n">
        <v>138.6</v>
      </c>
      <c r="E550" s="126" t="n">
        <v>42</v>
      </c>
      <c r="F550" s="125" t="n">
        <v>114.1</v>
      </c>
      <c r="G550" s="17" t="n">
        <v>35</v>
      </c>
      <c r="H550" s="127" t="n">
        <v>90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n">
        <v>138</v>
      </c>
      <c r="U550" s="9" t="n"/>
    </row>
    <row r="551" ht="12" customFormat="1" customHeight="1" s="38">
      <c r="A551" s="115" t="inlineStr">
        <is>
          <t>지산동 더샵수성라크에르</t>
        </is>
      </c>
      <c r="B551" s="116" t="inlineStr">
        <is>
          <t>23.05.</t>
        </is>
      </c>
      <c r="C551" s="124" t="n">
        <v>899</v>
      </c>
      <c r="D551" s="125" t="n">
        <v>78.09999999999999</v>
      </c>
      <c r="E551" s="126" t="n">
        <v>24</v>
      </c>
      <c r="F551" s="125" t="n">
        <v>59.8</v>
      </c>
      <c r="G551" s="17" t="n">
        <v>18</v>
      </c>
      <c r="H551" s="127" t="n">
        <v>180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3</v>
      </c>
      <c r="R551" s="112" t="n">
        <v>2</v>
      </c>
      <c r="S551" s="112" t="inlineStr">
        <is>
          <t>계</t>
        </is>
      </c>
      <c r="T551" s="5" t="n">
        <v>78</v>
      </c>
      <c r="U551" s="9" t="n"/>
    </row>
    <row r="552" ht="12" customFormat="1" customHeight="1" s="38">
      <c r="A552" s="115" t="inlineStr">
        <is>
          <t>지산동 더샵수성라크에르</t>
        </is>
      </c>
      <c r="B552" s="116" t="inlineStr">
        <is>
          <t>23.05.</t>
        </is>
      </c>
      <c r="C552" s="124" t="n">
        <v>899</v>
      </c>
      <c r="D552" s="125" t="n">
        <v>97.5</v>
      </c>
      <c r="E552" s="126" t="n">
        <v>30</v>
      </c>
      <c r="F552" s="125" t="n">
        <v>75.90000000000001</v>
      </c>
      <c r="G552" s="17" t="n">
        <v>23</v>
      </c>
      <c r="H552" s="127" t="n">
        <v>140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3</v>
      </c>
      <c r="R552" s="112" t="n">
        <v>2</v>
      </c>
      <c r="S552" s="112" t="inlineStr">
        <is>
          <t>계</t>
        </is>
      </c>
      <c r="T552" s="5" t="n">
        <v>97</v>
      </c>
      <c r="U552" s="9" t="n"/>
    </row>
    <row r="553" ht="12" customFormat="1" customHeight="1" s="38">
      <c r="A553" s="115" t="inlineStr">
        <is>
          <t>지산동 더샵수성라크에르</t>
        </is>
      </c>
      <c r="B553" s="116" t="inlineStr">
        <is>
          <t>23.05.</t>
        </is>
      </c>
      <c r="C553" s="124" t="n">
        <v>899</v>
      </c>
      <c r="D553" s="125" t="n">
        <v>108.6</v>
      </c>
      <c r="E553" s="126" t="n">
        <v>33</v>
      </c>
      <c r="F553" s="125" t="n">
        <v>84.90000000000001</v>
      </c>
      <c r="G553" s="17" t="n">
        <v>26</v>
      </c>
      <c r="H553" s="127" t="n">
        <v>321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2</v>
      </c>
      <c r="S553" s="112" t="inlineStr">
        <is>
          <t>계</t>
        </is>
      </c>
      <c r="T553" s="5" t="inlineStr">
        <is>
          <t>108A</t>
        </is>
      </c>
      <c r="U553" s="9" t="n"/>
    </row>
    <row r="554" ht="12" customFormat="1" customHeight="1" s="38">
      <c r="A554" s="115" t="inlineStr">
        <is>
          <t>지산동 더샵수성라크에르</t>
        </is>
      </c>
      <c r="B554" s="116" t="inlineStr">
        <is>
          <t>23.05.</t>
        </is>
      </c>
      <c r="C554" s="124" t="n">
        <v>899</v>
      </c>
      <c r="D554" s="125" t="n">
        <v>146.1</v>
      </c>
      <c r="E554" s="126" t="n">
        <v>44</v>
      </c>
      <c r="F554" s="125" t="n">
        <v>114</v>
      </c>
      <c r="G554" s="17" t="n">
        <v>34</v>
      </c>
      <c r="H554" s="127" t="n">
        <v>50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4</v>
      </c>
      <c r="R554" s="112" t="n">
        <v>2</v>
      </c>
      <c r="S554" s="112" t="inlineStr">
        <is>
          <t>계</t>
        </is>
      </c>
      <c r="T554" s="5" t="n">
        <v>146</v>
      </c>
      <c r="U554" s="9" t="n"/>
    </row>
    <row r="555" ht="12" customFormat="1" customHeight="1" s="38">
      <c r="A555" s="115" t="inlineStr">
        <is>
          <t>지산동 지산현대맨션</t>
        </is>
      </c>
      <c r="B555" s="116" t="inlineStr">
        <is>
          <t>91.06.</t>
        </is>
      </c>
      <c r="C555" s="124" t="n">
        <v>387</v>
      </c>
      <c r="D555" s="125" t="n">
        <v>113.4</v>
      </c>
      <c r="E555" s="126" t="n">
        <v>34</v>
      </c>
      <c r="F555" s="125" t="n">
        <v>84.90000000000001</v>
      </c>
      <c r="G555" s="17" t="n">
        <v>26</v>
      </c>
      <c r="H555" s="127" t="n">
        <v>387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3</v>
      </c>
      <c r="R555" s="112" t="n">
        <v>2</v>
      </c>
      <c r="S555" s="112" t="inlineStr">
        <is>
          <t>계</t>
        </is>
      </c>
      <c r="T555" s="5" t="n">
        <v>113</v>
      </c>
      <c r="U555" s="9" t="n"/>
    </row>
    <row r="556" ht="12" customFormat="1" customHeight="1" s="38">
      <c r="A556" s="115" t="inlineStr">
        <is>
          <t>파동 송원맨션</t>
        </is>
      </c>
      <c r="B556" s="116" t="inlineStr">
        <is>
          <t>89.11.</t>
        </is>
      </c>
      <c r="C556" s="124" t="n">
        <v>232</v>
      </c>
      <c r="D556" s="125" t="n">
        <v>117.8</v>
      </c>
      <c r="E556" s="126" t="n">
        <v>36</v>
      </c>
      <c r="F556" s="125" t="n">
        <v>85</v>
      </c>
      <c r="G556" s="17" t="n">
        <v>26</v>
      </c>
      <c r="H556" s="127" t="n">
        <v>206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3</v>
      </c>
      <c r="R556" s="112" t="n">
        <v>1</v>
      </c>
      <c r="S556" s="112" t="inlineStr">
        <is>
          <t>계</t>
        </is>
      </c>
      <c r="T556" s="5" t="n">
        <v>117</v>
      </c>
      <c r="U556" s="9" t="n"/>
    </row>
    <row r="557" ht="12" customFormat="1" customHeight="1" s="38">
      <c r="A557" s="115" t="inlineStr">
        <is>
          <t>파동 대자연맨션2차</t>
        </is>
      </c>
      <c r="B557" s="116" t="inlineStr">
        <is>
          <t>88.06.</t>
        </is>
      </c>
      <c r="C557" s="124" t="n">
        <v>289</v>
      </c>
      <c r="D557" s="125" t="n">
        <v>75.59999999999999</v>
      </c>
      <c r="E557" s="126" t="n">
        <v>23</v>
      </c>
      <c r="F557" s="125" t="n">
        <v>63.7</v>
      </c>
      <c r="G557" s="17" t="n">
        <v>19</v>
      </c>
      <c r="H557" s="127" t="n">
        <v>149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3</v>
      </c>
      <c r="R557" s="112" t="n">
        <v>1</v>
      </c>
      <c r="S557" s="112" t="inlineStr">
        <is>
          <t>계</t>
        </is>
      </c>
      <c r="T557" s="5" t="n">
        <v>75</v>
      </c>
      <c r="U557" s="9" t="n"/>
    </row>
    <row r="558" ht="12" customFormat="1" customHeight="1" s="38">
      <c r="A558" s="115" t="inlineStr">
        <is>
          <t>파동 대자연맨션2차</t>
        </is>
      </c>
      <c r="B558" s="116" t="inlineStr">
        <is>
          <t>88.06.</t>
        </is>
      </c>
      <c r="C558" s="124" t="n">
        <v>289</v>
      </c>
      <c r="D558" s="125" t="n">
        <v>98.5</v>
      </c>
      <c r="E558" s="126" t="n">
        <v>30</v>
      </c>
      <c r="F558" s="125" t="n">
        <v>84.90000000000001</v>
      </c>
      <c r="G558" s="17" t="n">
        <v>26</v>
      </c>
      <c r="H558" s="127" t="n">
        <v>140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3</v>
      </c>
      <c r="R558" s="112" t="n">
        <v>1</v>
      </c>
      <c r="S558" s="112" t="inlineStr">
        <is>
          <t>계</t>
        </is>
      </c>
      <c r="T558" s="5" t="n">
        <v>98</v>
      </c>
      <c r="U558" s="9" t="n"/>
    </row>
    <row r="559" ht="12" customFormat="1" customHeight="1" s="38">
      <c r="A559" s="115" t="inlineStr">
        <is>
          <t>파동 수성레이크우방아이유쉘</t>
        </is>
      </c>
      <c r="B559" s="116" t="inlineStr">
        <is>
          <t>24.03.</t>
        </is>
      </c>
      <c r="C559" s="124" t="n">
        <v>394</v>
      </c>
      <c r="D559" s="125" t="n">
        <v>79.5</v>
      </c>
      <c r="E559" s="126" t="n">
        <v>24</v>
      </c>
      <c r="F559" s="125" t="n">
        <v>59.9</v>
      </c>
      <c r="G559" s="17" t="n">
        <v>18</v>
      </c>
      <c r="H559" s="127" t="n">
        <v>126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3</v>
      </c>
      <c r="R559" s="112" t="n">
        <v>2</v>
      </c>
      <c r="S559" s="112" t="inlineStr">
        <is>
          <t>계</t>
        </is>
      </c>
      <c r="T559" s="5" t="n">
        <v>79</v>
      </c>
      <c r="U559" s="9" t="n"/>
    </row>
    <row r="560" ht="12" customFormat="1" customHeight="1" s="38">
      <c r="A560" s="115" t="inlineStr">
        <is>
          <t>파동 수성레이크우방아이유쉘</t>
        </is>
      </c>
      <c r="B560" s="116" t="inlineStr">
        <is>
          <t>24.03.</t>
        </is>
      </c>
      <c r="C560" s="124" t="n">
        <v>394</v>
      </c>
      <c r="D560" s="125" t="n">
        <v>112.1</v>
      </c>
      <c r="E560" s="126" t="n">
        <v>34</v>
      </c>
      <c r="F560" s="125" t="n">
        <v>85</v>
      </c>
      <c r="G560" s="17" t="n">
        <v>26</v>
      </c>
      <c r="H560" s="127" t="n">
        <v>139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3</v>
      </c>
      <c r="R560" s="112" t="n">
        <v>2</v>
      </c>
      <c r="S560" s="112" t="inlineStr">
        <is>
          <t>계</t>
        </is>
      </c>
      <c r="T560" s="5" t="inlineStr">
        <is>
          <t>112B</t>
        </is>
      </c>
      <c r="U560" s="9" t="n"/>
    </row>
    <row r="561" ht="12" customFormat="1" customHeight="1" s="38">
      <c r="A561" s="115" t="inlineStr">
        <is>
          <t>파동 수성더팰리스푸르지오더샵</t>
        </is>
      </c>
      <c r="B561" s="116" t="inlineStr">
        <is>
          <t>23.10.</t>
        </is>
      </c>
      <c r="C561" s="124" t="n">
        <v>1299</v>
      </c>
      <c r="D561" s="125" t="n">
        <v>79.09999999999999</v>
      </c>
      <c r="E561" s="126" t="n">
        <v>24</v>
      </c>
      <c r="F561" s="125" t="n">
        <v>59.8</v>
      </c>
      <c r="G561" s="17" t="n">
        <v>18</v>
      </c>
      <c r="H561" s="127" t="n">
        <v>354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3</v>
      </c>
      <c r="R561" s="112" t="n">
        <v>2</v>
      </c>
      <c r="S561" s="112" t="inlineStr">
        <is>
          <t>계</t>
        </is>
      </c>
      <c r="T561" s="5" t="inlineStr">
        <is>
          <t>79B</t>
        </is>
      </c>
      <c r="U561" s="9" t="n"/>
    </row>
    <row r="562" ht="12" customFormat="1" customHeight="1" s="38">
      <c r="A562" s="115" t="inlineStr">
        <is>
          <t>파동 수성더팰리스푸르지오더샵</t>
        </is>
      </c>
      <c r="B562" s="116" t="inlineStr">
        <is>
          <t>23.10.</t>
        </is>
      </c>
      <c r="C562" s="124" t="n">
        <v>1299</v>
      </c>
      <c r="D562" s="125" t="n">
        <v>99.8</v>
      </c>
      <c r="E562" s="126" t="n">
        <v>30</v>
      </c>
      <c r="F562" s="125" t="n">
        <v>76</v>
      </c>
      <c r="G562" s="17" t="n">
        <v>23</v>
      </c>
      <c r="H562" s="127" t="n">
        <v>164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3</v>
      </c>
      <c r="R562" s="112" t="n">
        <v>2</v>
      </c>
      <c r="S562" s="112" t="inlineStr">
        <is>
          <t>계</t>
        </is>
      </c>
      <c r="T562" s="5" t="inlineStr">
        <is>
          <t>99B</t>
        </is>
      </c>
      <c r="U562" s="9" t="n"/>
    </row>
    <row r="563" ht="12" customFormat="1" customHeight="1" s="38">
      <c r="A563" s="115" t="inlineStr">
        <is>
          <t>파동 수성더팰리스푸르지오더샵</t>
        </is>
      </c>
      <c r="B563" s="116" t="inlineStr">
        <is>
          <t>23.10.</t>
        </is>
      </c>
      <c r="C563" s="124" t="n">
        <v>1299</v>
      </c>
      <c r="D563" s="125" t="n">
        <v>111.7</v>
      </c>
      <c r="E563" s="126" t="n">
        <v>34</v>
      </c>
      <c r="F563" s="125" t="n">
        <v>85</v>
      </c>
      <c r="G563" s="17" t="n">
        <v>26</v>
      </c>
      <c r="H563" s="127" t="n">
        <v>68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3</v>
      </c>
      <c r="R563" s="112" t="n">
        <v>2</v>
      </c>
      <c r="S563" s="112" t="inlineStr">
        <is>
          <t>계</t>
        </is>
      </c>
      <c r="T563" s="5" t="inlineStr">
        <is>
          <t>111B</t>
        </is>
      </c>
      <c r="U563" s="9" t="n"/>
    </row>
    <row r="564" ht="12" customFormat="1" customHeight="1" s="38">
      <c r="A564" s="115" t="inlineStr">
        <is>
          <t>파동 수성해모로하이엔</t>
        </is>
      </c>
      <c r="B564" s="116" t="inlineStr">
        <is>
          <t>23.12.</t>
        </is>
      </c>
      <c r="C564" s="124" t="n">
        <v>795</v>
      </c>
      <c r="D564" s="125" t="n">
        <v>79</v>
      </c>
      <c r="E564" s="126" t="n">
        <v>24</v>
      </c>
      <c r="F564" s="125" t="n">
        <v>59.2</v>
      </c>
      <c r="G564" s="17" t="n">
        <v>18</v>
      </c>
      <c r="H564" s="127" t="n">
        <v>387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3</v>
      </c>
      <c r="R564" s="112" t="n">
        <v>2</v>
      </c>
      <c r="S564" s="112" t="inlineStr">
        <is>
          <t>계</t>
        </is>
      </c>
      <c r="T564" s="5" t="n">
        <v>78</v>
      </c>
      <c r="U564" s="9" t="n"/>
    </row>
    <row r="565" ht="12" customFormat="1" customHeight="1" s="38">
      <c r="A565" s="115" t="inlineStr">
        <is>
          <t>파동 수성해모로하이엔</t>
        </is>
      </c>
      <c r="B565" s="116" t="inlineStr">
        <is>
          <t>23.12.</t>
        </is>
      </c>
      <c r="C565" s="124" t="n">
        <v>795</v>
      </c>
      <c r="D565" s="125" t="n">
        <v>99.40000000000001</v>
      </c>
      <c r="E565" s="126" t="n">
        <v>30</v>
      </c>
      <c r="F565" s="125" t="n">
        <v>75.3</v>
      </c>
      <c r="G565" s="17" t="n">
        <v>23</v>
      </c>
      <c r="H565" s="127" t="n">
        <v>89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3</v>
      </c>
      <c r="R565" s="112" t="n">
        <v>2</v>
      </c>
      <c r="S565" s="112" t="inlineStr">
        <is>
          <t>계</t>
        </is>
      </c>
      <c r="T565" s="5" t="n">
        <v>99</v>
      </c>
      <c r="U565" s="9" t="n"/>
    </row>
    <row r="566" ht="12" customFormat="1" customHeight="1" s="38">
      <c r="A566" s="115" t="inlineStr">
        <is>
          <t>파동 수성해모로하이엔</t>
        </is>
      </c>
      <c r="B566" s="116" t="inlineStr">
        <is>
          <t>23.12.</t>
        </is>
      </c>
      <c r="C566" s="124" t="n">
        <v>795</v>
      </c>
      <c r="D566" s="125" t="n">
        <v>111.9</v>
      </c>
      <c r="E566" s="126" t="n">
        <v>34</v>
      </c>
      <c r="F566" s="125" t="n">
        <v>84.8</v>
      </c>
      <c r="G566" s="17" t="n">
        <v>26</v>
      </c>
      <c r="H566" s="127" t="n">
        <v>124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2</v>
      </c>
      <c r="S566" s="112" t="inlineStr">
        <is>
          <t>계</t>
        </is>
      </c>
      <c r="T566" s="5" t="n">
        <v>111</v>
      </c>
      <c r="U566" s="9" t="n"/>
    </row>
    <row r="567" ht="12" customFormat="1" customHeight="1" s="38">
      <c r="A567" s="115" t="inlineStr">
        <is>
          <t>파동 파동화성파크뷰</t>
        </is>
      </c>
      <c r="B567" s="116" t="inlineStr">
        <is>
          <t>04.11.</t>
        </is>
      </c>
      <c r="C567" s="124" t="n">
        <v>228</v>
      </c>
      <c r="D567" s="125" t="n">
        <v>107.6</v>
      </c>
      <c r="E567" s="126" t="n">
        <v>33</v>
      </c>
      <c r="F567" s="125" t="n">
        <v>85</v>
      </c>
      <c r="G567" s="17" t="n">
        <v>26</v>
      </c>
      <c r="H567" s="127" t="n">
        <v>184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2</v>
      </c>
      <c r="S567" s="112" t="inlineStr">
        <is>
          <t>복</t>
        </is>
      </c>
      <c r="T567" s="5" t="inlineStr">
        <is>
          <t>107A</t>
        </is>
      </c>
      <c r="U567" s="9" t="n"/>
    </row>
    <row r="568" ht="12" customFormat="1" customHeight="1" s="38">
      <c r="A568" s="115" t="inlineStr">
        <is>
          <t>황금동 수성지구우방타운2차</t>
        </is>
      </c>
      <c r="B568" s="116" t="inlineStr">
        <is>
          <t>86.08.</t>
        </is>
      </c>
      <c r="C568" s="124" t="n">
        <v>535</v>
      </c>
      <c r="D568" s="125" t="n">
        <v>79.3</v>
      </c>
      <c r="E568" s="126" t="n">
        <v>24</v>
      </c>
      <c r="F568" s="125" t="n">
        <v>62.9</v>
      </c>
      <c r="G568" s="17" t="n">
        <v>19</v>
      </c>
      <c r="H568" s="127" t="n">
        <v>60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3</v>
      </c>
      <c r="R568" s="112" t="n">
        <v>1</v>
      </c>
      <c r="S568" s="112" t="inlineStr">
        <is>
          <t>계</t>
        </is>
      </c>
      <c r="T568" s="5" t="n">
        <v>79</v>
      </c>
      <c r="U568" s="9" t="n"/>
    </row>
    <row r="569" ht="12" customFormat="1" customHeight="1" s="38">
      <c r="A569" s="115" t="inlineStr">
        <is>
          <t>황금동 캐슬골드파크1단지</t>
        </is>
      </c>
      <c r="B569" s="116" t="inlineStr">
        <is>
          <t>06.07.</t>
        </is>
      </c>
      <c r="C569" s="124" t="n">
        <v>1059</v>
      </c>
      <c r="D569" s="125" t="n">
        <v>69.40000000000001</v>
      </c>
      <c r="E569" s="126" t="n">
        <v>21</v>
      </c>
      <c r="F569" s="125" t="n">
        <v>50.5</v>
      </c>
      <c r="G569" s="17" t="n">
        <v>15</v>
      </c>
      <c r="H569" s="127" t="n">
        <v>64</v>
      </c>
      <c r="I569" s="128" t="n"/>
      <c r="J569" s="128" t="n"/>
      <c r="K569" s="128" t="n">
        <v>25000</v>
      </c>
      <c r="L569" s="128" t="inlineStr">
        <is>
          <t>6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2</v>
      </c>
      <c r="R569" s="112" t="n">
        <v>1</v>
      </c>
      <c r="S569" s="112" t="inlineStr">
        <is>
          <t>계</t>
        </is>
      </c>
      <c r="T569" s="5" t="n">
        <v>69</v>
      </c>
      <c r="U569" s="9" t="n"/>
    </row>
    <row r="570" ht="12" customFormat="1" customHeight="1" s="38">
      <c r="A570" s="115" t="inlineStr">
        <is>
          <t>황금동 캐슬골드파크1단지</t>
        </is>
      </c>
      <c r="B570" s="116" t="inlineStr">
        <is>
          <t>06.07.</t>
        </is>
      </c>
      <c r="C570" s="124" t="n">
        <v>1059</v>
      </c>
      <c r="D570" s="125" t="n">
        <v>193.3</v>
      </c>
      <c r="E570" s="126" t="n">
        <v>58</v>
      </c>
      <c r="F570" s="125" t="n">
        <v>157.1</v>
      </c>
      <c r="G570" s="17" t="n">
        <v>48</v>
      </c>
      <c r="H570" s="127" t="n">
        <v>36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5</v>
      </c>
      <c r="R570" s="112" t="n">
        <v>2</v>
      </c>
      <c r="S570" s="112" t="inlineStr">
        <is>
          <t>계</t>
        </is>
      </c>
      <c r="T570" s="5" t="n">
        <v>193</v>
      </c>
      <c r="U570" s="9" t="n"/>
    </row>
    <row r="571" ht="12" customFormat="1" customHeight="1" s="38">
      <c r="A571" s="115" t="inlineStr">
        <is>
          <t>황금동 힐스테이트황금센트럴</t>
        </is>
      </c>
      <c r="B571" s="116" t="inlineStr">
        <is>
          <t>22.03.</t>
        </is>
      </c>
      <c r="C571" s="124" t="n">
        <v>750</v>
      </c>
      <c r="D571" s="125" t="n">
        <v>95.2</v>
      </c>
      <c r="E571" s="126" t="n">
        <v>29</v>
      </c>
      <c r="F571" s="125" t="n">
        <v>75.90000000000001</v>
      </c>
      <c r="G571" s="17" t="n">
        <v>23</v>
      </c>
      <c r="H571" s="127" t="n">
        <v>145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3</v>
      </c>
      <c r="R571" s="112" t="n">
        <v>2</v>
      </c>
      <c r="S571" s="112" t="inlineStr">
        <is>
          <t>계</t>
        </is>
      </c>
      <c r="T571" s="5" t="inlineStr">
        <is>
          <t>95F</t>
        </is>
      </c>
      <c r="U571" s="9" t="n"/>
    </row>
    <row r="572" ht="12" customFormat="1" customHeight="1" s="38">
      <c r="A572" s="115" t="inlineStr">
        <is>
          <t>황금동 힐스테이트황금센트럴</t>
        </is>
      </c>
      <c r="B572" s="116" t="inlineStr">
        <is>
          <t>22.03.</t>
        </is>
      </c>
      <c r="C572" s="124" t="n">
        <v>750</v>
      </c>
      <c r="D572" s="125" t="n">
        <v>107</v>
      </c>
      <c r="E572" s="126" t="n">
        <v>32</v>
      </c>
      <c r="F572" s="125" t="n">
        <v>85</v>
      </c>
      <c r="G572" s="17" t="n">
        <v>26</v>
      </c>
      <c r="H572" s="127" t="n">
        <v>269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4</v>
      </c>
      <c r="R572" s="112" t="n">
        <v>2</v>
      </c>
      <c r="S572" s="112" t="inlineStr">
        <is>
          <t>계</t>
        </is>
      </c>
      <c r="T572" s="5" t="inlineStr">
        <is>
          <t>107A</t>
        </is>
      </c>
      <c r="U572" s="9" t="n"/>
    </row>
    <row r="573" ht="12" customFormat="1" customHeight="1" s="38">
      <c r="A573" s="115" t="inlineStr">
        <is>
          <t>황금동 캐슬골드파크5단지</t>
        </is>
      </c>
      <c r="B573" s="116" t="inlineStr">
        <is>
          <t>06.07.</t>
        </is>
      </c>
      <c r="C573" s="124" t="n">
        <v>1054</v>
      </c>
      <c r="D573" s="125" t="n">
        <v>193.3</v>
      </c>
      <c r="E573" s="126" t="n">
        <v>58</v>
      </c>
      <c r="F573" s="125" t="n">
        <v>157.1</v>
      </c>
      <c r="G573" s="17" t="n">
        <v>48</v>
      </c>
      <c r="H573" s="127" t="n">
        <v>74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5</v>
      </c>
      <c r="R573" s="112" t="n">
        <v>2</v>
      </c>
      <c r="S573" s="112" t="inlineStr">
        <is>
          <t>계</t>
        </is>
      </c>
      <c r="T573" s="5" t="n">
        <v>193</v>
      </c>
      <c r="U573" s="9" t="n"/>
    </row>
    <row r="574" ht="12" customFormat="1" customHeight="1" s="38">
      <c r="A574" s="115" t="inlineStr">
        <is>
          <t>황금동 캐슬골드파크5단지</t>
        </is>
      </c>
      <c r="B574" s="116" t="inlineStr">
        <is>
          <t>06.07.</t>
        </is>
      </c>
      <c r="C574" s="124" t="n">
        <v>1054</v>
      </c>
      <c r="D574" s="125" t="n">
        <v>206.6</v>
      </c>
      <c r="E574" s="126" t="n">
        <v>62</v>
      </c>
      <c r="F574" s="125" t="n">
        <v>172.4</v>
      </c>
      <c r="G574" s="17" t="n">
        <v>52</v>
      </c>
      <c r="H574" s="127" t="n">
        <v>57</v>
      </c>
      <c r="I574" s="128" t="n"/>
      <c r="J574" s="128" t="n"/>
      <c r="K574" s="128" t="n">
        <v>70000</v>
      </c>
      <c r="L574" s="128" t="inlineStr">
        <is>
          <t>11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5</v>
      </c>
      <c r="R574" s="112" t="n">
        <v>2</v>
      </c>
      <c r="S574" s="112" t="inlineStr">
        <is>
          <t>계</t>
        </is>
      </c>
      <c r="T574" s="5" t="n">
        <v>206</v>
      </c>
      <c r="U574" s="9" t="n"/>
    </row>
    <row r="575" ht="12" customFormat="1" customHeight="1" s="38">
      <c r="A575" s="115" t="inlineStr">
        <is>
          <t>황금동 캐슬골드파크2단지</t>
        </is>
      </c>
      <c r="B575" s="116" t="inlineStr">
        <is>
          <t>06.07.</t>
        </is>
      </c>
      <c r="C575" s="124" t="n">
        <v>242</v>
      </c>
      <c r="D575" s="125" t="n">
        <v>97.2</v>
      </c>
      <c r="E575" s="126" t="n">
        <v>29</v>
      </c>
      <c r="F575" s="125" t="n">
        <v>74.59999999999999</v>
      </c>
      <c r="G575" s="17" t="n">
        <v>23</v>
      </c>
      <c r="H575" s="127" t="n">
        <v>32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3</v>
      </c>
      <c r="R575" s="112" t="n">
        <v>2</v>
      </c>
      <c r="S575" s="112" t="inlineStr">
        <is>
          <t>계</t>
        </is>
      </c>
      <c r="T575" s="5" t="n">
        <v>97</v>
      </c>
      <c r="U575" s="9" t="n"/>
    </row>
    <row r="576" ht="12" customFormat="1" customHeight="1" s="38">
      <c r="A576" s="115" t="inlineStr">
        <is>
          <t>황금동 캐슬골드파크2단지</t>
        </is>
      </c>
      <c r="B576" s="116" t="inlineStr">
        <is>
          <t>06.07.</t>
        </is>
      </c>
      <c r="C576" s="124" t="n">
        <v>242</v>
      </c>
      <c r="D576" s="125" t="n">
        <v>108.5</v>
      </c>
      <c r="E576" s="126" t="n">
        <v>33</v>
      </c>
      <c r="F576" s="125" t="n">
        <v>85</v>
      </c>
      <c r="G576" s="17" t="n">
        <v>26</v>
      </c>
      <c r="H576" s="127" t="n">
        <v>98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3</v>
      </c>
      <c r="R576" s="112" t="n">
        <v>2</v>
      </c>
      <c r="S576" s="112" t="inlineStr">
        <is>
          <t>계</t>
        </is>
      </c>
      <c r="T576" s="5" t="n">
        <v>108</v>
      </c>
      <c r="U576" s="9" t="n"/>
    </row>
    <row r="577" ht="12" customFormat="1" customHeight="1" s="38">
      <c r="A577" s="115" t="inlineStr">
        <is>
          <t>황금동 캐슬골드파크2단지</t>
        </is>
      </c>
      <c r="B577" s="116" t="inlineStr">
        <is>
          <t>06.07.</t>
        </is>
      </c>
      <c r="C577" s="124" t="n">
        <v>242</v>
      </c>
      <c r="D577" s="125" t="n">
        <v>161.8</v>
      </c>
      <c r="E577" s="126" t="n">
        <v>49</v>
      </c>
      <c r="F577" s="125" t="n">
        <v>129.5</v>
      </c>
      <c r="G577" s="17" t="n">
        <v>39</v>
      </c>
      <c r="H577" s="127" t="n">
        <v>112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4</v>
      </c>
      <c r="R577" s="112" t="n">
        <v>2</v>
      </c>
      <c r="S577" s="112" t="inlineStr">
        <is>
          <t>계</t>
        </is>
      </c>
      <c r="T577" s="5" t="n">
        <v>161</v>
      </c>
      <c r="U577" s="9" t="n"/>
    </row>
    <row r="578" ht="12" customFormat="1" customHeight="1" s="38">
      <c r="A578" s="115" t="inlineStr">
        <is>
          <t>황금동 캐슬골드파크3단지</t>
        </is>
      </c>
      <c r="B578" s="116" t="inlineStr">
        <is>
          <t>06.07.</t>
        </is>
      </c>
      <c r="C578" s="124" t="n">
        <v>502</v>
      </c>
      <c r="D578" s="125" t="n">
        <v>193.3</v>
      </c>
      <c r="E578" s="126" t="n">
        <v>58</v>
      </c>
      <c r="F578" s="125" t="n">
        <v>157.1</v>
      </c>
      <c r="G578" s="17" t="n">
        <v>48</v>
      </c>
      <c r="H578" s="127" t="n">
        <v>34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5</v>
      </c>
      <c r="R578" s="112" t="n">
        <v>2</v>
      </c>
      <c r="S578" s="112" t="inlineStr">
        <is>
          <t>계</t>
        </is>
      </c>
      <c r="T578" s="5" t="n">
        <v>193</v>
      </c>
      <c r="U578" s="9" t="n"/>
    </row>
  </sheetData>
  <autoFilter ref="A3:U578">
    <sortState ref="A4:U578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5746" operator="greaterThan" dxfId="17">
      <formula>0.9</formula>
    </cfRule>
    <cfRule type="cellIs" priority="45747" operator="greaterThan" dxfId="16">
      <formula>0.85</formula>
    </cfRule>
  </conditionalFormatting>
  <conditionalFormatting sqref="N5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N5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N6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7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8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N9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10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11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N12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3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2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6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7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8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29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0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1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3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3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N4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4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N6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7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7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N8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N9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10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N10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N10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N11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1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1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1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N11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N11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N12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2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2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2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12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2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2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2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2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3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3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3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3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3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3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3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3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3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14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4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4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4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4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4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4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4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4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5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5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176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7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8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9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80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8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8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9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9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93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4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2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2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25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6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7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7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8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8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9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9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9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0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0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0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1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1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31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1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2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2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33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33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3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4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4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36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36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7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37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7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8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8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9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9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39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0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0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0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1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1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1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2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2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2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43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3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3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3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2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3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4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4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4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4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4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5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5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5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5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6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6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6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6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6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7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7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7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8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48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8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9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9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9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9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49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0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0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0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0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1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1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1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1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1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2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2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2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52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2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3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3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3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3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3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3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4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4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5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4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4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4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54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4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5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5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5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5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55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55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5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5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56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6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6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6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6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6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6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6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6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7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7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7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7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7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7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57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578">
    <cfRule type="expression" priority="87190" dxfId="3">
      <formula>AND(IF(OR($Q4=1,$Q4=2),1,0),IF(#REF!&lt;=20,1,0))</formula>
    </cfRule>
    <cfRule type="expression" priority="87191" dxfId="2">
      <formula>AND(IF($Q4=2,1,0),IF(#REF!&lt;30,1,0))</formula>
    </cfRule>
    <cfRule type="expression" priority="87192" dxfId="1">
      <formula>AND(IF($Q4=3,1,0),IF(#REF!&lt;30,1,0))</formula>
    </cfRule>
    <cfRule type="expression" priority="8719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4" zoomScaleNormal="100" workbookViewId="0">
      <selection activeCell="F14" sqref="F14"/>
    </sheetView>
  </sheetViews>
  <sheetFormatPr baseColWidth="8" defaultColWidth="17.5" defaultRowHeight="13.5"/>
  <cols>
    <col width="4.875" bestFit="1" customWidth="1" style="111" min="1" max="1"/>
    <col width="3.375" customWidth="1" style="111" min="2" max="2"/>
    <col width="4.875" bestFit="1" customWidth="1" style="111" min="3" max="3"/>
    <col width="29.125" customWidth="1" style="52" min="4" max="9"/>
    <col width="25" customWidth="1" style="52" min="10" max="23"/>
    <col width="17.5" customWidth="1" style="52" min="24" max="48"/>
    <col width="17.5" customWidth="1" style="111" min="49" max="49"/>
    <col width="17.5" customWidth="1" style="111" min="50" max="16384"/>
  </cols>
  <sheetData>
    <row r="1">
      <c r="D1" s="111" t="n"/>
      <c r="E1" s="111" t="n"/>
      <c r="F1" s="111" t="n"/>
      <c r="G1" s="111" t="n"/>
      <c r="H1" s="111" t="n"/>
      <c r="I1" s="111" t="n"/>
      <c r="J1" s="111" t="n"/>
      <c r="K1" s="111" t="n"/>
      <c r="L1" s="111" t="n"/>
      <c r="M1" s="111" t="n"/>
      <c r="N1" s="111" t="n"/>
      <c r="O1" s="111" t="n"/>
      <c r="P1" s="111" t="n"/>
      <c r="Q1" s="111" t="n"/>
      <c r="R1" s="111" t="n"/>
      <c r="S1" s="111" t="n"/>
      <c r="T1" s="111" t="n"/>
      <c r="U1" s="111" t="n"/>
      <c r="V1" s="111" t="n"/>
      <c r="W1" s="111" t="n"/>
      <c r="X1" s="111" t="n"/>
      <c r="Y1" s="111" t="n"/>
      <c r="Z1" s="111" t="n"/>
      <c r="AA1" s="111" t="n"/>
      <c r="AB1" s="111" t="n"/>
      <c r="AC1" s="111" t="n"/>
      <c r="AD1" s="111" t="n"/>
      <c r="AE1" s="111" t="n"/>
      <c r="AF1" s="111" t="n"/>
      <c r="AG1" s="111" t="n"/>
      <c r="AH1" s="111" t="n"/>
      <c r="AI1" s="111" t="n"/>
      <c r="AJ1" s="111" t="n"/>
      <c r="AK1" s="111" t="n"/>
      <c r="AL1" s="111" t="n"/>
      <c r="AM1" s="111" t="n"/>
      <c r="AN1" s="111" t="n"/>
      <c r="AO1" s="111" t="n"/>
      <c r="AP1" s="111" t="n"/>
      <c r="AQ1" s="111" t="n"/>
      <c r="AR1" s="111" t="n"/>
      <c r="AS1" s="111" t="n"/>
      <c r="AT1" s="111" t="n"/>
      <c r="AU1" s="111" t="n"/>
      <c r="AV1" s="111" t="n"/>
    </row>
    <row r="2">
      <c r="D2" s="111" t="n"/>
      <c r="E2" s="111" t="n"/>
      <c r="F2" s="111" t="n"/>
      <c r="G2" s="111" t="n"/>
      <c r="H2" s="111" t="n"/>
      <c r="I2" s="111" t="n"/>
      <c r="J2" s="111" t="n"/>
      <c r="K2" s="111" t="n"/>
      <c r="L2" s="111" t="n"/>
      <c r="M2" s="111" t="n"/>
      <c r="N2" s="111" t="n"/>
      <c r="O2" s="111" t="n"/>
      <c r="P2" s="111" t="n"/>
      <c r="Q2" s="111" t="n"/>
      <c r="R2" s="111" t="n"/>
      <c r="S2" s="111" t="n"/>
      <c r="T2" s="111" t="n"/>
      <c r="U2" s="111" t="n"/>
      <c r="V2" s="111" t="n"/>
      <c r="W2" s="111" t="n"/>
      <c r="X2" s="111" t="n"/>
      <c r="Y2" s="111" t="n"/>
      <c r="Z2" s="111" t="n"/>
      <c r="AA2" s="111" t="n"/>
      <c r="AB2" s="111" t="n"/>
      <c r="AC2" s="111" t="n"/>
      <c r="AD2" s="111" t="n"/>
      <c r="AE2" s="111" t="n"/>
      <c r="AF2" s="111" t="n"/>
      <c r="AG2" s="111" t="n"/>
      <c r="AH2" s="111" t="n"/>
      <c r="AI2" s="111" t="n"/>
      <c r="AJ2" s="111" t="n"/>
      <c r="AK2" s="111" t="n"/>
      <c r="AL2" s="111" t="n"/>
      <c r="AM2" s="111" t="n"/>
      <c r="AN2" s="111" t="n"/>
      <c r="AO2" s="111" t="n"/>
      <c r="AP2" s="111" t="n"/>
      <c r="AQ2" s="111" t="n"/>
      <c r="AR2" s="111" t="n"/>
      <c r="AS2" s="111" t="n"/>
      <c r="AT2" s="111" t="n"/>
      <c r="AU2" s="111" t="n"/>
      <c r="AV2" s="111" t="n"/>
    </row>
    <row r="3">
      <c r="D3" s="111" t="n"/>
      <c r="E3" s="111" t="n"/>
      <c r="F3" s="111" t="n"/>
      <c r="G3" s="111" t="n"/>
      <c r="H3" s="111" t="n"/>
      <c r="I3" s="111" t="n"/>
      <c r="J3" s="111" t="n"/>
      <c r="K3" s="111" t="n"/>
      <c r="L3" s="111" t="n"/>
      <c r="M3" s="111" t="n"/>
      <c r="N3" s="111" t="n"/>
      <c r="O3" s="111" t="n"/>
      <c r="P3" s="111" t="n"/>
      <c r="Q3" s="111" t="n"/>
      <c r="R3" s="111" t="n"/>
      <c r="S3" s="111" t="n"/>
      <c r="T3" s="111" t="n"/>
      <c r="U3" s="111" t="n"/>
      <c r="V3" s="111" t="n"/>
      <c r="W3" s="111" t="n"/>
      <c r="X3" s="111" t="n"/>
      <c r="Y3" s="111" t="n"/>
      <c r="Z3" s="111" t="n"/>
      <c r="AA3" s="111" t="n"/>
      <c r="AB3" s="111" t="n"/>
      <c r="AC3" s="111" t="n"/>
      <c r="AD3" s="111" t="n"/>
      <c r="AE3" s="111" t="n"/>
      <c r="AF3" s="111" t="n"/>
      <c r="AG3" s="111" t="n"/>
      <c r="AH3" s="111" t="n"/>
      <c r="AI3" s="111" t="n"/>
      <c r="AJ3" s="111" t="n"/>
      <c r="AK3" s="111" t="n"/>
      <c r="AL3" s="111" t="n"/>
      <c r="AM3" s="111" t="n"/>
      <c r="AN3" s="111" t="n"/>
      <c r="AO3" s="111" t="n"/>
      <c r="AP3" s="111" t="n"/>
      <c r="AQ3" s="111" t="n"/>
      <c r="AR3" s="111" t="n"/>
      <c r="AS3" s="111" t="n"/>
      <c r="AT3" s="111" t="n"/>
      <c r="AU3" s="111" t="n"/>
      <c r="AV3" s="111" t="n"/>
    </row>
    <row r="4">
      <c r="A4" s="110" t="inlineStr">
        <is>
          <t>동1</t>
        </is>
      </c>
      <c r="D4" s="111" t="inlineStr">
        <is>
          <t>범어동</t>
        </is>
      </c>
      <c r="E4" s="111" t="inlineStr">
        <is>
          <t>만촌동</t>
        </is>
      </c>
      <c r="F4" s="111" t="inlineStr">
        <is>
          <t>황금동</t>
        </is>
      </c>
      <c r="G4" s="111" t="inlineStr">
        <is>
          <t>범물동</t>
        </is>
      </c>
      <c r="H4" s="111" t="inlineStr">
        <is>
          <t>사월동</t>
        </is>
      </c>
      <c r="I4" s="111" t="inlineStr">
        <is>
          <t>시지동</t>
        </is>
      </c>
      <c r="J4" s="111" t="inlineStr">
        <is>
          <t>수성동1가</t>
        </is>
      </c>
      <c r="K4" s="111" t="n"/>
      <c r="L4" s="111" t="n"/>
      <c r="M4" s="111" t="n"/>
      <c r="N4" s="111" t="n"/>
      <c r="O4" s="111" t="n"/>
      <c r="P4" s="111" t="n"/>
      <c r="Q4" s="111" t="n"/>
      <c r="R4" s="111" t="n"/>
      <c r="S4" s="111" t="n"/>
      <c r="T4" s="111" t="n"/>
      <c r="U4" s="111" t="n"/>
      <c r="V4" s="111" t="n"/>
      <c r="W4" s="111" t="n"/>
      <c r="X4" s="111" t="n"/>
      <c r="Y4" s="111" t="n"/>
      <c r="Z4" s="111" t="n"/>
      <c r="AA4" s="111" t="n"/>
      <c r="AB4" s="111" t="n"/>
      <c r="AC4" s="111" t="n"/>
      <c r="AD4" s="111" t="n"/>
      <c r="AE4" s="111" t="n"/>
      <c r="AF4" s="111" t="n"/>
      <c r="AG4" s="111" t="n"/>
      <c r="AH4" s="111" t="n"/>
      <c r="AI4" s="111" t="n"/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110" t="inlineStr">
        <is>
          <t>동2</t>
        </is>
      </c>
      <c r="J5" s="52" t="inlineStr">
        <is>
          <t>수성동3가</t>
        </is>
      </c>
    </row>
    <row r="6">
      <c r="A6" s="110" t="inlineStr">
        <is>
          <t>동3</t>
        </is>
      </c>
      <c r="J6" s="52" t="inlineStr">
        <is>
          <t>수성동4가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2" t="n">
        <v>15</v>
      </c>
      <c r="B8" s="59" t="inlineStr">
        <is>
          <t>~</t>
        </is>
      </c>
      <c r="C8" s="133" t="n"/>
      <c r="D8" s="60" t="inlineStr">
        <is>
          <t>힐스테이트범어(34평/16.9)</t>
        </is>
      </c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4" t="n">
        <v>13</v>
      </c>
      <c r="B9" s="61" t="inlineStr">
        <is>
          <t>~</t>
        </is>
      </c>
      <c r="C9" s="135" t="n">
        <v>15</v>
      </c>
      <c r="D9" s="60" t="n"/>
      <c r="E9" s="60" t="n"/>
      <c r="F9" s="60" t="inlineStr">
        <is>
          <t>수성지구우방타운2차(33평/13.0)</t>
        </is>
      </c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84" customHeight="1" s="118">
      <c r="A10" s="136" t="n">
        <v>10</v>
      </c>
      <c r="B10" s="57" t="inlineStr">
        <is>
          <t>~</t>
        </is>
      </c>
      <c r="C10" s="137" t="n">
        <v>13</v>
      </c>
      <c r="D10" s="58" t="inlineStr">
        <is>
          <t>범어에일린의뜰(33평/12.9)_x000D_
범어SK뷰(34평/12.8)_x000D_
범어SK뷰(29평/12.0)_x000D_
궁전맨션(32평/11.5)_x000D_
우방범어타운2차(28평/11.0)_x000D_
장원(33평/11.0)_x000D_
범어쌍용예가(33평/10.5)</t>
        </is>
      </c>
      <c r="E10" s="58" t="inlineStr">
        <is>
          <t>만촌삼정그린코아에듀파크(33평/12.8)_x000D_
만촌화성파크드림3차(34평/12.0)_x000D_
수성e-편한세상2차(34평/11.0)_x000D_
만촌삼정그린코아에듀파크(30평/10.2)_x000D_
만촌화성파크드림3차(27평/10.0)</t>
        </is>
      </c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24" customHeight="1" s="118">
      <c r="A11" s="136" t="n">
        <v>8</v>
      </c>
      <c r="B11" s="57" t="inlineStr">
        <is>
          <t>~</t>
        </is>
      </c>
      <c r="C11" s="137" t="n">
        <v>9</v>
      </c>
      <c r="D11" s="58" t="inlineStr">
        <is>
          <t>범어월드메르디앙웨스턴카운티(35평/8.5)_x000D_
범어푸른마을청구(33평/8.1)</t>
        </is>
      </c>
      <c r="E11" s="58" t="n"/>
      <c r="F11" s="58" t="inlineStr">
        <is>
          <t>힐스테이트황금동(34평/8.9)_x000D_
신천지타운(34평/8.0)</t>
        </is>
      </c>
      <c r="G11" s="58" t="n"/>
      <c r="H11" s="58" t="n"/>
      <c r="I11" s="58" t="inlineStr">
        <is>
          <t>수성알파시티동화아이위시(35평/8.9)</t>
        </is>
      </c>
      <c r="J11" s="58" t="inlineStr">
        <is>
          <t>수성태영데시앙(34평/8.7)_x000D_
수성롯데캐슬더퍼스트(34평/8.2)</t>
        </is>
      </c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36" customHeight="1" s="118">
      <c r="A12" s="136" t="n">
        <v>7</v>
      </c>
      <c r="B12" s="57" t="inlineStr">
        <is>
          <t>~</t>
        </is>
      </c>
      <c r="C12" s="137" t="n">
        <v>8</v>
      </c>
      <c r="D12" s="58" t="inlineStr">
        <is>
          <t>e편한세상범어(33평/7.4)</t>
        </is>
      </c>
      <c r="E12" s="58" t="inlineStr">
        <is>
          <t>만촌우방타운1차(34평/7.5)_x000D_
만촌우방타운2차(33평/7.5)</t>
        </is>
      </c>
      <c r="F12" s="58" t="inlineStr">
        <is>
          <t>캐슬골드파크4단지(33평/7.5)_x000D_
캐슬골드파크3단지(33평/7.5)_x000D_
힐스테이트황금동(26평/7.2)</t>
        </is>
      </c>
      <c r="G12" s="58" t="inlineStr">
        <is>
          <t>수성하늘채르레브(33평/7.5)</t>
        </is>
      </c>
      <c r="H12" s="58" t="n"/>
      <c r="I12" s="58" t="inlineStr">
        <is>
          <t>수성알파시티동화아이위시(26평/7.1)</t>
        </is>
      </c>
      <c r="J12" s="58" t="inlineStr">
        <is>
          <t>수성롯데캐슬더퍼스트(30평/7.8)</t>
        </is>
      </c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18">
      <c r="A13" s="138" t="n">
        <v>6</v>
      </c>
      <c r="B13" s="62" t="inlineStr">
        <is>
          <t>~</t>
        </is>
      </c>
      <c r="C13" s="139" t="n">
        <v>7</v>
      </c>
      <c r="D13" s="63" t="inlineStr">
        <is>
          <t>청구성조타운(30평/6.0)</t>
        </is>
      </c>
      <c r="E13" s="63" t="inlineStr">
        <is>
          <t>만촌태왕리더스(34평/6.3)_x000D_
메트로팔레스1단지(38평/6.0)</t>
        </is>
      </c>
      <c r="F13" s="63" t="inlineStr">
        <is>
          <t>캐슬골드파크1단지(33평/6.8)_x000D_
캐슬골드파크4단지(29평/6.3)_x000D_
캐슬골드파크5단지(33평/6.0)</t>
        </is>
      </c>
      <c r="G13" s="63" t="inlineStr">
        <is>
          <t>수성하늘채르레브(30평/6.9)</t>
        </is>
      </c>
      <c r="H13" s="63" t="n"/>
      <c r="I13" s="63" t="inlineStr">
        <is>
          <t>월드메르디앙(33평/6.9)_x000D_
노변청구타운(30평/6.2)_x000D_
시지아이프라임(35평/6.2)_x000D_
월드메르디앙(29평/6.1)_x000D_
시지태왕아너스(34평/6.0)</t>
        </is>
      </c>
      <c r="J13" s="63" t="inlineStr">
        <is>
          <t>신세계타운(33평/6.6)_x000D_
사랑우방(33평/6.5)_x000D_
수성대림e-편한세상(30평/6.3)_x000D_
수성대림e-편한세상(33평/6.3)_x000D_
오성우방(33평/6.0)_x000D_
수성보성타운(33평/6.0)</t>
        </is>
      </c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48" customHeight="1" s="118">
      <c r="A14" s="138" t="n">
        <v>4</v>
      </c>
      <c r="B14" s="62" t="inlineStr">
        <is>
          <t>~</t>
        </is>
      </c>
      <c r="C14" s="139" t="n">
        <v>5</v>
      </c>
      <c r="D14" s="63" t="inlineStr">
        <is>
          <t>청구성조타운(25평/4.3)</t>
        </is>
      </c>
      <c r="E14" s="63" t="inlineStr">
        <is>
          <t>메트로팔레스5단지(31평/4.9)_x000D_
만촌우방타운2차(24평/4.5)</t>
        </is>
      </c>
      <c r="F14" s="63" t="n"/>
      <c r="G14" s="63" t="inlineStr">
        <is>
          <t>범물영남보성(35평/4.4)</t>
        </is>
      </c>
      <c r="H14" s="63" t="inlineStr">
        <is>
          <t>시지3차서한이다음(34평/5.0)_x000D_
시지한신휴플러스(35평/4.6)_x000D_
시지동화아이위시(33평/4.5)_x000D_
대구시지푸르지오(32평/4.5)</t>
        </is>
      </c>
      <c r="I14" s="63" t="inlineStr">
        <is>
          <t>청구전원타운(29평/4.9)_x000D_
청구전원타운(24평/4.2)_x000D_
제림은탑(33평/4.2)</t>
        </is>
      </c>
      <c r="J14" s="63" t="inlineStr">
        <is>
          <t>수성보성타운(26평/4.2)_x000D_
수성화성쌍용타운(27평/4.1)_x000D_
오성우방(27평/4.0)_x000D_
사랑우방(27평/4.0)</t>
        </is>
      </c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120" customHeight="1" s="118">
      <c r="A15" s="138" t="n">
        <v>3</v>
      </c>
      <c r="B15" s="62" t="inlineStr">
        <is>
          <t>~</t>
        </is>
      </c>
      <c r="C15" s="139" t="n">
        <v>4</v>
      </c>
      <c r="D15" s="63" t="n"/>
      <c r="E15" s="63" t="inlineStr">
        <is>
          <t>만촌보성(32평/3.8)_x000D_
만촌보성(26평/3.2)</t>
        </is>
      </c>
      <c r="F15" s="63" t="n"/>
      <c r="G15" s="63" t="inlineStr">
        <is>
          <t>범물청림(33평/3.9)_x000D_
범물청구(33평/3.8)_x000D_
보성송정(32평/3.8)_x000D_
범물서한화성(31평/3.7)_x000D_
범물청아타운(33평/3.7)_x000D_
범물우방미진(31평/3.7)_x000D_
범물삼주타운(33평/3.5)_x000D_
범물신화에덴(34평/3.5)_x000D_
범물서한화성(26평/3.0)_x000D_
범물창신태성한라맨션(29평/3.0)</t>
        </is>
      </c>
      <c r="H15" s="63" t="inlineStr">
        <is>
          <t>사월시지보성타운2차(33평/3.8)_x000D_
시지대성유니드(33평/3.7)_x000D_
시지동화아이위시(28평/3.6)_x000D_
시지태왕리더스6차(32평/3.4)</t>
        </is>
      </c>
      <c r="I15" s="63" t="inlineStr">
        <is>
          <t>노변청구타운(22평/3.7)_x000D_
노변동서우방타운(25평/3.5)_x000D_
고산노변타운(24평/3.4)</t>
        </is>
      </c>
      <c r="J15" s="63" t="inlineStr">
        <is>
          <t>수성보성타운(22평/3.3)</t>
        </is>
      </c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72" customHeight="1" s="118">
      <c r="A16" s="140" t="n">
        <v>2</v>
      </c>
      <c r="B16" s="64" t="inlineStr">
        <is>
          <t>~</t>
        </is>
      </c>
      <c r="C16" s="141" t="n">
        <v>3</v>
      </c>
      <c r="D16" s="65" t="n"/>
      <c r="E16" s="65" t="n"/>
      <c r="F16" s="65" t="n"/>
      <c r="G16" s="65" t="inlineStr">
        <is>
          <t>범물청구(26평/2.9)_x000D_
범물우방미진(23평/2.8)_x000D_
범물청림(24평/2.7)_x000D_
범물삼주타운(27평/2.1)_x000D_
보성송정(24평/2.0)_x000D_
범물하이츠(23평/2.0)</t>
        </is>
      </c>
      <c r="H16" s="65" t="n"/>
      <c r="I16" s="65" t="inlineStr">
        <is>
          <t>제림은탑(26평/2.5)_x000D_
노변다숲(23평/2.1)</t>
        </is>
      </c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48" customHeight="1" s="118">
      <c r="A17" s="140" t="n">
        <v>1</v>
      </c>
      <c r="B17" s="64" t="inlineStr">
        <is>
          <t>~</t>
        </is>
      </c>
      <c r="C17" s="141" t="n">
        <v>2</v>
      </c>
      <c r="D17" s="65" t="n"/>
      <c r="E17" s="65" t="n"/>
      <c r="F17" s="65" t="n"/>
      <c r="G17" s="65" t="inlineStr">
        <is>
          <t>범물우방미진(18평/1.8)_x000D_
범물하이츠(16평/1.5)_x000D_
범물청림(15평/1.5)_x000D_
범물하이츠(19평/1.5)</t>
        </is>
      </c>
      <c r="H17" s="65" t="inlineStr">
        <is>
          <t>사월시지보성타운2차(26평/1.9)</t>
        </is>
      </c>
      <c r="I17" s="65" t="inlineStr">
        <is>
          <t>노변다숲(21평/2.0)_x000D_
노변다숲(15평/1.8)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2">
        <f>IF(A8="","",A8)</f>
        <v/>
      </c>
      <c r="B21" s="59">
        <f>IF(B8="","",B8)</f>
        <v/>
      </c>
      <c r="C21" s="133">
        <f>IF(C8="","",C8)</f>
        <v/>
      </c>
      <c r="D21" s="60" t="inlineStr">
        <is>
          <t>힐스테이트범어('20/16.9)</t>
        </is>
      </c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4">
        <f>IF(A9="","",A9)</f>
        <v/>
      </c>
      <c r="B22" s="61">
        <f>IF(B9="","",B9)</f>
        <v/>
      </c>
      <c r="C22" s="135">
        <f>IF(C9="","",C9)</f>
        <v/>
      </c>
      <c r="D22" s="60" t="n"/>
      <c r="E22" s="60" t="n"/>
      <c r="F22" s="60" t="inlineStr">
        <is>
          <t>수성지구우방타운2차('86/13.0)</t>
        </is>
      </c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60" customHeight="1" s="118">
      <c r="A23" s="136">
        <f>IF(A10="","",A10)</f>
        <v/>
      </c>
      <c r="B23" s="57">
        <f>IF(B10="","",B10)</f>
        <v/>
      </c>
      <c r="C23" s="137">
        <f>IF(C10="","",C10)</f>
        <v/>
      </c>
      <c r="D23" s="58" t="inlineStr">
        <is>
          <t>범어에일린의뜰('21/12.9)_x000D_
범어SK뷰('09/12.8)_x000D_
궁전맨션('88/11.5)_x000D_
장원('88/11.0)_x000D_
범어쌍용예가('09/10.5)</t>
        </is>
      </c>
      <c r="E23" s="58" t="inlineStr">
        <is>
          <t>만촌삼정그린코아에듀파크('19/12.8)_x000D_
만촌화성파크드림3차('16/12.0)_x000D_
수성e-편한세상2차('07/11.0)_x000D_
만촌삼정그린코아에듀파크('19/10.2)</t>
        </is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24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inlineStr">
        <is>
          <t>범어월드메르디앙웨스턴카운티('08/8.5)_x000D_
범어푸른마을청구('00/8.1)</t>
        </is>
      </c>
      <c r="E24" s="58" t="n"/>
      <c r="F24" s="58" t="inlineStr">
        <is>
          <t>힐스테이트황금동('18/8.9)_x000D_
신천지타운('91/8.0)</t>
        </is>
      </c>
      <c r="G24" s="58" t="n"/>
      <c r="H24" s="58" t="n"/>
      <c r="I24" s="58" t="inlineStr">
        <is>
          <t>수성알파시티동화아이위시('19/8.9)</t>
        </is>
      </c>
      <c r="J24" s="58" t="inlineStr">
        <is>
          <t>수성태영데시앙('08/8.7)_x000D_
수성롯데캐슬더퍼스트('15/8.2)</t>
        </is>
      </c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24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inlineStr">
        <is>
          <t>e편한세상범어('15/7.4)</t>
        </is>
      </c>
      <c r="E25" s="58" t="inlineStr">
        <is>
          <t>만촌우방타운1차('97/7.5)_x000D_
만촌우방타운2차('96/7.5)</t>
        </is>
      </c>
      <c r="F25" s="58" t="inlineStr">
        <is>
          <t>캐슬골드파크4단지('06/7.5)_x000D_
캐슬골드파크3단지('06/7.5)</t>
        </is>
      </c>
      <c r="G25" s="58" t="inlineStr">
        <is>
          <t>수성하늘채르레브('20/7.5)</t>
        </is>
      </c>
      <c r="H25" s="58" t="n"/>
      <c r="I25" s="58" t="n"/>
      <c r="J25" s="58" t="inlineStr">
        <is>
          <t>수성롯데캐슬더퍼스트('15/7.8)</t>
        </is>
      </c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72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inlineStr">
        <is>
          <t>청구성조타운('96/6.0)</t>
        </is>
      </c>
      <c r="E26" s="63" t="inlineStr">
        <is>
          <t>만촌태왕리더스('04/6.3)_x000D_
메트로팔레스1단지('03/6.0)</t>
        </is>
      </c>
      <c r="F26" s="63" t="inlineStr">
        <is>
          <t>캐슬골드파크1단지('06/6.8)_x000D_
캐슬골드파크5단지('06/6.0)</t>
        </is>
      </c>
      <c r="G26" s="63" t="inlineStr">
        <is>
          <t>수성하늘채르레브('20/6.9)</t>
        </is>
      </c>
      <c r="H26" s="63" t="n"/>
      <c r="I26" s="63" t="inlineStr">
        <is>
          <t>월드메르디앙('09/6.9)_x000D_
노변청구타운('96/6.2)_x000D_
시지아이프라임('08/6.2)_x000D_
시지태왕아너스('07/6.0)</t>
        </is>
      </c>
      <c r="J26" s="63" t="inlineStr">
        <is>
          <t>신세계타운('89/6.6)_x000D_
사랑우방('96/6.5)_x000D_
수성대림e-편한세상('05/6.3)_x000D_
수성대림e-편한세상('05/6.3)_x000D_
오성우방('93/6.0)_x000D_
수성보성타운('96/6.0)</t>
        </is>
      </c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48" customHeight="1" s="118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inlineStr">
        <is>
          <t>메트로팔레스5단지('03/4.9)</t>
        </is>
      </c>
      <c r="F27" s="63" t="n"/>
      <c r="G27" s="63" t="inlineStr">
        <is>
          <t>범물영남보성('92/4.4)</t>
        </is>
      </c>
      <c r="H27" s="63" t="inlineStr">
        <is>
          <t>시지3차서한이다음('18/5.0)_x000D_
시지한신휴플러스('13/4.6)_x000D_
시지동화아이위시('13/4.5)_x000D_
대구시지푸르지오('06/4.5)</t>
        </is>
      </c>
      <c r="I27" s="63" t="inlineStr">
        <is>
          <t>제림은탑('94/4.2)</t>
        </is>
      </c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96" customHeight="1" s="11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inlineStr">
        <is>
          <t>만촌보성('02/3.8)</t>
        </is>
      </c>
      <c r="F28" s="63" t="n"/>
      <c r="G28" s="63" t="inlineStr">
        <is>
          <t>범물청림('99/3.9)_x000D_
범물청구('92/3.8)_x000D_
보성송정('95/3.8)_x000D_
범물서한화성('92/3.7)_x000D_
범물청아타운('92/3.7)_x000D_
범물우방미진('00/3.7)_x000D_
범물삼주타운('93/3.5)_x000D_
범물신화에덴('92/3.5)</t>
        </is>
      </c>
      <c r="H28" s="63" t="inlineStr">
        <is>
          <t>사월시지보성타운2차('96/3.8)_x000D_
시지대성유니드('07/3.7)_x000D_
시지태왕리더스6차('04/3.4)</t>
        </is>
      </c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 ht="24" customHeight="1" s="118">
      <c r="A36" s="136">
        <f>IF(A23="","",A23)</f>
        <v/>
      </c>
      <c r="B36" s="57">
        <f>IF(B23="","",B23)</f>
        <v/>
      </c>
      <c r="C36" s="137">
        <f>IF(C23="","",C23)</f>
        <v/>
      </c>
      <c r="D36" s="58" t="inlineStr">
        <is>
          <t>범어SK뷰('09/12.0)_x000D_
우방범어타운2차('84/11.0)</t>
        </is>
      </c>
      <c r="E36" s="58" t="inlineStr">
        <is>
          <t>만촌화성파크드림3차('16/10.0)</t>
        </is>
      </c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inlineStr">
        <is>
          <t>힐스테이트황금동('18/7.2)</t>
        </is>
      </c>
      <c r="G38" s="58" t="n"/>
      <c r="H38" s="58" t="n"/>
      <c r="I38" s="58" t="inlineStr">
        <is>
          <t>수성알파시티동화아이위시('19/7.1)</t>
        </is>
      </c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n"/>
      <c r="F39" s="63" t="inlineStr">
        <is>
          <t>캐슬골드파크4단지('06/6.3)</t>
        </is>
      </c>
      <c r="G39" s="63" t="n"/>
      <c r="H39" s="63" t="n"/>
      <c r="I39" s="63" t="inlineStr">
        <is>
          <t>월드메르디앙('09/6.1)</t>
        </is>
      </c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18">
      <c r="A40" s="138">
        <f>IF(A27="","",A27)</f>
        <v/>
      </c>
      <c r="B40" s="62">
        <f>IF(B27="","",B27)</f>
        <v/>
      </c>
      <c r="C40" s="139">
        <f>IF(C27="","",C27)</f>
        <v/>
      </c>
      <c r="D40" s="63" t="inlineStr">
        <is>
          <t>청구성조타운('96/4.3)</t>
        </is>
      </c>
      <c r="E40" s="63" t="n"/>
      <c r="F40" s="63" t="n"/>
      <c r="G40" s="63" t="n"/>
      <c r="H40" s="63" t="n"/>
      <c r="I40" s="63" t="inlineStr">
        <is>
          <t>청구전원타운('90/4.9)_x000D_
청구전원타운('90/4.2)</t>
        </is>
      </c>
      <c r="J40" s="63" t="inlineStr">
        <is>
          <t>수성보성타운('96/4.2)_x000D_
수성화성쌍용타운('96/4.1)_x000D_
오성우방('93/4.0)_x000D_
사랑우방('96/4.0)</t>
        </is>
      </c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36" customHeight="1" s="118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inlineStr">
        <is>
          <t>만촌보성('02/3.2)</t>
        </is>
      </c>
      <c r="F41" s="63" t="n"/>
      <c r="G41" s="63" t="inlineStr">
        <is>
          <t>범물서한화성('92/3.0)_x000D_
범물창신태성한라맨션('92/3.0)</t>
        </is>
      </c>
      <c r="H41" s="63" t="inlineStr">
        <is>
          <t>시지동화아이위시('13/3.6)</t>
        </is>
      </c>
      <c r="I41" s="63" t="inlineStr">
        <is>
          <t>노변청구타운('96/3.7)_x000D_
노변동서우방타운('96/3.5)_x000D_
고산노변타운('96/3.4)</t>
        </is>
      </c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18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inlineStr">
        <is>
          <t>범물우방미진('00/2.8)_x000D_
범물청림('99/2.7)_x000D_
범물삼주타운('93/2.1)_x000D_
보성송정('95/2.0)_x000D_
범물하이츠('92/2.0)</t>
        </is>
      </c>
      <c r="H42" s="65" t="n"/>
      <c r="I42" s="65" t="inlineStr">
        <is>
          <t>제림은탑('94/2.5)_x000D_
노변다숲('96/2.1)</t>
        </is>
      </c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inlineStr">
        <is>
          <t>사월시지보성타운2차('96/1.9)</t>
        </is>
      </c>
      <c r="I43" s="65" t="inlineStr">
        <is>
          <t>노변다숲('96/2.0)</t>
        </is>
      </c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inlineStr">
        <is>
          <t>만촌우방타운2차('96/4.5)</t>
        </is>
      </c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inlineStr">
        <is>
          <t>수성보성타운('96/3.3)</t>
        </is>
      </c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inlineStr">
        <is>
          <t>범물청구('92/2.9)</t>
        </is>
      </c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48" customHeight="1" s="118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inlineStr">
        <is>
          <t>범물우방미진('00/1.8)_x000D_
범물하이츠('92/1.5)_x000D_
범물청림('99/1.5)_x000D_
범물하이츠('92/1.5)</t>
        </is>
      </c>
      <c r="H69" s="65" t="n"/>
      <c r="I69" s="65" t="inlineStr">
        <is>
          <t>노변다숲('96/1.8)</t>
        </is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618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[노변동]</t>
        </is>
      </c>
      <c r="B1" s="0" t="n">
        <v>120464</v>
      </c>
      <c r="C1" s="0" t="n">
        <v>1</v>
      </c>
      <c r="D1" s="0" t="inlineStr">
        <is>
          <t>다한</t>
        </is>
      </c>
      <c r="E1" s="0" t="inlineStr">
        <is>
          <t>2002.07.</t>
        </is>
      </c>
      <c r="F1" s="0" t="n">
        <v>10</v>
      </c>
      <c r="G1" s="0" t="n">
        <v>29.37</v>
      </c>
      <c r="H1" s="0" t="n">
        <v>97.12</v>
      </c>
      <c r="I1" s="0" t="n">
        <v>24.33</v>
      </c>
      <c r="J1" s="0" t="n">
        <v>80.44</v>
      </c>
      <c r="K1" s="0" t="n">
        <v>3</v>
      </c>
      <c r="T1" s="0" t="n">
        <v>3</v>
      </c>
      <c r="U1" s="0" t="n">
        <v>2</v>
      </c>
      <c r="V1" s="0" t="inlineStr">
        <is>
          <t>계단식</t>
        </is>
      </c>
      <c r="W1" s="0" t="n">
        <v>97</v>
      </c>
      <c r="X1" s="0" t="n">
        <v>8</v>
      </c>
      <c r="Y1" s="0" t="n">
        <v>3</v>
      </c>
      <c r="Z1" s="0" t="inlineStr">
        <is>
          <t>https://new.land.naver.com/complexes/120464?tab=detail&amp;rf=Y</t>
        </is>
      </c>
      <c r="AA1" s="0" t="inlineStr">
        <is>
          <t>대구시 수성구 노변동 317-4</t>
        </is>
      </c>
      <c r="AB1" s="0" t="inlineStr">
        <is>
          <t>대구시</t>
        </is>
      </c>
      <c r="AC1" s="0" t="inlineStr">
        <is>
          <t>수성구</t>
        </is>
      </c>
      <c r="AD1" s="0" t="inlineStr">
        <is>
          <t>노변동</t>
        </is>
      </c>
      <c r="AG1" s="0" t="inlineStr">
        <is>
          <t>대구시 수성구 노변공원로 67</t>
        </is>
      </c>
      <c r="AH1" s="0" t="n">
        <v>0</v>
      </c>
      <c r="AI1" s="0" t="n">
        <v>151</v>
      </c>
      <c r="AJ1" s="0" t="n">
        <v>30</v>
      </c>
      <c r="AK1" s="0" t="n">
        <v>10</v>
      </c>
      <c r="AL1" s="0" t="n">
        <v>1</v>
      </c>
    </row>
    <row r="2">
      <c r="A2" s="0" t="inlineStr">
        <is>
          <t>[노변동]</t>
        </is>
      </c>
      <c r="B2" s="0" t="n">
        <v>120464</v>
      </c>
      <c r="C2" s="0" t="n">
        <v>2</v>
      </c>
      <c r="D2" s="0" t="inlineStr">
        <is>
          <t>다한</t>
        </is>
      </c>
      <c r="E2" s="0" t="inlineStr">
        <is>
          <t>2002.07.</t>
        </is>
      </c>
      <c r="F2" s="0" t="n">
        <v>10</v>
      </c>
      <c r="G2" s="0" t="n">
        <v>30.86</v>
      </c>
      <c r="H2" s="0" t="n">
        <v>102.04</v>
      </c>
      <c r="I2" s="0" t="n">
        <v>25.56</v>
      </c>
      <c r="J2" s="0" t="n">
        <v>84.52</v>
      </c>
      <c r="K2" s="0" t="n">
        <v>7</v>
      </c>
      <c r="T2" s="0" t="n">
        <v>3</v>
      </c>
      <c r="U2" s="0" t="n">
        <v>2</v>
      </c>
      <c r="V2" s="0" t="inlineStr">
        <is>
          <t>계단식</t>
        </is>
      </c>
      <c r="W2" s="0" t="n">
        <v>102</v>
      </c>
      <c r="X2" s="0" t="n">
        <v>8</v>
      </c>
      <c r="Y2" s="0" t="n">
        <v>3</v>
      </c>
      <c r="Z2" s="0" t="inlineStr">
        <is>
          <t>https://new.land.naver.com/complexes/120464?tab=detail&amp;rf=Y</t>
        </is>
      </c>
      <c r="AA2" s="0" t="inlineStr">
        <is>
          <t>대구시 수성구 노변동 317-4</t>
        </is>
      </c>
      <c r="AB2" s="0" t="inlineStr">
        <is>
          <t>대구시</t>
        </is>
      </c>
      <c r="AC2" s="0" t="inlineStr">
        <is>
          <t>수성구</t>
        </is>
      </c>
      <c r="AD2" s="0" t="inlineStr">
        <is>
          <t>노변동</t>
        </is>
      </c>
      <c r="AG2" s="0" t="inlineStr">
        <is>
          <t>대구시 수성구 노변공원로 67</t>
        </is>
      </c>
      <c r="AH2" s="0" t="n">
        <v>0</v>
      </c>
      <c r="AI2" s="0" t="n">
        <v>151</v>
      </c>
      <c r="AJ2" s="0" t="n">
        <v>30</v>
      </c>
      <c r="AK2" s="0" t="n">
        <v>10</v>
      </c>
      <c r="AL2" s="0" t="n">
        <v>1</v>
      </c>
    </row>
    <row r="3">
      <c r="A3" s="0" t="inlineStr">
        <is>
          <t>[노변동]</t>
        </is>
      </c>
      <c r="B3" s="0" t="n">
        <v>6668</v>
      </c>
      <c r="C3" s="0" t="n">
        <v>1</v>
      </c>
      <c r="D3" s="0" t="inlineStr">
        <is>
          <t>노변대백</t>
        </is>
      </c>
      <c r="E3" s="0" t="inlineStr">
        <is>
          <t>1999.08.</t>
        </is>
      </c>
      <c r="F3" s="0" t="n">
        <v>432</v>
      </c>
      <c r="G3" s="0" t="n">
        <v>24.94</v>
      </c>
      <c r="H3" s="0" t="n">
        <v>82.45999999999999</v>
      </c>
      <c r="I3" s="0" t="n">
        <v>18.14</v>
      </c>
      <c r="J3" s="0" t="n">
        <v>59.97</v>
      </c>
      <c r="K3" s="0" t="n">
        <v>30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82A</t>
        </is>
      </c>
      <c r="X3" s="0" t="n">
        <v>20</v>
      </c>
      <c r="Y3" s="0" t="n">
        <v>10</v>
      </c>
      <c r="Z3" s="0" t="inlineStr">
        <is>
          <t>https://new.land.naver.com/complexes/6668?tab=detail&amp;rf=Y</t>
        </is>
      </c>
      <c r="AA3" s="0" t="inlineStr">
        <is>
          <t>대구시 수성구 노변동 440</t>
        </is>
      </c>
      <c r="AB3" s="0" t="inlineStr">
        <is>
          <t>대구시</t>
        </is>
      </c>
      <c r="AC3" s="0" t="inlineStr">
        <is>
          <t>수성구</t>
        </is>
      </c>
      <c r="AD3" s="0" t="inlineStr">
        <is>
          <t>노변동</t>
        </is>
      </c>
      <c r="AG3" s="0" t="inlineStr">
        <is>
          <t>대구시 수성구 노변로 11</t>
        </is>
      </c>
      <c r="AH3" s="0" t="n">
        <v>0</v>
      </c>
      <c r="AI3" s="0" t="n">
        <v>226</v>
      </c>
      <c r="AJ3" s="0" t="n">
        <v>17</v>
      </c>
      <c r="AK3" s="0" t="n">
        <v>550</v>
      </c>
      <c r="AL3" s="0" t="n">
        <v>1.27</v>
      </c>
    </row>
    <row r="4">
      <c r="A4" s="0" t="inlineStr">
        <is>
          <t>[노변동]</t>
        </is>
      </c>
      <c r="B4" s="0" t="n">
        <v>6668</v>
      </c>
      <c r="C4" s="0" t="n">
        <v>2</v>
      </c>
      <c r="D4" s="0" t="inlineStr">
        <is>
          <t>노변대백</t>
        </is>
      </c>
      <c r="E4" s="0" t="inlineStr">
        <is>
          <t>1999.08.</t>
        </is>
      </c>
      <c r="F4" s="0" t="n">
        <v>432</v>
      </c>
      <c r="G4" s="0" t="n">
        <v>25.39</v>
      </c>
      <c r="H4" s="0" t="n">
        <v>83.94</v>
      </c>
      <c r="I4" s="0" t="n">
        <v>18.14</v>
      </c>
      <c r="J4" s="0" t="n">
        <v>59.97</v>
      </c>
      <c r="K4" s="0" t="n">
        <v>92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83B</t>
        </is>
      </c>
      <c r="X4" s="0" t="n">
        <v>20</v>
      </c>
      <c r="Y4" s="0" t="n">
        <v>10</v>
      </c>
      <c r="Z4" s="0" t="inlineStr">
        <is>
          <t>https://new.land.naver.com/complexes/6668?tab=detail&amp;rf=Y</t>
        </is>
      </c>
      <c r="AA4" s="0" t="inlineStr">
        <is>
          <t>대구시 수성구 노변동 440</t>
        </is>
      </c>
      <c r="AB4" s="0" t="inlineStr">
        <is>
          <t>대구시</t>
        </is>
      </c>
      <c r="AC4" s="0" t="inlineStr">
        <is>
          <t>수성구</t>
        </is>
      </c>
      <c r="AD4" s="0" t="inlineStr">
        <is>
          <t>노변동</t>
        </is>
      </c>
      <c r="AG4" s="0" t="inlineStr">
        <is>
          <t>대구시 수성구 노변로 11</t>
        </is>
      </c>
      <c r="AH4" s="0" t="n">
        <v>0</v>
      </c>
      <c r="AI4" s="0" t="n">
        <v>226</v>
      </c>
      <c r="AJ4" s="0" t="n">
        <v>17</v>
      </c>
      <c r="AK4" s="0" t="n">
        <v>550</v>
      </c>
      <c r="AL4" s="0" t="n">
        <v>1.27</v>
      </c>
    </row>
    <row r="5">
      <c r="A5" s="0" t="inlineStr">
        <is>
          <t>[노변동]</t>
        </is>
      </c>
      <c r="B5" s="0" t="n">
        <v>6668</v>
      </c>
      <c r="C5" s="0" t="n">
        <v>3</v>
      </c>
      <c r="D5" s="0" t="inlineStr">
        <is>
          <t>노변대백</t>
        </is>
      </c>
      <c r="E5" s="0" t="inlineStr">
        <is>
          <t>1999.08.</t>
        </is>
      </c>
      <c r="F5" s="0" t="n">
        <v>432</v>
      </c>
      <c r="G5" s="0" t="n">
        <v>30.65</v>
      </c>
      <c r="H5" s="0" t="n">
        <v>101.34</v>
      </c>
      <c r="I5" s="0" t="n">
        <v>18.14</v>
      </c>
      <c r="J5" s="0" t="n">
        <v>59.97</v>
      </c>
      <c r="K5" s="0" t="n">
        <v>9</v>
      </c>
      <c r="T5" s="0" t="n">
        <v>3</v>
      </c>
      <c r="U5" s="0" t="n">
        <v>1</v>
      </c>
      <c r="V5" s="0" t="inlineStr">
        <is>
          <t>계단식</t>
        </is>
      </c>
      <c r="W5" s="0" t="n">
        <v>101</v>
      </c>
      <c r="X5" s="0" t="n">
        <v>20</v>
      </c>
      <c r="Y5" s="0" t="n">
        <v>10</v>
      </c>
      <c r="Z5" s="0" t="inlineStr">
        <is>
          <t>https://new.land.naver.com/complexes/6668?tab=detail&amp;rf=Y</t>
        </is>
      </c>
      <c r="AA5" s="0" t="inlineStr">
        <is>
          <t>대구시 수성구 노변동 440</t>
        </is>
      </c>
      <c r="AB5" s="0" t="inlineStr">
        <is>
          <t>대구시</t>
        </is>
      </c>
      <c r="AC5" s="0" t="inlineStr">
        <is>
          <t>수성구</t>
        </is>
      </c>
      <c r="AD5" s="0" t="inlineStr">
        <is>
          <t>노변동</t>
        </is>
      </c>
      <c r="AG5" s="0" t="inlineStr">
        <is>
          <t>대구시 수성구 노변로 11</t>
        </is>
      </c>
      <c r="AH5" s="0" t="n">
        <v>0</v>
      </c>
      <c r="AI5" s="0" t="n">
        <v>226</v>
      </c>
      <c r="AJ5" s="0" t="n">
        <v>17</v>
      </c>
      <c r="AK5" s="0" t="n">
        <v>550</v>
      </c>
      <c r="AL5" s="0" t="n">
        <v>1.27</v>
      </c>
    </row>
    <row r="6">
      <c r="A6" s="0" t="inlineStr">
        <is>
          <t>[노변동]</t>
        </is>
      </c>
      <c r="B6" s="0" t="n">
        <v>6668</v>
      </c>
      <c r="C6" s="0" t="n">
        <v>4</v>
      </c>
      <c r="D6" s="0" t="inlineStr">
        <is>
          <t>노변대백</t>
        </is>
      </c>
      <c r="E6" s="0" t="inlineStr">
        <is>
          <t>1999.08.</t>
        </is>
      </c>
      <c r="F6" s="0" t="n">
        <v>432</v>
      </c>
      <c r="G6" s="0" t="n">
        <v>33.31</v>
      </c>
      <c r="H6" s="0" t="n">
        <v>110.14</v>
      </c>
      <c r="I6" s="0" t="n">
        <v>25.69</v>
      </c>
      <c r="J6" s="0" t="n">
        <v>84.94</v>
      </c>
      <c r="K6" s="0" t="n">
        <v>30</v>
      </c>
      <c r="T6" s="0" t="n">
        <v>3</v>
      </c>
      <c r="U6" s="0" t="n">
        <v>2</v>
      </c>
      <c r="V6" s="0" t="inlineStr">
        <is>
          <t>계단식</t>
        </is>
      </c>
      <c r="W6" s="0" t="n">
        <v>110</v>
      </c>
      <c r="X6" s="0" t="n">
        <v>20</v>
      </c>
      <c r="Y6" s="0" t="n">
        <v>10</v>
      </c>
      <c r="Z6" s="0" t="inlineStr">
        <is>
          <t>https://new.land.naver.com/complexes/6668?tab=detail&amp;rf=Y</t>
        </is>
      </c>
      <c r="AA6" s="0" t="inlineStr">
        <is>
          <t>대구시 수성구 노변동 440</t>
        </is>
      </c>
      <c r="AB6" s="0" t="inlineStr">
        <is>
          <t>대구시</t>
        </is>
      </c>
      <c r="AC6" s="0" t="inlineStr">
        <is>
          <t>수성구</t>
        </is>
      </c>
      <c r="AD6" s="0" t="inlineStr">
        <is>
          <t>노변동</t>
        </is>
      </c>
      <c r="AG6" s="0" t="inlineStr">
        <is>
          <t>대구시 수성구 노변로 11</t>
        </is>
      </c>
      <c r="AH6" s="0" t="n">
        <v>0</v>
      </c>
      <c r="AI6" s="0" t="n">
        <v>226</v>
      </c>
      <c r="AJ6" s="0" t="n">
        <v>17</v>
      </c>
      <c r="AK6" s="0" t="n">
        <v>550</v>
      </c>
      <c r="AL6" s="0" t="n">
        <v>1.27</v>
      </c>
    </row>
    <row r="7">
      <c r="A7" s="0" t="inlineStr">
        <is>
          <t>[노변동]</t>
        </is>
      </c>
      <c r="B7" s="0" t="n">
        <v>6668</v>
      </c>
      <c r="C7" s="0" t="n">
        <v>5</v>
      </c>
      <c r="D7" s="0" t="inlineStr">
        <is>
          <t>노변대백</t>
        </is>
      </c>
      <c r="E7" s="0" t="inlineStr">
        <is>
          <t>1999.08.</t>
        </is>
      </c>
      <c r="F7" s="0" t="n">
        <v>432</v>
      </c>
      <c r="G7" s="0" t="n">
        <v>33.87</v>
      </c>
      <c r="H7" s="0" t="n">
        <v>111.97</v>
      </c>
      <c r="I7" s="0" t="n">
        <v>25.69</v>
      </c>
      <c r="J7" s="0" t="n">
        <v>84.95</v>
      </c>
      <c r="K7" s="0" t="n">
        <v>142</v>
      </c>
      <c r="T7" s="0" t="n">
        <v>3</v>
      </c>
      <c r="U7" s="0" t="n">
        <v>2</v>
      </c>
      <c r="V7" s="0" t="inlineStr">
        <is>
          <t>계단식</t>
        </is>
      </c>
      <c r="W7" s="0" t="n">
        <v>111</v>
      </c>
      <c r="X7" s="0" t="n">
        <v>20</v>
      </c>
      <c r="Y7" s="0" t="n">
        <v>10</v>
      </c>
      <c r="Z7" s="0" t="inlineStr">
        <is>
          <t>https://new.land.naver.com/complexes/6668?tab=detail&amp;rf=Y</t>
        </is>
      </c>
      <c r="AA7" s="0" t="inlineStr">
        <is>
          <t>대구시 수성구 노변동 440</t>
        </is>
      </c>
      <c r="AB7" s="0" t="inlineStr">
        <is>
          <t>대구시</t>
        </is>
      </c>
      <c r="AC7" s="0" t="inlineStr">
        <is>
          <t>수성구</t>
        </is>
      </c>
      <c r="AD7" s="0" t="inlineStr">
        <is>
          <t>노변동</t>
        </is>
      </c>
      <c r="AG7" s="0" t="inlineStr">
        <is>
          <t>대구시 수성구 노변로 11</t>
        </is>
      </c>
      <c r="AH7" s="0" t="n">
        <v>0</v>
      </c>
      <c r="AI7" s="0" t="n">
        <v>226</v>
      </c>
      <c r="AJ7" s="0" t="n">
        <v>17</v>
      </c>
      <c r="AK7" s="0" t="n">
        <v>550</v>
      </c>
      <c r="AL7" s="0" t="n">
        <v>1.27</v>
      </c>
    </row>
    <row r="8">
      <c r="A8" s="0" t="inlineStr">
        <is>
          <t>[노변동]</t>
        </is>
      </c>
      <c r="B8" s="0" t="n">
        <v>6668</v>
      </c>
      <c r="C8" s="0" t="n">
        <v>6</v>
      </c>
      <c r="D8" s="0" t="inlineStr">
        <is>
          <t>노변대백</t>
        </is>
      </c>
      <c r="E8" s="0" t="inlineStr">
        <is>
          <t>1999.08.</t>
        </is>
      </c>
      <c r="F8" s="0" t="n">
        <v>432</v>
      </c>
      <c r="G8" s="0" t="n">
        <v>38.05</v>
      </c>
      <c r="H8" s="0" t="n">
        <v>125.8</v>
      </c>
      <c r="I8" s="0" t="n">
        <v>25.69</v>
      </c>
      <c r="J8" s="0" t="n">
        <v>84.94</v>
      </c>
      <c r="K8" s="0" t="n">
        <v>6</v>
      </c>
      <c r="T8" s="0" t="n">
        <v>3</v>
      </c>
      <c r="U8" s="0" t="n">
        <v>2</v>
      </c>
      <c r="V8" s="0" t="inlineStr">
        <is>
          <t>계단식</t>
        </is>
      </c>
      <c r="W8" s="0" t="n">
        <v>125</v>
      </c>
      <c r="X8" s="0" t="n">
        <v>20</v>
      </c>
      <c r="Y8" s="0" t="n">
        <v>10</v>
      </c>
      <c r="Z8" s="0" t="inlineStr">
        <is>
          <t>https://new.land.naver.com/complexes/6668?tab=detail&amp;rf=Y</t>
        </is>
      </c>
      <c r="AA8" s="0" t="inlineStr">
        <is>
          <t>대구시 수성구 노변동 440</t>
        </is>
      </c>
      <c r="AB8" s="0" t="inlineStr">
        <is>
          <t>대구시</t>
        </is>
      </c>
      <c r="AC8" s="0" t="inlineStr">
        <is>
          <t>수성구</t>
        </is>
      </c>
      <c r="AD8" s="0" t="inlineStr">
        <is>
          <t>노변동</t>
        </is>
      </c>
      <c r="AG8" s="0" t="inlineStr">
        <is>
          <t>대구시 수성구 노변로 11</t>
        </is>
      </c>
      <c r="AH8" s="0" t="n">
        <v>0</v>
      </c>
      <c r="AI8" s="0" t="n">
        <v>226</v>
      </c>
      <c r="AJ8" s="0" t="n">
        <v>17</v>
      </c>
      <c r="AK8" s="0" t="n">
        <v>550</v>
      </c>
      <c r="AL8" s="0" t="n">
        <v>1.27</v>
      </c>
    </row>
    <row r="9">
      <c r="A9" s="0" t="inlineStr">
        <is>
          <t>[노변동]</t>
        </is>
      </c>
      <c r="B9" s="0" t="n">
        <v>6668</v>
      </c>
      <c r="C9" s="0" t="n">
        <v>7</v>
      </c>
      <c r="D9" s="0" t="inlineStr">
        <is>
          <t>노변대백</t>
        </is>
      </c>
      <c r="E9" s="0" t="inlineStr">
        <is>
          <t>1999.08.</t>
        </is>
      </c>
      <c r="F9" s="0" t="n">
        <v>432</v>
      </c>
      <c r="G9" s="0" t="n">
        <v>39.05</v>
      </c>
      <c r="H9" s="0" t="n">
        <v>129.1</v>
      </c>
      <c r="I9" s="0" t="n">
        <v>25.69</v>
      </c>
      <c r="J9" s="0" t="n">
        <v>84.95</v>
      </c>
      <c r="K9" s="0" t="n">
        <v>5</v>
      </c>
      <c r="T9" s="0" t="n">
        <v>3</v>
      </c>
      <c r="U9" s="0" t="n">
        <v>2</v>
      </c>
      <c r="V9" s="0" t="inlineStr">
        <is>
          <t>계단식</t>
        </is>
      </c>
      <c r="W9" s="0" t="n">
        <v>129</v>
      </c>
      <c r="X9" s="0" t="n">
        <v>20</v>
      </c>
      <c r="Y9" s="0" t="n">
        <v>10</v>
      </c>
      <c r="Z9" s="0" t="inlineStr">
        <is>
          <t>https://new.land.naver.com/complexes/6668?tab=detail&amp;rf=Y</t>
        </is>
      </c>
      <c r="AA9" s="0" t="inlineStr">
        <is>
          <t>대구시 수성구 노변동 440</t>
        </is>
      </c>
      <c r="AB9" s="0" t="inlineStr">
        <is>
          <t>대구시</t>
        </is>
      </c>
      <c r="AC9" s="0" t="inlineStr">
        <is>
          <t>수성구</t>
        </is>
      </c>
      <c r="AD9" s="0" t="inlineStr">
        <is>
          <t>노변동</t>
        </is>
      </c>
      <c r="AG9" s="0" t="inlineStr">
        <is>
          <t>대구시 수성구 노변로 11</t>
        </is>
      </c>
      <c r="AH9" s="0" t="n">
        <v>0</v>
      </c>
      <c r="AI9" s="0" t="n">
        <v>226</v>
      </c>
      <c r="AJ9" s="0" t="n">
        <v>17</v>
      </c>
      <c r="AK9" s="0" t="n">
        <v>550</v>
      </c>
      <c r="AL9" s="0" t="n">
        <v>1.27</v>
      </c>
    </row>
    <row r="10">
      <c r="A10" s="0" t="inlineStr">
        <is>
          <t>[노변동]</t>
        </is>
      </c>
      <c r="B10" s="0" t="n">
        <v>6668</v>
      </c>
      <c r="C10" s="0" t="n">
        <v>8</v>
      </c>
      <c r="D10" s="0" t="inlineStr">
        <is>
          <t>노변대백</t>
        </is>
      </c>
      <c r="E10" s="0" t="inlineStr">
        <is>
          <t>1999.08.</t>
        </is>
      </c>
      <c r="F10" s="0" t="n">
        <v>432</v>
      </c>
      <c r="G10" s="0" t="n">
        <v>50.64</v>
      </c>
      <c r="H10" s="0" t="n">
        <v>167.41</v>
      </c>
      <c r="I10" s="0" t="n">
        <v>40.79</v>
      </c>
      <c r="J10" s="0" t="n">
        <v>134.86</v>
      </c>
      <c r="K10" s="0" t="n">
        <v>116</v>
      </c>
      <c r="T10" s="0" t="n">
        <v>4</v>
      </c>
      <c r="U10" s="0" t="n">
        <v>2</v>
      </c>
      <c r="V10" s="0" t="inlineStr">
        <is>
          <t>계단식</t>
        </is>
      </c>
      <c r="W10" s="0" t="n">
        <v>167</v>
      </c>
      <c r="X10" s="0" t="n">
        <v>20</v>
      </c>
      <c r="Y10" s="0" t="n">
        <v>10</v>
      </c>
      <c r="Z10" s="0" t="inlineStr">
        <is>
          <t>https://new.land.naver.com/complexes/6668?tab=detail&amp;rf=Y</t>
        </is>
      </c>
      <c r="AA10" s="0" t="inlineStr">
        <is>
          <t>대구시 수성구 노변동 440</t>
        </is>
      </c>
      <c r="AB10" s="0" t="inlineStr">
        <is>
          <t>대구시</t>
        </is>
      </c>
      <c r="AC10" s="0" t="inlineStr">
        <is>
          <t>수성구</t>
        </is>
      </c>
      <c r="AD10" s="0" t="inlineStr">
        <is>
          <t>노변동</t>
        </is>
      </c>
      <c r="AG10" s="0" t="inlineStr">
        <is>
          <t>대구시 수성구 노변로 11</t>
        </is>
      </c>
      <c r="AH10" s="0" t="n">
        <v>0</v>
      </c>
      <c r="AI10" s="0" t="n">
        <v>226</v>
      </c>
      <c r="AJ10" s="0" t="n">
        <v>17</v>
      </c>
      <c r="AK10" s="0" t="n">
        <v>550</v>
      </c>
      <c r="AL10" s="0" t="n">
        <v>1.27</v>
      </c>
    </row>
    <row r="11">
      <c r="A11" s="0" t="inlineStr">
        <is>
          <t>[노변동]</t>
        </is>
      </c>
      <c r="B11" s="0" t="n">
        <v>6668</v>
      </c>
      <c r="C11" s="0" t="n">
        <v>9</v>
      </c>
      <c r="D11" s="0" t="inlineStr">
        <is>
          <t>노변대백</t>
        </is>
      </c>
      <c r="E11" s="0" t="inlineStr">
        <is>
          <t>1999.08.</t>
        </is>
      </c>
      <c r="F11" s="0" t="n">
        <v>432</v>
      </c>
      <c r="G11" s="0" t="n">
        <v>55.95</v>
      </c>
      <c r="H11" s="0" t="n">
        <v>184.98</v>
      </c>
      <c r="I11" s="0" t="n">
        <v>40.79</v>
      </c>
      <c r="J11" s="0" t="n">
        <v>134.86</v>
      </c>
      <c r="K11" s="0" t="n">
        <v>2</v>
      </c>
      <c r="T11" s="0" t="n">
        <v>4</v>
      </c>
      <c r="U11" s="0" t="n">
        <v>2</v>
      </c>
      <c r="V11" s="0" t="inlineStr">
        <is>
          <t>계단식</t>
        </is>
      </c>
      <c r="W11" s="0" t="n">
        <v>184</v>
      </c>
      <c r="X11" s="0" t="n">
        <v>20</v>
      </c>
      <c r="Y11" s="0" t="n">
        <v>10</v>
      </c>
      <c r="Z11" s="0" t="inlineStr">
        <is>
          <t>https://new.land.naver.com/complexes/6668?tab=detail&amp;rf=Y</t>
        </is>
      </c>
      <c r="AA11" s="0" t="inlineStr">
        <is>
          <t>대구시 수성구 노변동 440</t>
        </is>
      </c>
      <c r="AB11" s="0" t="inlineStr">
        <is>
          <t>대구시</t>
        </is>
      </c>
      <c r="AC11" s="0" t="inlineStr">
        <is>
          <t>수성구</t>
        </is>
      </c>
      <c r="AD11" s="0" t="inlineStr">
        <is>
          <t>노변동</t>
        </is>
      </c>
      <c r="AG11" s="0" t="inlineStr">
        <is>
          <t>대구시 수성구 노변로 11</t>
        </is>
      </c>
      <c r="AH11" s="0" t="n">
        <v>0</v>
      </c>
      <c r="AI11" s="0" t="n">
        <v>226</v>
      </c>
      <c r="AJ11" s="0" t="n">
        <v>17</v>
      </c>
      <c r="AK11" s="0" t="n">
        <v>550</v>
      </c>
      <c r="AL11" s="0" t="n">
        <v>1.27</v>
      </c>
    </row>
    <row r="12">
      <c r="A12" s="0" t="inlineStr">
        <is>
          <t>[노변동]</t>
        </is>
      </c>
      <c r="B12" s="0" t="n">
        <v>125334</v>
      </c>
      <c r="C12" s="0" t="n">
        <v>1</v>
      </c>
      <c r="D12" s="0" t="inlineStr">
        <is>
          <t>수성알파시티청아람</t>
        </is>
      </c>
      <c r="E12" s="0" t="inlineStr">
        <is>
          <t>2021.06.</t>
        </is>
      </c>
      <c r="F12" s="0" t="n">
        <v>844</v>
      </c>
      <c r="G12" s="0" t="n">
        <v>24.03</v>
      </c>
      <c r="H12" s="0" t="n">
        <v>79.45999999999999</v>
      </c>
      <c r="I12" s="0" t="n">
        <v>18.14</v>
      </c>
      <c r="J12" s="0" t="n">
        <v>59.99</v>
      </c>
      <c r="K12" s="0" t="n">
        <v>216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79A</t>
        </is>
      </c>
      <c r="X12" s="0" t="n">
        <v>25</v>
      </c>
      <c r="Y12" s="0" t="n">
        <v>10</v>
      </c>
      <c r="Z12" s="0" t="inlineStr">
        <is>
          <t>https://new.land.naver.com/complexes/125334?tab=detail&amp;rf=Y</t>
        </is>
      </c>
      <c r="AA12" s="0" t="inlineStr">
        <is>
          <t>대구시 수성구 노변동 742</t>
        </is>
      </c>
      <c r="AB12" s="0" t="inlineStr">
        <is>
          <t>대구시</t>
        </is>
      </c>
      <c r="AC12" s="0" t="inlineStr">
        <is>
          <t>수성구</t>
        </is>
      </c>
      <c r="AD12" s="0" t="inlineStr">
        <is>
          <t>노변동</t>
        </is>
      </c>
      <c r="AG12" s="0" t="inlineStr">
        <is>
          <t>대구시 수성구 알파시티2로 96</t>
        </is>
      </c>
      <c r="AH12" s="0" t="n">
        <v>262</v>
      </c>
      <c r="AI12" s="0" t="n">
        <v>172</v>
      </c>
      <c r="AJ12" s="0" t="n">
        <v>15</v>
      </c>
      <c r="AK12" s="0" t="n">
        <v>1060</v>
      </c>
      <c r="AL12" s="0" t="n">
        <v>1.26</v>
      </c>
    </row>
    <row r="13">
      <c r="A13" s="0" t="inlineStr">
        <is>
          <t>[노변동]</t>
        </is>
      </c>
      <c r="B13" s="0" t="n">
        <v>125334</v>
      </c>
      <c r="C13" s="0" t="n">
        <v>2</v>
      </c>
      <c r="D13" s="0" t="inlineStr">
        <is>
          <t>수성알파시티청아람</t>
        </is>
      </c>
      <c r="E13" s="0" t="inlineStr">
        <is>
          <t>2021.06.</t>
        </is>
      </c>
      <c r="F13" s="0" t="n">
        <v>844</v>
      </c>
      <c r="G13" s="0" t="n">
        <v>24.09</v>
      </c>
      <c r="H13" s="0" t="n">
        <v>79.66</v>
      </c>
      <c r="I13" s="0" t="n">
        <v>18.13</v>
      </c>
      <c r="J13" s="0" t="n">
        <v>59.94</v>
      </c>
      <c r="K13" s="0" t="n">
        <v>122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79B</t>
        </is>
      </c>
      <c r="X13" s="0" t="n">
        <v>25</v>
      </c>
      <c r="Y13" s="0" t="n">
        <v>10</v>
      </c>
      <c r="Z13" s="0" t="inlineStr">
        <is>
          <t>https://new.land.naver.com/complexes/125334?tab=detail&amp;rf=Y</t>
        </is>
      </c>
      <c r="AA13" s="0" t="inlineStr">
        <is>
          <t>대구시 수성구 노변동 742</t>
        </is>
      </c>
      <c r="AB13" s="0" t="inlineStr">
        <is>
          <t>대구시</t>
        </is>
      </c>
      <c r="AC13" s="0" t="inlineStr">
        <is>
          <t>수성구</t>
        </is>
      </c>
      <c r="AD13" s="0" t="inlineStr">
        <is>
          <t>노변동</t>
        </is>
      </c>
      <c r="AG13" s="0" t="inlineStr">
        <is>
          <t>대구시 수성구 알파시티2로 96</t>
        </is>
      </c>
      <c r="AH13" s="0" t="n">
        <v>262</v>
      </c>
      <c r="AI13" s="0" t="n">
        <v>172</v>
      </c>
      <c r="AJ13" s="0" t="n">
        <v>15</v>
      </c>
      <c r="AK13" s="0" t="n">
        <v>1060</v>
      </c>
      <c r="AL13" s="0" t="n">
        <v>1.26</v>
      </c>
    </row>
    <row r="14">
      <c r="A14" s="0" t="inlineStr">
        <is>
          <t>[노변동]</t>
        </is>
      </c>
      <c r="B14" s="0" t="n">
        <v>125334</v>
      </c>
      <c r="C14" s="0" t="n">
        <v>3</v>
      </c>
      <c r="D14" s="0" t="inlineStr">
        <is>
          <t>수성알파시티청아람</t>
        </is>
      </c>
      <c r="E14" s="0" t="inlineStr">
        <is>
          <t>2021.06.</t>
        </is>
      </c>
      <c r="F14" s="0" t="n">
        <v>844</v>
      </c>
      <c r="G14" s="0" t="n">
        <v>33.65</v>
      </c>
      <c r="H14" s="0" t="n">
        <v>111.27</v>
      </c>
      <c r="I14" s="0" t="n">
        <v>25.69</v>
      </c>
      <c r="J14" s="0" t="n">
        <v>84.95</v>
      </c>
      <c r="K14" s="0" t="n">
        <v>220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111A</t>
        </is>
      </c>
      <c r="X14" s="0" t="n">
        <v>25</v>
      </c>
      <c r="Y14" s="0" t="n">
        <v>10</v>
      </c>
      <c r="Z14" s="0" t="inlineStr">
        <is>
          <t>https://new.land.naver.com/complexes/125334?tab=detail&amp;rf=Y</t>
        </is>
      </c>
      <c r="AA14" s="0" t="inlineStr">
        <is>
          <t>대구시 수성구 노변동 742</t>
        </is>
      </c>
      <c r="AB14" s="0" t="inlineStr">
        <is>
          <t>대구시</t>
        </is>
      </c>
      <c r="AC14" s="0" t="inlineStr">
        <is>
          <t>수성구</t>
        </is>
      </c>
      <c r="AD14" s="0" t="inlineStr">
        <is>
          <t>노변동</t>
        </is>
      </c>
      <c r="AG14" s="0" t="inlineStr">
        <is>
          <t>대구시 수성구 알파시티2로 96</t>
        </is>
      </c>
      <c r="AH14" s="0" t="n">
        <v>262</v>
      </c>
      <c r="AI14" s="0" t="n">
        <v>172</v>
      </c>
      <c r="AJ14" s="0" t="n">
        <v>15</v>
      </c>
      <c r="AK14" s="0" t="n">
        <v>1060</v>
      </c>
      <c r="AL14" s="0" t="n">
        <v>1.26</v>
      </c>
    </row>
    <row r="15">
      <c r="A15" s="0" t="inlineStr">
        <is>
          <t>[노변동]</t>
        </is>
      </c>
      <c r="B15" s="0" t="n">
        <v>125334</v>
      </c>
      <c r="C15" s="0" t="n">
        <v>4</v>
      </c>
      <c r="D15" s="0" t="inlineStr">
        <is>
          <t>수성알파시티청아람</t>
        </is>
      </c>
      <c r="E15" s="0" t="inlineStr">
        <is>
          <t>2021.06.</t>
        </is>
      </c>
      <c r="F15" s="0" t="n">
        <v>844</v>
      </c>
      <c r="G15" s="0" t="n">
        <v>33.58</v>
      </c>
      <c r="H15" s="0" t="n">
        <v>111.03</v>
      </c>
      <c r="I15" s="0" t="n">
        <v>25.7</v>
      </c>
      <c r="J15" s="0" t="n">
        <v>84.97</v>
      </c>
      <c r="K15" s="0" t="n">
        <v>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111B</t>
        </is>
      </c>
      <c r="X15" s="0" t="n">
        <v>25</v>
      </c>
      <c r="Y15" s="0" t="n">
        <v>10</v>
      </c>
      <c r="Z15" s="0" t="inlineStr">
        <is>
          <t>https://new.land.naver.com/complexes/125334?tab=detail&amp;rf=Y</t>
        </is>
      </c>
      <c r="AA15" s="0" t="inlineStr">
        <is>
          <t>대구시 수성구 노변동 742</t>
        </is>
      </c>
      <c r="AB15" s="0" t="inlineStr">
        <is>
          <t>대구시</t>
        </is>
      </c>
      <c r="AC15" s="0" t="inlineStr">
        <is>
          <t>수성구</t>
        </is>
      </c>
      <c r="AD15" s="0" t="inlineStr">
        <is>
          <t>노변동</t>
        </is>
      </c>
      <c r="AG15" s="0" t="inlineStr">
        <is>
          <t>대구시 수성구 알파시티2로 96</t>
        </is>
      </c>
      <c r="AH15" s="0" t="n">
        <v>262</v>
      </c>
      <c r="AI15" s="0" t="n">
        <v>172</v>
      </c>
      <c r="AJ15" s="0" t="n">
        <v>15</v>
      </c>
      <c r="AK15" s="0" t="n">
        <v>1060</v>
      </c>
      <c r="AL15" s="0" t="n">
        <v>1.26</v>
      </c>
    </row>
    <row r="16">
      <c r="A16" s="0" t="inlineStr">
        <is>
          <t>[노변동]</t>
        </is>
      </c>
      <c r="B16" s="0" t="n">
        <v>10578</v>
      </c>
      <c r="C16" s="0" t="n">
        <v>1</v>
      </c>
      <c r="D16" s="0" t="inlineStr">
        <is>
          <t>삼승월드타운</t>
        </is>
      </c>
      <c r="E16" s="0" t="inlineStr">
        <is>
          <t>2002.09.</t>
        </is>
      </c>
      <c r="F16" s="0" t="n">
        <v>70</v>
      </c>
      <c r="G16" s="0" t="n">
        <v>24.59</v>
      </c>
      <c r="H16" s="0" t="n">
        <v>81.31</v>
      </c>
      <c r="I16" s="0" t="n">
        <v>22.4</v>
      </c>
      <c r="J16" s="0" t="n">
        <v>74.08</v>
      </c>
      <c r="K16" s="0" t="n">
        <v>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81B</t>
        </is>
      </c>
      <c r="X16" s="0" t="n">
        <v>11</v>
      </c>
      <c r="Y16" s="0" t="n">
        <v>4</v>
      </c>
      <c r="Z16" s="0" t="inlineStr">
        <is>
          <t>https://new.land.naver.com/complexes/10578?tab=detail&amp;rf=Y</t>
        </is>
      </c>
      <c r="AA16" s="0" t="inlineStr">
        <is>
          <t>대구시 수성구 노변동 122-17</t>
        </is>
      </c>
      <c r="AB16" s="0" t="inlineStr">
        <is>
          <t>대구시</t>
        </is>
      </c>
      <c r="AC16" s="0" t="inlineStr">
        <is>
          <t>수성구</t>
        </is>
      </c>
      <c r="AD16" s="0" t="inlineStr">
        <is>
          <t>노변동</t>
        </is>
      </c>
      <c r="AG16" s="0" t="inlineStr">
        <is>
          <t>대구시 수성구 노변로 89</t>
        </is>
      </c>
      <c r="AH16" s="0" t="n">
        <v>0</v>
      </c>
      <c r="AI16" s="0" t="n">
        <v>0</v>
      </c>
      <c r="AJ16" s="0" t="n">
        <v>0</v>
      </c>
      <c r="AK16" s="0" t="n">
        <v>70</v>
      </c>
      <c r="AL16" s="0" t="n">
        <v>1</v>
      </c>
    </row>
    <row r="17">
      <c r="A17" s="0" t="inlineStr">
        <is>
          <t>[노변동]</t>
        </is>
      </c>
      <c r="B17" s="0" t="n">
        <v>10578</v>
      </c>
      <c r="C17" s="0" t="n">
        <v>2</v>
      </c>
      <c r="D17" s="0" t="inlineStr">
        <is>
          <t>삼승월드타운</t>
        </is>
      </c>
      <c r="E17" s="0" t="inlineStr">
        <is>
          <t>2002.09.</t>
        </is>
      </c>
      <c r="F17" s="0" t="n">
        <v>70</v>
      </c>
      <c r="G17" s="0" t="n">
        <v>24.93</v>
      </c>
      <c r="H17" s="0" t="n">
        <v>82.42</v>
      </c>
      <c r="I17" s="0" t="n">
        <v>22.72</v>
      </c>
      <c r="J17" s="0" t="n">
        <v>75.11</v>
      </c>
      <c r="K17" s="0" t="n">
        <v>8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82A</t>
        </is>
      </c>
      <c r="X17" s="0" t="n">
        <v>11</v>
      </c>
      <c r="Y17" s="0" t="n">
        <v>4</v>
      </c>
      <c r="Z17" s="0" t="inlineStr">
        <is>
          <t>https://new.land.naver.com/complexes/10578?tab=detail&amp;rf=Y</t>
        </is>
      </c>
      <c r="AA17" s="0" t="inlineStr">
        <is>
          <t>대구시 수성구 노변동 122-17</t>
        </is>
      </c>
      <c r="AB17" s="0" t="inlineStr">
        <is>
          <t>대구시</t>
        </is>
      </c>
      <c r="AC17" s="0" t="inlineStr">
        <is>
          <t>수성구</t>
        </is>
      </c>
      <c r="AD17" s="0" t="inlineStr">
        <is>
          <t>노변동</t>
        </is>
      </c>
      <c r="AG17" s="0" t="inlineStr">
        <is>
          <t>대구시 수성구 노변로 89</t>
        </is>
      </c>
      <c r="AH17" s="0" t="n">
        <v>0</v>
      </c>
      <c r="AI17" s="0" t="n">
        <v>0</v>
      </c>
      <c r="AJ17" s="0" t="n">
        <v>0</v>
      </c>
      <c r="AK17" s="0" t="n">
        <v>70</v>
      </c>
      <c r="AL17" s="0" t="n">
        <v>1</v>
      </c>
    </row>
    <row r="18">
      <c r="A18" s="0" t="inlineStr">
        <is>
          <t>[노변동]</t>
        </is>
      </c>
      <c r="B18" s="0" t="n">
        <v>10578</v>
      </c>
      <c r="C18" s="0" t="n">
        <v>3</v>
      </c>
      <c r="D18" s="0" t="inlineStr">
        <is>
          <t>삼승월드타운</t>
        </is>
      </c>
      <c r="E18" s="0" t="inlineStr">
        <is>
          <t>2002.09.</t>
        </is>
      </c>
      <c r="F18" s="0" t="n">
        <v>70</v>
      </c>
      <c r="G18" s="0" t="n">
        <v>25.07</v>
      </c>
      <c r="H18" s="0" t="n">
        <v>82.89</v>
      </c>
      <c r="I18" s="0" t="n">
        <v>21.62</v>
      </c>
      <c r="J18" s="0" t="n">
        <v>71.48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11</v>
      </c>
      <c r="Y18" s="0" t="n">
        <v>4</v>
      </c>
      <c r="Z18" s="0" t="inlineStr">
        <is>
          <t>https://new.land.naver.com/complexes/10578?tab=detail&amp;rf=Y</t>
        </is>
      </c>
      <c r="AA18" s="0" t="inlineStr">
        <is>
          <t>대구시 수성구 노변동 122-17</t>
        </is>
      </c>
      <c r="AB18" s="0" t="inlineStr">
        <is>
          <t>대구시</t>
        </is>
      </c>
      <c r="AC18" s="0" t="inlineStr">
        <is>
          <t>수성구</t>
        </is>
      </c>
      <c r="AD18" s="0" t="inlineStr">
        <is>
          <t>노변동</t>
        </is>
      </c>
      <c r="AG18" s="0" t="inlineStr">
        <is>
          <t>대구시 수성구 노변로 89</t>
        </is>
      </c>
      <c r="AH18" s="0" t="n">
        <v>0</v>
      </c>
      <c r="AI18" s="0" t="n">
        <v>0</v>
      </c>
      <c r="AJ18" s="0" t="n">
        <v>0</v>
      </c>
      <c r="AK18" s="0" t="n">
        <v>70</v>
      </c>
      <c r="AL18" s="0" t="n">
        <v>1</v>
      </c>
    </row>
    <row r="19">
      <c r="A19" s="0" t="inlineStr">
        <is>
          <t>[노변동]</t>
        </is>
      </c>
      <c r="B19" s="0" t="n">
        <v>10578</v>
      </c>
      <c r="C19" s="0" t="n">
        <v>4</v>
      </c>
      <c r="D19" s="0" t="inlineStr">
        <is>
          <t>삼승월드타운</t>
        </is>
      </c>
      <c r="E19" s="0" t="inlineStr">
        <is>
          <t>2002.09.</t>
        </is>
      </c>
      <c r="F19" s="0" t="n">
        <v>70</v>
      </c>
      <c r="G19" s="0" t="n">
        <v>25.14</v>
      </c>
      <c r="H19" s="0" t="n">
        <v>83.12</v>
      </c>
      <c r="I19" s="0" t="n">
        <v>22.9</v>
      </c>
      <c r="J19" s="0" t="n">
        <v>75.73</v>
      </c>
      <c r="K19" s="0" t="n">
        <v>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83C</t>
        </is>
      </c>
      <c r="X19" s="0" t="n">
        <v>11</v>
      </c>
      <c r="Y19" s="0" t="n">
        <v>4</v>
      </c>
      <c r="Z19" s="0" t="inlineStr">
        <is>
          <t>https://new.land.naver.com/complexes/10578?tab=detail&amp;rf=Y</t>
        </is>
      </c>
      <c r="AA19" s="0" t="inlineStr">
        <is>
          <t>대구시 수성구 노변동 122-17</t>
        </is>
      </c>
      <c r="AB19" s="0" t="inlineStr">
        <is>
          <t>대구시</t>
        </is>
      </c>
      <c r="AC19" s="0" t="inlineStr">
        <is>
          <t>수성구</t>
        </is>
      </c>
      <c r="AD19" s="0" t="inlineStr">
        <is>
          <t>노변동</t>
        </is>
      </c>
      <c r="AG19" s="0" t="inlineStr">
        <is>
          <t>대구시 수성구 노변로 89</t>
        </is>
      </c>
      <c r="AH19" s="0" t="n">
        <v>0</v>
      </c>
      <c r="AI19" s="0" t="n">
        <v>0</v>
      </c>
      <c r="AJ19" s="0" t="n">
        <v>0</v>
      </c>
      <c r="AK19" s="0" t="n">
        <v>70</v>
      </c>
      <c r="AL19" s="0" t="n">
        <v>1</v>
      </c>
    </row>
    <row r="20">
      <c r="A20" s="0" t="inlineStr">
        <is>
          <t>[노변동]</t>
        </is>
      </c>
      <c r="B20" s="0" t="n">
        <v>10578</v>
      </c>
      <c r="C20" s="0" t="n">
        <v>5</v>
      </c>
      <c r="D20" s="0" t="inlineStr">
        <is>
          <t>삼승월드타운</t>
        </is>
      </c>
      <c r="E20" s="0" t="inlineStr">
        <is>
          <t>2002.09.</t>
        </is>
      </c>
      <c r="F20" s="0" t="n">
        <v>70</v>
      </c>
      <c r="G20" s="0" t="n">
        <v>25.66</v>
      </c>
      <c r="H20" s="0" t="n">
        <v>84.83</v>
      </c>
      <c r="I20" s="0" t="n">
        <v>22.13</v>
      </c>
      <c r="J20" s="0" t="n">
        <v>73.18000000000001</v>
      </c>
      <c r="K20" s="0" t="n">
        <v>3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84B</t>
        </is>
      </c>
      <c r="X20" s="0" t="n">
        <v>11</v>
      </c>
      <c r="Y20" s="0" t="n">
        <v>4</v>
      </c>
      <c r="Z20" s="0" t="inlineStr">
        <is>
          <t>https://new.land.naver.com/complexes/10578?tab=detail&amp;rf=Y</t>
        </is>
      </c>
      <c r="AA20" s="0" t="inlineStr">
        <is>
          <t>대구시 수성구 노변동 122-17</t>
        </is>
      </c>
      <c r="AB20" s="0" t="inlineStr">
        <is>
          <t>대구시</t>
        </is>
      </c>
      <c r="AC20" s="0" t="inlineStr">
        <is>
          <t>수성구</t>
        </is>
      </c>
      <c r="AD20" s="0" t="inlineStr">
        <is>
          <t>노변동</t>
        </is>
      </c>
      <c r="AG20" s="0" t="inlineStr">
        <is>
          <t>대구시 수성구 노변로 89</t>
        </is>
      </c>
      <c r="AH20" s="0" t="n">
        <v>0</v>
      </c>
      <c r="AI20" s="0" t="n">
        <v>0</v>
      </c>
      <c r="AJ20" s="0" t="n">
        <v>0</v>
      </c>
      <c r="AK20" s="0" t="n">
        <v>70</v>
      </c>
      <c r="AL20" s="0" t="n">
        <v>1</v>
      </c>
    </row>
    <row r="21">
      <c r="A21" s="0" t="inlineStr">
        <is>
          <t>[노변동]</t>
        </is>
      </c>
      <c r="B21" s="0" t="n">
        <v>10578</v>
      </c>
      <c r="C21" s="0" t="n">
        <v>6</v>
      </c>
      <c r="D21" s="0" t="inlineStr">
        <is>
          <t>삼승월드타운</t>
        </is>
      </c>
      <c r="E21" s="0" t="inlineStr">
        <is>
          <t>2002.09.</t>
        </is>
      </c>
      <c r="F21" s="0" t="n">
        <v>70</v>
      </c>
      <c r="G21" s="0" t="n">
        <v>28.78</v>
      </c>
      <c r="H21" s="0" t="n">
        <v>95.17</v>
      </c>
      <c r="I21" s="0" t="n">
        <v>24.65</v>
      </c>
      <c r="J21" s="0" t="n">
        <v>81.5</v>
      </c>
      <c r="K21" s="0" t="n">
        <v>12</v>
      </c>
      <c r="T21" s="0" t="n">
        <v>3</v>
      </c>
      <c r="U21" s="0" t="n">
        <v>2</v>
      </c>
      <c r="V21" s="0" t="inlineStr">
        <is>
          <t>계단식</t>
        </is>
      </c>
      <c r="W21" s="0" t="n">
        <v>95</v>
      </c>
      <c r="X21" s="0" t="n">
        <v>11</v>
      </c>
      <c r="Y21" s="0" t="n">
        <v>4</v>
      </c>
      <c r="Z21" s="0" t="inlineStr">
        <is>
          <t>https://new.land.naver.com/complexes/10578?tab=detail&amp;rf=Y</t>
        </is>
      </c>
      <c r="AA21" s="0" t="inlineStr">
        <is>
          <t>대구시 수성구 노변동 122-17</t>
        </is>
      </c>
      <c r="AB21" s="0" t="inlineStr">
        <is>
          <t>대구시</t>
        </is>
      </c>
      <c r="AC21" s="0" t="inlineStr">
        <is>
          <t>수성구</t>
        </is>
      </c>
      <c r="AD21" s="0" t="inlineStr">
        <is>
          <t>노변동</t>
        </is>
      </c>
      <c r="AG21" s="0" t="inlineStr">
        <is>
          <t>대구시 수성구 노변로 89</t>
        </is>
      </c>
      <c r="AH21" s="0" t="n">
        <v>0</v>
      </c>
      <c r="AI21" s="0" t="n">
        <v>0</v>
      </c>
      <c r="AJ21" s="0" t="n">
        <v>0</v>
      </c>
      <c r="AK21" s="0" t="n">
        <v>70</v>
      </c>
      <c r="AL21" s="0" t="n">
        <v>1</v>
      </c>
    </row>
    <row r="22">
      <c r="A22" s="0" t="inlineStr">
        <is>
          <t>[노변동]</t>
        </is>
      </c>
      <c r="B22" s="0" t="n">
        <v>10578</v>
      </c>
      <c r="C22" s="0" t="n">
        <v>7</v>
      </c>
      <c r="D22" s="0" t="inlineStr">
        <is>
          <t>삼승월드타운</t>
        </is>
      </c>
      <c r="E22" s="0" t="inlineStr">
        <is>
          <t>2002.09.</t>
        </is>
      </c>
      <c r="F22" s="0" t="n">
        <v>70</v>
      </c>
      <c r="G22" s="0" t="n">
        <v>29.22</v>
      </c>
      <c r="H22" s="0" t="n">
        <v>96.61</v>
      </c>
      <c r="I22" s="0" t="n">
        <v>25.01</v>
      </c>
      <c r="J22" s="0" t="n">
        <v>82.70999999999999</v>
      </c>
      <c r="K22" s="0" t="n">
        <v>16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96C</t>
        </is>
      </c>
      <c r="X22" s="0" t="n">
        <v>11</v>
      </c>
      <c r="Y22" s="0" t="n">
        <v>4</v>
      </c>
      <c r="Z22" s="0" t="inlineStr">
        <is>
          <t>https://new.land.naver.com/complexes/10578?tab=detail&amp;rf=Y</t>
        </is>
      </c>
      <c r="AA22" s="0" t="inlineStr">
        <is>
          <t>대구시 수성구 노변동 122-17</t>
        </is>
      </c>
      <c r="AB22" s="0" t="inlineStr">
        <is>
          <t>대구시</t>
        </is>
      </c>
      <c r="AC22" s="0" t="inlineStr">
        <is>
          <t>수성구</t>
        </is>
      </c>
      <c r="AD22" s="0" t="inlineStr">
        <is>
          <t>노변동</t>
        </is>
      </c>
      <c r="AG22" s="0" t="inlineStr">
        <is>
          <t>대구시 수성구 노변로 89</t>
        </is>
      </c>
      <c r="AH22" s="0" t="n">
        <v>0</v>
      </c>
      <c r="AI22" s="0" t="n">
        <v>0</v>
      </c>
      <c r="AJ22" s="0" t="n">
        <v>0</v>
      </c>
      <c r="AK22" s="0" t="n">
        <v>70</v>
      </c>
      <c r="AL22" s="0" t="n">
        <v>1</v>
      </c>
    </row>
    <row r="23">
      <c r="A23" s="0" t="inlineStr">
        <is>
          <t>[노변동]</t>
        </is>
      </c>
      <c r="B23" s="0" t="n">
        <v>10578</v>
      </c>
      <c r="C23" s="0" t="n">
        <v>8</v>
      </c>
      <c r="D23" s="0" t="inlineStr">
        <is>
          <t>삼승월드타운</t>
        </is>
      </c>
      <c r="E23" s="0" t="inlineStr">
        <is>
          <t>2002.09.</t>
        </is>
      </c>
      <c r="F23" s="0" t="n">
        <v>70</v>
      </c>
      <c r="G23" s="0" t="n">
        <v>29.52</v>
      </c>
      <c r="H23" s="0" t="n">
        <v>97.59999999999999</v>
      </c>
      <c r="I23" s="0" t="n">
        <v>25.45</v>
      </c>
      <c r="J23" s="0" t="n">
        <v>84.16</v>
      </c>
      <c r="K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97A</t>
        </is>
      </c>
      <c r="X23" s="0" t="n">
        <v>11</v>
      </c>
      <c r="Y23" s="0" t="n">
        <v>4</v>
      </c>
      <c r="Z23" s="0" t="inlineStr">
        <is>
          <t>https://new.land.naver.com/complexes/10578?tab=detail&amp;rf=Y</t>
        </is>
      </c>
      <c r="AA23" s="0" t="inlineStr">
        <is>
          <t>대구시 수성구 노변동 122-17</t>
        </is>
      </c>
      <c r="AB23" s="0" t="inlineStr">
        <is>
          <t>대구시</t>
        </is>
      </c>
      <c r="AC23" s="0" t="inlineStr">
        <is>
          <t>수성구</t>
        </is>
      </c>
      <c r="AD23" s="0" t="inlineStr">
        <is>
          <t>노변동</t>
        </is>
      </c>
      <c r="AG23" s="0" t="inlineStr">
        <is>
          <t>대구시 수성구 노변로 89</t>
        </is>
      </c>
      <c r="AH23" s="0" t="n">
        <v>0</v>
      </c>
      <c r="AI23" s="0" t="n">
        <v>0</v>
      </c>
      <c r="AJ23" s="0" t="n">
        <v>0</v>
      </c>
      <c r="AK23" s="0" t="n">
        <v>70</v>
      </c>
      <c r="AL23" s="0" t="n">
        <v>1</v>
      </c>
    </row>
    <row r="24">
      <c r="A24" s="0" t="inlineStr">
        <is>
          <t>[노변동]</t>
        </is>
      </c>
      <c r="B24" s="0" t="n">
        <v>10578</v>
      </c>
      <c r="C24" s="0" t="n">
        <v>9</v>
      </c>
      <c r="D24" s="0" t="inlineStr">
        <is>
          <t>삼승월드타운</t>
        </is>
      </c>
      <c r="E24" s="0" t="inlineStr">
        <is>
          <t>2002.09.</t>
        </is>
      </c>
      <c r="F24" s="0" t="n">
        <v>70</v>
      </c>
      <c r="G24" s="0" t="n">
        <v>29.63</v>
      </c>
      <c r="H24" s="0" t="n">
        <v>97.97</v>
      </c>
      <c r="I24" s="0" t="n">
        <v>23.52</v>
      </c>
      <c r="J24" s="0" t="n">
        <v>77.78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97B</t>
        </is>
      </c>
      <c r="X24" s="0" t="n">
        <v>11</v>
      </c>
      <c r="Y24" s="0" t="n">
        <v>4</v>
      </c>
      <c r="Z24" s="0" t="inlineStr">
        <is>
          <t>https://new.land.naver.com/complexes/10578?tab=detail&amp;rf=Y</t>
        </is>
      </c>
      <c r="AA24" s="0" t="inlineStr">
        <is>
          <t>대구시 수성구 노변동 122-17</t>
        </is>
      </c>
      <c r="AB24" s="0" t="inlineStr">
        <is>
          <t>대구시</t>
        </is>
      </c>
      <c r="AC24" s="0" t="inlineStr">
        <is>
          <t>수성구</t>
        </is>
      </c>
      <c r="AD24" s="0" t="inlineStr">
        <is>
          <t>노변동</t>
        </is>
      </c>
      <c r="AG24" s="0" t="inlineStr">
        <is>
          <t>대구시 수성구 노변로 89</t>
        </is>
      </c>
      <c r="AH24" s="0" t="n">
        <v>0</v>
      </c>
      <c r="AI24" s="0" t="n">
        <v>0</v>
      </c>
      <c r="AJ24" s="0" t="n">
        <v>0</v>
      </c>
      <c r="AK24" s="0" t="n">
        <v>70</v>
      </c>
      <c r="AL24" s="0" t="n">
        <v>1</v>
      </c>
    </row>
    <row r="25">
      <c r="A25" s="0" t="inlineStr">
        <is>
          <t>[노변동]</t>
        </is>
      </c>
      <c r="B25" s="0" t="n">
        <v>10578</v>
      </c>
      <c r="C25" s="0" t="n">
        <v>10</v>
      </c>
      <c r="D25" s="0" t="inlineStr">
        <is>
          <t>삼승월드타운</t>
        </is>
      </c>
      <c r="E25" s="0" t="inlineStr">
        <is>
          <t>2002.09.</t>
        </is>
      </c>
      <c r="F25" s="0" t="n">
        <v>70</v>
      </c>
      <c r="G25" s="0" t="n">
        <v>32.17</v>
      </c>
      <c r="H25" s="0" t="n">
        <v>106.36</v>
      </c>
      <c r="I25" s="0" t="n">
        <v>27.74</v>
      </c>
      <c r="J25" s="0" t="n">
        <v>91.72</v>
      </c>
      <c r="K25" s="0" t="n">
        <v>1</v>
      </c>
      <c r="T25" s="0" t="n">
        <v>3</v>
      </c>
      <c r="U25" s="0" t="n">
        <v>2</v>
      </c>
      <c r="V25" s="0" t="inlineStr">
        <is>
          <t>계단식</t>
        </is>
      </c>
      <c r="W25" s="0" t="n">
        <v>106</v>
      </c>
      <c r="X25" s="0" t="n">
        <v>11</v>
      </c>
      <c r="Y25" s="0" t="n">
        <v>4</v>
      </c>
      <c r="Z25" s="0" t="inlineStr">
        <is>
          <t>https://new.land.naver.com/complexes/10578?tab=detail&amp;rf=Y</t>
        </is>
      </c>
      <c r="AA25" s="0" t="inlineStr">
        <is>
          <t>대구시 수성구 노변동 122-17</t>
        </is>
      </c>
      <c r="AB25" s="0" t="inlineStr">
        <is>
          <t>대구시</t>
        </is>
      </c>
      <c r="AC25" s="0" t="inlineStr">
        <is>
          <t>수성구</t>
        </is>
      </c>
      <c r="AD25" s="0" t="inlineStr">
        <is>
          <t>노변동</t>
        </is>
      </c>
      <c r="AG25" s="0" t="inlineStr">
        <is>
          <t>대구시 수성구 노변로 89</t>
        </is>
      </c>
      <c r="AH25" s="0" t="n">
        <v>0</v>
      </c>
      <c r="AI25" s="0" t="n">
        <v>0</v>
      </c>
      <c r="AJ25" s="0" t="n">
        <v>0</v>
      </c>
      <c r="AK25" s="0" t="n">
        <v>70</v>
      </c>
      <c r="AL25" s="0" t="n">
        <v>1</v>
      </c>
    </row>
    <row r="26">
      <c r="A26" s="0" t="inlineStr">
        <is>
          <t>[노변동]</t>
        </is>
      </c>
      <c r="B26" s="0" t="n">
        <v>10578</v>
      </c>
      <c r="C26" s="0" t="n">
        <v>11</v>
      </c>
      <c r="D26" s="0" t="inlineStr">
        <is>
          <t>삼승월드타운</t>
        </is>
      </c>
      <c r="E26" s="0" t="inlineStr">
        <is>
          <t>2002.09.</t>
        </is>
      </c>
      <c r="F26" s="0" t="n">
        <v>70</v>
      </c>
      <c r="G26" s="0" t="n">
        <v>34.36</v>
      </c>
      <c r="H26" s="0" t="n">
        <v>113.61</v>
      </c>
      <c r="I26" s="0" t="n">
        <v>29.63</v>
      </c>
      <c r="J26" s="0" t="n">
        <v>97.97</v>
      </c>
      <c r="K26" s="0" t="n">
        <v>9</v>
      </c>
      <c r="T26" s="0" t="n">
        <v>3</v>
      </c>
      <c r="U26" s="0" t="n">
        <v>2</v>
      </c>
      <c r="V26" s="0" t="inlineStr">
        <is>
          <t>계단식</t>
        </is>
      </c>
      <c r="W26" s="0" t="n">
        <v>113</v>
      </c>
      <c r="X26" s="0" t="n">
        <v>11</v>
      </c>
      <c r="Y26" s="0" t="n">
        <v>4</v>
      </c>
      <c r="Z26" s="0" t="inlineStr">
        <is>
          <t>https://new.land.naver.com/complexes/10578?tab=detail&amp;rf=Y</t>
        </is>
      </c>
      <c r="AA26" s="0" t="inlineStr">
        <is>
          <t>대구시 수성구 노변동 122-17</t>
        </is>
      </c>
      <c r="AB26" s="0" t="inlineStr">
        <is>
          <t>대구시</t>
        </is>
      </c>
      <c r="AC26" s="0" t="inlineStr">
        <is>
          <t>수성구</t>
        </is>
      </c>
      <c r="AD26" s="0" t="inlineStr">
        <is>
          <t>노변동</t>
        </is>
      </c>
      <c r="AG26" s="0" t="inlineStr">
        <is>
          <t>대구시 수성구 노변로 89</t>
        </is>
      </c>
      <c r="AH26" s="0" t="n">
        <v>0</v>
      </c>
      <c r="AI26" s="0" t="n">
        <v>0</v>
      </c>
      <c r="AJ26" s="0" t="n">
        <v>0</v>
      </c>
      <c r="AK26" s="0" t="n">
        <v>70</v>
      </c>
      <c r="AL26" s="0" t="n">
        <v>1</v>
      </c>
    </row>
    <row r="27">
      <c r="A27" s="0" t="inlineStr">
        <is>
          <t>[노변동]</t>
        </is>
      </c>
      <c r="B27" s="0" t="n">
        <v>10578</v>
      </c>
      <c r="C27" s="0" t="n">
        <v>12</v>
      </c>
      <c r="D27" s="0" t="inlineStr">
        <is>
          <t>삼승월드타운</t>
        </is>
      </c>
      <c r="E27" s="0" t="inlineStr">
        <is>
          <t>2002.09.</t>
        </is>
      </c>
      <c r="F27" s="0" t="n">
        <v>70</v>
      </c>
      <c r="G27" s="0" t="n">
        <v>42.04</v>
      </c>
      <c r="H27" s="0" t="n">
        <v>138.99</v>
      </c>
      <c r="I27" s="0" t="n">
        <v>33.31</v>
      </c>
      <c r="J27" s="0" t="n">
        <v>110.12</v>
      </c>
      <c r="K27" s="0" t="n">
        <v>1</v>
      </c>
      <c r="T27" s="0" t="n">
        <v>4</v>
      </c>
      <c r="U27" s="0" t="n">
        <v>2</v>
      </c>
      <c r="V27" s="0" t="inlineStr">
        <is>
          <t>계단식</t>
        </is>
      </c>
      <c r="W27" s="0" t="n">
        <v>138</v>
      </c>
      <c r="X27" s="0" t="n">
        <v>11</v>
      </c>
      <c r="Y27" s="0" t="n">
        <v>4</v>
      </c>
      <c r="Z27" s="0" t="inlineStr">
        <is>
          <t>https://new.land.naver.com/complexes/10578?tab=detail&amp;rf=Y</t>
        </is>
      </c>
      <c r="AA27" s="0" t="inlineStr">
        <is>
          <t>대구시 수성구 노변동 122-17</t>
        </is>
      </c>
      <c r="AB27" s="0" t="inlineStr">
        <is>
          <t>대구시</t>
        </is>
      </c>
      <c r="AC27" s="0" t="inlineStr">
        <is>
          <t>수성구</t>
        </is>
      </c>
      <c r="AD27" s="0" t="inlineStr">
        <is>
          <t>노변동</t>
        </is>
      </c>
      <c r="AG27" s="0" t="inlineStr">
        <is>
          <t>대구시 수성구 노변로 89</t>
        </is>
      </c>
      <c r="AH27" s="0" t="n">
        <v>0</v>
      </c>
      <c r="AI27" s="0" t="n">
        <v>0</v>
      </c>
      <c r="AJ27" s="0" t="n">
        <v>0</v>
      </c>
      <c r="AK27" s="0" t="n">
        <v>70</v>
      </c>
      <c r="AL27" s="0" t="n">
        <v>1</v>
      </c>
    </row>
    <row r="28">
      <c r="A28" s="0" t="inlineStr">
        <is>
          <t>[노변동]</t>
        </is>
      </c>
      <c r="B28" s="0" t="n">
        <v>10578</v>
      </c>
      <c r="C28" s="0" t="n">
        <v>13</v>
      </c>
      <c r="D28" s="0" t="inlineStr">
        <is>
          <t>삼승월드타운</t>
        </is>
      </c>
      <c r="E28" s="0" t="inlineStr">
        <is>
          <t>2002.09.</t>
        </is>
      </c>
      <c r="F28" s="0" t="n">
        <v>70</v>
      </c>
      <c r="G28" s="0" t="n">
        <v>45.84</v>
      </c>
      <c r="H28" s="0" t="n">
        <v>151.56</v>
      </c>
      <c r="I28" s="0" t="n">
        <v>40.07</v>
      </c>
      <c r="J28" s="0" t="n">
        <v>132.47</v>
      </c>
      <c r="K28" s="0" t="n">
        <v>1</v>
      </c>
      <c r="T28" s="0" t="n">
        <v>4</v>
      </c>
      <c r="U28" s="0" t="n">
        <v>2</v>
      </c>
      <c r="V28" s="0" t="inlineStr">
        <is>
          <t>계단식</t>
        </is>
      </c>
      <c r="W28" s="0" t="n">
        <v>151</v>
      </c>
      <c r="X28" s="0" t="n">
        <v>11</v>
      </c>
      <c r="Y28" s="0" t="n">
        <v>4</v>
      </c>
      <c r="Z28" s="0" t="inlineStr">
        <is>
          <t>https://new.land.naver.com/complexes/10578?tab=detail&amp;rf=Y</t>
        </is>
      </c>
      <c r="AA28" s="0" t="inlineStr">
        <is>
          <t>대구시 수성구 노변동 122-17</t>
        </is>
      </c>
      <c r="AB28" s="0" t="inlineStr">
        <is>
          <t>대구시</t>
        </is>
      </c>
      <c r="AC28" s="0" t="inlineStr">
        <is>
          <t>수성구</t>
        </is>
      </c>
      <c r="AD28" s="0" t="inlineStr">
        <is>
          <t>노변동</t>
        </is>
      </c>
      <c r="AG28" s="0" t="inlineStr">
        <is>
          <t>대구시 수성구 노변로 89</t>
        </is>
      </c>
      <c r="AH28" s="0" t="n">
        <v>0</v>
      </c>
      <c r="AI28" s="0" t="n">
        <v>0</v>
      </c>
      <c r="AJ28" s="0" t="n">
        <v>0</v>
      </c>
      <c r="AK28" s="0" t="n">
        <v>70</v>
      </c>
      <c r="AL28" s="0" t="n">
        <v>1</v>
      </c>
    </row>
    <row r="29">
      <c r="A29" s="0" t="inlineStr">
        <is>
          <t>[노변동]</t>
        </is>
      </c>
      <c r="B29" s="0" t="n">
        <v>23854</v>
      </c>
      <c r="C29" s="0" t="n">
        <v>1</v>
      </c>
      <c r="D29" s="0" t="inlineStr">
        <is>
          <t>수성월드메르디앙</t>
        </is>
      </c>
      <c r="E29" s="0" t="inlineStr">
        <is>
          <t>2007.11.</t>
        </is>
      </c>
      <c r="F29" s="0" t="n">
        <v>753</v>
      </c>
      <c r="G29" s="0" t="n">
        <v>33.23</v>
      </c>
      <c r="H29" s="0" t="n">
        <v>109.86</v>
      </c>
      <c r="I29" s="0" t="n">
        <v>25.65</v>
      </c>
      <c r="J29" s="0" t="n">
        <v>84.8</v>
      </c>
      <c r="K29" s="0" t="n">
        <v>536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19</v>
      </c>
      <c r="Y29" s="0" t="n">
        <v>9</v>
      </c>
      <c r="Z29" s="0" t="inlineStr">
        <is>
          <t>https://new.land.naver.com/complexes/23854?tab=detail&amp;rf=Y</t>
        </is>
      </c>
      <c r="AA29" s="0" t="inlineStr">
        <is>
          <t>대구시 수성구 노변동 353</t>
        </is>
      </c>
      <c r="AB29" s="0" t="inlineStr">
        <is>
          <t>대구시</t>
        </is>
      </c>
      <c r="AC29" s="0" t="inlineStr">
        <is>
          <t>수성구</t>
        </is>
      </c>
      <c r="AD29" s="0" t="inlineStr">
        <is>
          <t>노변동</t>
        </is>
      </c>
      <c r="AG29" s="0" t="inlineStr">
        <is>
          <t>대구시 수성구 노변로 55</t>
        </is>
      </c>
      <c r="AH29" s="0" t="n">
        <v>0</v>
      </c>
      <c r="AI29" s="0" t="n">
        <v>249</v>
      </c>
      <c r="AJ29" s="0" t="n">
        <v>22</v>
      </c>
      <c r="AK29" s="0" t="n">
        <v>1100</v>
      </c>
      <c r="AL29" s="0" t="n">
        <v>1.46</v>
      </c>
    </row>
    <row r="30">
      <c r="A30" s="0" t="inlineStr">
        <is>
          <t>[노변동]</t>
        </is>
      </c>
      <c r="B30" s="0" t="n">
        <v>23854</v>
      </c>
      <c r="C30" s="0" t="n">
        <v>2</v>
      </c>
      <c r="D30" s="0" t="inlineStr">
        <is>
          <t>수성월드메르디앙</t>
        </is>
      </c>
      <c r="E30" s="0" t="inlineStr">
        <is>
          <t>2007.11.</t>
        </is>
      </c>
      <c r="F30" s="0" t="n">
        <v>753</v>
      </c>
      <c r="G30" s="0" t="n">
        <v>44.2</v>
      </c>
      <c r="H30" s="0" t="n">
        <v>146.14</v>
      </c>
      <c r="I30" s="0" t="n">
        <v>34.78</v>
      </c>
      <c r="J30" s="0" t="n">
        <v>115</v>
      </c>
      <c r="K30" s="0" t="n">
        <v>145</v>
      </c>
      <c r="T30" s="0" t="n">
        <v>4</v>
      </c>
      <c r="U30" s="0" t="n">
        <v>2</v>
      </c>
      <c r="V30" s="0" t="inlineStr">
        <is>
          <t>계단식</t>
        </is>
      </c>
      <c r="W30" s="0" t="n">
        <v>146</v>
      </c>
      <c r="X30" s="0" t="n">
        <v>19</v>
      </c>
      <c r="Y30" s="0" t="n">
        <v>9</v>
      </c>
      <c r="Z30" s="0" t="inlineStr">
        <is>
          <t>https://new.land.naver.com/complexes/23854?tab=detail&amp;rf=Y</t>
        </is>
      </c>
      <c r="AA30" s="0" t="inlineStr">
        <is>
          <t>대구시 수성구 노변동 353</t>
        </is>
      </c>
      <c r="AB30" s="0" t="inlineStr">
        <is>
          <t>대구시</t>
        </is>
      </c>
      <c r="AC30" s="0" t="inlineStr">
        <is>
          <t>수성구</t>
        </is>
      </c>
      <c r="AD30" s="0" t="inlineStr">
        <is>
          <t>노변동</t>
        </is>
      </c>
      <c r="AG30" s="0" t="inlineStr">
        <is>
          <t>대구시 수성구 노변로 55</t>
        </is>
      </c>
      <c r="AH30" s="0" t="n">
        <v>0</v>
      </c>
      <c r="AI30" s="0" t="n">
        <v>249</v>
      </c>
      <c r="AJ30" s="0" t="n">
        <v>22</v>
      </c>
      <c r="AK30" s="0" t="n">
        <v>1100</v>
      </c>
      <c r="AL30" s="0" t="n">
        <v>1.46</v>
      </c>
    </row>
    <row r="31">
      <c r="A31" s="0" t="inlineStr">
        <is>
          <t>[노변동]</t>
        </is>
      </c>
      <c r="B31" s="0" t="n">
        <v>23854</v>
      </c>
      <c r="C31" s="0" t="n">
        <v>3</v>
      </c>
      <c r="D31" s="0" t="inlineStr">
        <is>
          <t>수성월드메르디앙</t>
        </is>
      </c>
      <c r="E31" s="0" t="inlineStr">
        <is>
          <t>2007.11.</t>
        </is>
      </c>
      <c r="F31" s="0" t="n">
        <v>753</v>
      </c>
      <c r="G31" s="0" t="n">
        <v>52.56</v>
      </c>
      <c r="H31" s="0" t="n">
        <v>173.76</v>
      </c>
      <c r="I31" s="0" t="n">
        <v>42.58</v>
      </c>
      <c r="J31" s="0" t="n">
        <v>140.78</v>
      </c>
      <c r="K31" s="0" t="n">
        <v>68</v>
      </c>
      <c r="T31" s="0" t="n">
        <v>4</v>
      </c>
      <c r="U31" s="0" t="n">
        <v>2</v>
      </c>
      <c r="V31" s="0" t="inlineStr">
        <is>
          <t>계단식</t>
        </is>
      </c>
      <c r="W31" s="0" t="n">
        <v>173</v>
      </c>
      <c r="X31" s="0" t="n">
        <v>19</v>
      </c>
      <c r="Y31" s="0" t="n">
        <v>9</v>
      </c>
      <c r="Z31" s="0" t="inlineStr">
        <is>
          <t>https://new.land.naver.com/complexes/23854?tab=detail&amp;rf=Y</t>
        </is>
      </c>
      <c r="AA31" s="0" t="inlineStr">
        <is>
          <t>대구시 수성구 노변동 353</t>
        </is>
      </c>
      <c r="AB31" s="0" t="inlineStr">
        <is>
          <t>대구시</t>
        </is>
      </c>
      <c r="AC31" s="0" t="inlineStr">
        <is>
          <t>수성구</t>
        </is>
      </c>
      <c r="AD31" s="0" t="inlineStr">
        <is>
          <t>노변동</t>
        </is>
      </c>
      <c r="AG31" s="0" t="inlineStr">
        <is>
          <t>대구시 수성구 노변로 55</t>
        </is>
      </c>
      <c r="AH31" s="0" t="n">
        <v>0</v>
      </c>
      <c r="AI31" s="0" t="n">
        <v>249</v>
      </c>
      <c r="AJ31" s="0" t="n">
        <v>22</v>
      </c>
      <c r="AK31" s="0" t="n">
        <v>1100</v>
      </c>
      <c r="AL31" s="0" t="n">
        <v>1.46</v>
      </c>
    </row>
    <row r="32">
      <c r="A32" s="0" t="inlineStr">
        <is>
          <t>[노변동]</t>
        </is>
      </c>
      <c r="B32" s="0" t="n">
        <v>23854</v>
      </c>
      <c r="C32" s="0" t="n">
        <v>4</v>
      </c>
      <c r="D32" s="0" t="inlineStr">
        <is>
          <t>수성월드메르디앙</t>
        </is>
      </c>
      <c r="E32" s="0" t="inlineStr">
        <is>
          <t>2007.11.</t>
        </is>
      </c>
      <c r="F32" s="0" t="n">
        <v>753</v>
      </c>
      <c r="G32" s="0" t="n">
        <v>76.81999999999999</v>
      </c>
      <c r="H32" s="0" t="n">
        <v>253.97</v>
      </c>
      <c r="I32" s="0" t="n">
        <v>61.56</v>
      </c>
      <c r="J32" s="0" t="n">
        <v>203.51</v>
      </c>
      <c r="K32" s="0" t="n">
        <v>4</v>
      </c>
      <c r="T32" s="0" t="n">
        <v>5</v>
      </c>
      <c r="U32" s="0" t="n">
        <v>3</v>
      </c>
      <c r="V32" s="0" t="inlineStr">
        <is>
          <t>계단식</t>
        </is>
      </c>
      <c r="W32" s="0" t="n">
        <v>253</v>
      </c>
      <c r="X32" s="0" t="n">
        <v>19</v>
      </c>
      <c r="Y32" s="0" t="n">
        <v>9</v>
      </c>
      <c r="Z32" s="0" t="inlineStr">
        <is>
          <t>https://new.land.naver.com/complexes/23854?tab=detail&amp;rf=Y</t>
        </is>
      </c>
      <c r="AA32" s="0" t="inlineStr">
        <is>
          <t>대구시 수성구 노변동 353</t>
        </is>
      </c>
      <c r="AB32" s="0" t="inlineStr">
        <is>
          <t>대구시</t>
        </is>
      </c>
      <c r="AC32" s="0" t="inlineStr">
        <is>
          <t>수성구</t>
        </is>
      </c>
      <c r="AD32" s="0" t="inlineStr">
        <is>
          <t>노변동</t>
        </is>
      </c>
      <c r="AG32" s="0" t="inlineStr">
        <is>
          <t>대구시 수성구 노변로 55</t>
        </is>
      </c>
      <c r="AH32" s="0" t="n">
        <v>0</v>
      </c>
      <c r="AI32" s="0" t="n">
        <v>249</v>
      </c>
      <c r="AJ32" s="0" t="n">
        <v>22</v>
      </c>
      <c r="AK32" s="0" t="n">
        <v>1100</v>
      </c>
      <c r="AL32" s="0" t="n">
        <v>1.46</v>
      </c>
    </row>
    <row r="33">
      <c r="A33" s="0" t="inlineStr">
        <is>
          <t>[노변동]</t>
        </is>
      </c>
      <c r="B33" s="0" t="n">
        <v>140444</v>
      </c>
      <c r="C33" s="0" t="n">
        <v>1</v>
      </c>
      <c r="D33" s="0" t="inlineStr">
        <is>
          <t>태광월드빌</t>
        </is>
      </c>
      <c r="E33" s="0" t="inlineStr">
        <is>
          <t>2003.06.</t>
        </is>
      </c>
      <c r="F33" s="0" t="n">
        <v>25</v>
      </c>
      <c r="G33" s="0" t="n">
        <v>13.65</v>
      </c>
      <c r="H33" s="0" t="n">
        <v>45.15</v>
      </c>
      <c r="I33" s="0" t="n">
        <v>10.76</v>
      </c>
      <c r="J33" s="0" t="n">
        <v>35.58</v>
      </c>
      <c r="K33" s="0" t="n">
        <v>1</v>
      </c>
      <c r="T33" s="0" t="n">
        <v>1</v>
      </c>
      <c r="U33" s="0" t="n">
        <v>1</v>
      </c>
      <c r="V33" s="0" t="inlineStr">
        <is>
          <t>계단식</t>
        </is>
      </c>
      <c r="W33" s="0" t="n">
        <v>45</v>
      </c>
      <c r="X33" s="0" t="n">
        <v>10</v>
      </c>
      <c r="Y33" s="0" t="n">
        <v>5</v>
      </c>
      <c r="Z33" s="0" t="inlineStr">
        <is>
          <t>https://new.land.naver.com/complexes/140444?tab=detail&amp;rf=Y</t>
        </is>
      </c>
      <c r="AA33" s="0" t="inlineStr">
        <is>
          <t>대구시 수성구 노변동 446-5</t>
        </is>
      </c>
      <c r="AB33" s="0" t="inlineStr">
        <is>
          <t>대구시</t>
        </is>
      </c>
      <c r="AC33" s="0" t="inlineStr">
        <is>
          <t>수성구</t>
        </is>
      </c>
      <c r="AD33" s="0" t="inlineStr">
        <is>
          <t>노변동</t>
        </is>
      </c>
      <c r="AG33" s="0" t="inlineStr">
        <is>
          <t>대구시 수성구 노변공원로 95</t>
        </is>
      </c>
      <c r="AH33" s="0" t="n">
        <v>0</v>
      </c>
      <c r="AI33" s="0" t="n">
        <v>220</v>
      </c>
      <c r="AJ33" s="0" t="n">
        <v>29</v>
      </c>
      <c r="AK33" s="0" t="n">
        <v>23</v>
      </c>
      <c r="AL33" s="0" t="n">
        <v>0.92</v>
      </c>
    </row>
    <row r="34">
      <c r="A34" s="0" t="inlineStr">
        <is>
          <t>[노변동]</t>
        </is>
      </c>
      <c r="B34" s="0" t="n">
        <v>140444</v>
      </c>
      <c r="C34" s="0" t="n">
        <v>2</v>
      </c>
      <c r="D34" s="0" t="inlineStr">
        <is>
          <t>태광월드빌</t>
        </is>
      </c>
      <c r="E34" s="0" t="inlineStr">
        <is>
          <t>2003.06.</t>
        </is>
      </c>
      <c r="F34" s="0" t="n">
        <v>25</v>
      </c>
      <c r="G34" s="0" t="n">
        <v>20.38</v>
      </c>
      <c r="H34" s="0" t="n">
        <v>67.40000000000001</v>
      </c>
      <c r="I34" s="0" t="n">
        <v>18.23</v>
      </c>
      <c r="J34" s="0" t="n">
        <v>60.28</v>
      </c>
      <c r="K34" s="0" t="n">
        <v>4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10</v>
      </c>
      <c r="Y34" s="0" t="n">
        <v>5</v>
      </c>
      <c r="Z34" s="0" t="inlineStr">
        <is>
          <t>https://new.land.naver.com/complexes/140444?tab=detail&amp;rf=Y</t>
        </is>
      </c>
      <c r="AA34" s="0" t="inlineStr">
        <is>
          <t>대구시 수성구 노변동 446-5</t>
        </is>
      </c>
      <c r="AB34" s="0" t="inlineStr">
        <is>
          <t>대구시</t>
        </is>
      </c>
      <c r="AC34" s="0" t="inlineStr">
        <is>
          <t>수성구</t>
        </is>
      </c>
      <c r="AD34" s="0" t="inlineStr">
        <is>
          <t>노변동</t>
        </is>
      </c>
      <c r="AG34" s="0" t="inlineStr">
        <is>
          <t>대구시 수성구 노변공원로 95</t>
        </is>
      </c>
      <c r="AH34" s="0" t="n">
        <v>0</v>
      </c>
      <c r="AI34" s="0" t="n">
        <v>220</v>
      </c>
      <c r="AJ34" s="0" t="n">
        <v>29</v>
      </c>
      <c r="AK34" s="0" t="n">
        <v>23</v>
      </c>
      <c r="AL34" s="0" t="n">
        <v>0.92</v>
      </c>
    </row>
    <row r="35">
      <c r="A35" s="0" t="inlineStr">
        <is>
          <t>[노변동]</t>
        </is>
      </c>
      <c r="B35" s="0" t="n">
        <v>140444</v>
      </c>
      <c r="C35" s="0" t="n">
        <v>3</v>
      </c>
      <c r="D35" s="0" t="inlineStr">
        <is>
          <t>태광월드빌</t>
        </is>
      </c>
      <c r="E35" s="0" t="inlineStr">
        <is>
          <t>2003.06.</t>
        </is>
      </c>
      <c r="F35" s="0" t="n">
        <v>25</v>
      </c>
      <c r="G35" s="0" t="n">
        <v>26.27</v>
      </c>
      <c r="H35" s="0" t="n">
        <v>86.86</v>
      </c>
      <c r="I35" s="0" t="n">
        <v>23.5</v>
      </c>
      <c r="J35" s="0" t="n">
        <v>77.69</v>
      </c>
      <c r="K35" s="0" t="n">
        <v>4</v>
      </c>
      <c r="T35" s="0" t="n">
        <v>3</v>
      </c>
      <c r="U35" s="0" t="n">
        <v>2</v>
      </c>
      <c r="V35" s="0" t="inlineStr">
        <is>
          <t>계단식</t>
        </is>
      </c>
      <c r="W35" s="0" t="n">
        <v>86</v>
      </c>
      <c r="X35" s="0" t="n">
        <v>10</v>
      </c>
      <c r="Y35" s="0" t="n">
        <v>5</v>
      </c>
      <c r="Z35" s="0" t="inlineStr">
        <is>
          <t>https://new.land.naver.com/complexes/140444?tab=detail&amp;rf=Y</t>
        </is>
      </c>
      <c r="AA35" s="0" t="inlineStr">
        <is>
          <t>대구시 수성구 노변동 446-5</t>
        </is>
      </c>
      <c r="AB35" s="0" t="inlineStr">
        <is>
          <t>대구시</t>
        </is>
      </c>
      <c r="AC35" s="0" t="inlineStr">
        <is>
          <t>수성구</t>
        </is>
      </c>
      <c r="AD35" s="0" t="inlineStr">
        <is>
          <t>노변동</t>
        </is>
      </c>
      <c r="AG35" s="0" t="inlineStr">
        <is>
          <t>대구시 수성구 노변공원로 95</t>
        </is>
      </c>
      <c r="AH35" s="0" t="n">
        <v>0</v>
      </c>
      <c r="AI35" s="0" t="n">
        <v>220</v>
      </c>
      <c r="AJ35" s="0" t="n">
        <v>29</v>
      </c>
      <c r="AK35" s="0" t="n">
        <v>23</v>
      </c>
      <c r="AL35" s="0" t="n">
        <v>0.92</v>
      </c>
    </row>
    <row r="36">
      <c r="A36" s="0" t="inlineStr">
        <is>
          <t>[노변동]</t>
        </is>
      </c>
      <c r="B36" s="0" t="n">
        <v>140444</v>
      </c>
      <c r="C36" s="0" t="n">
        <v>4</v>
      </c>
      <c r="D36" s="0" t="inlineStr">
        <is>
          <t>태광월드빌</t>
        </is>
      </c>
      <c r="E36" s="0" t="inlineStr">
        <is>
          <t>2003.06.</t>
        </is>
      </c>
      <c r="F36" s="0" t="n">
        <v>25</v>
      </c>
      <c r="G36" s="0" t="n">
        <v>32.77</v>
      </c>
      <c r="H36" s="0" t="n">
        <v>108.35</v>
      </c>
      <c r="I36" s="0" t="n">
        <v>25.68</v>
      </c>
      <c r="J36" s="0" t="n">
        <v>84.90000000000001</v>
      </c>
      <c r="K36" s="0" t="n">
        <v>16</v>
      </c>
      <c r="T36" s="0" t="n">
        <v>3</v>
      </c>
      <c r="U36" s="0" t="n">
        <v>2</v>
      </c>
      <c r="V36" s="0" t="inlineStr">
        <is>
          <t>계단식</t>
        </is>
      </c>
      <c r="W36" s="0" t="n">
        <v>108</v>
      </c>
      <c r="X36" s="0" t="n">
        <v>10</v>
      </c>
      <c r="Y36" s="0" t="n">
        <v>5</v>
      </c>
      <c r="Z36" s="0" t="inlineStr">
        <is>
          <t>https://new.land.naver.com/complexes/140444?tab=detail&amp;rf=Y</t>
        </is>
      </c>
      <c r="AA36" s="0" t="inlineStr">
        <is>
          <t>대구시 수성구 노변동 446-5</t>
        </is>
      </c>
      <c r="AB36" s="0" t="inlineStr">
        <is>
          <t>대구시</t>
        </is>
      </c>
      <c r="AC36" s="0" t="inlineStr">
        <is>
          <t>수성구</t>
        </is>
      </c>
      <c r="AD36" s="0" t="inlineStr">
        <is>
          <t>노변동</t>
        </is>
      </c>
      <c r="AG36" s="0" t="inlineStr">
        <is>
          <t>대구시 수성구 노변공원로 95</t>
        </is>
      </c>
      <c r="AH36" s="0" t="n">
        <v>0</v>
      </c>
      <c r="AI36" s="0" t="n">
        <v>220</v>
      </c>
      <c r="AJ36" s="0" t="n">
        <v>29</v>
      </c>
      <c r="AK36" s="0" t="n">
        <v>23</v>
      </c>
      <c r="AL36" s="0" t="n">
        <v>0.92</v>
      </c>
    </row>
    <row r="37">
      <c r="A37" s="0" t="inlineStr">
        <is>
          <t>[노변동]</t>
        </is>
      </c>
      <c r="B37" s="0" t="n">
        <v>17050</v>
      </c>
      <c r="C37" s="0" t="n">
        <v>1</v>
      </c>
      <c r="D37" s="0" t="inlineStr">
        <is>
          <t>노변월드시티</t>
        </is>
      </c>
      <c r="E37" s="0" t="inlineStr">
        <is>
          <t>2003.07.</t>
        </is>
      </c>
      <c r="F37" s="0" t="n">
        <v>40</v>
      </c>
      <c r="G37" s="0" t="n">
        <v>34.11</v>
      </c>
      <c r="H37" s="0" t="n">
        <v>112.77</v>
      </c>
      <c r="I37" s="0" t="n">
        <v>25.7</v>
      </c>
      <c r="J37" s="0" t="n">
        <v>84.98999999999999</v>
      </c>
      <c r="K37" s="0" t="n">
        <v>40</v>
      </c>
      <c r="T37" s="0" t="n">
        <v>3</v>
      </c>
      <c r="U37" s="0" t="n">
        <v>2</v>
      </c>
      <c r="V37" s="0" t="inlineStr">
        <is>
          <t>계단식</t>
        </is>
      </c>
      <c r="W37" s="0" t="n">
        <v>112</v>
      </c>
      <c r="X37" s="0" t="n">
        <v>11</v>
      </c>
      <c r="Y37" s="0" t="n">
        <v>11</v>
      </c>
      <c r="Z37" s="0" t="inlineStr">
        <is>
          <t>https://new.land.naver.com/complexes/17050?tab=detail&amp;rf=Y</t>
        </is>
      </c>
      <c r="AA37" s="0" t="inlineStr">
        <is>
          <t>대구시 수성구 노변동 210</t>
        </is>
      </c>
      <c r="AB37" s="0" t="inlineStr">
        <is>
          <t>대구시</t>
        </is>
      </c>
      <c r="AC37" s="0" t="inlineStr">
        <is>
          <t>수성구</t>
        </is>
      </c>
      <c r="AD37" s="0" t="inlineStr">
        <is>
          <t>노변동</t>
        </is>
      </c>
      <c r="AG37" s="0" t="inlineStr">
        <is>
          <t>대구시 수성구 노변공원로 61</t>
        </is>
      </c>
      <c r="AH37" s="0" t="n">
        <v>0</v>
      </c>
      <c r="AI37" s="0" t="n">
        <v>294</v>
      </c>
      <c r="AJ37" s="0" t="n">
        <v>32</v>
      </c>
      <c r="AK37" s="0" t="n">
        <v>40</v>
      </c>
      <c r="AL37" s="0" t="n">
        <v>1</v>
      </c>
    </row>
    <row r="38">
      <c r="A38" s="0" t="inlineStr">
        <is>
          <t>[두산동]</t>
        </is>
      </c>
      <c r="B38" s="0" t="n">
        <v>125388</v>
      </c>
      <c r="C38" s="0" t="n">
        <v>1</v>
      </c>
      <c r="D38" s="0" t="inlineStr">
        <is>
          <t>수성레이크푸르지오(주)</t>
        </is>
      </c>
      <c r="E38" s="0" t="inlineStr">
        <is>
          <t>2022.08.</t>
        </is>
      </c>
      <c r="F38" s="0" t="n">
        <v>332</v>
      </c>
      <c r="G38" s="0" t="n">
        <v>32.95</v>
      </c>
      <c r="H38" s="0" t="n">
        <v>108.95</v>
      </c>
      <c r="I38" s="0" t="n">
        <v>25.7</v>
      </c>
      <c r="J38" s="0" t="n">
        <v>84.97</v>
      </c>
      <c r="K38" s="0" t="n">
        <v>82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48</v>
      </c>
      <c r="Y38" s="0" t="n">
        <v>48</v>
      </c>
      <c r="Z38" s="0" t="inlineStr">
        <is>
          <t>https://new.land.naver.com/complexes/125388?tab=detail&amp;rf=Y</t>
        </is>
      </c>
      <c r="AA38" s="0" t="inlineStr">
        <is>
          <t>대구시 수성구 두산동 81-2번지 일원</t>
        </is>
      </c>
      <c r="AB38" s="0" t="inlineStr">
        <is>
          <t>대구시</t>
        </is>
      </c>
      <c r="AC38" s="0" t="inlineStr">
        <is>
          <t>수성구</t>
        </is>
      </c>
      <c r="AD38" s="0" t="inlineStr">
        <is>
          <t>두산동</t>
        </is>
      </c>
      <c r="AG38" s="0" t="inlineStr">
        <is>
          <t>대구시 수성구 청수로24길 87</t>
        </is>
      </c>
      <c r="AH38" s="0" t="n">
        <v>0</v>
      </c>
      <c r="AI38" s="0" t="n">
        <v>0</v>
      </c>
      <c r="AJ38" s="0" t="n">
        <v>0</v>
      </c>
      <c r="AK38" s="0" t="n">
        <v>472</v>
      </c>
      <c r="AL38" s="0" t="n">
        <v>1.42</v>
      </c>
    </row>
    <row r="39">
      <c r="A39" s="0" t="inlineStr">
        <is>
          <t>[두산동]</t>
        </is>
      </c>
      <c r="B39" s="0" t="n">
        <v>125388</v>
      </c>
      <c r="C39" s="0" t="n">
        <v>2</v>
      </c>
      <c r="D39" s="0" t="inlineStr">
        <is>
          <t>수성레이크푸르지오(주)</t>
        </is>
      </c>
      <c r="E39" s="0" t="inlineStr">
        <is>
          <t>2022.08.</t>
        </is>
      </c>
      <c r="F39" s="0" t="n">
        <v>332</v>
      </c>
      <c r="G39" s="0" t="n">
        <v>33.43</v>
      </c>
      <c r="H39" s="0" t="n">
        <v>110.53</v>
      </c>
      <c r="I39" s="0" t="n">
        <v>25.69</v>
      </c>
      <c r="J39" s="0" t="n">
        <v>84.93000000000001</v>
      </c>
      <c r="K39" s="0" t="n">
        <v>164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110A</t>
        </is>
      </c>
      <c r="X39" s="0" t="n">
        <v>48</v>
      </c>
      <c r="Y39" s="0" t="n">
        <v>48</v>
      </c>
      <c r="Z39" s="0" t="inlineStr">
        <is>
          <t>https://new.land.naver.com/complexes/125388?tab=detail&amp;rf=Y</t>
        </is>
      </c>
      <c r="AA39" s="0" t="inlineStr">
        <is>
          <t>대구시 수성구 두산동 81-2번지 일원</t>
        </is>
      </c>
      <c r="AB39" s="0" t="inlineStr">
        <is>
          <t>대구시</t>
        </is>
      </c>
      <c r="AC39" s="0" t="inlineStr">
        <is>
          <t>수성구</t>
        </is>
      </c>
      <c r="AD39" s="0" t="inlineStr">
        <is>
          <t>두산동</t>
        </is>
      </c>
      <c r="AG39" s="0" t="inlineStr">
        <is>
          <t>대구시 수성구 청수로24길 87</t>
        </is>
      </c>
      <c r="AH39" s="0" t="n">
        <v>0</v>
      </c>
      <c r="AI39" s="0" t="n">
        <v>0</v>
      </c>
      <c r="AJ39" s="0" t="n">
        <v>0</v>
      </c>
      <c r="AK39" s="0" t="n">
        <v>472</v>
      </c>
      <c r="AL39" s="0" t="n">
        <v>1.42</v>
      </c>
    </row>
    <row r="40">
      <c r="A40" s="0" t="inlineStr">
        <is>
          <t>[두산동]</t>
        </is>
      </c>
      <c r="B40" s="0" t="n">
        <v>125388</v>
      </c>
      <c r="C40" s="0" t="n">
        <v>3</v>
      </c>
      <c r="D40" s="0" t="inlineStr">
        <is>
          <t>수성레이크푸르지오(주)</t>
        </is>
      </c>
      <c r="E40" s="0" t="inlineStr">
        <is>
          <t>2022.08.</t>
        </is>
      </c>
      <c r="F40" s="0" t="n">
        <v>332</v>
      </c>
      <c r="G40" s="0" t="n">
        <v>42.36</v>
      </c>
      <c r="H40" s="0" t="n">
        <v>140.06</v>
      </c>
      <c r="I40" s="0" t="n">
        <v>33.14</v>
      </c>
      <c r="J40" s="0" t="n">
        <v>109.58</v>
      </c>
      <c r="K40" s="0" t="n">
        <v>82</v>
      </c>
      <c r="T40" s="0" t="n">
        <v>4</v>
      </c>
      <c r="U40" s="0" t="n">
        <v>2</v>
      </c>
      <c r="V40" s="0" t="inlineStr">
        <is>
          <t>계단식</t>
        </is>
      </c>
      <c r="W40" s="0" t="n">
        <v>140</v>
      </c>
      <c r="X40" s="0" t="n">
        <v>48</v>
      </c>
      <c r="Y40" s="0" t="n">
        <v>48</v>
      </c>
      <c r="Z40" s="0" t="inlineStr">
        <is>
          <t>https://new.land.naver.com/complexes/125388?tab=detail&amp;rf=Y</t>
        </is>
      </c>
      <c r="AA40" s="0" t="inlineStr">
        <is>
          <t>대구시 수성구 두산동 81-2번지 일원</t>
        </is>
      </c>
      <c r="AB40" s="0" t="inlineStr">
        <is>
          <t>대구시</t>
        </is>
      </c>
      <c r="AC40" s="0" t="inlineStr">
        <is>
          <t>수성구</t>
        </is>
      </c>
      <c r="AD40" s="0" t="inlineStr">
        <is>
          <t>두산동</t>
        </is>
      </c>
      <c r="AG40" s="0" t="inlineStr">
        <is>
          <t>대구시 수성구 청수로24길 87</t>
        </is>
      </c>
      <c r="AH40" s="0" t="n">
        <v>0</v>
      </c>
      <c r="AI40" s="0" t="n">
        <v>0</v>
      </c>
      <c r="AJ40" s="0" t="n">
        <v>0</v>
      </c>
      <c r="AK40" s="0" t="n">
        <v>472</v>
      </c>
      <c r="AL40" s="0" t="n">
        <v>1.42</v>
      </c>
    </row>
    <row r="41">
      <c r="A41" s="0" t="inlineStr">
        <is>
          <t>[두산동]</t>
        </is>
      </c>
      <c r="B41" s="0" t="n">
        <v>125388</v>
      </c>
      <c r="C41" s="0" t="n">
        <v>4</v>
      </c>
      <c r="D41" s="0" t="inlineStr">
        <is>
          <t>수성레이크푸르지오(주)</t>
        </is>
      </c>
      <c r="E41" s="0" t="inlineStr">
        <is>
          <t>2022.08.</t>
        </is>
      </c>
      <c r="F41" s="0" t="n">
        <v>332</v>
      </c>
      <c r="G41" s="0" t="n">
        <v>55.53</v>
      </c>
      <c r="H41" s="0" t="n">
        <v>183.59</v>
      </c>
      <c r="I41" s="0" t="n">
        <v>43</v>
      </c>
      <c r="J41" s="0" t="n">
        <v>142.17</v>
      </c>
      <c r="K41" s="0" t="n">
        <v>2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183PH</t>
        </is>
      </c>
      <c r="X41" s="0" t="n">
        <v>48</v>
      </c>
      <c r="Y41" s="0" t="n">
        <v>48</v>
      </c>
      <c r="Z41" s="0" t="inlineStr">
        <is>
          <t>https://new.land.naver.com/complexes/125388?tab=detail&amp;rf=Y</t>
        </is>
      </c>
      <c r="AA41" s="0" t="inlineStr">
        <is>
          <t>대구시 수성구 두산동 81-2번지 일원</t>
        </is>
      </c>
      <c r="AB41" s="0" t="inlineStr">
        <is>
          <t>대구시</t>
        </is>
      </c>
      <c r="AC41" s="0" t="inlineStr">
        <is>
          <t>수성구</t>
        </is>
      </c>
      <c r="AD41" s="0" t="inlineStr">
        <is>
          <t>두산동</t>
        </is>
      </c>
      <c r="AG41" s="0" t="inlineStr">
        <is>
          <t>대구시 수성구 청수로24길 87</t>
        </is>
      </c>
      <c r="AH41" s="0" t="n">
        <v>0</v>
      </c>
      <c r="AI41" s="0" t="n">
        <v>0</v>
      </c>
      <c r="AJ41" s="0" t="n">
        <v>0</v>
      </c>
      <c r="AK41" s="0" t="n">
        <v>472</v>
      </c>
      <c r="AL41" s="0" t="n">
        <v>1.42</v>
      </c>
    </row>
    <row r="42">
      <c r="A42" s="0" t="inlineStr">
        <is>
          <t>[두산동]</t>
        </is>
      </c>
      <c r="B42" s="0" t="n">
        <v>125388</v>
      </c>
      <c r="C42" s="0" t="n">
        <v>5</v>
      </c>
      <c r="D42" s="0" t="inlineStr">
        <is>
          <t>수성레이크푸르지오(주)</t>
        </is>
      </c>
      <c r="E42" s="0" t="inlineStr">
        <is>
          <t>2022.08.</t>
        </is>
      </c>
      <c r="F42" s="0" t="n">
        <v>332</v>
      </c>
      <c r="G42" s="0" t="n">
        <v>59.56</v>
      </c>
      <c r="H42" s="0" t="n">
        <v>196.91</v>
      </c>
      <c r="I42" s="0" t="n">
        <v>46.02</v>
      </c>
      <c r="J42" s="0" t="n">
        <v>152.15</v>
      </c>
      <c r="K42" s="0" t="n">
        <v>2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196PH</t>
        </is>
      </c>
      <c r="X42" s="0" t="n">
        <v>48</v>
      </c>
      <c r="Y42" s="0" t="n">
        <v>48</v>
      </c>
      <c r="Z42" s="0" t="inlineStr">
        <is>
          <t>https://new.land.naver.com/complexes/125388?tab=detail&amp;rf=Y</t>
        </is>
      </c>
      <c r="AA42" s="0" t="inlineStr">
        <is>
          <t>대구시 수성구 두산동 81-2번지 일원</t>
        </is>
      </c>
      <c r="AB42" s="0" t="inlineStr">
        <is>
          <t>대구시</t>
        </is>
      </c>
      <c r="AC42" s="0" t="inlineStr">
        <is>
          <t>수성구</t>
        </is>
      </c>
      <c r="AD42" s="0" t="inlineStr">
        <is>
          <t>두산동</t>
        </is>
      </c>
      <c r="AG42" s="0" t="inlineStr">
        <is>
          <t>대구시 수성구 청수로24길 87</t>
        </is>
      </c>
      <c r="AH42" s="0" t="n">
        <v>0</v>
      </c>
      <c r="AI42" s="0" t="n">
        <v>0</v>
      </c>
      <c r="AJ42" s="0" t="n">
        <v>0</v>
      </c>
      <c r="AK42" s="0" t="n">
        <v>472</v>
      </c>
      <c r="AL42" s="0" t="n">
        <v>1.42</v>
      </c>
    </row>
    <row r="43">
      <c r="A43" s="0" t="inlineStr">
        <is>
          <t>[두산동]</t>
        </is>
      </c>
      <c r="B43" s="0" t="n">
        <v>100423</v>
      </c>
      <c r="C43" s="0" t="n">
        <v>1</v>
      </c>
      <c r="D43" s="0" t="inlineStr">
        <is>
          <t>수성화성파크드림</t>
        </is>
      </c>
      <c r="E43" s="0" t="inlineStr">
        <is>
          <t>2009.12.</t>
        </is>
      </c>
      <c r="F43" s="0" t="n">
        <v>373</v>
      </c>
      <c r="G43" s="0" t="n">
        <v>33.39</v>
      </c>
      <c r="H43" s="0" t="n">
        <v>110.4</v>
      </c>
      <c r="I43" s="0" t="n">
        <v>25.65</v>
      </c>
      <c r="J43" s="0" t="n">
        <v>84.81999999999999</v>
      </c>
      <c r="K43" s="0" t="n">
        <v>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20</v>
      </c>
      <c r="Y43" s="0" t="n">
        <v>12</v>
      </c>
      <c r="Z43" s="0" t="inlineStr">
        <is>
          <t>https://new.land.naver.com/complexes/100423?tab=detail&amp;rf=Y</t>
        </is>
      </c>
      <c r="AA43" s="0" t="inlineStr">
        <is>
          <t>대구시 수성구 두산동 789</t>
        </is>
      </c>
      <c r="AB43" s="0" t="inlineStr">
        <is>
          <t>대구시</t>
        </is>
      </c>
      <c r="AC43" s="0" t="inlineStr">
        <is>
          <t>수성구</t>
        </is>
      </c>
      <c r="AD43" s="0" t="inlineStr">
        <is>
          <t>두산동</t>
        </is>
      </c>
      <c r="AG43" s="0" t="inlineStr">
        <is>
          <t>대구시 수성구 용학로28길 8</t>
        </is>
      </c>
      <c r="AH43" s="0" t="n">
        <v>0</v>
      </c>
      <c r="AI43" s="0" t="n">
        <v>275</v>
      </c>
      <c r="AJ43" s="0" t="n">
        <v>18</v>
      </c>
      <c r="AK43" s="0" t="n">
        <v>605</v>
      </c>
      <c r="AL43" s="0" t="n">
        <v>1.62</v>
      </c>
    </row>
    <row r="44">
      <c r="A44" s="0" t="inlineStr">
        <is>
          <t>[두산동]</t>
        </is>
      </c>
      <c r="B44" s="0" t="n">
        <v>100423</v>
      </c>
      <c r="C44" s="0" t="n">
        <v>2</v>
      </c>
      <c r="D44" s="0" t="inlineStr">
        <is>
          <t>수성화성파크드림</t>
        </is>
      </c>
      <c r="E44" s="0" t="inlineStr">
        <is>
          <t>2009.12.</t>
        </is>
      </c>
      <c r="F44" s="0" t="n">
        <v>373</v>
      </c>
      <c r="G44" s="0" t="n">
        <v>34.9</v>
      </c>
      <c r="H44" s="0" t="n">
        <v>115.4</v>
      </c>
      <c r="I44" s="0" t="n">
        <v>25.65</v>
      </c>
      <c r="J44" s="0" t="n">
        <v>84.81999999999999</v>
      </c>
      <c r="K44" s="0" t="n">
        <v>52</v>
      </c>
      <c r="T44" s="0" t="n">
        <v>3</v>
      </c>
      <c r="U44" s="0" t="n">
        <v>2</v>
      </c>
      <c r="V44" s="0" t="inlineStr">
        <is>
          <t>계단식</t>
        </is>
      </c>
      <c r="W44" s="0" t="n">
        <v>115</v>
      </c>
      <c r="X44" s="0" t="n">
        <v>20</v>
      </c>
      <c r="Y44" s="0" t="n">
        <v>12</v>
      </c>
      <c r="Z44" s="0" t="inlineStr">
        <is>
          <t>https://new.land.naver.com/complexes/100423?tab=detail&amp;rf=Y</t>
        </is>
      </c>
      <c r="AA44" s="0" t="inlineStr">
        <is>
          <t>대구시 수성구 두산동 789</t>
        </is>
      </c>
      <c r="AB44" s="0" t="inlineStr">
        <is>
          <t>대구시</t>
        </is>
      </c>
      <c r="AC44" s="0" t="inlineStr">
        <is>
          <t>수성구</t>
        </is>
      </c>
      <c r="AD44" s="0" t="inlineStr">
        <is>
          <t>두산동</t>
        </is>
      </c>
      <c r="AG44" s="0" t="inlineStr">
        <is>
          <t>대구시 수성구 용학로28길 8</t>
        </is>
      </c>
      <c r="AH44" s="0" t="n">
        <v>0</v>
      </c>
      <c r="AI44" s="0" t="n">
        <v>275</v>
      </c>
      <c r="AJ44" s="0" t="n">
        <v>18</v>
      </c>
      <c r="AK44" s="0" t="n">
        <v>605</v>
      </c>
      <c r="AL44" s="0" t="n">
        <v>1.62</v>
      </c>
    </row>
    <row r="45">
      <c r="A45" s="0" t="inlineStr">
        <is>
          <t>[두산동]</t>
        </is>
      </c>
      <c r="B45" s="0" t="n">
        <v>100423</v>
      </c>
      <c r="C45" s="0" t="n">
        <v>3</v>
      </c>
      <c r="D45" s="0" t="inlineStr">
        <is>
          <t>수성화성파크드림</t>
        </is>
      </c>
      <c r="E45" s="0" t="inlineStr">
        <is>
          <t>2009.12.</t>
        </is>
      </c>
      <c r="F45" s="0" t="n">
        <v>373</v>
      </c>
      <c r="G45" s="0" t="n">
        <v>35.83</v>
      </c>
      <c r="H45" s="0" t="n">
        <v>118.47</v>
      </c>
      <c r="I45" s="0" t="n">
        <v>25.65</v>
      </c>
      <c r="J45" s="0" t="n">
        <v>84.81999999999999</v>
      </c>
      <c r="K45" s="0" t="n">
        <v>43</v>
      </c>
      <c r="T45" s="0" t="n">
        <v>3</v>
      </c>
      <c r="U45" s="0" t="n">
        <v>2</v>
      </c>
      <c r="V45" s="0" t="inlineStr">
        <is>
          <t>계단식</t>
        </is>
      </c>
      <c r="W45" s="0" t="n">
        <v>118</v>
      </c>
      <c r="X45" s="0" t="n">
        <v>20</v>
      </c>
      <c r="Y45" s="0" t="n">
        <v>12</v>
      </c>
      <c r="Z45" s="0" t="inlineStr">
        <is>
          <t>https://new.land.naver.com/complexes/100423?tab=detail&amp;rf=Y</t>
        </is>
      </c>
      <c r="AA45" s="0" t="inlineStr">
        <is>
          <t>대구시 수성구 두산동 789</t>
        </is>
      </c>
      <c r="AB45" s="0" t="inlineStr">
        <is>
          <t>대구시</t>
        </is>
      </c>
      <c r="AC45" s="0" t="inlineStr">
        <is>
          <t>수성구</t>
        </is>
      </c>
      <c r="AD45" s="0" t="inlineStr">
        <is>
          <t>두산동</t>
        </is>
      </c>
      <c r="AG45" s="0" t="inlineStr">
        <is>
          <t>대구시 수성구 용학로28길 8</t>
        </is>
      </c>
      <c r="AH45" s="0" t="n">
        <v>0</v>
      </c>
      <c r="AI45" s="0" t="n">
        <v>275</v>
      </c>
      <c r="AJ45" s="0" t="n">
        <v>18</v>
      </c>
      <c r="AK45" s="0" t="n">
        <v>605</v>
      </c>
      <c r="AL45" s="0" t="n">
        <v>1.62</v>
      </c>
    </row>
    <row r="46">
      <c r="A46" s="0" t="inlineStr">
        <is>
          <t>[두산동]</t>
        </is>
      </c>
      <c r="B46" s="0" t="n">
        <v>100423</v>
      </c>
      <c r="C46" s="0" t="n">
        <v>4</v>
      </c>
      <c r="D46" s="0" t="inlineStr">
        <is>
          <t>수성화성파크드림</t>
        </is>
      </c>
      <c r="E46" s="0" t="inlineStr">
        <is>
          <t>2009.12.</t>
        </is>
      </c>
      <c r="F46" s="0" t="n">
        <v>373</v>
      </c>
      <c r="G46" s="0" t="n">
        <v>43.53</v>
      </c>
      <c r="H46" s="0" t="n">
        <v>143.92</v>
      </c>
      <c r="I46" s="0" t="n">
        <v>36.06</v>
      </c>
      <c r="J46" s="0" t="n">
        <v>119.22</v>
      </c>
      <c r="K46" s="0" t="n">
        <v>118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143A</t>
        </is>
      </c>
      <c r="X46" s="0" t="n">
        <v>20</v>
      </c>
      <c r="Y46" s="0" t="n">
        <v>12</v>
      </c>
      <c r="Z46" s="0" t="inlineStr">
        <is>
          <t>https://new.land.naver.com/complexes/100423?tab=detail&amp;rf=Y</t>
        </is>
      </c>
      <c r="AA46" s="0" t="inlineStr">
        <is>
          <t>대구시 수성구 두산동 789</t>
        </is>
      </c>
      <c r="AB46" s="0" t="inlineStr">
        <is>
          <t>대구시</t>
        </is>
      </c>
      <c r="AC46" s="0" t="inlineStr">
        <is>
          <t>수성구</t>
        </is>
      </c>
      <c r="AD46" s="0" t="inlineStr">
        <is>
          <t>두산동</t>
        </is>
      </c>
      <c r="AG46" s="0" t="inlineStr">
        <is>
          <t>대구시 수성구 용학로28길 8</t>
        </is>
      </c>
      <c r="AH46" s="0" t="n">
        <v>0</v>
      </c>
      <c r="AI46" s="0" t="n">
        <v>275</v>
      </c>
      <c r="AJ46" s="0" t="n">
        <v>18</v>
      </c>
      <c r="AK46" s="0" t="n">
        <v>605</v>
      </c>
      <c r="AL46" s="0" t="n">
        <v>1.62</v>
      </c>
    </row>
    <row r="47">
      <c r="A47" s="0" t="inlineStr">
        <is>
          <t>[두산동]</t>
        </is>
      </c>
      <c r="B47" s="0" t="n">
        <v>100423</v>
      </c>
      <c r="C47" s="0" t="n">
        <v>5</v>
      </c>
      <c r="D47" s="0" t="inlineStr">
        <is>
          <t>수성화성파크드림</t>
        </is>
      </c>
      <c r="E47" s="0" t="inlineStr">
        <is>
          <t>2009.12.</t>
        </is>
      </c>
      <c r="F47" s="0" t="n">
        <v>373</v>
      </c>
      <c r="G47" s="0" t="n">
        <v>43.61</v>
      </c>
      <c r="H47" s="0" t="n">
        <v>144.19</v>
      </c>
      <c r="I47" s="0" t="n">
        <v>36.06</v>
      </c>
      <c r="J47" s="0" t="n">
        <v>119.22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144B</t>
        </is>
      </c>
      <c r="X47" s="0" t="n">
        <v>20</v>
      </c>
      <c r="Y47" s="0" t="n">
        <v>12</v>
      </c>
      <c r="Z47" s="0" t="inlineStr">
        <is>
          <t>https://new.land.naver.com/complexes/100423?tab=detail&amp;rf=Y</t>
        </is>
      </c>
      <c r="AA47" s="0" t="inlineStr">
        <is>
          <t>대구시 수성구 두산동 789</t>
        </is>
      </c>
      <c r="AB47" s="0" t="inlineStr">
        <is>
          <t>대구시</t>
        </is>
      </c>
      <c r="AC47" s="0" t="inlineStr">
        <is>
          <t>수성구</t>
        </is>
      </c>
      <c r="AD47" s="0" t="inlineStr">
        <is>
          <t>두산동</t>
        </is>
      </c>
      <c r="AG47" s="0" t="inlineStr">
        <is>
          <t>대구시 수성구 용학로28길 8</t>
        </is>
      </c>
      <c r="AH47" s="0" t="n">
        <v>0</v>
      </c>
      <c r="AI47" s="0" t="n">
        <v>275</v>
      </c>
      <c r="AJ47" s="0" t="n">
        <v>18</v>
      </c>
      <c r="AK47" s="0" t="n">
        <v>605</v>
      </c>
      <c r="AL47" s="0" t="n">
        <v>1.62</v>
      </c>
    </row>
    <row r="48">
      <c r="A48" s="0" t="inlineStr">
        <is>
          <t>[두산동]</t>
        </is>
      </c>
      <c r="B48" s="0" t="n">
        <v>100423</v>
      </c>
      <c r="C48" s="0" t="n">
        <v>6</v>
      </c>
      <c r="D48" s="0" t="inlineStr">
        <is>
          <t>수성화성파크드림</t>
        </is>
      </c>
      <c r="E48" s="0" t="inlineStr">
        <is>
          <t>2009.12.</t>
        </is>
      </c>
      <c r="F48" s="0" t="n">
        <v>373</v>
      </c>
      <c r="G48" s="0" t="n">
        <v>58.75</v>
      </c>
      <c r="H48" s="0" t="n">
        <v>194.24</v>
      </c>
      <c r="I48" s="0" t="n">
        <v>49.36</v>
      </c>
      <c r="J48" s="0" t="n">
        <v>163.18</v>
      </c>
      <c r="K48" s="0" t="n">
        <v>40</v>
      </c>
      <c r="T48" s="0" t="n">
        <v>4</v>
      </c>
      <c r="U48" s="0" t="n">
        <v>2</v>
      </c>
      <c r="V48" s="0" t="inlineStr">
        <is>
          <t>계단식</t>
        </is>
      </c>
      <c r="W48" s="0" t="n">
        <v>194</v>
      </c>
      <c r="X48" s="0" t="n">
        <v>20</v>
      </c>
      <c r="Y48" s="0" t="n">
        <v>12</v>
      </c>
      <c r="Z48" s="0" t="inlineStr">
        <is>
          <t>https://new.land.naver.com/complexes/100423?tab=detail&amp;rf=Y</t>
        </is>
      </c>
      <c r="AA48" s="0" t="inlineStr">
        <is>
          <t>대구시 수성구 두산동 789</t>
        </is>
      </c>
      <c r="AB48" s="0" t="inlineStr">
        <is>
          <t>대구시</t>
        </is>
      </c>
      <c r="AC48" s="0" t="inlineStr">
        <is>
          <t>수성구</t>
        </is>
      </c>
      <c r="AD48" s="0" t="inlineStr">
        <is>
          <t>두산동</t>
        </is>
      </c>
      <c r="AG48" s="0" t="inlineStr">
        <is>
          <t>대구시 수성구 용학로28길 8</t>
        </is>
      </c>
      <c r="AH48" s="0" t="n">
        <v>0</v>
      </c>
      <c r="AI48" s="0" t="n">
        <v>275</v>
      </c>
      <c r="AJ48" s="0" t="n">
        <v>18</v>
      </c>
      <c r="AK48" s="0" t="n">
        <v>605</v>
      </c>
      <c r="AL48" s="0" t="n">
        <v>1.62</v>
      </c>
    </row>
    <row r="49">
      <c r="A49" s="0" t="inlineStr">
        <is>
          <t>[두산동]</t>
        </is>
      </c>
      <c r="B49" s="0" t="n">
        <v>17051</v>
      </c>
      <c r="C49" s="0" t="n">
        <v>1</v>
      </c>
      <c r="D49" s="0" t="inlineStr">
        <is>
          <t>삼풍</t>
        </is>
      </c>
      <c r="E49" s="0" t="inlineStr">
        <is>
          <t>1973.10.</t>
        </is>
      </c>
      <c r="F49" s="0" t="n">
        <v>72</v>
      </c>
      <c r="G49" s="0" t="n">
        <v>40.16</v>
      </c>
      <c r="H49" s="0" t="n">
        <v>132.79</v>
      </c>
      <c r="I49" s="0" t="n">
        <v>40.16</v>
      </c>
      <c r="J49" s="0" t="n">
        <v>132.79</v>
      </c>
      <c r="K49" s="0" t="n">
        <v>2</v>
      </c>
      <c r="T49" s="0" t="n">
        <v>4</v>
      </c>
      <c r="U49" s="0" t="n">
        <v>2</v>
      </c>
      <c r="V49" s="0" t="inlineStr">
        <is>
          <t>복도식</t>
        </is>
      </c>
      <c r="W49" s="0" t="n">
        <v>132</v>
      </c>
      <c r="X49" s="0" t="n">
        <v>3</v>
      </c>
      <c r="Y49" s="0" t="n">
        <v>3</v>
      </c>
      <c r="Z49" s="0" t="inlineStr">
        <is>
          <t>https://new.land.naver.com/complexes/17051?tab=detail&amp;rf=Y</t>
        </is>
      </c>
      <c r="AA49" s="0" t="inlineStr">
        <is>
          <t>대구시 수성구 두산동 929-1</t>
        </is>
      </c>
      <c r="AB49" s="0" t="inlineStr">
        <is>
          <t>대구시</t>
        </is>
      </c>
      <c r="AC49" s="0" t="inlineStr">
        <is>
          <t>수성구</t>
        </is>
      </c>
      <c r="AD49" s="0" t="inlineStr">
        <is>
          <t>두산동</t>
        </is>
      </c>
      <c r="AG49" s="0" t="inlineStr">
        <is>
          <t>대구시 수성구 용학로 22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[두산동]</t>
        </is>
      </c>
      <c r="B50" s="0" t="n">
        <v>17051</v>
      </c>
      <c r="C50" s="0" t="n">
        <v>2</v>
      </c>
      <c r="D50" s="0" t="inlineStr">
        <is>
          <t>삼풍</t>
        </is>
      </c>
      <c r="E50" s="0" t="inlineStr">
        <is>
          <t>1973.10.</t>
        </is>
      </c>
      <c r="F50" s="0" t="n">
        <v>72</v>
      </c>
      <c r="G50" s="0" t="n">
        <v>42.08</v>
      </c>
      <c r="H50" s="0" t="n">
        <v>139.11</v>
      </c>
      <c r="I50" s="0" t="n">
        <v>42.08</v>
      </c>
      <c r="J50" s="0" t="n">
        <v>139.11</v>
      </c>
      <c r="K50" s="0" t="n">
        <v>1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139A</t>
        </is>
      </c>
      <c r="X50" s="0" t="n">
        <v>3</v>
      </c>
      <c r="Y50" s="0" t="n">
        <v>3</v>
      </c>
      <c r="Z50" s="0" t="inlineStr">
        <is>
          <t>https://new.land.naver.com/complexes/17051?tab=detail&amp;rf=Y</t>
        </is>
      </c>
      <c r="AA50" s="0" t="inlineStr">
        <is>
          <t>대구시 수성구 두산동 929-1</t>
        </is>
      </c>
      <c r="AB50" s="0" t="inlineStr">
        <is>
          <t>대구시</t>
        </is>
      </c>
      <c r="AC50" s="0" t="inlineStr">
        <is>
          <t>수성구</t>
        </is>
      </c>
      <c r="AD50" s="0" t="inlineStr">
        <is>
          <t>두산동</t>
        </is>
      </c>
      <c r="AG50" s="0" t="inlineStr">
        <is>
          <t>대구시 수성구 용학로 22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[두산동]</t>
        </is>
      </c>
      <c r="B51" s="0" t="n">
        <v>17051</v>
      </c>
      <c r="C51" s="0" t="n">
        <v>3</v>
      </c>
      <c r="D51" s="0" t="inlineStr">
        <is>
          <t>삼풍</t>
        </is>
      </c>
      <c r="E51" s="0" t="inlineStr">
        <is>
          <t>1973.10.</t>
        </is>
      </c>
      <c r="F51" s="0" t="n">
        <v>72</v>
      </c>
      <c r="G51" s="0" t="n">
        <v>42.08</v>
      </c>
      <c r="H51" s="0" t="n">
        <v>139.14</v>
      </c>
      <c r="I51" s="0" t="n">
        <v>42.08</v>
      </c>
      <c r="J51" s="0" t="n">
        <v>139.14</v>
      </c>
      <c r="K51" s="0" t="n">
        <v>1</v>
      </c>
      <c r="T51" s="0" t="n">
        <v>4</v>
      </c>
      <c r="U51" s="0" t="n">
        <v>2</v>
      </c>
      <c r="V51" s="0" t="inlineStr">
        <is>
          <t>계단식</t>
        </is>
      </c>
      <c r="W51" s="0" t="inlineStr">
        <is>
          <t>139B</t>
        </is>
      </c>
      <c r="X51" s="0" t="n">
        <v>3</v>
      </c>
      <c r="Y51" s="0" t="n">
        <v>3</v>
      </c>
      <c r="Z51" s="0" t="inlineStr">
        <is>
          <t>https://new.land.naver.com/complexes/17051?tab=detail&amp;rf=Y</t>
        </is>
      </c>
      <c r="AA51" s="0" t="inlineStr">
        <is>
          <t>대구시 수성구 두산동 929-1</t>
        </is>
      </c>
      <c r="AB51" s="0" t="inlineStr">
        <is>
          <t>대구시</t>
        </is>
      </c>
      <c r="AC51" s="0" t="inlineStr">
        <is>
          <t>수성구</t>
        </is>
      </c>
      <c r="AD51" s="0" t="inlineStr">
        <is>
          <t>두산동</t>
        </is>
      </c>
      <c r="AG51" s="0" t="inlineStr">
        <is>
          <t>대구시 수성구 용학로 22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[두산동]</t>
        </is>
      </c>
      <c r="B52" s="0" t="n">
        <v>17051</v>
      </c>
      <c r="C52" s="0" t="n">
        <v>4</v>
      </c>
      <c r="D52" s="0" t="inlineStr">
        <is>
          <t>삼풍</t>
        </is>
      </c>
      <c r="E52" s="0" t="inlineStr">
        <is>
          <t>1973.10.</t>
        </is>
      </c>
      <c r="F52" s="0" t="n">
        <v>72</v>
      </c>
      <c r="G52" s="0" t="n">
        <v>42.41</v>
      </c>
      <c r="H52" s="0" t="n">
        <v>140.2</v>
      </c>
      <c r="I52" s="0" t="n">
        <v>42.41</v>
      </c>
      <c r="J52" s="0" t="n">
        <v>140.2</v>
      </c>
      <c r="K52" s="0" t="n">
        <v>1</v>
      </c>
      <c r="T52" s="0" t="n">
        <v>4</v>
      </c>
      <c r="U52" s="0" t="n">
        <v>2</v>
      </c>
      <c r="V52" s="0" t="inlineStr">
        <is>
          <t>계단식</t>
        </is>
      </c>
      <c r="W52" s="0" t="inlineStr">
        <is>
          <t>140C</t>
        </is>
      </c>
      <c r="X52" s="0" t="n">
        <v>3</v>
      </c>
      <c r="Y52" s="0" t="n">
        <v>3</v>
      </c>
      <c r="Z52" s="0" t="inlineStr">
        <is>
          <t>https://new.land.naver.com/complexes/17051?tab=detail&amp;rf=Y</t>
        </is>
      </c>
      <c r="AA52" s="0" t="inlineStr">
        <is>
          <t>대구시 수성구 두산동 929-1</t>
        </is>
      </c>
      <c r="AB52" s="0" t="inlineStr">
        <is>
          <t>대구시</t>
        </is>
      </c>
      <c r="AC52" s="0" t="inlineStr">
        <is>
          <t>수성구</t>
        </is>
      </c>
      <c r="AD52" s="0" t="inlineStr">
        <is>
          <t>두산동</t>
        </is>
      </c>
      <c r="AG52" s="0" t="inlineStr">
        <is>
          <t>대구시 수성구 용학로 22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[두산동]</t>
        </is>
      </c>
      <c r="B53" s="0" t="n">
        <v>17051</v>
      </c>
      <c r="C53" s="0" t="n">
        <v>5</v>
      </c>
      <c r="D53" s="0" t="inlineStr">
        <is>
          <t>삼풍</t>
        </is>
      </c>
      <c r="E53" s="0" t="inlineStr">
        <is>
          <t>1973.10.</t>
        </is>
      </c>
      <c r="F53" s="0" t="n">
        <v>72</v>
      </c>
      <c r="G53" s="0" t="n">
        <v>42.68</v>
      </c>
      <c r="H53" s="0" t="n">
        <v>141.12</v>
      </c>
      <c r="I53" s="0" t="n">
        <v>42.68</v>
      </c>
      <c r="J53" s="0" t="n">
        <v>141.12</v>
      </c>
      <c r="K53" s="0" t="n">
        <v>7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141B</t>
        </is>
      </c>
      <c r="X53" s="0" t="n">
        <v>3</v>
      </c>
      <c r="Y53" s="0" t="n">
        <v>3</v>
      </c>
      <c r="Z53" s="0" t="inlineStr">
        <is>
          <t>https://new.land.naver.com/complexes/17051?tab=detail&amp;rf=Y</t>
        </is>
      </c>
      <c r="AA53" s="0" t="inlineStr">
        <is>
          <t>대구시 수성구 두산동 929-1</t>
        </is>
      </c>
      <c r="AB53" s="0" t="inlineStr">
        <is>
          <t>대구시</t>
        </is>
      </c>
      <c r="AC53" s="0" t="inlineStr">
        <is>
          <t>수성구</t>
        </is>
      </c>
      <c r="AD53" s="0" t="inlineStr">
        <is>
          <t>두산동</t>
        </is>
      </c>
      <c r="AG53" s="0" t="inlineStr">
        <is>
          <t>대구시 수성구 용학로 22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[두산동]</t>
        </is>
      </c>
      <c r="B54" s="0" t="n">
        <v>17051</v>
      </c>
      <c r="C54" s="0" t="n">
        <v>6</v>
      </c>
      <c r="D54" s="0" t="inlineStr">
        <is>
          <t>삼풍</t>
        </is>
      </c>
      <c r="E54" s="0" t="inlineStr">
        <is>
          <t>1973.10.</t>
        </is>
      </c>
      <c r="F54" s="0" t="n">
        <v>72</v>
      </c>
      <c r="G54" s="0" t="n">
        <v>42.68</v>
      </c>
      <c r="H54" s="0" t="n">
        <v>141.11</v>
      </c>
      <c r="I54" s="0" t="n">
        <v>42.68</v>
      </c>
      <c r="J54" s="0" t="n">
        <v>141.11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141A</t>
        </is>
      </c>
      <c r="X54" s="0" t="n">
        <v>3</v>
      </c>
      <c r="Y54" s="0" t="n">
        <v>3</v>
      </c>
      <c r="Z54" s="0" t="inlineStr">
        <is>
          <t>https://new.land.naver.com/complexes/17051?tab=detail&amp;rf=Y</t>
        </is>
      </c>
      <c r="AA54" s="0" t="inlineStr">
        <is>
          <t>대구시 수성구 두산동 929-1</t>
        </is>
      </c>
      <c r="AB54" s="0" t="inlineStr">
        <is>
          <t>대구시</t>
        </is>
      </c>
      <c r="AC54" s="0" t="inlineStr">
        <is>
          <t>수성구</t>
        </is>
      </c>
      <c r="AD54" s="0" t="inlineStr">
        <is>
          <t>두산동</t>
        </is>
      </c>
      <c r="AG54" s="0" t="inlineStr">
        <is>
          <t>대구시 수성구 용학로 22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[두산동]</t>
        </is>
      </c>
      <c r="B55" s="0" t="n">
        <v>17051</v>
      </c>
      <c r="C55" s="0" t="n">
        <v>7</v>
      </c>
      <c r="D55" s="0" t="inlineStr">
        <is>
          <t>삼풍</t>
        </is>
      </c>
      <c r="E55" s="0" t="inlineStr">
        <is>
          <t>1973.10.</t>
        </is>
      </c>
      <c r="F55" s="0" t="n">
        <v>72</v>
      </c>
      <c r="G55" s="0" t="n">
        <v>43.03</v>
      </c>
      <c r="H55" s="0" t="n">
        <v>142.28</v>
      </c>
      <c r="I55" s="0" t="n">
        <v>43.03</v>
      </c>
      <c r="J55" s="0" t="n">
        <v>142.28</v>
      </c>
      <c r="K55" s="0" t="n">
        <v>4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142C</t>
        </is>
      </c>
      <c r="X55" s="0" t="n">
        <v>3</v>
      </c>
      <c r="Y55" s="0" t="n">
        <v>3</v>
      </c>
      <c r="Z55" s="0" t="inlineStr">
        <is>
          <t>https://new.land.naver.com/complexes/17051?tab=detail&amp;rf=Y</t>
        </is>
      </c>
      <c r="AA55" s="0" t="inlineStr">
        <is>
          <t>대구시 수성구 두산동 929-1</t>
        </is>
      </c>
      <c r="AB55" s="0" t="inlineStr">
        <is>
          <t>대구시</t>
        </is>
      </c>
      <c r="AC55" s="0" t="inlineStr">
        <is>
          <t>수성구</t>
        </is>
      </c>
      <c r="AD55" s="0" t="inlineStr">
        <is>
          <t>두산동</t>
        </is>
      </c>
      <c r="AG55" s="0" t="inlineStr">
        <is>
          <t>대구시 수성구 용학로 22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[두산동]</t>
        </is>
      </c>
      <c r="B56" s="0" t="n">
        <v>17051</v>
      </c>
      <c r="C56" s="0" t="n">
        <v>8</v>
      </c>
      <c r="D56" s="0" t="inlineStr">
        <is>
          <t>삼풍</t>
        </is>
      </c>
      <c r="E56" s="0" t="inlineStr">
        <is>
          <t>1973.10.</t>
        </is>
      </c>
      <c r="F56" s="0" t="n">
        <v>72</v>
      </c>
      <c r="G56" s="0" t="n">
        <v>44.59</v>
      </c>
      <c r="H56" s="0" t="n">
        <v>147.41</v>
      </c>
      <c r="I56" s="0" t="n">
        <v>44.59</v>
      </c>
      <c r="J56" s="0" t="n">
        <v>147.41</v>
      </c>
      <c r="K56" s="0" t="n">
        <v>1</v>
      </c>
      <c r="T56" s="0" t="n">
        <v>4</v>
      </c>
      <c r="U56" s="0" t="n">
        <v>2</v>
      </c>
      <c r="V56" s="0" t="inlineStr">
        <is>
          <t>복도식</t>
        </is>
      </c>
      <c r="W56" s="0" t="n">
        <v>147</v>
      </c>
      <c r="X56" s="0" t="n">
        <v>3</v>
      </c>
      <c r="Y56" s="0" t="n">
        <v>3</v>
      </c>
      <c r="Z56" s="0" t="inlineStr">
        <is>
          <t>https://new.land.naver.com/complexes/17051?tab=detail&amp;rf=Y</t>
        </is>
      </c>
      <c r="AA56" s="0" t="inlineStr">
        <is>
          <t>대구시 수성구 두산동 929-1</t>
        </is>
      </c>
      <c r="AB56" s="0" t="inlineStr">
        <is>
          <t>대구시</t>
        </is>
      </c>
      <c r="AC56" s="0" t="inlineStr">
        <is>
          <t>수성구</t>
        </is>
      </c>
      <c r="AD56" s="0" t="inlineStr">
        <is>
          <t>두산동</t>
        </is>
      </c>
      <c r="AG56" s="0" t="inlineStr">
        <is>
          <t>대구시 수성구 용학로 22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[두산동]</t>
        </is>
      </c>
      <c r="B57" s="0" t="n">
        <v>17051</v>
      </c>
      <c r="C57" s="0" t="n">
        <v>9</v>
      </c>
      <c r="D57" s="0" t="inlineStr">
        <is>
          <t>삼풍</t>
        </is>
      </c>
      <c r="E57" s="0" t="inlineStr">
        <is>
          <t>1973.10.</t>
        </is>
      </c>
      <c r="F57" s="0" t="n">
        <v>72</v>
      </c>
      <c r="G57" s="0" t="n">
        <v>50.19</v>
      </c>
      <c r="H57" s="0" t="n">
        <v>165.95</v>
      </c>
      <c r="I57" s="0" t="n">
        <v>50.19</v>
      </c>
      <c r="J57" s="0" t="n">
        <v>165.95</v>
      </c>
      <c r="K57" s="0" t="n">
        <v>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165A</t>
        </is>
      </c>
      <c r="X57" s="0" t="n">
        <v>3</v>
      </c>
      <c r="Y57" s="0" t="n">
        <v>3</v>
      </c>
      <c r="Z57" s="0" t="inlineStr">
        <is>
          <t>https://new.land.naver.com/complexes/17051?tab=detail&amp;rf=Y</t>
        </is>
      </c>
      <c r="AA57" s="0" t="inlineStr">
        <is>
          <t>대구시 수성구 두산동 929-1</t>
        </is>
      </c>
      <c r="AB57" s="0" t="inlineStr">
        <is>
          <t>대구시</t>
        </is>
      </c>
      <c r="AC57" s="0" t="inlineStr">
        <is>
          <t>수성구</t>
        </is>
      </c>
      <c r="AD57" s="0" t="inlineStr">
        <is>
          <t>두산동</t>
        </is>
      </c>
      <c r="AG57" s="0" t="inlineStr">
        <is>
          <t>대구시 수성구 용학로 22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[두산동]</t>
        </is>
      </c>
      <c r="B58" s="0" t="n">
        <v>17051</v>
      </c>
      <c r="C58" s="0" t="n">
        <v>10</v>
      </c>
      <c r="D58" s="0" t="inlineStr">
        <is>
          <t>삼풍</t>
        </is>
      </c>
      <c r="E58" s="0" t="inlineStr">
        <is>
          <t>1973.10.</t>
        </is>
      </c>
      <c r="F58" s="0" t="n">
        <v>72</v>
      </c>
      <c r="G58" s="0" t="n">
        <v>50.28</v>
      </c>
      <c r="H58" s="0" t="n">
        <v>166.22</v>
      </c>
      <c r="I58" s="0" t="n">
        <v>50.28</v>
      </c>
      <c r="J58" s="0" t="n">
        <v>166.22</v>
      </c>
      <c r="K58" s="0" t="n">
        <v>4</v>
      </c>
      <c r="T58" s="0" t="n">
        <v>5</v>
      </c>
      <c r="U58" s="0" t="n">
        <v>2</v>
      </c>
      <c r="V58" s="0" t="inlineStr">
        <is>
          <t>계단식</t>
        </is>
      </c>
      <c r="W58" s="0" t="inlineStr">
        <is>
          <t>166B</t>
        </is>
      </c>
      <c r="X58" s="0" t="n">
        <v>3</v>
      </c>
      <c r="Y58" s="0" t="n">
        <v>3</v>
      </c>
      <c r="Z58" s="0" t="inlineStr">
        <is>
          <t>https://new.land.naver.com/complexes/17051?tab=detail&amp;rf=Y</t>
        </is>
      </c>
      <c r="AA58" s="0" t="inlineStr">
        <is>
          <t>대구시 수성구 두산동 929-1</t>
        </is>
      </c>
      <c r="AB58" s="0" t="inlineStr">
        <is>
          <t>대구시</t>
        </is>
      </c>
      <c r="AC58" s="0" t="inlineStr">
        <is>
          <t>수성구</t>
        </is>
      </c>
      <c r="AD58" s="0" t="inlineStr">
        <is>
          <t>두산동</t>
        </is>
      </c>
      <c r="AG58" s="0" t="inlineStr">
        <is>
          <t>대구시 수성구 용학로 22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[두산동]</t>
        </is>
      </c>
      <c r="B59" s="0" t="n">
        <v>17051</v>
      </c>
      <c r="C59" s="0" t="n">
        <v>11</v>
      </c>
      <c r="D59" s="0" t="inlineStr">
        <is>
          <t>삼풍</t>
        </is>
      </c>
      <c r="E59" s="0" t="inlineStr">
        <is>
          <t>1973.10.</t>
        </is>
      </c>
      <c r="F59" s="0" t="n">
        <v>72</v>
      </c>
      <c r="G59" s="0" t="n">
        <v>50.29</v>
      </c>
      <c r="H59" s="0" t="n">
        <v>166.25</v>
      </c>
      <c r="I59" s="0" t="n">
        <v>50.29</v>
      </c>
      <c r="J59" s="0" t="n">
        <v>166.25</v>
      </c>
      <c r="K59" s="0" t="n">
        <v>2</v>
      </c>
      <c r="T59" s="0" t="n">
        <v>5</v>
      </c>
      <c r="U59" s="0" t="n">
        <v>2</v>
      </c>
      <c r="V59" s="0" t="inlineStr">
        <is>
          <t>계단식</t>
        </is>
      </c>
      <c r="W59" s="0" t="inlineStr">
        <is>
          <t>166C</t>
        </is>
      </c>
      <c r="X59" s="0" t="n">
        <v>3</v>
      </c>
      <c r="Y59" s="0" t="n">
        <v>3</v>
      </c>
      <c r="Z59" s="0" t="inlineStr">
        <is>
          <t>https://new.land.naver.com/complexes/17051?tab=detail&amp;rf=Y</t>
        </is>
      </c>
      <c r="AA59" s="0" t="inlineStr">
        <is>
          <t>대구시 수성구 두산동 929-1</t>
        </is>
      </c>
      <c r="AB59" s="0" t="inlineStr">
        <is>
          <t>대구시</t>
        </is>
      </c>
      <c r="AC59" s="0" t="inlineStr">
        <is>
          <t>수성구</t>
        </is>
      </c>
      <c r="AD59" s="0" t="inlineStr">
        <is>
          <t>두산동</t>
        </is>
      </c>
      <c r="AG59" s="0" t="inlineStr">
        <is>
          <t>대구시 수성구 용학로 22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[두산동]</t>
        </is>
      </c>
      <c r="B60" s="0" t="n">
        <v>17051</v>
      </c>
      <c r="C60" s="0" t="n">
        <v>12</v>
      </c>
      <c r="D60" s="0" t="inlineStr">
        <is>
          <t>삼풍</t>
        </is>
      </c>
      <c r="E60" s="0" t="inlineStr">
        <is>
          <t>1973.10.</t>
        </is>
      </c>
      <c r="F60" s="0" t="n">
        <v>72</v>
      </c>
      <c r="G60" s="0" t="n">
        <v>50.58</v>
      </c>
      <c r="H60" s="0" t="n">
        <v>167.21</v>
      </c>
      <c r="I60" s="0" t="n">
        <v>50.58</v>
      </c>
      <c r="J60" s="0" t="n">
        <v>167.21</v>
      </c>
      <c r="K60" s="0" t="n">
        <v>5</v>
      </c>
      <c r="T60" s="0" t="n">
        <v>5</v>
      </c>
      <c r="U60" s="0" t="n">
        <v>2</v>
      </c>
      <c r="V60" s="0" t="inlineStr">
        <is>
          <t>계단식</t>
        </is>
      </c>
      <c r="W60" s="0" t="inlineStr">
        <is>
          <t>167B</t>
        </is>
      </c>
      <c r="X60" s="0" t="n">
        <v>3</v>
      </c>
      <c r="Y60" s="0" t="n">
        <v>3</v>
      </c>
      <c r="Z60" s="0" t="inlineStr">
        <is>
          <t>https://new.land.naver.com/complexes/17051?tab=detail&amp;rf=Y</t>
        </is>
      </c>
      <c r="AA60" s="0" t="inlineStr">
        <is>
          <t>대구시 수성구 두산동 929-1</t>
        </is>
      </c>
      <c r="AB60" s="0" t="inlineStr">
        <is>
          <t>대구시</t>
        </is>
      </c>
      <c r="AC60" s="0" t="inlineStr">
        <is>
          <t>수성구</t>
        </is>
      </c>
      <c r="AD60" s="0" t="inlineStr">
        <is>
          <t>두산동</t>
        </is>
      </c>
      <c r="AG60" s="0" t="inlineStr">
        <is>
          <t>대구시 수성구 용학로 22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[두산동]</t>
        </is>
      </c>
      <c r="B61" s="0" t="n">
        <v>17051</v>
      </c>
      <c r="C61" s="0" t="n">
        <v>13</v>
      </c>
      <c r="D61" s="0" t="inlineStr">
        <is>
          <t>삼풍</t>
        </is>
      </c>
      <c r="E61" s="0" t="inlineStr">
        <is>
          <t>1973.10.</t>
        </is>
      </c>
      <c r="F61" s="0" t="n">
        <v>72</v>
      </c>
      <c r="G61" s="0" t="n">
        <v>50.55</v>
      </c>
      <c r="H61" s="0" t="n">
        <v>167.11</v>
      </c>
      <c r="I61" s="0" t="n">
        <v>50.55</v>
      </c>
      <c r="J61" s="0" t="n">
        <v>167.11</v>
      </c>
      <c r="K61" s="0" t="n">
        <v>4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167A</t>
        </is>
      </c>
      <c r="X61" s="0" t="n">
        <v>3</v>
      </c>
      <c r="Y61" s="0" t="n">
        <v>3</v>
      </c>
      <c r="Z61" s="0" t="inlineStr">
        <is>
          <t>https://new.land.naver.com/complexes/17051?tab=detail&amp;rf=Y</t>
        </is>
      </c>
      <c r="AA61" s="0" t="inlineStr">
        <is>
          <t>대구시 수성구 두산동 929-1</t>
        </is>
      </c>
      <c r="AB61" s="0" t="inlineStr">
        <is>
          <t>대구시</t>
        </is>
      </c>
      <c r="AC61" s="0" t="inlineStr">
        <is>
          <t>수성구</t>
        </is>
      </c>
      <c r="AD61" s="0" t="inlineStr">
        <is>
          <t>두산동</t>
        </is>
      </c>
      <c r="AG61" s="0" t="inlineStr">
        <is>
          <t>대구시 수성구 용학로 22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[두산동]</t>
        </is>
      </c>
      <c r="B62" s="0" t="n">
        <v>17051</v>
      </c>
      <c r="C62" s="0" t="n">
        <v>14</v>
      </c>
      <c r="D62" s="0" t="inlineStr">
        <is>
          <t>삼풍</t>
        </is>
      </c>
      <c r="E62" s="0" t="inlineStr">
        <is>
          <t>1973.10.</t>
        </is>
      </c>
      <c r="F62" s="0" t="n">
        <v>72</v>
      </c>
      <c r="G62" s="0" t="n">
        <v>50.59</v>
      </c>
      <c r="H62" s="0" t="n">
        <v>167.24</v>
      </c>
      <c r="I62" s="0" t="n">
        <v>50.59</v>
      </c>
      <c r="J62" s="0" t="n">
        <v>167.24</v>
      </c>
      <c r="K62" s="0" t="n">
        <v>4</v>
      </c>
      <c r="T62" s="0" t="n">
        <v>5</v>
      </c>
      <c r="U62" s="0" t="n">
        <v>2</v>
      </c>
      <c r="V62" s="0" t="inlineStr">
        <is>
          <t>계단식</t>
        </is>
      </c>
      <c r="W62" s="0" t="inlineStr">
        <is>
          <t>167C</t>
        </is>
      </c>
      <c r="X62" s="0" t="n">
        <v>3</v>
      </c>
      <c r="Y62" s="0" t="n">
        <v>3</v>
      </c>
      <c r="Z62" s="0" t="inlineStr">
        <is>
          <t>https://new.land.naver.com/complexes/17051?tab=detail&amp;rf=Y</t>
        </is>
      </c>
      <c r="AA62" s="0" t="inlineStr">
        <is>
          <t>대구시 수성구 두산동 929-1</t>
        </is>
      </c>
      <c r="AB62" s="0" t="inlineStr">
        <is>
          <t>대구시</t>
        </is>
      </c>
      <c r="AC62" s="0" t="inlineStr">
        <is>
          <t>수성구</t>
        </is>
      </c>
      <c r="AD62" s="0" t="inlineStr">
        <is>
          <t>두산동</t>
        </is>
      </c>
      <c r="AG62" s="0" t="inlineStr">
        <is>
          <t>대구시 수성구 용학로 22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[두산동]</t>
        </is>
      </c>
      <c r="B63" s="0" t="n">
        <v>17051</v>
      </c>
      <c r="C63" s="0" t="n">
        <v>15</v>
      </c>
      <c r="D63" s="0" t="inlineStr">
        <is>
          <t>삼풍</t>
        </is>
      </c>
      <c r="E63" s="0" t="inlineStr">
        <is>
          <t>1973.10.</t>
        </is>
      </c>
      <c r="F63" s="0" t="n">
        <v>72</v>
      </c>
      <c r="G63" s="0" t="n">
        <v>51.02</v>
      </c>
      <c r="H63" s="0" t="n">
        <v>168.69</v>
      </c>
      <c r="I63" s="0" t="n">
        <v>51.02</v>
      </c>
      <c r="J63" s="0" t="n">
        <v>168.69</v>
      </c>
      <c r="K63" s="0" t="n">
        <v>8</v>
      </c>
      <c r="T63" s="0" t="n">
        <v>5</v>
      </c>
      <c r="U63" s="0" t="n">
        <v>2</v>
      </c>
      <c r="V63" s="0" t="inlineStr">
        <is>
          <t>계단식</t>
        </is>
      </c>
      <c r="W63" s="0" t="inlineStr">
        <is>
          <t>168D</t>
        </is>
      </c>
      <c r="X63" s="0" t="n">
        <v>3</v>
      </c>
      <c r="Y63" s="0" t="n">
        <v>3</v>
      </c>
      <c r="Z63" s="0" t="inlineStr">
        <is>
          <t>https://new.land.naver.com/complexes/17051?tab=detail&amp;rf=Y</t>
        </is>
      </c>
      <c r="AA63" s="0" t="inlineStr">
        <is>
          <t>대구시 수성구 두산동 929-1</t>
        </is>
      </c>
      <c r="AB63" s="0" t="inlineStr">
        <is>
          <t>대구시</t>
        </is>
      </c>
      <c r="AC63" s="0" t="inlineStr">
        <is>
          <t>수성구</t>
        </is>
      </c>
      <c r="AD63" s="0" t="inlineStr">
        <is>
          <t>두산동</t>
        </is>
      </c>
      <c r="AG63" s="0" t="inlineStr">
        <is>
          <t>대구시 수성구 용학로 22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[두산동]</t>
        </is>
      </c>
      <c r="B64" s="0" t="n">
        <v>17051</v>
      </c>
      <c r="C64" s="0" t="n">
        <v>16</v>
      </c>
      <c r="D64" s="0" t="inlineStr">
        <is>
          <t>삼풍</t>
        </is>
      </c>
      <c r="E64" s="0" t="inlineStr">
        <is>
          <t>1973.10.</t>
        </is>
      </c>
      <c r="F64" s="0" t="n">
        <v>72</v>
      </c>
      <c r="G64" s="0" t="n">
        <v>51.33</v>
      </c>
      <c r="H64" s="0" t="n">
        <v>169.69</v>
      </c>
      <c r="I64" s="0" t="n">
        <v>51.33</v>
      </c>
      <c r="J64" s="0" t="n">
        <v>169.69</v>
      </c>
      <c r="K64" s="0" t="n">
        <v>4</v>
      </c>
      <c r="T64" s="0" t="n">
        <v>5</v>
      </c>
      <c r="U64" s="0" t="n">
        <v>2</v>
      </c>
      <c r="V64" s="0" t="inlineStr">
        <is>
          <t>계단식</t>
        </is>
      </c>
      <c r="W64" s="0" t="inlineStr">
        <is>
          <t>169E</t>
        </is>
      </c>
      <c r="X64" s="0" t="n">
        <v>3</v>
      </c>
      <c r="Y64" s="0" t="n">
        <v>3</v>
      </c>
      <c r="Z64" s="0" t="inlineStr">
        <is>
          <t>https://new.land.naver.com/complexes/17051?tab=detail&amp;rf=Y</t>
        </is>
      </c>
      <c r="AA64" s="0" t="inlineStr">
        <is>
          <t>대구시 수성구 두산동 929-1</t>
        </is>
      </c>
      <c r="AB64" s="0" t="inlineStr">
        <is>
          <t>대구시</t>
        </is>
      </c>
      <c r="AC64" s="0" t="inlineStr">
        <is>
          <t>수성구</t>
        </is>
      </c>
      <c r="AD64" s="0" t="inlineStr">
        <is>
          <t>두산동</t>
        </is>
      </c>
      <c r="AG64" s="0" t="inlineStr">
        <is>
          <t>대구시 수성구 용학로 22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[두산동]</t>
        </is>
      </c>
      <c r="B65" s="0" t="n">
        <v>17051</v>
      </c>
      <c r="C65" s="0" t="n">
        <v>17</v>
      </c>
      <c r="D65" s="0" t="inlineStr">
        <is>
          <t>삼풍</t>
        </is>
      </c>
      <c r="E65" s="0" t="inlineStr">
        <is>
          <t>1973.10.</t>
        </is>
      </c>
      <c r="F65" s="0" t="n">
        <v>72</v>
      </c>
      <c r="G65" s="0" t="n">
        <v>54.41</v>
      </c>
      <c r="H65" s="0" t="n">
        <v>179.9</v>
      </c>
      <c r="I65" s="0" t="n">
        <v>54.41</v>
      </c>
      <c r="J65" s="0" t="n">
        <v>179.9</v>
      </c>
      <c r="K65" s="0" t="n">
        <v>4</v>
      </c>
      <c r="T65" s="0" t="n">
        <v>5</v>
      </c>
      <c r="U65" s="0" t="n">
        <v>2</v>
      </c>
      <c r="V65" s="0" t="inlineStr">
        <is>
          <t>계단식</t>
        </is>
      </c>
      <c r="W65" s="0" t="n">
        <v>179</v>
      </c>
      <c r="X65" s="0" t="n">
        <v>3</v>
      </c>
      <c r="Y65" s="0" t="n">
        <v>3</v>
      </c>
      <c r="Z65" s="0" t="inlineStr">
        <is>
          <t>https://new.land.naver.com/complexes/17051?tab=detail&amp;rf=Y</t>
        </is>
      </c>
      <c r="AA65" s="0" t="inlineStr">
        <is>
          <t>대구시 수성구 두산동 929-1</t>
        </is>
      </c>
      <c r="AB65" s="0" t="inlineStr">
        <is>
          <t>대구시</t>
        </is>
      </c>
      <c r="AC65" s="0" t="inlineStr">
        <is>
          <t>수성구</t>
        </is>
      </c>
      <c r="AD65" s="0" t="inlineStr">
        <is>
          <t>두산동</t>
        </is>
      </c>
      <c r="AG65" s="0" t="inlineStr">
        <is>
          <t>대구시 수성구 용학로 22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[두산동]</t>
        </is>
      </c>
      <c r="B66" s="0" t="n">
        <v>17051</v>
      </c>
      <c r="C66" s="0" t="n">
        <v>18</v>
      </c>
      <c r="D66" s="0" t="inlineStr">
        <is>
          <t>삼풍</t>
        </is>
      </c>
      <c r="E66" s="0" t="inlineStr">
        <is>
          <t>1973.10.</t>
        </is>
      </c>
      <c r="F66" s="0" t="n">
        <v>72</v>
      </c>
      <c r="G66" s="0" t="n">
        <v>54.71</v>
      </c>
      <c r="H66" s="0" t="n">
        <v>180.89</v>
      </c>
      <c r="I66" s="0" t="n">
        <v>54.71</v>
      </c>
      <c r="J66" s="0" t="n">
        <v>180.89</v>
      </c>
      <c r="K66" s="0" t="n">
        <v>1</v>
      </c>
      <c r="T66" s="0" t="n">
        <v>5</v>
      </c>
      <c r="U66" s="0" t="n">
        <v>2</v>
      </c>
      <c r="V66" s="0" t="inlineStr">
        <is>
          <t>계단식</t>
        </is>
      </c>
      <c r="W66" s="0" t="inlineStr">
        <is>
          <t>180C</t>
        </is>
      </c>
      <c r="X66" s="0" t="n">
        <v>3</v>
      </c>
      <c r="Y66" s="0" t="n">
        <v>3</v>
      </c>
      <c r="Z66" s="0" t="inlineStr">
        <is>
          <t>https://new.land.naver.com/complexes/17051?tab=detail&amp;rf=Y</t>
        </is>
      </c>
      <c r="AA66" s="0" t="inlineStr">
        <is>
          <t>대구시 수성구 두산동 929-1</t>
        </is>
      </c>
      <c r="AB66" s="0" t="inlineStr">
        <is>
          <t>대구시</t>
        </is>
      </c>
      <c r="AC66" s="0" t="inlineStr">
        <is>
          <t>수성구</t>
        </is>
      </c>
      <c r="AD66" s="0" t="inlineStr">
        <is>
          <t>두산동</t>
        </is>
      </c>
      <c r="AG66" s="0" t="inlineStr">
        <is>
          <t>대구시 수성구 용학로 22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[두산동]</t>
        </is>
      </c>
      <c r="B67" s="0" t="n">
        <v>17051</v>
      </c>
      <c r="C67" s="0" t="n">
        <v>19</v>
      </c>
      <c r="D67" s="0" t="inlineStr">
        <is>
          <t>삼풍</t>
        </is>
      </c>
      <c r="E67" s="0" t="inlineStr">
        <is>
          <t>1973.10.</t>
        </is>
      </c>
      <c r="F67" s="0" t="n">
        <v>72</v>
      </c>
      <c r="G67" s="0" t="n">
        <v>54.72</v>
      </c>
      <c r="H67" s="0" t="n">
        <v>180.92</v>
      </c>
      <c r="I67" s="0" t="n">
        <v>54.72</v>
      </c>
      <c r="J67" s="0" t="n">
        <v>180.92</v>
      </c>
      <c r="K67" s="0" t="n">
        <v>1</v>
      </c>
      <c r="T67" s="0" t="n">
        <v>5</v>
      </c>
      <c r="U67" s="0" t="n">
        <v>2</v>
      </c>
      <c r="V67" s="0" t="inlineStr">
        <is>
          <t>계단식</t>
        </is>
      </c>
      <c r="W67" s="0" t="inlineStr">
        <is>
          <t>180D</t>
        </is>
      </c>
      <c r="X67" s="0" t="n">
        <v>3</v>
      </c>
      <c r="Y67" s="0" t="n">
        <v>3</v>
      </c>
      <c r="Z67" s="0" t="inlineStr">
        <is>
          <t>https://new.land.naver.com/complexes/17051?tab=detail&amp;rf=Y</t>
        </is>
      </c>
      <c r="AA67" s="0" t="inlineStr">
        <is>
          <t>대구시 수성구 두산동 929-1</t>
        </is>
      </c>
      <c r="AB67" s="0" t="inlineStr">
        <is>
          <t>대구시</t>
        </is>
      </c>
      <c r="AC67" s="0" t="inlineStr">
        <is>
          <t>수성구</t>
        </is>
      </c>
      <c r="AD67" s="0" t="inlineStr">
        <is>
          <t>두산동</t>
        </is>
      </c>
      <c r="AG67" s="0" t="inlineStr">
        <is>
          <t>대구시 수성구 용학로 22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[두산동]</t>
        </is>
      </c>
      <c r="B68" s="0" t="n">
        <v>17051</v>
      </c>
      <c r="C68" s="0" t="n">
        <v>20</v>
      </c>
      <c r="D68" s="0" t="inlineStr">
        <is>
          <t>삼풍</t>
        </is>
      </c>
      <c r="E68" s="0" t="inlineStr">
        <is>
          <t>1973.10.</t>
        </is>
      </c>
      <c r="F68" s="0" t="n">
        <v>72</v>
      </c>
      <c r="G68" s="0" t="n">
        <v>55.13</v>
      </c>
      <c r="H68" s="0" t="n">
        <v>182.28</v>
      </c>
      <c r="I68" s="0" t="n">
        <v>55.13</v>
      </c>
      <c r="J68" s="0" t="n">
        <v>182.28</v>
      </c>
      <c r="K68" s="0" t="n">
        <v>6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182A</t>
        </is>
      </c>
      <c r="X68" s="0" t="n">
        <v>3</v>
      </c>
      <c r="Y68" s="0" t="n">
        <v>3</v>
      </c>
      <c r="Z68" s="0" t="inlineStr">
        <is>
          <t>https://new.land.naver.com/complexes/17051?tab=detail&amp;rf=Y</t>
        </is>
      </c>
      <c r="AA68" s="0" t="inlineStr">
        <is>
          <t>대구시 수성구 두산동 929-1</t>
        </is>
      </c>
      <c r="AB68" s="0" t="inlineStr">
        <is>
          <t>대구시</t>
        </is>
      </c>
      <c r="AC68" s="0" t="inlineStr">
        <is>
          <t>수성구</t>
        </is>
      </c>
      <c r="AD68" s="0" t="inlineStr">
        <is>
          <t>두산동</t>
        </is>
      </c>
      <c r="AG68" s="0" t="inlineStr">
        <is>
          <t>대구시 수성구 용학로 22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[두산동]</t>
        </is>
      </c>
      <c r="B69" s="0" t="n">
        <v>17051</v>
      </c>
      <c r="C69" s="0" t="n">
        <v>21</v>
      </c>
      <c r="D69" s="0" t="inlineStr">
        <is>
          <t>삼풍</t>
        </is>
      </c>
      <c r="E69" s="0" t="inlineStr">
        <is>
          <t>1973.10.</t>
        </is>
      </c>
      <c r="F69" s="0" t="n">
        <v>72</v>
      </c>
      <c r="G69" s="0" t="n">
        <v>55.43</v>
      </c>
      <c r="H69" s="0" t="n">
        <v>183.27</v>
      </c>
      <c r="I69" s="0" t="n">
        <v>55.43</v>
      </c>
      <c r="J69" s="0" t="n">
        <v>183.27</v>
      </c>
      <c r="K69" s="0" t="n">
        <v>3</v>
      </c>
      <c r="T69" s="0" t="n">
        <v>5</v>
      </c>
      <c r="U69" s="0" t="n">
        <v>2</v>
      </c>
      <c r="V69" s="0" t="inlineStr">
        <is>
          <t>계단식</t>
        </is>
      </c>
      <c r="W69" s="0" t="inlineStr">
        <is>
          <t>183B</t>
        </is>
      </c>
      <c r="X69" s="0" t="n">
        <v>3</v>
      </c>
      <c r="Y69" s="0" t="n">
        <v>3</v>
      </c>
      <c r="Z69" s="0" t="inlineStr">
        <is>
          <t>https://new.land.naver.com/complexes/17051?tab=detail&amp;rf=Y</t>
        </is>
      </c>
      <c r="AA69" s="0" t="inlineStr">
        <is>
          <t>대구시 수성구 두산동 929-1</t>
        </is>
      </c>
      <c r="AB69" s="0" t="inlineStr">
        <is>
          <t>대구시</t>
        </is>
      </c>
      <c r="AC69" s="0" t="inlineStr">
        <is>
          <t>수성구</t>
        </is>
      </c>
      <c r="AD69" s="0" t="inlineStr">
        <is>
          <t>두산동</t>
        </is>
      </c>
      <c r="AG69" s="0" t="inlineStr">
        <is>
          <t>대구시 수성구 용학로 22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[두산동]</t>
        </is>
      </c>
      <c r="B70" s="0" t="n">
        <v>26469</v>
      </c>
      <c r="C70" s="0" t="n">
        <v>1</v>
      </c>
      <c r="D70" s="0" t="inlineStr">
        <is>
          <t>수성SK리더스뷰</t>
        </is>
      </c>
      <c r="E70" s="0" t="inlineStr">
        <is>
          <t>2010.09.</t>
        </is>
      </c>
      <c r="F70" s="0" t="n">
        <v>788</v>
      </c>
      <c r="G70" s="0" t="n">
        <v>46.81</v>
      </c>
      <c r="H70" s="0" t="n">
        <v>154.76</v>
      </c>
      <c r="I70" s="0" t="n">
        <v>33.58</v>
      </c>
      <c r="J70" s="0" t="n">
        <v>111.01</v>
      </c>
      <c r="K70" s="0" t="n">
        <v>105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154B</t>
        </is>
      </c>
      <c r="X70" s="0" t="n">
        <v>56</v>
      </c>
      <c r="Y70" s="0" t="n">
        <v>36</v>
      </c>
      <c r="Z70" s="0" t="inlineStr">
        <is>
          <t>https://new.land.naver.com/complexes/26469?tab=detail&amp;rf=Y</t>
        </is>
      </c>
      <c r="AA70" s="0" t="inlineStr">
        <is>
          <t>대구시 수성구 두산동 113</t>
        </is>
      </c>
      <c r="AB70" s="0" t="inlineStr">
        <is>
          <t>대구시</t>
        </is>
      </c>
      <c r="AC70" s="0" t="inlineStr">
        <is>
          <t>수성구</t>
        </is>
      </c>
      <c r="AD70" s="0" t="inlineStr">
        <is>
          <t>두산동</t>
        </is>
      </c>
      <c r="AG70" s="0" t="inlineStr">
        <is>
          <t>대구시 수성구 동대구로 95</t>
        </is>
      </c>
      <c r="AH70" s="0" t="n">
        <v>0</v>
      </c>
      <c r="AI70" s="0" t="n">
        <v>715</v>
      </c>
      <c r="AJ70" s="0" t="n">
        <v>79</v>
      </c>
      <c r="AK70" s="0" t="n">
        <v>2171</v>
      </c>
      <c r="AL70" s="0" t="n">
        <v>2.76</v>
      </c>
    </row>
    <row r="71">
      <c r="A71" s="0" t="inlineStr">
        <is>
          <t>[두산동]</t>
        </is>
      </c>
      <c r="B71" s="0" t="n">
        <v>26469</v>
      </c>
      <c r="C71" s="0" t="n">
        <v>2</v>
      </c>
      <c r="D71" s="0" t="inlineStr">
        <is>
          <t>수성SK리더스뷰</t>
        </is>
      </c>
      <c r="E71" s="0" t="inlineStr">
        <is>
          <t>2010.09.</t>
        </is>
      </c>
      <c r="F71" s="0" t="n">
        <v>788</v>
      </c>
      <c r="G71" s="0" t="n">
        <v>46.82</v>
      </c>
      <c r="H71" s="0" t="n">
        <v>154.78</v>
      </c>
      <c r="I71" s="0" t="n">
        <v>33.56</v>
      </c>
      <c r="J71" s="0" t="n">
        <v>110.96</v>
      </c>
      <c r="K71" s="0" t="n">
        <v>98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154A</t>
        </is>
      </c>
      <c r="X71" s="0" t="n">
        <v>56</v>
      </c>
      <c r="Y71" s="0" t="n">
        <v>36</v>
      </c>
      <c r="Z71" s="0" t="inlineStr">
        <is>
          <t>https://new.land.naver.com/complexes/26469?tab=detail&amp;rf=Y</t>
        </is>
      </c>
      <c r="AA71" s="0" t="inlineStr">
        <is>
          <t>대구시 수성구 두산동 113</t>
        </is>
      </c>
      <c r="AB71" s="0" t="inlineStr">
        <is>
          <t>대구시</t>
        </is>
      </c>
      <c r="AC71" s="0" t="inlineStr">
        <is>
          <t>수성구</t>
        </is>
      </c>
      <c r="AD71" s="0" t="inlineStr">
        <is>
          <t>두산동</t>
        </is>
      </c>
      <c r="AG71" s="0" t="inlineStr">
        <is>
          <t>대구시 수성구 동대구로 95</t>
        </is>
      </c>
      <c r="AH71" s="0" t="n">
        <v>0</v>
      </c>
      <c r="AI71" s="0" t="n">
        <v>715</v>
      </c>
      <c r="AJ71" s="0" t="n">
        <v>79</v>
      </c>
      <c r="AK71" s="0" t="n">
        <v>2171</v>
      </c>
      <c r="AL71" s="0" t="n">
        <v>2.76</v>
      </c>
    </row>
    <row r="72">
      <c r="A72" s="0" t="inlineStr">
        <is>
          <t>[두산동]</t>
        </is>
      </c>
      <c r="B72" s="0" t="n">
        <v>26469</v>
      </c>
      <c r="C72" s="0" t="n">
        <v>3</v>
      </c>
      <c r="D72" s="0" t="inlineStr">
        <is>
          <t>수성SK리더스뷰</t>
        </is>
      </c>
      <c r="E72" s="0" t="inlineStr">
        <is>
          <t>2010.09.</t>
        </is>
      </c>
      <c r="F72" s="0" t="n">
        <v>788</v>
      </c>
      <c r="G72" s="0" t="n">
        <v>46.85</v>
      </c>
      <c r="H72" s="0" t="n">
        <v>154.9</v>
      </c>
      <c r="I72" s="0" t="n">
        <v>33.45</v>
      </c>
      <c r="J72" s="0" t="n">
        <v>110.6</v>
      </c>
      <c r="K72" s="0" t="n">
        <v>64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154C1</t>
        </is>
      </c>
      <c r="X72" s="0" t="n">
        <v>56</v>
      </c>
      <c r="Y72" s="0" t="n">
        <v>36</v>
      </c>
      <c r="Z72" s="0" t="inlineStr">
        <is>
          <t>https://new.land.naver.com/complexes/26469?tab=detail&amp;rf=Y</t>
        </is>
      </c>
      <c r="AA72" s="0" t="inlineStr">
        <is>
          <t>대구시 수성구 두산동 113</t>
        </is>
      </c>
      <c r="AB72" s="0" t="inlineStr">
        <is>
          <t>대구시</t>
        </is>
      </c>
      <c r="AC72" s="0" t="inlineStr">
        <is>
          <t>수성구</t>
        </is>
      </c>
      <c r="AD72" s="0" t="inlineStr">
        <is>
          <t>두산동</t>
        </is>
      </c>
      <c r="AG72" s="0" t="inlineStr">
        <is>
          <t>대구시 수성구 동대구로 95</t>
        </is>
      </c>
      <c r="AH72" s="0" t="n">
        <v>0</v>
      </c>
      <c r="AI72" s="0" t="n">
        <v>715</v>
      </c>
      <c r="AJ72" s="0" t="n">
        <v>79</v>
      </c>
      <c r="AK72" s="0" t="n">
        <v>2171</v>
      </c>
      <c r="AL72" s="0" t="n">
        <v>2.76</v>
      </c>
    </row>
    <row r="73">
      <c r="A73" s="0" t="inlineStr">
        <is>
          <t>[두산동]</t>
        </is>
      </c>
      <c r="B73" s="0" t="n">
        <v>26469</v>
      </c>
      <c r="C73" s="0" t="n">
        <v>4</v>
      </c>
      <c r="D73" s="0" t="inlineStr">
        <is>
          <t>수성SK리더스뷰</t>
        </is>
      </c>
      <c r="E73" s="0" t="inlineStr">
        <is>
          <t>2010.09.</t>
        </is>
      </c>
      <c r="F73" s="0" t="n">
        <v>788</v>
      </c>
      <c r="G73" s="0" t="n">
        <v>46.82</v>
      </c>
      <c r="H73" s="0" t="n">
        <v>154.8</v>
      </c>
      <c r="I73" s="0" t="n">
        <v>33.45</v>
      </c>
      <c r="J73" s="0" t="n">
        <v>110.6</v>
      </c>
      <c r="K73" s="0" t="n">
        <v>62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154C</t>
        </is>
      </c>
      <c r="X73" s="0" t="n">
        <v>56</v>
      </c>
      <c r="Y73" s="0" t="n">
        <v>36</v>
      </c>
      <c r="Z73" s="0" t="inlineStr">
        <is>
          <t>https://new.land.naver.com/complexes/26469?tab=detail&amp;rf=Y</t>
        </is>
      </c>
      <c r="AA73" s="0" t="inlineStr">
        <is>
          <t>대구시 수성구 두산동 113</t>
        </is>
      </c>
      <c r="AB73" s="0" t="inlineStr">
        <is>
          <t>대구시</t>
        </is>
      </c>
      <c r="AC73" s="0" t="inlineStr">
        <is>
          <t>수성구</t>
        </is>
      </c>
      <c r="AD73" s="0" t="inlineStr">
        <is>
          <t>두산동</t>
        </is>
      </c>
      <c r="AG73" s="0" t="inlineStr">
        <is>
          <t>대구시 수성구 동대구로 95</t>
        </is>
      </c>
      <c r="AH73" s="0" t="n">
        <v>0</v>
      </c>
      <c r="AI73" s="0" t="n">
        <v>715</v>
      </c>
      <c r="AJ73" s="0" t="n">
        <v>79</v>
      </c>
      <c r="AK73" s="0" t="n">
        <v>2171</v>
      </c>
      <c r="AL73" s="0" t="n">
        <v>2.76</v>
      </c>
    </row>
    <row r="74">
      <c r="A74" s="0" t="inlineStr">
        <is>
          <t>[두산동]</t>
        </is>
      </c>
      <c r="B74" s="0" t="n">
        <v>26469</v>
      </c>
      <c r="C74" s="0" t="n">
        <v>5</v>
      </c>
      <c r="D74" s="0" t="inlineStr">
        <is>
          <t>수성SK리더스뷰</t>
        </is>
      </c>
      <c r="E74" s="0" t="inlineStr">
        <is>
          <t>2010.09.</t>
        </is>
      </c>
      <c r="F74" s="0" t="n">
        <v>788</v>
      </c>
      <c r="G74" s="0" t="n">
        <v>54.02</v>
      </c>
      <c r="H74" s="0" t="n">
        <v>178.61</v>
      </c>
      <c r="I74" s="0" t="n">
        <v>38.48</v>
      </c>
      <c r="J74" s="0" t="n">
        <v>127.23</v>
      </c>
      <c r="K74" s="0" t="n">
        <v>98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178A</t>
        </is>
      </c>
      <c r="X74" s="0" t="n">
        <v>56</v>
      </c>
      <c r="Y74" s="0" t="n">
        <v>36</v>
      </c>
      <c r="Z74" s="0" t="inlineStr">
        <is>
          <t>https://new.land.naver.com/complexes/26469?tab=detail&amp;rf=Y</t>
        </is>
      </c>
      <c r="AA74" s="0" t="inlineStr">
        <is>
          <t>대구시 수성구 두산동 113</t>
        </is>
      </c>
      <c r="AB74" s="0" t="inlineStr">
        <is>
          <t>대구시</t>
        </is>
      </c>
      <c r="AC74" s="0" t="inlineStr">
        <is>
          <t>수성구</t>
        </is>
      </c>
      <c r="AD74" s="0" t="inlineStr">
        <is>
          <t>두산동</t>
        </is>
      </c>
      <c r="AG74" s="0" t="inlineStr">
        <is>
          <t>대구시 수성구 동대구로 95</t>
        </is>
      </c>
      <c r="AH74" s="0" t="n">
        <v>0</v>
      </c>
      <c r="AI74" s="0" t="n">
        <v>715</v>
      </c>
      <c r="AJ74" s="0" t="n">
        <v>79</v>
      </c>
      <c r="AK74" s="0" t="n">
        <v>2171</v>
      </c>
      <c r="AL74" s="0" t="n">
        <v>2.76</v>
      </c>
    </row>
    <row r="75">
      <c r="A75" s="0" t="inlineStr">
        <is>
          <t>[두산동]</t>
        </is>
      </c>
      <c r="B75" s="0" t="n">
        <v>26469</v>
      </c>
      <c r="C75" s="0" t="n">
        <v>6</v>
      </c>
      <c r="D75" s="0" t="inlineStr">
        <is>
          <t>수성SK리더스뷰</t>
        </is>
      </c>
      <c r="E75" s="0" t="inlineStr">
        <is>
          <t>2010.09.</t>
        </is>
      </c>
      <c r="F75" s="0" t="n">
        <v>788</v>
      </c>
      <c r="G75" s="0" t="n">
        <v>54.03</v>
      </c>
      <c r="H75" s="0" t="n">
        <v>178.64</v>
      </c>
      <c r="I75" s="0" t="n">
        <v>38.86</v>
      </c>
      <c r="J75" s="0" t="n">
        <v>128.49</v>
      </c>
      <c r="K75" s="0" t="n">
        <v>64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178B</t>
        </is>
      </c>
      <c r="X75" s="0" t="n">
        <v>56</v>
      </c>
      <c r="Y75" s="0" t="n">
        <v>36</v>
      </c>
      <c r="Z75" s="0" t="inlineStr">
        <is>
          <t>https://new.land.naver.com/complexes/26469?tab=detail&amp;rf=Y</t>
        </is>
      </c>
      <c r="AA75" s="0" t="inlineStr">
        <is>
          <t>대구시 수성구 두산동 113</t>
        </is>
      </c>
      <c r="AB75" s="0" t="inlineStr">
        <is>
          <t>대구시</t>
        </is>
      </c>
      <c r="AC75" s="0" t="inlineStr">
        <is>
          <t>수성구</t>
        </is>
      </c>
      <c r="AD75" s="0" t="inlineStr">
        <is>
          <t>두산동</t>
        </is>
      </c>
      <c r="AG75" s="0" t="inlineStr">
        <is>
          <t>대구시 수성구 동대구로 95</t>
        </is>
      </c>
      <c r="AH75" s="0" t="n">
        <v>0</v>
      </c>
      <c r="AI75" s="0" t="n">
        <v>715</v>
      </c>
      <c r="AJ75" s="0" t="n">
        <v>79</v>
      </c>
      <c r="AK75" s="0" t="n">
        <v>2171</v>
      </c>
      <c r="AL75" s="0" t="n">
        <v>2.76</v>
      </c>
    </row>
    <row r="76">
      <c r="A76" s="0" t="inlineStr">
        <is>
          <t>[두산동]</t>
        </is>
      </c>
      <c r="B76" s="0" t="n">
        <v>26469</v>
      </c>
      <c r="C76" s="0" t="n">
        <v>7</v>
      </c>
      <c r="D76" s="0" t="inlineStr">
        <is>
          <t>수성SK리더스뷰</t>
        </is>
      </c>
      <c r="E76" s="0" t="inlineStr">
        <is>
          <t>2010.09.</t>
        </is>
      </c>
      <c r="F76" s="0" t="n">
        <v>788</v>
      </c>
      <c r="G76" s="0" t="n">
        <v>62.37</v>
      </c>
      <c r="H76" s="0" t="n">
        <v>206.2</v>
      </c>
      <c r="I76" s="0" t="n">
        <v>46.67</v>
      </c>
      <c r="J76" s="0" t="n">
        <v>154.31</v>
      </c>
      <c r="K76" s="0" t="n">
        <v>98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206A</t>
        </is>
      </c>
      <c r="X76" s="0" t="n">
        <v>56</v>
      </c>
      <c r="Y76" s="0" t="n">
        <v>36</v>
      </c>
      <c r="Z76" s="0" t="inlineStr">
        <is>
          <t>https://new.land.naver.com/complexes/26469?tab=detail&amp;rf=Y</t>
        </is>
      </c>
      <c r="AA76" s="0" t="inlineStr">
        <is>
          <t>대구시 수성구 두산동 113</t>
        </is>
      </c>
      <c r="AB76" s="0" t="inlineStr">
        <is>
          <t>대구시</t>
        </is>
      </c>
      <c r="AC76" s="0" t="inlineStr">
        <is>
          <t>수성구</t>
        </is>
      </c>
      <c r="AD76" s="0" t="inlineStr">
        <is>
          <t>두산동</t>
        </is>
      </c>
      <c r="AG76" s="0" t="inlineStr">
        <is>
          <t>대구시 수성구 동대구로 95</t>
        </is>
      </c>
      <c r="AH76" s="0" t="n">
        <v>0</v>
      </c>
      <c r="AI76" s="0" t="n">
        <v>715</v>
      </c>
      <c r="AJ76" s="0" t="n">
        <v>79</v>
      </c>
      <c r="AK76" s="0" t="n">
        <v>2171</v>
      </c>
      <c r="AL76" s="0" t="n">
        <v>2.76</v>
      </c>
    </row>
    <row r="77">
      <c r="A77" s="0" t="inlineStr">
        <is>
          <t>[두산동]</t>
        </is>
      </c>
      <c r="B77" s="0" t="n">
        <v>26469</v>
      </c>
      <c r="C77" s="0" t="n">
        <v>8</v>
      </c>
      <c r="D77" s="0" t="inlineStr">
        <is>
          <t>수성SK리더스뷰</t>
        </is>
      </c>
      <c r="E77" s="0" t="inlineStr">
        <is>
          <t>2010.09.</t>
        </is>
      </c>
      <c r="F77" s="0" t="n">
        <v>788</v>
      </c>
      <c r="G77" s="0" t="n">
        <v>62.77</v>
      </c>
      <c r="H77" s="0" t="n">
        <v>207.53</v>
      </c>
      <c r="I77" s="0" t="n">
        <v>46.79</v>
      </c>
      <c r="J77" s="0" t="n">
        <v>154.71</v>
      </c>
      <c r="K77" s="0" t="n">
        <v>98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207B</t>
        </is>
      </c>
      <c r="X77" s="0" t="n">
        <v>56</v>
      </c>
      <c r="Y77" s="0" t="n">
        <v>36</v>
      </c>
      <c r="Z77" s="0" t="inlineStr">
        <is>
          <t>https://new.land.naver.com/complexes/26469?tab=detail&amp;rf=Y</t>
        </is>
      </c>
      <c r="AA77" s="0" t="inlineStr">
        <is>
          <t>대구시 수성구 두산동 113</t>
        </is>
      </c>
      <c r="AB77" s="0" t="inlineStr">
        <is>
          <t>대구시</t>
        </is>
      </c>
      <c r="AC77" s="0" t="inlineStr">
        <is>
          <t>수성구</t>
        </is>
      </c>
      <c r="AD77" s="0" t="inlineStr">
        <is>
          <t>두산동</t>
        </is>
      </c>
      <c r="AG77" s="0" t="inlineStr">
        <is>
          <t>대구시 수성구 동대구로 95</t>
        </is>
      </c>
      <c r="AH77" s="0" t="n">
        <v>0</v>
      </c>
      <c r="AI77" s="0" t="n">
        <v>715</v>
      </c>
      <c r="AJ77" s="0" t="n">
        <v>79</v>
      </c>
      <c r="AK77" s="0" t="n">
        <v>2171</v>
      </c>
      <c r="AL77" s="0" t="n">
        <v>2.76</v>
      </c>
    </row>
    <row r="78">
      <c r="A78" s="0" t="inlineStr">
        <is>
          <t>[두산동]</t>
        </is>
      </c>
      <c r="B78" s="0" t="n">
        <v>26469</v>
      </c>
      <c r="C78" s="0" t="n">
        <v>9</v>
      </c>
      <c r="D78" s="0" t="inlineStr">
        <is>
          <t>수성SK리더스뷰</t>
        </is>
      </c>
      <c r="E78" s="0" t="inlineStr">
        <is>
          <t>2010.09.</t>
        </is>
      </c>
      <c r="F78" s="0" t="n">
        <v>788</v>
      </c>
      <c r="G78" s="0" t="n">
        <v>74.59</v>
      </c>
      <c r="H78" s="0" t="n">
        <v>246.6</v>
      </c>
      <c r="I78" s="0" t="n">
        <v>53.59</v>
      </c>
      <c r="J78" s="0" t="n">
        <v>177.19</v>
      </c>
      <c r="K78" s="0" t="n">
        <v>96</v>
      </c>
      <c r="T78" s="0" t="n">
        <v>4</v>
      </c>
      <c r="U78" s="0" t="n">
        <v>3</v>
      </c>
      <c r="V78" s="0" t="inlineStr">
        <is>
          <t>계단식</t>
        </is>
      </c>
      <c r="W78" s="0" t="n">
        <v>246</v>
      </c>
      <c r="X78" s="0" t="n">
        <v>56</v>
      </c>
      <c r="Y78" s="0" t="n">
        <v>36</v>
      </c>
      <c r="Z78" s="0" t="inlineStr">
        <is>
          <t>https://new.land.naver.com/complexes/26469?tab=detail&amp;rf=Y</t>
        </is>
      </c>
      <c r="AA78" s="0" t="inlineStr">
        <is>
          <t>대구시 수성구 두산동 113</t>
        </is>
      </c>
      <c r="AB78" s="0" t="inlineStr">
        <is>
          <t>대구시</t>
        </is>
      </c>
      <c r="AC78" s="0" t="inlineStr">
        <is>
          <t>수성구</t>
        </is>
      </c>
      <c r="AD78" s="0" t="inlineStr">
        <is>
          <t>두산동</t>
        </is>
      </c>
      <c r="AG78" s="0" t="inlineStr">
        <is>
          <t>대구시 수성구 동대구로 95</t>
        </is>
      </c>
      <c r="AH78" s="0" t="n">
        <v>0</v>
      </c>
      <c r="AI78" s="0" t="n">
        <v>715</v>
      </c>
      <c r="AJ78" s="0" t="n">
        <v>79</v>
      </c>
      <c r="AK78" s="0" t="n">
        <v>2171</v>
      </c>
      <c r="AL78" s="0" t="n">
        <v>2.76</v>
      </c>
    </row>
    <row r="79">
      <c r="A79" s="0" t="inlineStr">
        <is>
          <t>[두산동]</t>
        </is>
      </c>
      <c r="B79" s="0" t="n">
        <v>26469</v>
      </c>
      <c r="C79" s="0" t="n">
        <v>10</v>
      </c>
      <c r="D79" s="0" t="inlineStr">
        <is>
          <t>수성SK리더스뷰</t>
        </is>
      </c>
      <c r="E79" s="0" t="inlineStr">
        <is>
          <t>2010.09.</t>
        </is>
      </c>
      <c r="F79" s="0" t="n">
        <v>788</v>
      </c>
      <c r="G79" s="0" t="n">
        <v>87.8</v>
      </c>
      <c r="H79" s="0" t="n">
        <v>290.25</v>
      </c>
      <c r="I79" s="0" t="n">
        <v>59.24</v>
      </c>
      <c r="J79" s="0" t="n">
        <v>195.84</v>
      </c>
      <c r="K79" s="0" t="n">
        <v>3</v>
      </c>
      <c r="T79" s="0" t="n">
        <v>5</v>
      </c>
      <c r="U79" s="0" t="n">
        <v>3</v>
      </c>
      <c r="V79" s="0" t="inlineStr">
        <is>
          <t>계단식</t>
        </is>
      </c>
      <c r="W79" s="0" t="n">
        <v>290</v>
      </c>
      <c r="X79" s="0" t="n">
        <v>56</v>
      </c>
      <c r="Y79" s="0" t="n">
        <v>36</v>
      </c>
      <c r="Z79" s="0" t="inlineStr">
        <is>
          <t>https://new.land.naver.com/complexes/26469?tab=detail&amp;rf=Y</t>
        </is>
      </c>
      <c r="AA79" s="0" t="inlineStr">
        <is>
          <t>대구시 수성구 두산동 113</t>
        </is>
      </c>
      <c r="AB79" s="0" t="inlineStr">
        <is>
          <t>대구시</t>
        </is>
      </c>
      <c r="AC79" s="0" t="inlineStr">
        <is>
          <t>수성구</t>
        </is>
      </c>
      <c r="AD79" s="0" t="inlineStr">
        <is>
          <t>두산동</t>
        </is>
      </c>
      <c r="AG79" s="0" t="inlineStr">
        <is>
          <t>대구시 수성구 동대구로 95</t>
        </is>
      </c>
      <c r="AH79" s="0" t="n">
        <v>0</v>
      </c>
      <c r="AI79" s="0" t="n">
        <v>715</v>
      </c>
      <c r="AJ79" s="0" t="n">
        <v>79</v>
      </c>
      <c r="AK79" s="0" t="n">
        <v>2171</v>
      </c>
      <c r="AL79" s="0" t="n">
        <v>2.76</v>
      </c>
    </row>
    <row r="80">
      <c r="A80" s="0" t="inlineStr">
        <is>
          <t>[두산동]</t>
        </is>
      </c>
      <c r="B80" s="0" t="n">
        <v>26469</v>
      </c>
      <c r="C80" s="0" t="n">
        <v>11</v>
      </c>
      <c r="D80" s="0" t="inlineStr">
        <is>
          <t>수성SK리더스뷰</t>
        </is>
      </c>
      <c r="E80" s="0" t="inlineStr">
        <is>
          <t>2010.09.</t>
        </is>
      </c>
      <c r="F80" s="0" t="n">
        <v>788</v>
      </c>
      <c r="G80" s="0" t="n">
        <v>105.61</v>
      </c>
      <c r="H80" s="0" t="n">
        <v>349.13</v>
      </c>
      <c r="I80" s="0" t="n">
        <v>70.70999999999999</v>
      </c>
      <c r="J80" s="0" t="n">
        <v>233.78</v>
      </c>
      <c r="K80" s="0" t="n">
        <v>2</v>
      </c>
      <c r="T80" s="0" t="n">
        <v>5</v>
      </c>
      <c r="U80" s="0" t="n">
        <v>3</v>
      </c>
      <c r="V80" s="0" t="inlineStr">
        <is>
          <t>계단식</t>
        </is>
      </c>
      <c r="W80" s="0" t="n">
        <v>349</v>
      </c>
      <c r="X80" s="0" t="n">
        <v>56</v>
      </c>
      <c r="Y80" s="0" t="n">
        <v>36</v>
      </c>
      <c r="Z80" s="0" t="inlineStr">
        <is>
          <t>https://new.land.naver.com/complexes/26469?tab=detail&amp;rf=Y</t>
        </is>
      </c>
      <c r="AA80" s="0" t="inlineStr">
        <is>
          <t>대구시 수성구 두산동 113</t>
        </is>
      </c>
      <c r="AB80" s="0" t="inlineStr">
        <is>
          <t>대구시</t>
        </is>
      </c>
      <c r="AC80" s="0" t="inlineStr">
        <is>
          <t>수성구</t>
        </is>
      </c>
      <c r="AD80" s="0" t="inlineStr">
        <is>
          <t>두산동</t>
        </is>
      </c>
      <c r="AG80" s="0" t="inlineStr">
        <is>
          <t>대구시 수성구 동대구로 95</t>
        </is>
      </c>
      <c r="AH80" s="0" t="n">
        <v>0</v>
      </c>
      <c r="AI80" s="0" t="n">
        <v>715</v>
      </c>
      <c r="AJ80" s="0" t="n">
        <v>79</v>
      </c>
      <c r="AK80" s="0" t="n">
        <v>2171</v>
      </c>
      <c r="AL80" s="0" t="n">
        <v>2.76</v>
      </c>
    </row>
    <row r="81">
      <c r="A81" s="0" t="inlineStr">
        <is>
          <t>[두산동]</t>
        </is>
      </c>
      <c r="B81" s="0" t="n">
        <v>140870</v>
      </c>
      <c r="C81" s="0" t="n">
        <v>1</v>
      </c>
      <c r="D81" s="0" t="inlineStr">
        <is>
          <t>호반써밋수성(주)</t>
        </is>
      </c>
      <c r="E81" s="0" t="inlineStr">
        <is>
          <t>2024.06.</t>
        </is>
      </c>
      <c r="F81" s="0" t="n">
        <v>301</v>
      </c>
      <c r="G81" s="0" t="n">
        <v>17.45</v>
      </c>
      <c r="H81" s="0" t="n">
        <v>57.71</v>
      </c>
      <c r="I81" s="0" t="n">
        <v>12.72</v>
      </c>
      <c r="J81" s="0" t="n">
        <v>42.05</v>
      </c>
      <c r="K81" s="0" t="n">
        <v>3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57B</t>
        </is>
      </c>
      <c r="X81" s="0" t="n">
        <v>48</v>
      </c>
      <c r="Y81" s="0" t="n">
        <v>48</v>
      </c>
      <c r="Z81" s="0" t="inlineStr">
        <is>
          <t>https://new.land.naver.com/complexes/140870?tab=detail&amp;rf=Y</t>
        </is>
      </c>
      <c r="AA81" s="0" t="inlineStr">
        <is>
          <t>대구시 수성구 두산동 85번지 일원</t>
        </is>
      </c>
      <c r="AB81" s="0" t="inlineStr">
        <is>
          <t>대구시</t>
        </is>
      </c>
      <c r="AC81" s="0" t="inlineStr">
        <is>
          <t>수성구</t>
        </is>
      </c>
      <c r="AD81" s="0" t="inlineStr">
        <is>
          <t>두산동</t>
        </is>
      </c>
      <c r="AG81" s="0" t="inlineStr">
        <is>
          <t>대구시 수성구</t>
        </is>
      </c>
      <c r="AH81" s="0" t="n">
        <v>0</v>
      </c>
      <c r="AI81" s="0" t="n">
        <v>795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[두산동]</t>
        </is>
      </c>
      <c r="B82" s="0" t="n">
        <v>140870</v>
      </c>
      <c r="C82" s="0" t="n">
        <v>2</v>
      </c>
      <c r="D82" s="0" t="inlineStr">
        <is>
          <t>호반써밋수성(주)</t>
        </is>
      </c>
      <c r="E82" s="0" t="inlineStr">
        <is>
          <t>2024.06.</t>
        </is>
      </c>
      <c r="F82" s="0" t="n">
        <v>301</v>
      </c>
      <c r="G82" s="0" t="n">
        <v>17.57</v>
      </c>
      <c r="H82" s="0" t="n">
        <v>58.11</v>
      </c>
      <c r="I82" s="0" t="n">
        <v>12.71</v>
      </c>
      <c r="J82" s="0" t="n">
        <v>42.02</v>
      </c>
      <c r="K82" s="0" t="n">
        <v>6</v>
      </c>
      <c r="T82" s="0" t="n">
        <v>1</v>
      </c>
      <c r="U82" s="0" t="n">
        <v>1</v>
      </c>
      <c r="V82" s="0" t="inlineStr">
        <is>
          <t>계단식</t>
        </is>
      </c>
      <c r="W82" s="0" t="inlineStr">
        <is>
          <t>58A</t>
        </is>
      </c>
      <c r="X82" s="0" t="n">
        <v>48</v>
      </c>
      <c r="Y82" s="0" t="n">
        <v>48</v>
      </c>
      <c r="Z82" s="0" t="inlineStr">
        <is>
          <t>https://new.land.naver.com/complexes/140870?tab=detail&amp;rf=Y</t>
        </is>
      </c>
      <c r="AA82" s="0" t="inlineStr">
        <is>
          <t>대구시 수성구 두산동 85번지 일원</t>
        </is>
      </c>
      <c r="AB82" s="0" t="inlineStr">
        <is>
          <t>대구시</t>
        </is>
      </c>
      <c r="AC82" s="0" t="inlineStr">
        <is>
          <t>수성구</t>
        </is>
      </c>
      <c r="AD82" s="0" t="inlineStr">
        <is>
          <t>두산동</t>
        </is>
      </c>
      <c r="AG82" s="0" t="inlineStr">
        <is>
          <t>대구시 수성구</t>
        </is>
      </c>
      <c r="AH82" s="0" t="n">
        <v>0</v>
      </c>
      <c r="AI82" s="0" t="n">
        <v>795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[두산동]</t>
        </is>
      </c>
      <c r="B83" s="0" t="n">
        <v>140870</v>
      </c>
      <c r="C83" s="0" t="n">
        <v>3</v>
      </c>
      <c r="D83" s="0" t="inlineStr">
        <is>
          <t>호반써밋수성(주)</t>
        </is>
      </c>
      <c r="E83" s="0" t="inlineStr">
        <is>
          <t>2024.06.</t>
        </is>
      </c>
      <c r="F83" s="0" t="n">
        <v>301</v>
      </c>
      <c r="G83" s="0" t="n">
        <v>19.51</v>
      </c>
      <c r="H83" s="0" t="n">
        <v>64.5</v>
      </c>
      <c r="I83" s="0" t="n">
        <v>14.23</v>
      </c>
      <c r="J83" s="0" t="n">
        <v>47.07</v>
      </c>
      <c r="K83" s="0" t="n">
        <v>6</v>
      </c>
      <c r="T83" s="0" t="n">
        <v>1</v>
      </c>
      <c r="U83" s="0" t="n">
        <v>1</v>
      </c>
      <c r="V83" s="0" t="inlineStr">
        <is>
          <t>계단식</t>
        </is>
      </c>
      <c r="W83" s="0" t="inlineStr">
        <is>
          <t>64A</t>
        </is>
      </c>
      <c r="X83" s="0" t="n">
        <v>48</v>
      </c>
      <c r="Y83" s="0" t="n">
        <v>48</v>
      </c>
      <c r="Z83" s="0" t="inlineStr">
        <is>
          <t>https://new.land.naver.com/complexes/140870?tab=detail&amp;rf=Y</t>
        </is>
      </c>
      <c r="AA83" s="0" t="inlineStr">
        <is>
          <t>대구시 수성구 두산동 85번지 일원</t>
        </is>
      </c>
      <c r="AB83" s="0" t="inlineStr">
        <is>
          <t>대구시</t>
        </is>
      </c>
      <c r="AC83" s="0" t="inlineStr">
        <is>
          <t>수성구</t>
        </is>
      </c>
      <c r="AD83" s="0" t="inlineStr">
        <is>
          <t>두산동</t>
        </is>
      </c>
      <c r="AG83" s="0" t="inlineStr">
        <is>
          <t>대구시 수성구</t>
        </is>
      </c>
      <c r="AH83" s="0" t="n">
        <v>0</v>
      </c>
      <c r="AI83" s="0" t="n">
        <v>795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[두산동]</t>
        </is>
      </c>
      <c r="B84" s="0" t="n">
        <v>140870</v>
      </c>
      <c r="C84" s="0" t="n">
        <v>4</v>
      </c>
      <c r="D84" s="0" t="inlineStr">
        <is>
          <t>호반써밋수성(주)</t>
        </is>
      </c>
      <c r="E84" s="0" t="inlineStr">
        <is>
          <t>2024.06.</t>
        </is>
      </c>
      <c r="F84" s="0" t="n">
        <v>301</v>
      </c>
      <c r="G84" s="0" t="n">
        <v>19.75</v>
      </c>
      <c r="H84" s="0" t="n">
        <v>65.29000000000001</v>
      </c>
      <c r="I84" s="0" t="n">
        <v>14.24</v>
      </c>
      <c r="J84" s="0" t="n">
        <v>47.09</v>
      </c>
      <c r="K84" s="0" t="n">
        <v>3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65B</t>
        </is>
      </c>
      <c r="X84" s="0" t="n">
        <v>48</v>
      </c>
      <c r="Y84" s="0" t="n">
        <v>48</v>
      </c>
      <c r="Z84" s="0" t="inlineStr">
        <is>
          <t>https://new.land.naver.com/complexes/140870?tab=detail&amp;rf=Y</t>
        </is>
      </c>
      <c r="AA84" s="0" t="inlineStr">
        <is>
          <t>대구시 수성구 두산동 85번지 일원</t>
        </is>
      </c>
      <c r="AB84" s="0" t="inlineStr">
        <is>
          <t>대구시</t>
        </is>
      </c>
      <c r="AC84" s="0" t="inlineStr">
        <is>
          <t>수성구</t>
        </is>
      </c>
      <c r="AD84" s="0" t="inlineStr">
        <is>
          <t>두산동</t>
        </is>
      </c>
      <c r="AG84" s="0" t="inlineStr">
        <is>
          <t>대구시 수성구</t>
        </is>
      </c>
      <c r="AH84" s="0" t="n">
        <v>0</v>
      </c>
      <c r="AI84" s="0" t="n">
        <v>795</v>
      </c>
      <c r="AJ84" s="0" t="n">
        <v>0</v>
      </c>
      <c r="AK84" s="0" t="n">
        <v>0</v>
      </c>
      <c r="AL84" s="0" t="n">
        <v>0</v>
      </c>
    </row>
    <row r="85">
      <c r="A85" s="0" t="inlineStr">
        <is>
          <t>[두산동]</t>
        </is>
      </c>
      <c r="B85" s="0" t="n">
        <v>140870</v>
      </c>
      <c r="C85" s="0" t="n">
        <v>5</v>
      </c>
      <c r="D85" s="0" t="inlineStr">
        <is>
          <t>호반써밋수성(주)</t>
        </is>
      </c>
      <c r="E85" s="0" t="inlineStr">
        <is>
          <t>2024.06.</t>
        </is>
      </c>
      <c r="F85" s="0" t="n">
        <v>301</v>
      </c>
      <c r="G85" s="0" t="n">
        <v>34.4</v>
      </c>
      <c r="H85" s="0" t="n">
        <v>113.74</v>
      </c>
      <c r="I85" s="0" t="n">
        <v>25.41</v>
      </c>
      <c r="J85" s="0" t="n">
        <v>84.03</v>
      </c>
      <c r="K85" s="0" t="n">
        <v>41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113A</t>
        </is>
      </c>
      <c r="X85" s="0" t="n">
        <v>48</v>
      </c>
      <c r="Y85" s="0" t="n">
        <v>48</v>
      </c>
      <c r="Z85" s="0" t="inlineStr">
        <is>
          <t>https://new.land.naver.com/complexes/140870?tab=detail&amp;rf=Y</t>
        </is>
      </c>
      <c r="AA85" s="0" t="inlineStr">
        <is>
          <t>대구시 수성구 두산동 85번지 일원</t>
        </is>
      </c>
      <c r="AB85" s="0" t="inlineStr">
        <is>
          <t>대구시</t>
        </is>
      </c>
      <c r="AC85" s="0" t="inlineStr">
        <is>
          <t>수성구</t>
        </is>
      </c>
      <c r="AD85" s="0" t="inlineStr">
        <is>
          <t>두산동</t>
        </is>
      </c>
      <c r="AG85" s="0" t="inlineStr">
        <is>
          <t>대구시 수성구</t>
        </is>
      </c>
      <c r="AH85" s="0" t="n">
        <v>0</v>
      </c>
      <c r="AI85" s="0" t="n">
        <v>795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[두산동]</t>
        </is>
      </c>
      <c r="B86" s="0" t="n">
        <v>140870</v>
      </c>
      <c r="C86" s="0" t="n">
        <v>6</v>
      </c>
      <c r="D86" s="0" t="inlineStr">
        <is>
          <t>호반써밋수성(주)</t>
        </is>
      </c>
      <c r="E86" s="0" t="inlineStr">
        <is>
          <t>2024.06.</t>
        </is>
      </c>
      <c r="F86" s="0" t="n">
        <v>301</v>
      </c>
      <c r="G86" s="0" t="n">
        <v>34.48</v>
      </c>
      <c r="H86" s="0" t="n">
        <v>114</v>
      </c>
      <c r="I86" s="0" t="n">
        <v>25.47</v>
      </c>
      <c r="J86" s="0" t="n">
        <v>84.2</v>
      </c>
      <c r="K86" s="0" t="n">
        <v>78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114B</t>
        </is>
      </c>
      <c r="X86" s="0" t="n">
        <v>48</v>
      </c>
      <c r="Y86" s="0" t="n">
        <v>48</v>
      </c>
      <c r="Z86" s="0" t="inlineStr">
        <is>
          <t>https://new.land.naver.com/complexes/140870?tab=detail&amp;rf=Y</t>
        </is>
      </c>
      <c r="AA86" s="0" t="inlineStr">
        <is>
          <t>대구시 수성구 두산동 85번지 일원</t>
        </is>
      </c>
      <c r="AB86" s="0" t="inlineStr">
        <is>
          <t>대구시</t>
        </is>
      </c>
      <c r="AC86" s="0" t="inlineStr">
        <is>
          <t>수성구</t>
        </is>
      </c>
      <c r="AD86" s="0" t="inlineStr">
        <is>
          <t>두산동</t>
        </is>
      </c>
      <c r="AG86" s="0" t="inlineStr">
        <is>
          <t>대구시 수성구</t>
        </is>
      </c>
      <c r="AH86" s="0" t="n">
        <v>0</v>
      </c>
      <c r="AI86" s="0" t="n">
        <v>795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[두산동]</t>
        </is>
      </c>
      <c r="B87" s="0" t="n">
        <v>140870</v>
      </c>
      <c r="C87" s="0" t="n">
        <v>7</v>
      </c>
      <c r="D87" s="0" t="inlineStr">
        <is>
          <t>호반써밋수성(주)</t>
        </is>
      </c>
      <c r="E87" s="0" t="inlineStr">
        <is>
          <t>2024.06.</t>
        </is>
      </c>
      <c r="F87" s="0" t="n">
        <v>301</v>
      </c>
      <c r="G87" s="0" t="n">
        <v>34.89</v>
      </c>
      <c r="H87" s="0" t="n">
        <v>115.34</v>
      </c>
      <c r="I87" s="0" t="n">
        <v>25.6</v>
      </c>
      <c r="J87" s="0" t="n">
        <v>84.66</v>
      </c>
      <c r="K87" s="0" t="n">
        <v>39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115C</t>
        </is>
      </c>
      <c r="X87" s="0" t="n">
        <v>48</v>
      </c>
      <c r="Y87" s="0" t="n">
        <v>48</v>
      </c>
      <c r="Z87" s="0" t="inlineStr">
        <is>
          <t>https://new.land.naver.com/complexes/140870?tab=detail&amp;rf=Y</t>
        </is>
      </c>
      <c r="AA87" s="0" t="inlineStr">
        <is>
          <t>대구시 수성구 두산동 85번지 일원</t>
        </is>
      </c>
      <c r="AB87" s="0" t="inlineStr">
        <is>
          <t>대구시</t>
        </is>
      </c>
      <c r="AC87" s="0" t="inlineStr">
        <is>
          <t>수성구</t>
        </is>
      </c>
      <c r="AD87" s="0" t="inlineStr">
        <is>
          <t>두산동</t>
        </is>
      </c>
      <c r="AG87" s="0" t="inlineStr">
        <is>
          <t>대구시 수성구</t>
        </is>
      </c>
      <c r="AH87" s="0" t="n">
        <v>0</v>
      </c>
      <c r="AI87" s="0" t="n">
        <v>795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[두산동]</t>
        </is>
      </c>
      <c r="B88" s="0" t="n">
        <v>140870</v>
      </c>
      <c r="C88" s="0" t="n">
        <v>8</v>
      </c>
      <c r="D88" s="0" t="inlineStr">
        <is>
          <t>호반써밋수성(주)</t>
        </is>
      </c>
      <c r="E88" s="0" t="inlineStr">
        <is>
          <t>2024.06.</t>
        </is>
      </c>
      <c r="F88" s="0" t="n">
        <v>301</v>
      </c>
      <c r="G88" s="0" t="n">
        <v>44.44</v>
      </c>
      <c r="H88" s="0" t="n">
        <v>146.92</v>
      </c>
      <c r="I88" s="0" t="n">
        <v>33.19</v>
      </c>
      <c r="J88" s="0" t="n">
        <v>109.73</v>
      </c>
      <c r="K88" s="0" t="n">
        <v>82</v>
      </c>
      <c r="T88" s="0" t="n">
        <v>4</v>
      </c>
      <c r="U88" s="0" t="n">
        <v>2</v>
      </c>
      <c r="V88" s="0" t="inlineStr">
        <is>
          <t>계단식</t>
        </is>
      </c>
      <c r="W88" s="0" t="inlineStr">
        <is>
          <t>146A</t>
        </is>
      </c>
      <c r="X88" s="0" t="n">
        <v>48</v>
      </c>
      <c r="Y88" s="0" t="n">
        <v>48</v>
      </c>
      <c r="Z88" s="0" t="inlineStr">
        <is>
          <t>https://new.land.naver.com/complexes/140870?tab=detail&amp;rf=Y</t>
        </is>
      </c>
      <c r="AA88" s="0" t="inlineStr">
        <is>
          <t>대구시 수성구 두산동 85번지 일원</t>
        </is>
      </c>
      <c r="AB88" s="0" t="inlineStr">
        <is>
          <t>대구시</t>
        </is>
      </c>
      <c r="AC88" s="0" t="inlineStr">
        <is>
          <t>수성구</t>
        </is>
      </c>
      <c r="AD88" s="0" t="inlineStr">
        <is>
          <t>두산동</t>
        </is>
      </c>
      <c r="AG88" s="0" t="inlineStr">
        <is>
          <t>대구시 수성구</t>
        </is>
      </c>
      <c r="AH88" s="0" t="n">
        <v>0</v>
      </c>
      <c r="AI88" s="0" t="n">
        <v>795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[두산동]</t>
        </is>
      </c>
      <c r="B89" s="0" t="n">
        <v>140870</v>
      </c>
      <c r="C89" s="0" t="n">
        <v>9</v>
      </c>
      <c r="D89" s="0" t="inlineStr">
        <is>
          <t>호반써밋수성(주)</t>
        </is>
      </c>
      <c r="E89" s="0" t="inlineStr">
        <is>
          <t>2024.06.</t>
        </is>
      </c>
      <c r="F89" s="0" t="n">
        <v>301</v>
      </c>
      <c r="G89" s="0" t="n">
        <v>44.33</v>
      </c>
      <c r="H89" s="0" t="n">
        <v>146.57</v>
      </c>
      <c r="I89" s="0" t="n">
        <v>33.14</v>
      </c>
      <c r="J89" s="0" t="n">
        <v>109.58</v>
      </c>
      <c r="K89" s="0" t="n">
        <v>41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146B</t>
        </is>
      </c>
      <c r="X89" s="0" t="n">
        <v>48</v>
      </c>
      <c r="Y89" s="0" t="n">
        <v>48</v>
      </c>
      <c r="Z89" s="0" t="inlineStr">
        <is>
          <t>https://new.land.naver.com/complexes/140870?tab=detail&amp;rf=Y</t>
        </is>
      </c>
      <c r="AA89" s="0" t="inlineStr">
        <is>
          <t>대구시 수성구 두산동 85번지 일원</t>
        </is>
      </c>
      <c r="AB89" s="0" t="inlineStr">
        <is>
          <t>대구시</t>
        </is>
      </c>
      <c r="AC89" s="0" t="inlineStr">
        <is>
          <t>수성구</t>
        </is>
      </c>
      <c r="AD89" s="0" t="inlineStr">
        <is>
          <t>두산동</t>
        </is>
      </c>
      <c r="AG89" s="0" t="inlineStr">
        <is>
          <t>대구시 수성구</t>
        </is>
      </c>
      <c r="AH89" s="0" t="n">
        <v>0</v>
      </c>
      <c r="AI89" s="0" t="n">
        <v>795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[두산동]</t>
        </is>
      </c>
      <c r="B90" s="0" t="n">
        <v>140870</v>
      </c>
      <c r="C90" s="0" t="n">
        <v>10</v>
      </c>
      <c r="D90" s="0" t="inlineStr">
        <is>
          <t>호반써밋수성(주)</t>
        </is>
      </c>
      <c r="E90" s="0" t="inlineStr">
        <is>
          <t>2024.06.</t>
        </is>
      </c>
      <c r="F90" s="0" t="n">
        <v>301</v>
      </c>
      <c r="G90" s="0" t="n">
        <v>65.73999999999999</v>
      </c>
      <c r="H90" s="0" t="n">
        <v>217.35</v>
      </c>
      <c r="I90" s="0" t="n">
        <v>48.8</v>
      </c>
      <c r="J90" s="0" t="n">
        <v>161.35</v>
      </c>
      <c r="K90" s="0" t="n">
        <v>1</v>
      </c>
      <c r="T90" s="0" t="n">
        <v>4</v>
      </c>
      <c r="U90" s="0" t="n">
        <v>3</v>
      </c>
      <c r="V90" s="0" t="inlineStr">
        <is>
          <t>계단식</t>
        </is>
      </c>
      <c r="W90" s="0" t="inlineStr">
        <is>
          <t>217P</t>
        </is>
      </c>
      <c r="X90" s="0" t="n">
        <v>48</v>
      </c>
      <c r="Y90" s="0" t="n">
        <v>48</v>
      </c>
      <c r="Z90" s="0" t="inlineStr">
        <is>
          <t>https://new.land.naver.com/complexes/140870?tab=detail&amp;rf=Y</t>
        </is>
      </c>
      <c r="AA90" s="0" t="inlineStr">
        <is>
          <t>대구시 수성구 두산동 85번지 일원</t>
        </is>
      </c>
      <c r="AB90" s="0" t="inlineStr">
        <is>
          <t>대구시</t>
        </is>
      </c>
      <c r="AC90" s="0" t="inlineStr">
        <is>
          <t>수성구</t>
        </is>
      </c>
      <c r="AD90" s="0" t="inlineStr">
        <is>
          <t>두산동</t>
        </is>
      </c>
      <c r="AG90" s="0" t="inlineStr">
        <is>
          <t>대구시 수성구</t>
        </is>
      </c>
      <c r="AH90" s="0" t="n">
        <v>0</v>
      </c>
      <c r="AI90" s="0" t="n">
        <v>795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[두산동]</t>
        </is>
      </c>
      <c r="B91" s="0" t="n">
        <v>140870</v>
      </c>
      <c r="C91" s="0" t="n">
        <v>11</v>
      </c>
      <c r="D91" s="0" t="inlineStr">
        <is>
          <t>호반써밋수성(주)</t>
        </is>
      </c>
      <c r="E91" s="0" t="inlineStr">
        <is>
          <t>2024.06.</t>
        </is>
      </c>
      <c r="F91" s="0" t="n">
        <v>301</v>
      </c>
      <c r="G91" s="0" t="n">
        <v>70.09999999999999</v>
      </c>
      <c r="H91" s="0" t="n">
        <v>231.75</v>
      </c>
      <c r="I91" s="0" t="n">
        <v>52.08</v>
      </c>
      <c r="J91" s="0" t="n">
        <v>172.19</v>
      </c>
      <c r="K91" s="0" t="n">
        <v>1</v>
      </c>
      <c r="T91" s="0" t="n">
        <v>4</v>
      </c>
      <c r="U91" s="0" t="n">
        <v>3</v>
      </c>
      <c r="V91" s="0" t="inlineStr">
        <is>
          <t>계단식</t>
        </is>
      </c>
      <c r="W91" s="0" t="inlineStr">
        <is>
          <t>231P</t>
        </is>
      </c>
      <c r="X91" s="0" t="n">
        <v>48</v>
      </c>
      <c r="Y91" s="0" t="n">
        <v>48</v>
      </c>
      <c r="Z91" s="0" t="inlineStr">
        <is>
          <t>https://new.land.naver.com/complexes/140870?tab=detail&amp;rf=Y</t>
        </is>
      </c>
      <c r="AA91" s="0" t="inlineStr">
        <is>
          <t>대구시 수성구 두산동 85번지 일원</t>
        </is>
      </c>
      <c r="AB91" s="0" t="inlineStr">
        <is>
          <t>대구시</t>
        </is>
      </c>
      <c r="AC91" s="0" t="inlineStr">
        <is>
          <t>수성구</t>
        </is>
      </c>
      <c r="AD91" s="0" t="inlineStr">
        <is>
          <t>두산동</t>
        </is>
      </c>
      <c r="AG91" s="0" t="inlineStr">
        <is>
          <t>대구시 수성구</t>
        </is>
      </c>
      <c r="AH91" s="0" t="n">
        <v>0</v>
      </c>
      <c r="AI91" s="0" t="n">
        <v>795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[두산동]</t>
        </is>
      </c>
      <c r="B92" s="0" t="n">
        <v>108292</v>
      </c>
      <c r="C92" s="0" t="n">
        <v>1</v>
      </c>
      <c r="D92" s="0" t="inlineStr">
        <is>
          <t>두산아름</t>
        </is>
      </c>
      <c r="E92" s="0" t="inlineStr">
        <is>
          <t>2002.09.</t>
        </is>
      </c>
      <c r="F92" s="0" t="n">
        <v>18</v>
      </c>
      <c r="G92" s="0" t="n">
        <v>27.24</v>
      </c>
      <c r="H92" s="0" t="n">
        <v>90.06</v>
      </c>
      <c r="I92" s="0" t="n">
        <v>23.31</v>
      </c>
      <c r="J92" s="0" t="n">
        <v>77.08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n">
        <v>90</v>
      </c>
      <c r="X92" s="0" t="n">
        <v>10</v>
      </c>
      <c r="Y92" s="0" t="n">
        <v>10</v>
      </c>
      <c r="Z92" s="0" t="inlineStr">
        <is>
          <t>https://new.land.naver.com/complexes/108292?tab=detail&amp;rf=Y</t>
        </is>
      </c>
      <c r="AA92" s="0" t="inlineStr">
        <is>
          <t>대구시 수성구 두산동 745-13</t>
        </is>
      </c>
      <c r="AB92" s="0" t="inlineStr">
        <is>
          <t>대구시</t>
        </is>
      </c>
      <c r="AC92" s="0" t="inlineStr">
        <is>
          <t>수성구</t>
        </is>
      </c>
      <c r="AD92" s="0" t="inlineStr">
        <is>
          <t>두산동</t>
        </is>
      </c>
      <c r="AG92" s="0" t="inlineStr">
        <is>
          <t>대구시 수성구 용학로 137</t>
        </is>
      </c>
      <c r="AH92" s="0" t="n">
        <v>0</v>
      </c>
      <c r="AI92" s="0" t="n">
        <v>233</v>
      </c>
      <c r="AJ92" s="0" t="n">
        <v>26</v>
      </c>
      <c r="AK92" s="0" t="n">
        <v>16</v>
      </c>
      <c r="AL92" s="0" t="n">
        <v>0.89</v>
      </c>
    </row>
    <row r="93">
      <c r="A93" s="0" t="inlineStr">
        <is>
          <t>[두산동]</t>
        </is>
      </c>
      <c r="B93" s="0" t="n">
        <v>108292</v>
      </c>
      <c r="C93" s="0" t="n">
        <v>2</v>
      </c>
      <c r="D93" s="0" t="inlineStr">
        <is>
          <t>두산아름</t>
        </is>
      </c>
      <c r="E93" s="0" t="inlineStr">
        <is>
          <t>2002.09.</t>
        </is>
      </c>
      <c r="F93" s="0" t="n">
        <v>18</v>
      </c>
      <c r="G93" s="0" t="n">
        <v>28.66</v>
      </c>
      <c r="H93" s="0" t="n">
        <v>94.76000000000001</v>
      </c>
      <c r="I93" s="0" t="n">
        <v>24.53</v>
      </c>
      <c r="J93" s="0" t="n">
        <v>81.09999999999999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n">
        <v>94</v>
      </c>
      <c r="X93" s="0" t="n">
        <v>10</v>
      </c>
      <c r="Y93" s="0" t="n">
        <v>10</v>
      </c>
      <c r="Z93" s="0" t="inlineStr">
        <is>
          <t>https://new.land.naver.com/complexes/108292?tab=detail&amp;rf=Y</t>
        </is>
      </c>
      <c r="AA93" s="0" t="inlineStr">
        <is>
          <t>대구시 수성구 두산동 745-13</t>
        </is>
      </c>
      <c r="AB93" s="0" t="inlineStr">
        <is>
          <t>대구시</t>
        </is>
      </c>
      <c r="AC93" s="0" t="inlineStr">
        <is>
          <t>수성구</t>
        </is>
      </c>
      <c r="AD93" s="0" t="inlineStr">
        <is>
          <t>두산동</t>
        </is>
      </c>
      <c r="AG93" s="0" t="inlineStr">
        <is>
          <t>대구시 수성구 용학로 137</t>
        </is>
      </c>
      <c r="AH93" s="0" t="n">
        <v>0</v>
      </c>
      <c r="AI93" s="0" t="n">
        <v>233</v>
      </c>
      <c r="AJ93" s="0" t="n">
        <v>26</v>
      </c>
      <c r="AK93" s="0" t="n">
        <v>16</v>
      </c>
      <c r="AL93" s="0" t="n">
        <v>0.89</v>
      </c>
    </row>
    <row r="94">
      <c r="A94" s="0" t="inlineStr">
        <is>
          <t>[두산동]</t>
        </is>
      </c>
      <c r="B94" s="0" t="n">
        <v>108292</v>
      </c>
      <c r="C94" s="0" t="n">
        <v>3</v>
      </c>
      <c r="D94" s="0" t="inlineStr">
        <is>
          <t>두산아름</t>
        </is>
      </c>
      <c r="E94" s="0" t="inlineStr">
        <is>
          <t>2002.09.</t>
        </is>
      </c>
      <c r="F94" s="0" t="n">
        <v>18</v>
      </c>
      <c r="G94" s="0" t="n">
        <v>29.92</v>
      </c>
      <c r="H94" s="0" t="n">
        <v>98.91</v>
      </c>
      <c r="I94" s="0" t="n">
        <v>25.6</v>
      </c>
      <c r="J94" s="0" t="n">
        <v>84.66</v>
      </c>
      <c r="K94" s="0" t="n">
        <v>16</v>
      </c>
      <c r="T94" s="0" t="n">
        <v>3</v>
      </c>
      <c r="U94" s="0" t="n">
        <v>2</v>
      </c>
      <c r="V94" s="0" t="inlineStr">
        <is>
          <t>계단식</t>
        </is>
      </c>
      <c r="W94" s="0" t="n">
        <v>98</v>
      </c>
      <c r="X94" s="0" t="n">
        <v>10</v>
      </c>
      <c r="Y94" s="0" t="n">
        <v>10</v>
      </c>
      <c r="Z94" s="0" t="inlineStr">
        <is>
          <t>https://new.land.naver.com/complexes/108292?tab=detail&amp;rf=Y</t>
        </is>
      </c>
      <c r="AA94" s="0" t="inlineStr">
        <is>
          <t>대구시 수성구 두산동 745-13</t>
        </is>
      </c>
      <c r="AB94" s="0" t="inlineStr">
        <is>
          <t>대구시</t>
        </is>
      </c>
      <c r="AC94" s="0" t="inlineStr">
        <is>
          <t>수성구</t>
        </is>
      </c>
      <c r="AD94" s="0" t="inlineStr">
        <is>
          <t>두산동</t>
        </is>
      </c>
      <c r="AG94" s="0" t="inlineStr">
        <is>
          <t>대구시 수성구 용학로 137</t>
        </is>
      </c>
      <c r="AH94" s="0" t="n">
        <v>0</v>
      </c>
      <c r="AI94" s="0" t="n">
        <v>233</v>
      </c>
      <c r="AJ94" s="0" t="n">
        <v>26</v>
      </c>
      <c r="AK94" s="0" t="n">
        <v>16</v>
      </c>
      <c r="AL94" s="0" t="n">
        <v>0.89</v>
      </c>
    </row>
    <row r="95">
      <c r="A95" s="0" t="inlineStr">
        <is>
          <t>[두산동]</t>
        </is>
      </c>
      <c r="B95" s="0" t="n">
        <v>17258</v>
      </c>
      <c r="C95" s="0" t="n">
        <v>1</v>
      </c>
      <c r="D95" s="0" t="inlineStr">
        <is>
          <t>대우트럼프월드수성</t>
        </is>
      </c>
      <c r="E95" s="0" t="inlineStr">
        <is>
          <t>2007.04.</t>
        </is>
      </c>
      <c r="F95" s="0" t="n">
        <v>967</v>
      </c>
      <c r="G95" s="0" t="n">
        <v>34.01</v>
      </c>
      <c r="H95" s="0" t="n">
        <v>112.44</v>
      </c>
      <c r="I95" s="0" t="n">
        <v>25.62</v>
      </c>
      <c r="J95" s="0" t="n">
        <v>84.7</v>
      </c>
      <c r="K95" s="0" t="n">
        <v>208</v>
      </c>
      <c r="T95" s="0" t="n">
        <v>3</v>
      </c>
      <c r="U95" s="0" t="n">
        <v>2</v>
      </c>
      <c r="V95" s="0" t="inlineStr">
        <is>
          <t>계단식</t>
        </is>
      </c>
      <c r="W95" s="0" t="n">
        <v>112</v>
      </c>
      <c r="X95" s="0" t="n">
        <v>42</v>
      </c>
      <c r="Y95" s="0" t="n">
        <v>38</v>
      </c>
      <c r="Z95" s="0" t="inlineStr">
        <is>
          <t>https://new.land.naver.com/complexes/17258?tab=detail&amp;rf=Y</t>
        </is>
      </c>
      <c r="AA95" s="0" t="inlineStr">
        <is>
          <t>대구시 수성구 두산동 105</t>
        </is>
      </c>
      <c r="AB95" s="0" t="inlineStr">
        <is>
          <t>대구시</t>
        </is>
      </c>
      <c r="AC95" s="0" t="inlineStr">
        <is>
          <t>수성구</t>
        </is>
      </c>
      <c r="AD95" s="0" t="inlineStr">
        <is>
          <t>두산동</t>
        </is>
      </c>
      <c r="AG95" s="0" t="inlineStr">
        <is>
          <t>대구시 수성구 동대구로 59</t>
        </is>
      </c>
      <c r="AH95" s="0" t="n">
        <v>0</v>
      </c>
      <c r="AI95" s="0" t="n">
        <v>698</v>
      </c>
      <c r="AJ95" s="0" t="n">
        <v>51</v>
      </c>
      <c r="AK95" s="0" t="n">
        <v>1763</v>
      </c>
      <c r="AL95" s="0" t="n">
        <v>1.82</v>
      </c>
    </row>
    <row r="96">
      <c r="A96" s="0" t="inlineStr">
        <is>
          <t>[두산동]</t>
        </is>
      </c>
      <c r="B96" s="0" t="n">
        <v>17258</v>
      </c>
      <c r="C96" s="0" t="n">
        <v>2</v>
      </c>
      <c r="D96" s="0" t="inlineStr">
        <is>
          <t>대우트럼프월드수성</t>
        </is>
      </c>
      <c r="E96" s="0" t="inlineStr">
        <is>
          <t>2007.04.</t>
        </is>
      </c>
      <c r="F96" s="0" t="n">
        <v>967</v>
      </c>
      <c r="G96" s="0" t="n">
        <v>39.55</v>
      </c>
      <c r="H96" s="0" t="n">
        <v>130.75</v>
      </c>
      <c r="I96" s="0" t="n">
        <v>29.92</v>
      </c>
      <c r="J96" s="0" t="n">
        <v>98.93000000000001</v>
      </c>
      <c r="K96" s="0" t="n">
        <v>94</v>
      </c>
      <c r="T96" s="0" t="n">
        <v>3</v>
      </c>
      <c r="U96" s="0" t="n">
        <v>2</v>
      </c>
      <c r="V96" s="0" t="inlineStr">
        <is>
          <t>계단식</t>
        </is>
      </c>
      <c r="W96" s="0" t="n">
        <v>130</v>
      </c>
      <c r="X96" s="0" t="n">
        <v>42</v>
      </c>
      <c r="Y96" s="0" t="n">
        <v>38</v>
      </c>
      <c r="Z96" s="0" t="inlineStr">
        <is>
          <t>https://new.land.naver.com/complexes/17258?tab=detail&amp;rf=Y</t>
        </is>
      </c>
      <c r="AA96" s="0" t="inlineStr">
        <is>
          <t>대구시 수성구 두산동 105</t>
        </is>
      </c>
      <c r="AB96" s="0" t="inlineStr">
        <is>
          <t>대구시</t>
        </is>
      </c>
      <c r="AC96" s="0" t="inlineStr">
        <is>
          <t>수성구</t>
        </is>
      </c>
      <c r="AD96" s="0" t="inlineStr">
        <is>
          <t>두산동</t>
        </is>
      </c>
      <c r="AG96" s="0" t="inlineStr">
        <is>
          <t>대구시 수성구 동대구로 59</t>
        </is>
      </c>
      <c r="AH96" s="0" t="n">
        <v>0</v>
      </c>
      <c r="AI96" s="0" t="n">
        <v>698</v>
      </c>
      <c r="AJ96" s="0" t="n">
        <v>51</v>
      </c>
      <c r="AK96" s="0" t="n">
        <v>1763</v>
      </c>
      <c r="AL96" s="0" t="n">
        <v>1.82</v>
      </c>
    </row>
    <row r="97">
      <c r="A97" s="0" t="inlineStr">
        <is>
          <t>[두산동]</t>
        </is>
      </c>
      <c r="B97" s="0" t="n">
        <v>17258</v>
      </c>
      <c r="C97" s="0" t="n">
        <v>3</v>
      </c>
      <c r="D97" s="0" t="inlineStr">
        <is>
          <t>대우트럼프월드수성</t>
        </is>
      </c>
      <c r="E97" s="0" t="inlineStr">
        <is>
          <t>2007.04.</t>
        </is>
      </c>
      <c r="F97" s="0" t="n">
        <v>967</v>
      </c>
      <c r="G97" s="0" t="n">
        <v>45.22</v>
      </c>
      <c r="H97" s="0" t="n">
        <v>149.5</v>
      </c>
      <c r="I97" s="0" t="n">
        <v>34.6</v>
      </c>
      <c r="J97" s="0" t="n">
        <v>114.4</v>
      </c>
      <c r="K97" s="0" t="n">
        <v>117</v>
      </c>
      <c r="T97" s="0" t="n">
        <v>4</v>
      </c>
      <c r="U97" s="0" t="n">
        <v>2</v>
      </c>
      <c r="V97" s="0" t="inlineStr">
        <is>
          <t>계단식</t>
        </is>
      </c>
      <c r="W97" s="0" t="n">
        <v>149</v>
      </c>
      <c r="X97" s="0" t="n">
        <v>42</v>
      </c>
      <c r="Y97" s="0" t="n">
        <v>38</v>
      </c>
      <c r="Z97" s="0" t="inlineStr">
        <is>
          <t>https://new.land.naver.com/complexes/17258?tab=detail&amp;rf=Y</t>
        </is>
      </c>
      <c r="AA97" s="0" t="inlineStr">
        <is>
          <t>대구시 수성구 두산동 105</t>
        </is>
      </c>
      <c r="AB97" s="0" t="inlineStr">
        <is>
          <t>대구시</t>
        </is>
      </c>
      <c r="AC97" s="0" t="inlineStr">
        <is>
          <t>수성구</t>
        </is>
      </c>
      <c r="AD97" s="0" t="inlineStr">
        <is>
          <t>두산동</t>
        </is>
      </c>
      <c r="AG97" s="0" t="inlineStr">
        <is>
          <t>대구시 수성구 동대구로 59</t>
        </is>
      </c>
      <c r="AH97" s="0" t="n">
        <v>0</v>
      </c>
      <c r="AI97" s="0" t="n">
        <v>698</v>
      </c>
      <c r="AJ97" s="0" t="n">
        <v>51</v>
      </c>
      <c r="AK97" s="0" t="n">
        <v>1763</v>
      </c>
      <c r="AL97" s="0" t="n">
        <v>1.82</v>
      </c>
    </row>
    <row r="98">
      <c r="A98" s="0" t="inlineStr">
        <is>
          <t>[두산동]</t>
        </is>
      </c>
      <c r="B98" s="0" t="n">
        <v>17258</v>
      </c>
      <c r="C98" s="0" t="n">
        <v>4</v>
      </c>
      <c r="D98" s="0" t="inlineStr">
        <is>
          <t>대우트럼프월드수성</t>
        </is>
      </c>
      <c r="E98" s="0" t="inlineStr">
        <is>
          <t>2007.04.</t>
        </is>
      </c>
      <c r="F98" s="0" t="n">
        <v>967</v>
      </c>
      <c r="G98" s="0" t="n">
        <v>46.37</v>
      </c>
      <c r="H98" s="0" t="n">
        <v>153.3</v>
      </c>
      <c r="I98" s="0" t="n">
        <v>35.17</v>
      </c>
      <c r="J98" s="0" t="n">
        <v>116.27</v>
      </c>
      <c r="K98" s="0" t="n">
        <v>117</v>
      </c>
      <c r="T98" s="0" t="n">
        <v>4</v>
      </c>
      <c r="U98" s="0" t="n">
        <v>2</v>
      </c>
      <c r="V98" s="0" t="inlineStr">
        <is>
          <t>계단식</t>
        </is>
      </c>
      <c r="W98" s="0" t="n">
        <v>153</v>
      </c>
      <c r="X98" s="0" t="n">
        <v>42</v>
      </c>
      <c r="Y98" s="0" t="n">
        <v>38</v>
      </c>
      <c r="Z98" s="0" t="inlineStr">
        <is>
          <t>https://new.land.naver.com/complexes/17258?tab=detail&amp;rf=Y</t>
        </is>
      </c>
      <c r="AA98" s="0" t="inlineStr">
        <is>
          <t>대구시 수성구 두산동 105</t>
        </is>
      </c>
      <c r="AB98" s="0" t="inlineStr">
        <is>
          <t>대구시</t>
        </is>
      </c>
      <c r="AC98" s="0" t="inlineStr">
        <is>
          <t>수성구</t>
        </is>
      </c>
      <c r="AD98" s="0" t="inlineStr">
        <is>
          <t>두산동</t>
        </is>
      </c>
      <c r="AG98" s="0" t="inlineStr">
        <is>
          <t>대구시 수성구 동대구로 59</t>
        </is>
      </c>
      <c r="AH98" s="0" t="n">
        <v>0</v>
      </c>
      <c r="AI98" s="0" t="n">
        <v>698</v>
      </c>
      <c r="AJ98" s="0" t="n">
        <v>51</v>
      </c>
      <c r="AK98" s="0" t="n">
        <v>1763</v>
      </c>
      <c r="AL98" s="0" t="n">
        <v>1.82</v>
      </c>
    </row>
    <row r="99">
      <c r="A99" s="0" t="inlineStr">
        <is>
          <t>[두산동]</t>
        </is>
      </c>
      <c r="B99" s="0" t="n">
        <v>17258</v>
      </c>
      <c r="C99" s="0" t="n">
        <v>5</v>
      </c>
      <c r="D99" s="0" t="inlineStr">
        <is>
          <t>대우트럼프월드수성</t>
        </is>
      </c>
      <c r="E99" s="0" t="inlineStr">
        <is>
          <t>2007.04.</t>
        </is>
      </c>
      <c r="F99" s="0" t="n">
        <v>967</v>
      </c>
      <c r="G99" s="0" t="n">
        <v>49.51</v>
      </c>
      <c r="H99" s="0" t="n">
        <v>163.68</v>
      </c>
      <c r="I99" s="0" t="n">
        <v>37.81</v>
      </c>
      <c r="J99" s="0" t="n">
        <v>125</v>
      </c>
      <c r="K99" s="0" t="n">
        <v>188</v>
      </c>
      <c r="T99" s="0" t="n">
        <v>4</v>
      </c>
      <c r="U99" s="0" t="n">
        <v>2</v>
      </c>
      <c r="V99" s="0" t="inlineStr">
        <is>
          <t>계단식</t>
        </is>
      </c>
      <c r="W99" s="0" t="n">
        <v>163</v>
      </c>
      <c r="X99" s="0" t="n">
        <v>42</v>
      </c>
      <c r="Y99" s="0" t="n">
        <v>38</v>
      </c>
      <c r="Z99" s="0" t="inlineStr">
        <is>
          <t>https://new.land.naver.com/complexes/17258?tab=detail&amp;rf=Y</t>
        </is>
      </c>
      <c r="AA99" s="0" t="inlineStr">
        <is>
          <t>대구시 수성구 두산동 105</t>
        </is>
      </c>
      <c r="AB99" s="0" t="inlineStr">
        <is>
          <t>대구시</t>
        </is>
      </c>
      <c r="AC99" s="0" t="inlineStr">
        <is>
          <t>수성구</t>
        </is>
      </c>
      <c r="AD99" s="0" t="inlineStr">
        <is>
          <t>두산동</t>
        </is>
      </c>
      <c r="AG99" s="0" t="inlineStr">
        <is>
          <t>대구시 수성구 동대구로 59</t>
        </is>
      </c>
      <c r="AH99" s="0" t="n">
        <v>0</v>
      </c>
      <c r="AI99" s="0" t="n">
        <v>698</v>
      </c>
      <c r="AJ99" s="0" t="n">
        <v>51</v>
      </c>
      <c r="AK99" s="0" t="n">
        <v>1763</v>
      </c>
      <c r="AL99" s="0" t="n">
        <v>1.82</v>
      </c>
    </row>
    <row r="100">
      <c r="A100" s="0" t="inlineStr">
        <is>
          <t>[두산동]</t>
        </is>
      </c>
      <c r="B100" s="0" t="n">
        <v>17258</v>
      </c>
      <c r="C100" s="0" t="n">
        <v>6</v>
      </c>
      <c r="D100" s="0" t="inlineStr">
        <is>
          <t>대우트럼프월드수성</t>
        </is>
      </c>
      <c r="E100" s="0" t="inlineStr">
        <is>
          <t>2007.04.</t>
        </is>
      </c>
      <c r="F100" s="0" t="n">
        <v>967</v>
      </c>
      <c r="G100" s="0" t="n">
        <v>55.84</v>
      </c>
      <c r="H100" s="0" t="n">
        <v>184.6</v>
      </c>
      <c r="I100" s="0" t="n">
        <v>42.87</v>
      </c>
      <c r="J100" s="0" t="n">
        <v>141.73</v>
      </c>
      <c r="K100" s="0" t="n">
        <v>160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184</v>
      </c>
      <c r="X100" s="0" t="n">
        <v>42</v>
      </c>
      <c r="Y100" s="0" t="n">
        <v>38</v>
      </c>
      <c r="Z100" s="0" t="inlineStr">
        <is>
          <t>https://new.land.naver.com/complexes/17258?tab=detail&amp;rf=Y</t>
        </is>
      </c>
      <c r="AA100" s="0" t="inlineStr">
        <is>
          <t>대구시 수성구 두산동 105</t>
        </is>
      </c>
      <c r="AB100" s="0" t="inlineStr">
        <is>
          <t>대구시</t>
        </is>
      </c>
      <c r="AC100" s="0" t="inlineStr">
        <is>
          <t>수성구</t>
        </is>
      </c>
      <c r="AD100" s="0" t="inlineStr">
        <is>
          <t>두산동</t>
        </is>
      </c>
      <c r="AG100" s="0" t="inlineStr">
        <is>
          <t>대구시 수성구 동대구로 59</t>
        </is>
      </c>
      <c r="AH100" s="0" t="n">
        <v>0</v>
      </c>
      <c r="AI100" s="0" t="n">
        <v>698</v>
      </c>
      <c r="AJ100" s="0" t="n">
        <v>51</v>
      </c>
      <c r="AK100" s="0" t="n">
        <v>1763</v>
      </c>
      <c r="AL100" s="0" t="n">
        <v>1.82</v>
      </c>
    </row>
    <row r="101">
      <c r="A101" s="0" t="inlineStr">
        <is>
          <t>[두산동]</t>
        </is>
      </c>
      <c r="B101" s="0" t="n">
        <v>17258</v>
      </c>
      <c r="C101" s="0" t="n">
        <v>7</v>
      </c>
      <c r="D101" s="0" t="inlineStr">
        <is>
          <t>대우트럼프월드수성</t>
        </is>
      </c>
      <c r="E101" s="0" t="inlineStr">
        <is>
          <t>2007.04.</t>
        </is>
      </c>
      <c r="F101" s="0" t="n">
        <v>967</v>
      </c>
      <c r="G101" s="0" t="n">
        <v>63.06</v>
      </c>
      <c r="H101" s="0" t="n">
        <v>208.49</v>
      </c>
      <c r="I101" s="0" t="n">
        <v>48.44</v>
      </c>
      <c r="J101" s="0" t="n">
        <v>160.14</v>
      </c>
      <c r="K101" s="0" t="n">
        <v>74</v>
      </c>
      <c r="T101" s="0" t="n">
        <v>4</v>
      </c>
      <c r="U101" s="0" t="n">
        <v>2</v>
      </c>
      <c r="V101" s="0" t="inlineStr">
        <is>
          <t>계단식</t>
        </is>
      </c>
      <c r="W101" s="0" t="n">
        <v>208</v>
      </c>
      <c r="X101" s="0" t="n">
        <v>42</v>
      </c>
      <c r="Y101" s="0" t="n">
        <v>38</v>
      </c>
      <c r="Z101" s="0" t="inlineStr">
        <is>
          <t>https://new.land.naver.com/complexes/17258?tab=detail&amp;rf=Y</t>
        </is>
      </c>
      <c r="AA101" s="0" t="inlineStr">
        <is>
          <t>대구시 수성구 두산동 105</t>
        </is>
      </c>
      <c r="AB101" s="0" t="inlineStr">
        <is>
          <t>대구시</t>
        </is>
      </c>
      <c r="AC101" s="0" t="inlineStr">
        <is>
          <t>수성구</t>
        </is>
      </c>
      <c r="AD101" s="0" t="inlineStr">
        <is>
          <t>두산동</t>
        </is>
      </c>
      <c r="AG101" s="0" t="inlineStr">
        <is>
          <t>대구시 수성구 동대구로 59</t>
        </is>
      </c>
      <c r="AH101" s="0" t="n">
        <v>0</v>
      </c>
      <c r="AI101" s="0" t="n">
        <v>698</v>
      </c>
      <c r="AJ101" s="0" t="n">
        <v>51</v>
      </c>
      <c r="AK101" s="0" t="n">
        <v>1763</v>
      </c>
      <c r="AL101" s="0" t="n">
        <v>1.82</v>
      </c>
    </row>
    <row r="102">
      <c r="A102" s="0" t="inlineStr">
        <is>
          <t>[두산동]</t>
        </is>
      </c>
      <c r="B102" s="0" t="n">
        <v>17258</v>
      </c>
      <c r="C102" s="0" t="n">
        <v>8</v>
      </c>
      <c r="D102" s="0" t="inlineStr">
        <is>
          <t>대우트럼프월드수성</t>
        </is>
      </c>
      <c r="E102" s="0" t="inlineStr">
        <is>
          <t>2007.04.</t>
        </is>
      </c>
      <c r="F102" s="0" t="n">
        <v>967</v>
      </c>
      <c r="G102" s="0" t="n">
        <v>78.95999999999999</v>
      </c>
      <c r="H102" s="0" t="n">
        <v>261.03</v>
      </c>
      <c r="I102" s="0" t="n">
        <v>59.59</v>
      </c>
      <c r="J102" s="0" t="n">
        <v>197</v>
      </c>
      <c r="K102" s="0" t="n">
        <v>3</v>
      </c>
      <c r="T102" s="0" t="n">
        <v>4</v>
      </c>
      <c r="U102" s="0" t="n">
        <v>3</v>
      </c>
      <c r="V102" s="0" t="inlineStr">
        <is>
          <t>계단식</t>
        </is>
      </c>
      <c r="W102" s="0" t="n">
        <v>261</v>
      </c>
      <c r="X102" s="0" t="n">
        <v>42</v>
      </c>
      <c r="Y102" s="0" t="n">
        <v>38</v>
      </c>
      <c r="Z102" s="0" t="inlineStr">
        <is>
          <t>https://new.land.naver.com/complexes/17258?tab=detail&amp;rf=Y</t>
        </is>
      </c>
      <c r="AA102" s="0" t="inlineStr">
        <is>
          <t>대구시 수성구 두산동 105</t>
        </is>
      </c>
      <c r="AB102" s="0" t="inlineStr">
        <is>
          <t>대구시</t>
        </is>
      </c>
      <c r="AC102" s="0" t="inlineStr">
        <is>
          <t>수성구</t>
        </is>
      </c>
      <c r="AD102" s="0" t="inlineStr">
        <is>
          <t>두산동</t>
        </is>
      </c>
      <c r="AG102" s="0" t="inlineStr">
        <is>
          <t>대구시 수성구 동대구로 59</t>
        </is>
      </c>
      <c r="AH102" s="0" t="n">
        <v>0</v>
      </c>
      <c r="AI102" s="0" t="n">
        <v>698</v>
      </c>
      <c r="AJ102" s="0" t="n">
        <v>51</v>
      </c>
      <c r="AK102" s="0" t="n">
        <v>1763</v>
      </c>
      <c r="AL102" s="0" t="n">
        <v>1.82</v>
      </c>
    </row>
    <row r="103">
      <c r="A103" s="0" t="inlineStr">
        <is>
          <t>[두산동]</t>
        </is>
      </c>
      <c r="B103" s="0" t="n">
        <v>17258</v>
      </c>
      <c r="C103" s="0" t="n">
        <v>9</v>
      </c>
      <c r="D103" s="0" t="inlineStr">
        <is>
          <t>대우트럼프월드수성</t>
        </is>
      </c>
      <c r="E103" s="0" t="inlineStr">
        <is>
          <t>2007.04.</t>
        </is>
      </c>
      <c r="F103" s="0" t="n">
        <v>967</v>
      </c>
      <c r="G103" s="0" t="n">
        <v>95.27</v>
      </c>
      <c r="H103" s="0" t="n">
        <v>314.97</v>
      </c>
      <c r="I103" s="0" t="n">
        <v>72.38</v>
      </c>
      <c r="J103" s="0" t="n">
        <v>239.28</v>
      </c>
      <c r="K103" s="0" t="n">
        <v>6</v>
      </c>
      <c r="T103" s="0" t="n">
        <v>5</v>
      </c>
      <c r="U103" s="0" t="n">
        <v>4</v>
      </c>
      <c r="V103" s="0" t="inlineStr">
        <is>
          <t>계단식</t>
        </is>
      </c>
      <c r="W103" s="0" t="n">
        <v>314</v>
      </c>
      <c r="X103" s="0" t="n">
        <v>42</v>
      </c>
      <c r="Y103" s="0" t="n">
        <v>38</v>
      </c>
      <c r="Z103" s="0" t="inlineStr">
        <is>
          <t>https://new.land.naver.com/complexes/17258?tab=detail&amp;rf=Y</t>
        </is>
      </c>
      <c r="AA103" s="0" t="inlineStr">
        <is>
          <t>대구시 수성구 두산동 105</t>
        </is>
      </c>
      <c r="AB103" s="0" t="inlineStr">
        <is>
          <t>대구시</t>
        </is>
      </c>
      <c r="AC103" s="0" t="inlineStr">
        <is>
          <t>수성구</t>
        </is>
      </c>
      <c r="AD103" s="0" t="inlineStr">
        <is>
          <t>두산동</t>
        </is>
      </c>
      <c r="AG103" s="0" t="inlineStr">
        <is>
          <t>대구시 수성구 동대구로 59</t>
        </is>
      </c>
      <c r="AH103" s="0" t="n">
        <v>0</v>
      </c>
      <c r="AI103" s="0" t="n">
        <v>698</v>
      </c>
      <c r="AJ103" s="0" t="n">
        <v>51</v>
      </c>
      <c r="AK103" s="0" t="n">
        <v>1763</v>
      </c>
      <c r="AL103" s="0" t="n">
        <v>1.82</v>
      </c>
    </row>
    <row r="104">
      <c r="A104" s="0" t="inlineStr">
        <is>
          <t>[만촌동]</t>
        </is>
      </c>
      <c r="B104" s="0" t="n">
        <v>140871</v>
      </c>
      <c r="C104" s="0" t="n">
        <v>1</v>
      </c>
      <c r="D104" s="0" t="inlineStr">
        <is>
          <t>힐스테이트만촌역(주)</t>
        </is>
      </c>
      <c r="E104" s="0" t="inlineStr">
        <is>
          <t>2024.12.</t>
        </is>
      </c>
      <c r="F104" s="0" t="n">
        <v>658</v>
      </c>
      <c r="G104" s="0" t="n">
        <v>29.49</v>
      </c>
      <c r="H104" s="0" t="n">
        <v>97.5</v>
      </c>
      <c r="I104" s="0" t="n">
        <v>19.88</v>
      </c>
      <c r="J104" s="0" t="n">
        <v>65.72</v>
      </c>
      <c r="K104" s="0" t="n">
        <v>78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97</v>
      </c>
      <c r="X104" s="0" t="n">
        <v>31</v>
      </c>
      <c r="Y104" s="0" t="n">
        <v>14</v>
      </c>
      <c r="Z104" s="0" t="inlineStr">
        <is>
          <t>https://new.land.naver.com/complexes/140871?tab=detail&amp;rf=Y</t>
        </is>
      </c>
      <c r="AA104" s="0" t="inlineStr">
        <is>
          <t>대구시 수성구 만촌동 1032-1번지 일원</t>
        </is>
      </c>
      <c r="AB104" s="0" t="inlineStr">
        <is>
          <t>대구시</t>
        </is>
      </c>
      <c r="AC104" s="0" t="inlineStr">
        <is>
          <t>수성구</t>
        </is>
      </c>
      <c r="AD104" s="0" t="inlineStr">
        <is>
          <t>만촌동</t>
        </is>
      </c>
      <c r="AG104" s="0" t="inlineStr">
        <is>
          <t>대구시 수성구</t>
        </is>
      </c>
      <c r="AH104" s="0" t="n">
        <v>0</v>
      </c>
      <c r="AI104" s="0" t="n">
        <v>539</v>
      </c>
      <c r="AJ104" s="0" t="n">
        <v>0</v>
      </c>
      <c r="AK104" s="0" t="n">
        <v>1058</v>
      </c>
      <c r="AL104" s="0" t="n">
        <v>1.61</v>
      </c>
    </row>
    <row r="105">
      <c r="A105" s="0" t="inlineStr">
        <is>
          <t>[만촌동]</t>
        </is>
      </c>
      <c r="B105" s="0" t="n">
        <v>140871</v>
      </c>
      <c r="C105" s="0" t="n">
        <v>2</v>
      </c>
      <c r="D105" s="0" t="inlineStr">
        <is>
          <t>힐스테이트만촌역(주)</t>
        </is>
      </c>
      <c r="E105" s="0" t="inlineStr">
        <is>
          <t>2024.12.</t>
        </is>
      </c>
      <c r="F105" s="0" t="n">
        <v>658</v>
      </c>
      <c r="G105" s="0" t="n">
        <v>35.22</v>
      </c>
      <c r="H105" s="0" t="n">
        <v>116.46</v>
      </c>
      <c r="I105" s="0" t="n">
        <v>25.67</v>
      </c>
      <c r="J105" s="0" t="n">
        <v>84.86</v>
      </c>
      <c r="K105" s="0" t="n">
        <v>116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116A</t>
        </is>
      </c>
      <c r="X105" s="0" t="n">
        <v>31</v>
      </c>
      <c r="Y105" s="0" t="n">
        <v>14</v>
      </c>
      <c r="Z105" s="0" t="inlineStr">
        <is>
          <t>https://new.land.naver.com/complexes/140871?tab=detail&amp;rf=Y</t>
        </is>
      </c>
      <c r="AA105" s="0" t="inlineStr">
        <is>
          <t>대구시 수성구 만촌동 1032-1번지 일원</t>
        </is>
      </c>
      <c r="AB105" s="0" t="inlineStr">
        <is>
          <t>대구시</t>
        </is>
      </c>
      <c r="AC105" s="0" t="inlineStr">
        <is>
          <t>수성구</t>
        </is>
      </c>
      <c r="AD105" s="0" t="inlineStr">
        <is>
          <t>만촌동</t>
        </is>
      </c>
      <c r="AG105" s="0" t="inlineStr">
        <is>
          <t>대구시 수성구</t>
        </is>
      </c>
      <c r="AH105" s="0" t="n">
        <v>0</v>
      </c>
      <c r="AI105" s="0" t="n">
        <v>539</v>
      </c>
      <c r="AJ105" s="0" t="n">
        <v>0</v>
      </c>
      <c r="AK105" s="0" t="n">
        <v>1058</v>
      </c>
      <c r="AL105" s="0" t="n">
        <v>1.61</v>
      </c>
    </row>
    <row r="106">
      <c r="A106" s="0" t="inlineStr">
        <is>
          <t>[만촌동]</t>
        </is>
      </c>
      <c r="B106" s="0" t="n">
        <v>140871</v>
      </c>
      <c r="C106" s="0" t="n">
        <v>3</v>
      </c>
      <c r="D106" s="0" t="inlineStr">
        <is>
          <t>힐스테이트만촌역(주)</t>
        </is>
      </c>
      <c r="E106" s="0" t="inlineStr">
        <is>
          <t>2024.12.</t>
        </is>
      </c>
      <c r="F106" s="0" t="n">
        <v>658</v>
      </c>
      <c r="G106" s="0" t="n">
        <v>35.34</v>
      </c>
      <c r="H106" s="0" t="n">
        <v>116.85</v>
      </c>
      <c r="I106" s="0" t="n">
        <v>25.63</v>
      </c>
      <c r="J106" s="0" t="n">
        <v>84.75</v>
      </c>
      <c r="K106" s="0" t="n">
        <v>113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116B</t>
        </is>
      </c>
      <c r="X106" s="0" t="n">
        <v>31</v>
      </c>
      <c r="Y106" s="0" t="n">
        <v>14</v>
      </c>
      <c r="Z106" s="0" t="inlineStr">
        <is>
          <t>https://new.land.naver.com/complexes/140871?tab=detail&amp;rf=Y</t>
        </is>
      </c>
      <c r="AA106" s="0" t="inlineStr">
        <is>
          <t>대구시 수성구 만촌동 1032-1번지 일원</t>
        </is>
      </c>
      <c r="AB106" s="0" t="inlineStr">
        <is>
          <t>대구시</t>
        </is>
      </c>
      <c r="AC106" s="0" t="inlineStr">
        <is>
          <t>수성구</t>
        </is>
      </c>
      <c r="AD106" s="0" t="inlineStr">
        <is>
          <t>만촌동</t>
        </is>
      </c>
      <c r="AG106" s="0" t="inlineStr">
        <is>
          <t>대구시 수성구</t>
        </is>
      </c>
      <c r="AH106" s="0" t="n">
        <v>0</v>
      </c>
      <c r="AI106" s="0" t="n">
        <v>539</v>
      </c>
      <c r="AJ106" s="0" t="n">
        <v>0</v>
      </c>
      <c r="AK106" s="0" t="n">
        <v>1058</v>
      </c>
      <c r="AL106" s="0" t="n">
        <v>1.61</v>
      </c>
    </row>
    <row r="107">
      <c r="A107" s="0" t="inlineStr">
        <is>
          <t>[만촌동]</t>
        </is>
      </c>
      <c r="B107" s="0" t="n">
        <v>140871</v>
      </c>
      <c r="C107" s="0" t="n">
        <v>4</v>
      </c>
      <c r="D107" s="0" t="inlineStr">
        <is>
          <t>힐스테이트만촌역(주)</t>
        </is>
      </c>
      <c r="E107" s="0" t="inlineStr">
        <is>
          <t>2024.12.</t>
        </is>
      </c>
      <c r="F107" s="0" t="n">
        <v>658</v>
      </c>
      <c r="G107" s="0" t="n">
        <v>35.22</v>
      </c>
      <c r="H107" s="0" t="n">
        <v>116.46</v>
      </c>
      <c r="I107" s="0" t="n">
        <v>25.67</v>
      </c>
      <c r="J107" s="0" t="n">
        <v>84.86</v>
      </c>
      <c r="K107" s="0" t="n">
        <v>58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116C</t>
        </is>
      </c>
      <c r="X107" s="0" t="n">
        <v>31</v>
      </c>
      <c r="Y107" s="0" t="n">
        <v>14</v>
      </c>
      <c r="Z107" s="0" t="inlineStr">
        <is>
          <t>https://new.land.naver.com/complexes/140871?tab=detail&amp;rf=Y</t>
        </is>
      </c>
      <c r="AA107" s="0" t="inlineStr">
        <is>
          <t>대구시 수성구 만촌동 1032-1번지 일원</t>
        </is>
      </c>
      <c r="AB107" s="0" t="inlineStr">
        <is>
          <t>대구시</t>
        </is>
      </c>
      <c r="AC107" s="0" t="inlineStr">
        <is>
          <t>수성구</t>
        </is>
      </c>
      <c r="AD107" s="0" t="inlineStr">
        <is>
          <t>만촌동</t>
        </is>
      </c>
      <c r="AG107" s="0" t="inlineStr">
        <is>
          <t>대구시 수성구</t>
        </is>
      </c>
      <c r="AH107" s="0" t="n">
        <v>0</v>
      </c>
      <c r="AI107" s="0" t="n">
        <v>539</v>
      </c>
      <c r="AJ107" s="0" t="n">
        <v>0</v>
      </c>
      <c r="AK107" s="0" t="n">
        <v>1058</v>
      </c>
      <c r="AL107" s="0" t="n">
        <v>1.61</v>
      </c>
    </row>
    <row r="108">
      <c r="A108" s="0" t="inlineStr">
        <is>
          <t>[만촌동]</t>
        </is>
      </c>
      <c r="B108" s="0" t="n">
        <v>140871</v>
      </c>
      <c r="C108" s="0" t="n">
        <v>5</v>
      </c>
      <c r="D108" s="0" t="inlineStr">
        <is>
          <t>힐스테이트만촌역(주)</t>
        </is>
      </c>
      <c r="E108" s="0" t="inlineStr">
        <is>
          <t>2024.12.</t>
        </is>
      </c>
      <c r="F108" s="0" t="n">
        <v>658</v>
      </c>
      <c r="G108" s="0" t="n">
        <v>52.89</v>
      </c>
      <c r="H108" s="0" t="n">
        <v>174.85</v>
      </c>
      <c r="I108" s="0" t="n">
        <v>41.34</v>
      </c>
      <c r="J108" s="0" t="n">
        <v>136.68</v>
      </c>
      <c r="K108" s="0" t="n">
        <v>147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174B</t>
        </is>
      </c>
      <c r="X108" s="0" t="n">
        <v>31</v>
      </c>
      <c r="Y108" s="0" t="n">
        <v>14</v>
      </c>
      <c r="Z108" s="0" t="inlineStr">
        <is>
          <t>https://new.land.naver.com/complexes/140871?tab=detail&amp;rf=Y</t>
        </is>
      </c>
      <c r="AA108" s="0" t="inlineStr">
        <is>
          <t>대구시 수성구 만촌동 1032-1번지 일원</t>
        </is>
      </c>
      <c r="AB108" s="0" t="inlineStr">
        <is>
          <t>대구시</t>
        </is>
      </c>
      <c r="AC108" s="0" t="inlineStr">
        <is>
          <t>수성구</t>
        </is>
      </c>
      <c r="AD108" s="0" t="inlineStr">
        <is>
          <t>만촌동</t>
        </is>
      </c>
      <c r="AG108" s="0" t="inlineStr">
        <is>
          <t>대구시 수성구</t>
        </is>
      </c>
      <c r="AH108" s="0" t="n">
        <v>0</v>
      </c>
      <c r="AI108" s="0" t="n">
        <v>539</v>
      </c>
      <c r="AJ108" s="0" t="n">
        <v>0</v>
      </c>
      <c r="AK108" s="0" t="n">
        <v>1058</v>
      </c>
      <c r="AL108" s="0" t="n">
        <v>1.61</v>
      </c>
    </row>
    <row r="109">
      <c r="A109" s="0" t="inlineStr">
        <is>
          <t>[만촌동]</t>
        </is>
      </c>
      <c r="B109" s="0" t="n">
        <v>140871</v>
      </c>
      <c r="C109" s="0" t="n">
        <v>6</v>
      </c>
      <c r="D109" s="0" t="inlineStr">
        <is>
          <t>힐스테이트만촌역(주)</t>
        </is>
      </c>
      <c r="E109" s="0" t="inlineStr">
        <is>
          <t>2024.12.</t>
        </is>
      </c>
      <c r="F109" s="0" t="n">
        <v>658</v>
      </c>
      <c r="G109" s="0" t="n">
        <v>52.84</v>
      </c>
      <c r="H109" s="0" t="n">
        <v>174.7</v>
      </c>
      <c r="I109" s="0" t="n">
        <v>41.39</v>
      </c>
      <c r="J109" s="0" t="n">
        <v>136.83</v>
      </c>
      <c r="K109" s="0" t="n">
        <v>146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174A</t>
        </is>
      </c>
      <c r="X109" s="0" t="n">
        <v>31</v>
      </c>
      <c r="Y109" s="0" t="n">
        <v>14</v>
      </c>
      <c r="Z109" s="0" t="inlineStr">
        <is>
          <t>https://new.land.naver.com/complexes/140871?tab=detail&amp;rf=Y</t>
        </is>
      </c>
      <c r="AA109" s="0" t="inlineStr">
        <is>
          <t>대구시 수성구 만촌동 1032-1번지 일원</t>
        </is>
      </c>
      <c r="AB109" s="0" t="inlineStr">
        <is>
          <t>대구시</t>
        </is>
      </c>
      <c r="AC109" s="0" t="inlineStr">
        <is>
          <t>수성구</t>
        </is>
      </c>
      <c r="AD109" s="0" t="inlineStr">
        <is>
          <t>만촌동</t>
        </is>
      </c>
      <c r="AG109" s="0" t="inlineStr">
        <is>
          <t>대구시 수성구</t>
        </is>
      </c>
      <c r="AH109" s="0" t="n">
        <v>0</v>
      </c>
      <c r="AI109" s="0" t="n">
        <v>539</v>
      </c>
      <c r="AJ109" s="0" t="n">
        <v>0</v>
      </c>
      <c r="AK109" s="0" t="n">
        <v>1058</v>
      </c>
      <c r="AL109" s="0" t="n">
        <v>1.61</v>
      </c>
    </row>
    <row r="110">
      <c r="A110" s="0" t="inlineStr">
        <is>
          <t>[만촌동]</t>
        </is>
      </c>
      <c r="B110" s="0" t="n">
        <v>127573</v>
      </c>
      <c r="C110" s="0" t="n">
        <v>1</v>
      </c>
      <c r="D110" s="0" t="inlineStr">
        <is>
          <t>만촌역서한포레스트</t>
        </is>
      </c>
      <c r="E110" s="0" t="inlineStr">
        <is>
          <t>2022.11.</t>
        </is>
      </c>
      <c r="F110" s="0" t="n">
        <v>102</v>
      </c>
      <c r="G110" s="0" t="n">
        <v>34.72</v>
      </c>
      <c r="H110" s="0" t="n">
        <v>114.8</v>
      </c>
      <c r="I110" s="0" t="n">
        <v>25.69</v>
      </c>
      <c r="J110" s="0" t="n">
        <v>84.94</v>
      </c>
      <c r="K110" s="0" t="n">
        <v>75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28</v>
      </c>
      <c r="Y110" s="0" t="n">
        <v>28</v>
      </c>
      <c r="Z110" s="0" t="inlineStr">
        <is>
          <t>https://new.land.naver.com/complexes/127573?tab=detail&amp;rf=Y</t>
        </is>
      </c>
      <c r="AA110" s="0" t="inlineStr">
        <is>
          <t>대구시 수성구 만촌동 1040-14번지 일원</t>
        </is>
      </c>
      <c r="AB110" s="0" t="inlineStr">
        <is>
          <t>대구시</t>
        </is>
      </c>
      <c r="AC110" s="0" t="inlineStr">
        <is>
          <t>수성구</t>
        </is>
      </c>
      <c r="AD110" s="0" t="inlineStr">
        <is>
          <t>만촌동</t>
        </is>
      </c>
      <c r="AG110" s="0" t="inlineStr">
        <is>
          <t>대구시 수성구</t>
        </is>
      </c>
      <c r="AH110" s="0" t="n">
        <v>0</v>
      </c>
      <c r="AI110" s="0" t="n">
        <v>0</v>
      </c>
      <c r="AJ110" s="0" t="n">
        <v>0</v>
      </c>
      <c r="AK110" s="0" t="n">
        <v>140</v>
      </c>
      <c r="AL110" s="0" t="n">
        <v>1.37</v>
      </c>
    </row>
    <row r="111">
      <c r="A111" s="0" t="inlineStr">
        <is>
          <t>[만촌동]</t>
        </is>
      </c>
      <c r="B111" s="0" t="n">
        <v>127573</v>
      </c>
      <c r="C111" s="0" t="n">
        <v>2</v>
      </c>
      <c r="D111" s="0" t="inlineStr">
        <is>
          <t>만촌역서한포레스트</t>
        </is>
      </c>
      <c r="E111" s="0" t="inlineStr">
        <is>
          <t>2022.11.</t>
        </is>
      </c>
      <c r="F111" s="0" t="n">
        <v>102</v>
      </c>
      <c r="G111" s="0" t="n">
        <v>34.76</v>
      </c>
      <c r="H111" s="0" t="n">
        <v>114.94</v>
      </c>
      <c r="I111" s="0" t="n">
        <v>25.6</v>
      </c>
      <c r="J111" s="0" t="n">
        <v>84.66</v>
      </c>
      <c r="K111" s="0" t="n">
        <v>25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28</v>
      </c>
      <c r="Y111" s="0" t="n">
        <v>28</v>
      </c>
      <c r="Z111" s="0" t="inlineStr">
        <is>
          <t>https://new.land.naver.com/complexes/127573?tab=detail&amp;rf=Y</t>
        </is>
      </c>
      <c r="AA111" s="0" t="inlineStr">
        <is>
          <t>대구시 수성구 만촌동 1040-14번지 일원</t>
        </is>
      </c>
      <c r="AB111" s="0" t="inlineStr">
        <is>
          <t>대구시</t>
        </is>
      </c>
      <c r="AC111" s="0" t="inlineStr">
        <is>
          <t>수성구</t>
        </is>
      </c>
      <c r="AD111" s="0" t="inlineStr">
        <is>
          <t>만촌동</t>
        </is>
      </c>
      <c r="AG111" s="0" t="inlineStr">
        <is>
          <t>대구시 수성구</t>
        </is>
      </c>
      <c r="AH111" s="0" t="n">
        <v>0</v>
      </c>
      <c r="AI111" s="0" t="n">
        <v>0</v>
      </c>
      <c r="AJ111" s="0" t="n">
        <v>0</v>
      </c>
      <c r="AK111" s="0" t="n">
        <v>140</v>
      </c>
      <c r="AL111" s="0" t="n">
        <v>1.37</v>
      </c>
    </row>
    <row r="112">
      <c r="A112" s="0" t="inlineStr">
        <is>
          <t>[만촌동]</t>
        </is>
      </c>
      <c r="B112" s="0" t="n">
        <v>127573</v>
      </c>
      <c r="C112" s="0" t="n">
        <v>3</v>
      </c>
      <c r="D112" s="0" t="inlineStr">
        <is>
          <t>만촌역서한포레스트</t>
        </is>
      </c>
      <c r="E112" s="0" t="inlineStr">
        <is>
          <t>2022.11.</t>
        </is>
      </c>
      <c r="F112" s="0" t="n">
        <v>102</v>
      </c>
      <c r="G112" s="0" t="n">
        <v>66.45</v>
      </c>
      <c r="H112" s="0" t="n">
        <v>219.69</v>
      </c>
      <c r="I112" s="0" t="n">
        <v>49.13</v>
      </c>
      <c r="J112" s="0" t="n">
        <v>162.43</v>
      </c>
      <c r="K112" s="0" t="n">
        <v>1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219</v>
      </c>
      <c r="X112" s="0" t="n">
        <v>28</v>
      </c>
      <c r="Y112" s="0" t="n">
        <v>28</v>
      </c>
      <c r="Z112" s="0" t="inlineStr">
        <is>
          <t>https://new.land.naver.com/complexes/127573?tab=detail&amp;rf=Y</t>
        </is>
      </c>
      <c r="AA112" s="0" t="inlineStr">
        <is>
          <t>대구시 수성구 만촌동 1040-14번지 일원</t>
        </is>
      </c>
      <c r="AB112" s="0" t="inlineStr">
        <is>
          <t>대구시</t>
        </is>
      </c>
      <c r="AC112" s="0" t="inlineStr">
        <is>
          <t>수성구</t>
        </is>
      </c>
      <c r="AD112" s="0" t="inlineStr">
        <is>
          <t>만촌동</t>
        </is>
      </c>
      <c r="AG112" s="0" t="inlineStr">
        <is>
          <t>대구시 수성구</t>
        </is>
      </c>
      <c r="AH112" s="0" t="n">
        <v>0</v>
      </c>
      <c r="AI112" s="0" t="n">
        <v>0</v>
      </c>
      <c r="AJ112" s="0" t="n">
        <v>0</v>
      </c>
      <c r="AK112" s="0" t="n">
        <v>140</v>
      </c>
      <c r="AL112" s="0" t="n">
        <v>1.37</v>
      </c>
    </row>
    <row r="113">
      <c r="A113" s="0" t="inlineStr">
        <is>
          <t>[만촌동]</t>
        </is>
      </c>
      <c r="B113" s="0" t="n">
        <v>127573</v>
      </c>
      <c r="C113" s="0" t="n">
        <v>4</v>
      </c>
      <c r="D113" s="0" t="inlineStr">
        <is>
          <t>만촌역서한포레스트</t>
        </is>
      </c>
      <c r="E113" s="0" t="inlineStr">
        <is>
          <t>2022.11.</t>
        </is>
      </c>
      <c r="F113" s="0" t="n">
        <v>102</v>
      </c>
      <c r="G113" s="0" t="n">
        <v>69.02</v>
      </c>
      <c r="H113" s="0" t="n">
        <v>228.19</v>
      </c>
      <c r="I113" s="0" t="n">
        <v>51.04</v>
      </c>
      <c r="J113" s="0" t="n">
        <v>168.75</v>
      </c>
      <c r="K113" s="0" t="n">
        <v>1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228</v>
      </c>
      <c r="X113" s="0" t="n">
        <v>28</v>
      </c>
      <c r="Y113" s="0" t="n">
        <v>28</v>
      </c>
      <c r="Z113" s="0" t="inlineStr">
        <is>
          <t>https://new.land.naver.com/complexes/127573?tab=detail&amp;rf=Y</t>
        </is>
      </c>
      <c r="AA113" s="0" t="inlineStr">
        <is>
          <t>대구시 수성구 만촌동 1040-14번지 일원</t>
        </is>
      </c>
      <c r="AB113" s="0" t="inlineStr">
        <is>
          <t>대구시</t>
        </is>
      </c>
      <c r="AC113" s="0" t="inlineStr">
        <is>
          <t>수성구</t>
        </is>
      </c>
      <c r="AD113" s="0" t="inlineStr">
        <is>
          <t>만촌동</t>
        </is>
      </c>
      <c r="AG113" s="0" t="inlineStr">
        <is>
          <t>대구시 수성구</t>
        </is>
      </c>
      <c r="AH113" s="0" t="n">
        <v>0</v>
      </c>
      <c r="AI113" s="0" t="n">
        <v>0</v>
      </c>
      <c r="AJ113" s="0" t="n">
        <v>0</v>
      </c>
      <c r="AK113" s="0" t="n">
        <v>140</v>
      </c>
      <c r="AL113" s="0" t="n">
        <v>1.37</v>
      </c>
    </row>
    <row r="114">
      <c r="A114" s="0" t="inlineStr">
        <is>
          <t>[만촌동]</t>
        </is>
      </c>
      <c r="B114" s="0" t="n">
        <v>19769</v>
      </c>
      <c r="C114" s="0" t="n">
        <v>1</v>
      </c>
      <c r="D114" s="0" t="inlineStr">
        <is>
          <t>만촌한화꿈에그린</t>
        </is>
      </c>
      <c r="E114" s="0" t="inlineStr">
        <is>
          <t>2006.02.</t>
        </is>
      </c>
      <c r="F114" s="0" t="n">
        <v>178</v>
      </c>
      <c r="G114" s="0" t="n">
        <v>32.68</v>
      </c>
      <c r="H114" s="0" t="n">
        <v>108.04</v>
      </c>
      <c r="I114" s="0" t="n">
        <v>25.67</v>
      </c>
      <c r="J114" s="0" t="n">
        <v>84.89</v>
      </c>
      <c r="K114" s="0" t="n">
        <v>76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108</v>
      </c>
      <c r="X114" s="0" t="n">
        <v>20</v>
      </c>
      <c r="Y114" s="0" t="n">
        <v>12</v>
      </c>
      <c r="Z114" s="0" t="inlineStr">
        <is>
          <t>https://new.land.naver.com/complexes/19769?tab=detail&amp;rf=Y</t>
        </is>
      </c>
      <c r="AA114" s="0" t="inlineStr">
        <is>
          <t>대구시 수성구 만촌동 811-49</t>
        </is>
      </c>
      <c r="AB114" s="0" t="inlineStr">
        <is>
          <t>대구시</t>
        </is>
      </c>
      <c r="AC114" s="0" t="inlineStr">
        <is>
          <t>수성구</t>
        </is>
      </c>
      <c r="AD114" s="0" t="inlineStr">
        <is>
          <t>만촌동</t>
        </is>
      </c>
      <c r="AG114" s="0" t="inlineStr">
        <is>
          <t>대구시 수성구 교학로7길 77</t>
        </is>
      </c>
      <c r="AH114" s="0" t="n">
        <v>0</v>
      </c>
      <c r="AI114" s="0" t="n">
        <v>245</v>
      </c>
      <c r="AJ114" s="0" t="n">
        <v>34</v>
      </c>
      <c r="AK114" s="0" t="n">
        <v>258</v>
      </c>
      <c r="AL114" s="0" t="n">
        <v>1.45</v>
      </c>
    </row>
    <row r="115">
      <c r="A115" s="0" t="inlineStr">
        <is>
          <t>[만촌동]</t>
        </is>
      </c>
      <c r="B115" s="0" t="n">
        <v>19769</v>
      </c>
      <c r="C115" s="0" t="n">
        <v>2</v>
      </c>
      <c r="D115" s="0" t="inlineStr">
        <is>
          <t>만촌한화꿈에그린</t>
        </is>
      </c>
      <c r="E115" s="0" t="inlineStr">
        <is>
          <t>2006.02.</t>
        </is>
      </c>
      <c r="F115" s="0" t="n">
        <v>178</v>
      </c>
      <c r="G115" s="0" t="n">
        <v>44.57</v>
      </c>
      <c r="H115" s="0" t="n">
        <v>147.37</v>
      </c>
      <c r="I115" s="0" t="n">
        <v>36.21</v>
      </c>
      <c r="J115" s="0" t="n">
        <v>119.72</v>
      </c>
      <c r="K115" s="0" t="n">
        <v>72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147A</t>
        </is>
      </c>
      <c r="X115" s="0" t="n">
        <v>20</v>
      </c>
      <c r="Y115" s="0" t="n">
        <v>12</v>
      </c>
      <c r="Z115" s="0" t="inlineStr">
        <is>
          <t>https://new.land.naver.com/complexes/19769?tab=detail&amp;rf=Y</t>
        </is>
      </c>
      <c r="AA115" s="0" t="inlineStr">
        <is>
          <t>대구시 수성구 만촌동 811-49</t>
        </is>
      </c>
      <c r="AB115" s="0" t="inlineStr">
        <is>
          <t>대구시</t>
        </is>
      </c>
      <c r="AC115" s="0" t="inlineStr">
        <is>
          <t>수성구</t>
        </is>
      </c>
      <c r="AD115" s="0" t="inlineStr">
        <is>
          <t>만촌동</t>
        </is>
      </c>
      <c r="AG115" s="0" t="inlineStr">
        <is>
          <t>대구시 수성구 교학로7길 77</t>
        </is>
      </c>
      <c r="AH115" s="0" t="n">
        <v>0</v>
      </c>
      <c r="AI115" s="0" t="n">
        <v>245</v>
      </c>
      <c r="AJ115" s="0" t="n">
        <v>34</v>
      </c>
      <c r="AK115" s="0" t="n">
        <v>258</v>
      </c>
      <c r="AL115" s="0" t="n">
        <v>1.45</v>
      </c>
    </row>
    <row r="116">
      <c r="A116" s="0" t="inlineStr">
        <is>
          <t>[만촌동]</t>
        </is>
      </c>
      <c r="B116" s="0" t="n">
        <v>19769</v>
      </c>
      <c r="C116" s="0" t="n">
        <v>3</v>
      </c>
      <c r="D116" s="0" t="inlineStr">
        <is>
          <t>만촌한화꿈에그린</t>
        </is>
      </c>
      <c r="E116" s="0" t="inlineStr">
        <is>
          <t>2006.02.</t>
        </is>
      </c>
      <c r="F116" s="0" t="n">
        <v>178</v>
      </c>
      <c r="G116" s="0" t="n">
        <v>44.9</v>
      </c>
      <c r="H116" s="0" t="n">
        <v>148.44</v>
      </c>
      <c r="I116" s="0" t="n">
        <v>36.21</v>
      </c>
      <c r="J116" s="0" t="n">
        <v>119.72</v>
      </c>
      <c r="K116" s="0" t="n">
        <v>22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148B</t>
        </is>
      </c>
      <c r="X116" s="0" t="n">
        <v>20</v>
      </c>
      <c r="Y116" s="0" t="n">
        <v>12</v>
      </c>
      <c r="Z116" s="0" t="inlineStr">
        <is>
          <t>https://new.land.naver.com/complexes/19769?tab=detail&amp;rf=Y</t>
        </is>
      </c>
      <c r="AA116" s="0" t="inlineStr">
        <is>
          <t>대구시 수성구 만촌동 811-49</t>
        </is>
      </c>
      <c r="AB116" s="0" t="inlineStr">
        <is>
          <t>대구시</t>
        </is>
      </c>
      <c r="AC116" s="0" t="inlineStr">
        <is>
          <t>수성구</t>
        </is>
      </c>
      <c r="AD116" s="0" t="inlineStr">
        <is>
          <t>만촌동</t>
        </is>
      </c>
      <c r="AG116" s="0" t="inlineStr">
        <is>
          <t>대구시 수성구 교학로7길 77</t>
        </is>
      </c>
      <c r="AH116" s="0" t="n">
        <v>0</v>
      </c>
      <c r="AI116" s="0" t="n">
        <v>245</v>
      </c>
      <c r="AJ116" s="0" t="n">
        <v>34</v>
      </c>
      <c r="AK116" s="0" t="n">
        <v>258</v>
      </c>
      <c r="AL116" s="0" t="n">
        <v>1.45</v>
      </c>
    </row>
    <row r="117">
      <c r="A117" s="0" t="inlineStr">
        <is>
          <t>[만촌동]</t>
        </is>
      </c>
      <c r="B117" s="0" t="n">
        <v>19769</v>
      </c>
      <c r="C117" s="0" t="n">
        <v>4</v>
      </c>
      <c r="D117" s="0" t="inlineStr">
        <is>
          <t>만촌한화꿈에그린</t>
        </is>
      </c>
      <c r="E117" s="0" t="inlineStr">
        <is>
          <t>2006.02.</t>
        </is>
      </c>
      <c r="F117" s="0" t="n">
        <v>178</v>
      </c>
      <c r="G117" s="0" t="n">
        <v>48.51</v>
      </c>
      <c r="H117" s="0" t="n">
        <v>160.37</v>
      </c>
      <c r="I117" s="0" t="n">
        <v>36.21</v>
      </c>
      <c r="J117" s="0" t="n">
        <v>119.72</v>
      </c>
      <c r="K117" s="0" t="n">
        <v>1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160A</t>
        </is>
      </c>
      <c r="X117" s="0" t="n">
        <v>20</v>
      </c>
      <c r="Y117" s="0" t="n">
        <v>12</v>
      </c>
      <c r="Z117" s="0" t="inlineStr">
        <is>
          <t>https://new.land.naver.com/complexes/19769?tab=detail&amp;rf=Y</t>
        </is>
      </c>
      <c r="AA117" s="0" t="inlineStr">
        <is>
          <t>대구시 수성구 만촌동 811-49</t>
        </is>
      </c>
      <c r="AB117" s="0" t="inlineStr">
        <is>
          <t>대구시</t>
        </is>
      </c>
      <c r="AC117" s="0" t="inlineStr">
        <is>
          <t>수성구</t>
        </is>
      </c>
      <c r="AD117" s="0" t="inlineStr">
        <is>
          <t>만촌동</t>
        </is>
      </c>
      <c r="AG117" s="0" t="inlineStr">
        <is>
          <t>대구시 수성구 교학로7길 77</t>
        </is>
      </c>
      <c r="AH117" s="0" t="n">
        <v>0</v>
      </c>
      <c r="AI117" s="0" t="n">
        <v>245</v>
      </c>
      <c r="AJ117" s="0" t="n">
        <v>34</v>
      </c>
      <c r="AK117" s="0" t="n">
        <v>258</v>
      </c>
      <c r="AL117" s="0" t="n">
        <v>1.45</v>
      </c>
    </row>
    <row r="118">
      <c r="A118" s="0" t="inlineStr">
        <is>
          <t>[만촌동]</t>
        </is>
      </c>
      <c r="B118" s="0" t="n">
        <v>19769</v>
      </c>
      <c r="C118" s="0" t="n">
        <v>5</v>
      </c>
      <c r="D118" s="0" t="inlineStr">
        <is>
          <t>만촌한화꿈에그린</t>
        </is>
      </c>
      <c r="E118" s="0" t="inlineStr">
        <is>
          <t>2006.02.</t>
        </is>
      </c>
      <c r="F118" s="0" t="n">
        <v>178</v>
      </c>
      <c r="G118" s="0" t="n">
        <v>48.51</v>
      </c>
      <c r="H118" s="0" t="n">
        <v>160.37</v>
      </c>
      <c r="I118" s="0" t="n">
        <v>36.21</v>
      </c>
      <c r="J118" s="0" t="n">
        <v>119.72</v>
      </c>
      <c r="K118" s="0" t="n">
        <v>1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160B</t>
        </is>
      </c>
      <c r="X118" s="0" t="n">
        <v>20</v>
      </c>
      <c r="Y118" s="0" t="n">
        <v>12</v>
      </c>
      <c r="Z118" s="0" t="inlineStr">
        <is>
          <t>https://new.land.naver.com/complexes/19769?tab=detail&amp;rf=Y</t>
        </is>
      </c>
      <c r="AA118" s="0" t="inlineStr">
        <is>
          <t>대구시 수성구 만촌동 811-49</t>
        </is>
      </c>
      <c r="AB118" s="0" t="inlineStr">
        <is>
          <t>대구시</t>
        </is>
      </c>
      <c r="AC118" s="0" t="inlineStr">
        <is>
          <t>수성구</t>
        </is>
      </c>
      <c r="AD118" s="0" t="inlineStr">
        <is>
          <t>만촌동</t>
        </is>
      </c>
      <c r="AG118" s="0" t="inlineStr">
        <is>
          <t>대구시 수성구 교학로7길 77</t>
        </is>
      </c>
      <c r="AH118" s="0" t="n">
        <v>0</v>
      </c>
      <c r="AI118" s="0" t="n">
        <v>245</v>
      </c>
      <c r="AJ118" s="0" t="n">
        <v>34</v>
      </c>
      <c r="AK118" s="0" t="n">
        <v>258</v>
      </c>
      <c r="AL118" s="0" t="n">
        <v>1.45</v>
      </c>
    </row>
    <row r="119">
      <c r="A119" s="0" t="inlineStr">
        <is>
          <t>[만촌동]</t>
        </is>
      </c>
      <c r="B119" s="0" t="n">
        <v>19769</v>
      </c>
      <c r="C119" s="0" t="n">
        <v>6</v>
      </c>
      <c r="D119" s="0" t="inlineStr">
        <is>
          <t>만촌한화꿈에그린</t>
        </is>
      </c>
      <c r="E119" s="0" t="inlineStr">
        <is>
          <t>2006.02.</t>
        </is>
      </c>
      <c r="F119" s="0" t="n">
        <v>178</v>
      </c>
      <c r="G119" s="0" t="n">
        <v>48.83</v>
      </c>
      <c r="H119" s="0" t="n">
        <v>161.44</v>
      </c>
      <c r="I119" s="0" t="n">
        <v>36.21</v>
      </c>
      <c r="J119" s="0" t="n">
        <v>119.72</v>
      </c>
      <c r="K119" s="0" t="n">
        <v>6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161C</t>
        </is>
      </c>
      <c r="X119" s="0" t="n">
        <v>20</v>
      </c>
      <c r="Y119" s="0" t="n">
        <v>12</v>
      </c>
      <c r="Z119" s="0" t="inlineStr">
        <is>
          <t>https://new.land.naver.com/complexes/19769?tab=detail&amp;rf=Y</t>
        </is>
      </c>
      <c r="AA119" s="0" t="inlineStr">
        <is>
          <t>대구시 수성구 만촌동 811-49</t>
        </is>
      </c>
      <c r="AB119" s="0" t="inlineStr">
        <is>
          <t>대구시</t>
        </is>
      </c>
      <c r="AC119" s="0" t="inlineStr">
        <is>
          <t>수성구</t>
        </is>
      </c>
      <c r="AD119" s="0" t="inlineStr">
        <is>
          <t>만촌동</t>
        </is>
      </c>
      <c r="AG119" s="0" t="inlineStr">
        <is>
          <t>대구시 수성구 교학로7길 77</t>
        </is>
      </c>
      <c r="AH119" s="0" t="n">
        <v>0</v>
      </c>
      <c r="AI119" s="0" t="n">
        <v>245</v>
      </c>
      <c r="AJ119" s="0" t="n">
        <v>34</v>
      </c>
      <c r="AK119" s="0" t="n">
        <v>258</v>
      </c>
      <c r="AL119" s="0" t="n">
        <v>1.45</v>
      </c>
    </row>
    <row r="120">
      <c r="A120" s="0" t="inlineStr">
        <is>
          <t>[만촌동]</t>
        </is>
      </c>
      <c r="B120" s="0" t="n">
        <v>19768</v>
      </c>
      <c r="C120" s="0" t="n">
        <v>1</v>
      </c>
      <c r="D120" s="0" t="inlineStr">
        <is>
          <t>만촌우방팔레스</t>
        </is>
      </c>
      <c r="E120" s="0" t="inlineStr">
        <is>
          <t>2005.10.</t>
        </is>
      </c>
      <c r="F120" s="0" t="n">
        <v>174</v>
      </c>
      <c r="G120" s="0" t="n">
        <v>33.16</v>
      </c>
      <c r="H120" s="0" t="n">
        <v>109.64</v>
      </c>
      <c r="I120" s="0" t="n">
        <v>24.58</v>
      </c>
      <c r="J120" s="0" t="n">
        <v>81.28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109</v>
      </c>
      <c r="X120" s="0" t="n">
        <v>15</v>
      </c>
      <c r="Y120" s="0" t="n">
        <v>6</v>
      </c>
      <c r="Z120" s="0" t="inlineStr">
        <is>
          <t>https://new.land.naver.com/complexes/19768?tab=detail&amp;rf=Y</t>
        </is>
      </c>
      <c r="AA120" s="0" t="inlineStr">
        <is>
          <t>대구시 수성구 만촌동 775</t>
        </is>
      </c>
      <c r="AB120" s="0" t="inlineStr">
        <is>
          <t>대구시</t>
        </is>
      </c>
      <c r="AC120" s="0" t="inlineStr">
        <is>
          <t>수성구</t>
        </is>
      </c>
      <c r="AD120" s="0" t="inlineStr">
        <is>
          <t>만촌동</t>
        </is>
      </c>
      <c r="AG120" s="0" t="inlineStr">
        <is>
          <t>대구시 수성구 청수로 551</t>
        </is>
      </c>
      <c r="AH120" s="0" t="n">
        <v>0</v>
      </c>
      <c r="AI120" s="0" t="n">
        <v>202</v>
      </c>
      <c r="AJ120" s="0" t="n">
        <v>19</v>
      </c>
      <c r="AK120" s="0" t="n">
        <v>290</v>
      </c>
      <c r="AL120" s="0" t="n">
        <v>1.67</v>
      </c>
    </row>
    <row r="121">
      <c r="A121" s="0" t="inlineStr">
        <is>
          <t>[만촌동]</t>
        </is>
      </c>
      <c r="B121" s="0" t="n">
        <v>19768</v>
      </c>
      <c r="C121" s="0" t="n">
        <v>2</v>
      </c>
      <c r="D121" s="0" t="inlineStr">
        <is>
          <t>만촌우방팔레스</t>
        </is>
      </c>
      <c r="E121" s="0" t="inlineStr">
        <is>
          <t>2005.10.</t>
        </is>
      </c>
      <c r="F121" s="0" t="n">
        <v>174</v>
      </c>
      <c r="G121" s="0" t="n">
        <v>34.74</v>
      </c>
      <c r="H121" s="0" t="n">
        <v>114.85</v>
      </c>
      <c r="I121" s="0" t="n">
        <v>25.67</v>
      </c>
      <c r="J121" s="0" t="n">
        <v>84.89</v>
      </c>
      <c r="K121" s="0" t="n">
        <v>14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114A</t>
        </is>
      </c>
      <c r="X121" s="0" t="n">
        <v>15</v>
      </c>
      <c r="Y121" s="0" t="n">
        <v>6</v>
      </c>
      <c r="Z121" s="0" t="inlineStr">
        <is>
          <t>https://new.land.naver.com/complexes/19768?tab=detail&amp;rf=Y</t>
        </is>
      </c>
      <c r="AA121" s="0" t="inlineStr">
        <is>
          <t>대구시 수성구 만촌동 775</t>
        </is>
      </c>
      <c r="AB121" s="0" t="inlineStr">
        <is>
          <t>대구시</t>
        </is>
      </c>
      <c r="AC121" s="0" t="inlineStr">
        <is>
          <t>수성구</t>
        </is>
      </c>
      <c r="AD121" s="0" t="inlineStr">
        <is>
          <t>만촌동</t>
        </is>
      </c>
      <c r="AG121" s="0" t="inlineStr">
        <is>
          <t>대구시 수성구 청수로 551</t>
        </is>
      </c>
      <c r="AH121" s="0" t="n">
        <v>0</v>
      </c>
      <c r="AI121" s="0" t="n">
        <v>202</v>
      </c>
      <c r="AJ121" s="0" t="n">
        <v>19</v>
      </c>
      <c r="AK121" s="0" t="n">
        <v>290</v>
      </c>
      <c r="AL121" s="0" t="n">
        <v>1.67</v>
      </c>
    </row>
    <row r="122">
      <c r="A122" s="0" t="inlineStr">
        <is>
          <t>[만촌동]</t>
        </is>
      </c>
      <c r="B122" s="0" t="n">
        <v>19768</v>
      </c>
      <c r="C122" s="0" t="n">
        <v>3</v>
      </c>
      <c r="D122" s="0" t="inlineStr">
        <is>
          <t>만촌우방팔레스</t>
        </is>
      </c>
      <c r="E122" s="0" t="inlineStr">
        <is>
          <t>2005.10.</t>
        </is>
      </c>
      <c r="F122" s="0" t="n">
        <v>174</v>
      </c>
      <c r="G122" s="0" t="n">
        <v>34.74</v>
      </c>
      <c r="H122" s="0" t="n">
        <v>114.85</v>
      </c>
      <c r="I122" s="0" t="n">
        <v>25.67</v>
      </c>
      <c r="J122" s="0" t="n">
        <v>84.89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114B</t>
        </is>
      </c>
      <c r="X122" s="0" t="n">
        <v>15</v>
      </c>
      <c r="Y122" s="0" t="n">
        <v>6</v>
      </c>
      <c r="Z122" s="0" t="inlineStr">
        <is>
          <t>https://new.land.naver.com/complexes/19768?tab=detail&amp;rf=Y</t>
        </is>
      </c>
      <c r="AA122" s="0" t="inlineStr">
        <is>
          <t>대구시 수성구 만촌동 775</t>
        </is>
      </c>
      <c r="AB122" s="0" t="inlineStr">
        <is>
          <t>대구시</t>
        </is>
      </c>
      <c r="AC122" s="0" t="inlineStr">
        <is>
          <t>수성구</t>
        </is>
      </c>
      <c r="AD122" s="0" t="inlineStr">
        <is>
          <t>만촌동</t>
        </is>
      </c>
      <c r="AG122" s="0" t="inlineStr">
        <is>
          <t>대구시 수성구 청수로 551</t>
        </is>
      </c>
      <c r="AH122" s="0" t="n">
        <v>0</v>
      </c>
      <c r="AI122" s="0" t="n">
        <v>202</v>
      </c>
      <c r="AJ122" s="0" t="n">
        <v>19</v>
      </c>
      <c r="AK122" s="0" t="n">
        <v>290</v>
      </c>
      <c r="AL122" s="0" t="n">
        <v>1.67</v>
      </c>
    </row>
    <row r="123">
      <c r="A123" s="0" t="inlineStr">
        <is>
          <t>[만촌동]</t>
        </is>
      </c>
      <c r="B123" s="0" t="n">
        <v>19768</v>
      </c>
      <c r="C123" s="0" t="n">
        <v>4</v>
      </c>
      <c r="D123" s="0" t="inlineStr">
        <is>
          <t>만촌우방팔레스</t>
        </is>
      </c>
      <c r="E123" s="0" t="inlineStr">
        <is>
          <t>2005.10.</t>
        </is>
      </c>
      <c r="F123" s="0" t="n">
        <v>174</v>
      </c>
      <c r="G123" s="0" t="n">
        <v>46.79</v>
      </c>
      <c r="H123" s="0" t="n">
        <v>154.7</v>
      </c>
      <c r="I123" s="0" t="n">
        <v>36</v>
      </c>
      <c r="J123" s="0" t="n">
        <v>119.02</v>
      </c>
      <c r="K123" s="0" t="n">
        <v>86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154A</t>
        </is>
      </c>
      <c r="X123" s="0" t="n">
        <v>15</v>
      </c>
      <c r="Y123" s="0" t="n">
        <v>6</v>
      </c>
      <c r="Z123" s="0" t="inlineStr">
        <is>
          <t>https://new.land.naver.com/complexes/19768?tab=detail&amp;rf=Y</t>
        </is>
      </c>
      <c r="AA123" s="0" t="inlineStr">
        <is>
          <t>대구시 수성구 만촌동 775</t>
        </is>
      </c>
      <c r="AB123" s="0" t="inlineStr">
        <is>
          <t>대구시</t>
        </is>
      </c>
      <c r="AC123" s="0" t="inlineStr">
        <is>
          <t>수성구</t>
        </is>
      </c>
      <c r="AD123" s="0" t="inlineStr">
        <is>
          <t>만촌동</t>
        </is>
      </c>
      <c r="AG123" s="0" t="inlineStr">
        <is>
          <t>대구시 수성구 청수로 551</t>
        </is>
      </c>
      <c r="AH123" s="0" t="n">
        <v>0</v>
      </c>
      <c r="AI123" s="0" t="n">
        <v>202</v>
      </c>
      <c r="AJ123" s="0" t="n">
        <v>19</v>
      </c>
      <c r="AK123" s="0" t="n">
        <v>290</v>
      </c>
      <c r="AL123" s="0" t="n">
        <v>1.67</v>
      </c>
    </row>
    <row r="124">
      <c r="A124" s="0" t="inlineStr">
        <is>
          <t>[만촌동]</t>
        </is>
      </c>
      <c r="B124" s="0" t="n">
        <v>19768</v>
      </c>
      <c r="C124" s="0" t="n">
        <v>5</v>
      </c>
      <c r="D124" s="0" t="inlineStr">
        <is>
          <t>만촌우방팔레스</t>
        </is>
      </c>
      <c r="E124" s="0" t="inlineStr">
        <is>
          <t>2005.10.</t>
        </is>
      </c>
      <c r="F124" s="0" t="n">
        <v>174</v>
      </c>
      <c r="G124" s="0" t="n">
        <v>46.79</v>
      </c>
      <c r="H124" s="0" t="n">
        <v>154.7</v>
      </c>
      <c r="I124" s="0" t="n">
        <v>36</v>
      </c>
      <c r="J124" s="0" t="n">
        <v>119.02</v>
      </c>
      <c r="K124" s="0" t="n">
        <v>22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154B</t>
        </is>
      </c>
      <c r="X124" s="0" t="n">
        <v>15</v>
      </c>
      <c r="Y124" s="0" t="n">
        <v>6</v>
      </c>
      <c r="Z124" s="0" t="inlineStr">
        <is>
          <t>https://new.land.naver.com/complexes/19768?tab=detail&amp;rf=Y</t>
        </is>
      </c>
      <c r="AA124" s="0" t="inlineStr">
        <is>
          <t>대구시 수성구 만촌동 775</t>
        </is>
      </c>
      <c r="AB124" s="0" t="inlineStr">
        <is>
          <t>대구시</t>
        </is>
      </c>
      <c r="AC124" s="0" t="inlineStr">
        <is>
          <t>수성구</t>
        </is>
      </c>
      <c r="AD124" s="0" t="inlineStr">
        <is>
          <t>만촌동</t>
        </is>
      </c>
      <c r="AG124" s="0" t="inlineStr">
        <is>
          <t>대구시 수성구 청수로 551</t>
        </is>
      </c>
      <c r="AH124" s="0" t="n">
        <v>0</v>
      </c>
      <c r="AI124" s="0" t="n">
        <v>202</v>
      </c>
      <c r="AJ124" s="0" t="n">
        <v>19</v>
      </c>
      <c r="AK124" s="0" t="n">
        <v>290</v>
      </c>
      <c r="AL124" s="0" t="n">
        <v>1.67</v>
      </c>
    </row>
    <row r="125">
      <c r="A125" s="0" t="inlineStr">
        <is>
          <t>[만촌동]</t>
        </is>
      </c>
      <c r="B125" s="0" t="n">
        <v>19768</v>
      </c>
      <c r="C125" s="0" t="n">
        <v>6</v>
      </c>
      <c r="D125" s="0" t="inlineStr">
        <is>
          <t>만촌우방팔레스</t>
        </is>
      </c>
      <c r="E125" s="0" t="inlineStr">
        <is>
          <t>2005.10.</t>
        </is>
      </c>
      <c r="F125" s="0" t="n">
        <v>174</v>
      </c>
      <c r="G125" s="0" t="n">
        <v>55.66</v>
      </c>
      <c r="H125" s="0" t="n">
        <v>184.03</v>
      </c>
      <c r="I125" s="0" t="n">
        <v>44.14</v>
      </c>
      <c r="J125" s="0" t="n">
        <v>145.94</v>
      </c>
      <c r="K125" s="0" t="n">
        <v>28</v>
      </c>
      <c r="T125" s="0" t="n">
        <v>4</v>
      </c>
      <c r="U125" s="0" t="n">
        <v>2</v>
      </c>
      <c r="V125" s="0" t="inlineStr">
        <is>
          <t>계단식</t>
        </is>
      </c>
      <c r="W125" s="0" t="n">
        <v>184</v>
      </c>
      <c r="X125" s="0" t="n">
        <v>15</v>
      </c>
      <c r="Y125" s="0" t="n">
        <v>6</v>
      </c>
      <c r="Z125" s="0" t="inlineStr">
        <is>
          <t>https://new.land.naver.com/complexes/19768?tab=detail&amp;rf=Y</t>
        </is>
      </c>
      <c r="AA125" s="0" t="inlineStr">
        <is>
          <t>대구시 수성구 만촌동 775</t>
        </is>
      </c>
      <c r="AB125" s="0" t="inlineStr">
        <is>
          <t>대구시</t>
        </is>
      </c>
      <c r="AC125" s="0" t="inlineStr">
        <is>
          <t>수성구</t>
        </is>
      </c>
      <c r="AD125" s="0" t="inlineStr">
        <is>
          <t>만촌동</t>
        </is>
      </c>
      <c r="AG125" s="0" t="inlineStr">
        <is>
          <t>대구시 수성구 청수로 551</t>
        </is>
      </c>
      <c r="AH125" s="0" t="n">
        <v>0</v>
      </c>
      <c r="AI125" s="0" t="n">
        <v>202</v>
      </c>
      <c r="AJ125" s="0" t="n">
        <v>19</v>
      </c>
      <c r="AK125" s="0" t="n">
        <v>290</v>
      </c>
      <c r="AL125" s="0" t="n">
        <v>1.67</v>
      </c>
    </row>
    <row r="126">
      <c r="A126" s="0" t="inlineStr">
        <is>
          <t>[만촌동]</t>
        </is>
      </c>
      <c r="B126" s="0" t="n">
        <v>23653</v>
      </c>
      <c r="C126" s="0" t="n">
        <v>1</v>
      </c>
      <c r="D126" s="0" t="inlineStr">
        <is>
          <t>성좌</t>
        </is>
      </c>
      <c r="E126" s="0" t="inlineStr">
        <is>
          <t>1981.08.</t>
        </is>
      </c>
      <c r="F126" s="0" t="n">
        <v>70</v>
      </c>
      <c r="G126" s="0" t="n">
        <v>17.85</v>
      </c>
      <c r="H126" s="0" t="n">
        <v>59.02</v>
      </c>
      <c r="I126" s="0" t="n">
        <v>15.93</v>
      </c>
      <c r="J126" s="0" t="n">
        <v>52.67</v>
      </c>
      <c r="K126" s="0" t="n">
        <v>40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https://new.land.naver.com/complexes/23653?tab=detail&amp;rf=Y</t>
        </is>
      </c>
      <c r="AA126" s="0" t="inlineStr">
        <is>
          <t>대구시 수성구 만촌동 산382-1</t>
        </is>
      </c>
      <c r="AB126" s="0" t="inlineStr">
        <is>
          <t>대구시</t>
        </is>
      </c>
      <c r="AC126" s="0" t="inlineStr">
        <is>
          <t>수성구</t>
        </is>
      </c>
      <c r="AD126" s="0" t="inlineStr">
        <is>
          <t>만촌동</t>
        </is>
      </c>
      <c r="AG126" s="0" t="inlineStr">
        <is>
          <t>대구시 수성구 달구벌대로530길 46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[만촌동]</t>
        </is>
      </c>
      <c r="B127" s="0" t="n">
        <v>23653</v>
      </c>
      <c r="C127" s="0" t="n">
        <v>2</v>
      </c>
      <c r="D127" s="0" t="inlineStr">
        <is>
          <t>성좌</t>
        </is>
      </c>
      <c r="E127" s="0" t="inlineStr">
        <is>
          <t>1981.08.</t>
        </is>
      </c>
      <c r="F127" s="0" t="n">
        <v>70</v>
      </c>
      <c r="G127" s="0" t="n">
        <v>23.69</v>
      </c>
      <c r="H127" s="0" t="n">
        <v>78.33</v>
      </c>
      <c r="I127" s="0" t="n">
        <v>21.04</v>
      </c>
      <c r="J127" s="0" t="n">
        <v>69.56</v>
      </c>
      <c r="K127" s="0" t="n">
        <v>30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78</v>
      </c>
      <c r="X127" s="0" t="n">
        <v>5</v>
      </c>
      <c r="Y127" s="0" t="n">
        <v>5</v>
      </c>
      <c r="Z127" s="0" t="inlineStr">
        <is>
          <t>https://new.land.naver.com/complexes/23653?tab=detail&amp;rf=Y</t>
        </is>
      </c>
      <c r="AA127" s="0" t="inlineStr">
        <is>
          <t>대구시 수성구 만촌동 산382-1</t>
        </is>
      </c>
      <c r="AB127" s="0" t="inlineStr">
        <is>
          <t>대구시</t>
        </is>
      </c>
      <c r="AC127" s="0" t="inlineStr">
        <is>
          <t>수성구</t>
        </is>
      </c>
      <c r="AD127" s="0" t="inlineStr">
        <is>
          <t>만촌동</t>
        </is>
      </c>
      <c r="AG127" s="0" t="inlineStr">
        <is>
          <t>대구시 수성구 달구벌대로530길 46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[만촌동]</t>
        </is>
      </c>
      <c r="B128" s="0" t="n">
        <v>11887</v>
      </c>
      <c r="C128" s="0" t="n">
        <v>1</v>
      </c>
      <c r="D128" s="0" t="inlineStr">
        <is>
          <t>아진</t>
        </is>
      </c>
      <c r="E128" s="0" t="inlineStr">
        <is>
          <t>1979.04.</t>
        </is>
      </c>
      <c r="F128" s="0" t="n">
        <v>38</v>
      </c>
      <c r="G128" s="0" t="n">
        <v>17.46</v>
      </c>
      <c r="H128" s="0" t="n">
        <v>57.72</v>
      </c>
      <c r="I128" s="0" t="n">
        <v>16.94</v>
      </c>
      <c r="J128" s="0" t="n">
        <v>56</v>
      </c>
      <c r="K128" s="0" t="n">
        <v>1</v>
      </c>
      <c r="T128" s="0" t="n">
        <v>2</v>
      </c>
      <c r="U128" s="0" t="n">
        <v>1</v>
      </c>
      <c r="V128" s="0" t="inlineStr">
        <is>
          <t>복도식</t>
        </is>
      </c>
      <c r="W128" s="0" t="n">
        <v>57</v>
      </c>
      <c r="X128" s="0" t="n">
        <v>5</v>
      </c>
      <c r="Y128" s="0" t="n">
        <v>4</v>
      </c>
      <c r="Z128" s="0" t="inlineStr">
        <is>
          <t>https://new.land.naver.com/complexes/11887?tab=detail&amp;rf=Y</t>
        </is>
      </c>
      <c r="AA128" s="0" t="inlineStr">
        <is>
          <t>대구시 수성구 만촌동 1025-5</t>
        </is>
      </c>
      <c r="AB128" s="0" t="inlineStr">
        <is>
          <t>대구시</t>
        </is>
      </c>
      <c r="AC128" s="0" t="inlineStr">
        <is>
          <t>수성구</t>
        </is>
      </c>
      <c r="AD128" s="0" t="inlineStr">
        <is>
          <t>만촌동</t>
        </is>
      </c>
      <c r="AG128" s="0" t="inlineStr">
        <is>
          <t>대구시 수성구 청호로94길 10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[만촌동]</t>
        </is>
      </c>
      <c r="B129" s="0" t="n">
        <v>11887</v>
      </c>
      <c r="C129" s="0" t="n">
        <v>2</v>
      </c>
      <c r="D129" s="0" t="inlineStr">
        <is>
          <t>아진</t>
        </is>
      </c>
      <c r="E129" s="0" t="inlineStr">
        <is>
          <t>1979.04.</t>
        </is>
      </c>
      <c r="F129" s="0" t="n">
        <v>38</v>
      </c>
      <c r="G129" s="0" t="n">
        <v>17.52</v>
      </c>
      <c r="H129" s="0" t="n">
        <v>57.92</v>
      </c>
      <c r="I129" s="0" t="n">
        <v>17</v>
      </c>
      <c r="J129" s="0" t="n">
        <v>56.2</v>
      </c>
      <c r="K129" s="0" t="n">
        <v>1</v>
      </c>
      <c r="T129" s="0" t="n">
        <v>2</v>
      </c>
      <c r="U129" s="0" t="n">
        <v>1</v>
      </c>
      <c r="V129" s="0" t="inlineStr">
        <is>
          <t>복도식</t>
        </is>
      </c>
      <c r="W129" s="0" t="inlineStr">
        <is>
          <t>57A</t>
        </is>
      </c>
      <c r="X129" s="0" t="n">
        <v>5</v>
      </c>
      <c r="Y129" s="0" t="n">
        <v>4</v>
      </c>
      <c r="Z129" s="0" t="inlineStr">
        <is>
          <t>https://new.land.naver.com/complexes/11887?tab=detail&amp;rf=Y</t>
        </is>
      </c>
      <c r="AA129" s="0" t="inlineStr">
        <is>
          <t>대구시 수성구 만촌동 1025-5</t>
        </is>
      </c>
      <c r="AB129" s="0" t="inlineStr">
        <is>
          <t>대구시</t>
        </is>
      </c>
      <c r="AC129" s="0" t="inlineStr">
        <is>
          <t>수성구</t>
        </is>
      </c>
      <c r="AD129" s="0" t="inlineStr">
        <is>
          <t>만촌동</t>
        </is>
      </c>
      <c r="AG129" s="0" t="inlineStr">
        <is>
          <t>대구시 수성구 청호로94길 10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[만촌동]</t>
        </is>
      </c>
      <c r="B130" s="0" t="n">
        <v>11887</v>
      </c>
      <c r="C130" s="0" t="n">
        <v>3</v>
      </c>
      <c r="D130" s="0" t="inlineStr">
        <is>
          <t>아진</t>
        </is>
      </c>
      <c r="E130" s="0" t="inlineStr">
        <is>
          <t>1979.04.</t>
        </is>
      </c>
      <c r="F130" s="0" t="n">
        <v>38</v>
      </c>
      <c r="G130" s="0" t="n">
        <v>18.31</v>
      </c>
      <c r="H130" s="0" t="n">
        <v>60.56</v>
      </c>
      <c r="I130" s="0" t="n">
        <v>17.79</v>
      </c>
      <c r="J130" s="0" t="n">
        <v>58.84</v>
      </c>
      <c r="K130" s="0" t="n">
        <v>6</v>
      </c>
      <c r="T130" s="0" t="n">
        <v>2</v>
      </c>
      <c r="U130" s="0" t="n">
        <v>1</v>
      </c>
      <c r="V130" s="0" t="inlineStr">
        <is>
          <t>복도식</t>
        </is>
      </c>
      <c r="W130" s="0" t="inlineStr">
        <is>
          <t>60B</t>
        </is>
      </c>
      <c r="X130" s="0" t="n">
        <v>5</v>
      </c>
      <c r="Y130" s="0" t="n">
        <v>4</v>
      </c>
      <c r="Z130" s="0" t="inlineStr">
        <is>
          <t>https://new.land.naver.com/complexes/11887?tab=detail&amp;rf=Y</t>
        </is>
      </c>
      <c r="AA130" s="0" t="inlineStr">
        <is>
          <t>대구시 수성구 만촌동 1025-5</t>
        </is>
      </c>
      <c r="AB130" s="0" t="inlineStr">
        <is>
          <t>대구시</t>
        </is>
      </c>
      <c r="AC130" s="0" t="inlineStr">
        <is>
          <t>수성구</t>
        </is>
      </c>
      <c r="AD130" s="0" t="inlineStr">
        <is>
          <t>만촌동</t>
        </is>
      </c>
      <c r="AG130" s="0" t="inlineStr">
        <is>
          <t>대구시 수성구 청호로94길 10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[만촌동]</t>
        </is>
      </c>
      <c r="B131" s="0" t="n">
        <v>11887</v>
      </c>
      <c r="C131" s="0" t="n">
        <v>4</v>
      </c>
      <c r="D131" s="0" t="inlineStr">
        <is>
          <t>아진</t>
        </is>
      </c>
      <c r="E131" s="0" t="inlineStr">
        <is>
          <t>1979.04.</t>
        </is>
      </c>
      <c r="F131" s="0" t="n">
        <v>38</v>
      </c>
      <c r="G131" s="0" t="n">
        <v>18.86</v>
      </c>
      <c r="H131" s="0" t="n">
        <v>62.38</v>
      </c>
      <c r="I131" s="0" t="n">
        <v>18.34</v>
      </c>
      <c r="J131" s="0" t="n">
        <v>60.66</v>
      </c>
      <c r="K131" s="0" t="n">
        <v>18</v>
      </c>
      <c r="T131" s="0" t="n">
        <v>3</v>
      </c>
      <c r="U131" s="0" t="n">
        <v>1</v>
      </c>
      <c r="V131" s="0" t="inlineStr">
        <is>
          <t>복도식</t>
        </is>
      </c>
      <c r="W131" s="0" t="inlineStr">
        <is>
          <t>62A</t>
        </is>
      </c>
      <c r="X131" s="0" t="n">
        <v>5</v>
      </c>
      <c r="Y131" s="0" t="n">
        <v>4</v>
      </c>
      <c r="Z131" s="0" t="inlineStr">
        <is>
          <t>https://new.land.naver.com/complexes/11887?tab=detail&amp;rf=Y</t>
        </is>
      </c>
      <c r="AA131" s="0" t="inlineStr">
        <is>
          <t>대구시 수성구 만촌동 1025-5</t>
        </is>
      </c>
      <c r="AB131" s="0" t="inlineStr">
        <is>
          <t>대구시</t>
        </is>
      </c>
      <c r="AC131" s="0" t="inlineStr">
        <is>
          <t>수성구</t>
        </is>
      </c>
      <c r="AD131" s="0" t="inlineStr">
        <is>
          <t>만촌동</t>
        </is>
      </c>
      <c r="AG131" s="0" t="inlineStr">
        <is>
          <t>대구시 수성구 청호로94길 10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[만촌동]</t>
        </is>
      </c>
      <c r="B132" s="0" t="n">
        <v>11887</v>
      </c>
      <c r="C132" s="0" t="n">
        <v>5</v>
      </c>
      <c r="D132" s="0" t="inlineStr">
        <is>
          <t>아진</t>
        </is>
      </c>
      <c r="E132" s="0" t="inlineStr">
        <is>
          <t>1979.04.</t>
        </is>
      </c>
      <c r="F132" s="0" t="n">
        <v>38</v>
      </c>
      <c r="G132" s="0" t="n">
        <v>19.42</v>
      </c>
      <c r="H132" s="0" t="n">
        <v>64.2</v>
      </c>
      <c r="I132" s="0" t="n">
        <v>18.9</v>
      </c>
      <c r="J132" s="0" t="n">
        <v>62.48</v>
      </c>
      <c r="K132" s="0" t="n">
        <v>6</v>
      </c>
      <c r="T132" s="0" t="n">
        <v>3</v>
      </c>
      <c r="U132" s="0" t="n">
        <v>1</v>
      </c>
      <c r="V132" s="0" t="inlineStr">
        <is>
          <t>복도식</t>
        </is>
      </c>
      <c r="W132" s="0" t="inlineStr">
        <is>
          <t>64B</t>
        </is>
      </c>
      <c r="X132" s="0" t="n">
        <v>5</v>
      </c>
      <c r="Y132" s="0" t="n">
        <v>4</v>
      </c>
      <c r="Z132" s="0" t="inlineStr">
        <is>
          <t>https://new.land.naver.com/complexes/11887?tab=detail&amp;rf=Y</t>
        </is>
      </c>
      <c r="AA132" s="0" t="inlineStr">
        <is>
          <t>대구시 수성구 만촌동 1025-5</t>
        </is>
      </c>
      <c r="AB132" s="0" t="inlineStr">
        <is>
          <t>대구시</t>
        </is>
      </c>
      <c r="AC132" s="0" t="inlineStr">
        <is>
          <t>수성구</t>
        </is>
      </c>
      <c r="AD132" s="0" t="inlineStr">
        <is>
          <t>만촌동</t>
        </is>
      </c>
      <c r="AG132" s="0" t="inlineStr">
        <is>
          <t>대구시 수성구 청호로94길 10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[만촌동]</t>
        </is>
      </c>
      <c r="B133" s="0" t="n">
        <v>11887</v>
      </c>
      <c r="C133" s="0" t="n">
        <v>6</v>
      </c>
      <c r="D133" s="0" t="inlineStr">
        <is>
          <t>아진</t>
        </is>
      </c>
      <c r="E133" s="0" t="inlineStr">
        <is>
          <t>1979.04.</t>
        </is>
      </c>
      <c r="F133" s="0" t="n">
        <v>38</v>
      </c>
      <c r="G133" s="0" t="n">
        <v>20.82</v>
      </c>
      <c r="H133" s="0" t="n">
        <v>68.83</v>
      </c>
      <c r="I133" s="0" t="n">
        <v>20.3</v>
      </c>
      <c r="J133" s="0" t="n">
        <v>67.11</v>
      </c>
      <c r="K133" s="0" t="n">
        <v>2</v>
      </c>
      <c r="T133" s="0" t="n">
        <v>3</v>
      </c>
      <c r="U133" s="0" t="n">
        <v>1</v>
      </c>
      <c r="V133" s="0" t="inlineStr">
        <is>
          <t>복도식</t>
        </is>
      </c>
      <c r="W133" s="0" t="n">
        <v>68</v>
      </c>
      <c r="X133" s="0" t="n">
        <v>5</v>
      </c>
      <c r="Y133" s="0" t="n">
        <v>4</v>
      </c>
      <c r="Z133" s="0" t="inlineStr">
        <is>
          <t>https://new.land.naver.com/complexes/11887?tab=detail&amp;rf=Y</t>
        </is>
      </c>
      <c r="AA133" s="0" t="inlineStr">
        <is>
          <t>대구시 수성구 만촌동 1025-5</t>
        </is>
      </c>
      <c r="AB133" s="0" t="inlineStr">
        <is>
          <t>대구시</t>
        </is>
      </c>
      <c r="AC133" s="0" t="inlineStr">
        <is>
          <t>수성구</t>
        </is>
      </c>
      <c r="AD133" s="0" t="inlineStr">
        <is>
          <t>만촌동</t>
        </is>
      </c>
      <c r="AG133" s="0" t="inlineStr">
        <is>
          <t>대구시 수성구 청호로94길 10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[만촌동]</t>
        </is>
      </c>
      <c r="B134" s="0" t="n">
        <v>11887</v>
      </c>
      <c r="C134" s="0" t="n">
        <v>7</v>
      </c>
      <c r="D134" s="0" t="inlineStr">
        <is>
          <t>아진</t>
        </is>
      </c>
      <c r="E134" s="0" t="inlineStr">
        <is>
          <t>1979.04.</t>
        </is>
      </c>
      <c r="F134" s="0" t="n">
        <v>38</v>
      </c>
      <c r="G134" s="0" t="n">
        <v>23.05</v>
      </c>
      <c r="H134" s="0" t="n">
        <v>76.23</v>
      </c>
      <c r="I134" s="0" t="n">
        <v>22.53</v>
      </c>
      <c r="J134" s="0" t="n">
        <v>74.51000000000001</v>
      </c>
      <c r="K134" s="0" t="n">
        <v>4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5</v>
      </c>
      <c r="Y134" s="0" t="n">
        <v>4</v>
      </c>
      <c r="Z134" s="0" t="inlineStr">
        <is>
          <t>https://new.land.naver.com/complexes/11887?tab=detail&amp;rf=Y</t>
        </is>
      </c>
      <c r="AA134" s="0" t="inlineStr">
        <is>
          <t>대구시 수성구 만촌동 1025-5</t>
        </is>
      </c>
      <c r="AB134" s="0" t="inlineStr">
        <is>
          <t>대구시</t>
        </is>
      </c>
      <c r="AC134" s="0" t="inlineStr">
        <is>
          <t>수성구</t>
        </is>
      </c>
      <c r="AD134" s="0" t="inlineStr">
        <is>
          <t>만촌동</t>
        </is>
      </c>
      <c r="AG134" s="0" t="inlineStr">
        <is>
          <t>대구시 수성구 청호로94길 10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[만촌동]</t>
        </is>
      </c>
      <c r="B135" s="0" t="n">
        <v>10765</v>
      </c>
      <c r="C135" s="0" t="n">
        <v>1</v>
      </c>
      <c r="D135" s="0" t="inlineStr">
        <is>
          <t>만촌우방하이츠</t>
        </is>
      </c>
      <c r="E135" s="0" t="inlineStr">
        <is>
          <t>1997.03.</t>
        </is>
      </c>
      <c r="F135" s="0" t="n">
        <v>84</v>
      </c>
      <c r="G135" s="0" t="n">
        <v>45.81</v>
      </c>
      <c r="H135" s="0" t="n">
        <v>151.44</v>
      </c>
      <c r="I135" s="0" t="n">
        <v>40.82</v>
      </c>
      <c r="J135" s="0" t="n">
        <v>134.97</v>
      </c>
      <c r="K135" s="0" t="n">
        <v>78</v>
      </c>
      <c r="T135" s="0" t="n">
        <v>4</v>
      </c>
      <c r="U135" s="0" t="n">
        <v>2</v>
      </c>
      <c r="V135" s="0" t="inlineStr">
        <is>
          <t>계단식</t>
        </is>
      </c>
      <c r="W135" s="0" t="n">
        <v>151</v>
      </c>
      <c r="X135" s="0" t="n">
        <v>19</v>
      </c>
      <c r="Y135" s="0" t="n">
        <v>19</v>
      </c>
      <c r="Z135" s="0" t="inlineStr">
        <is>
          <t>https://new.land.naver.com/complexes/10765?tab=detail&amp;rf=Y</t>
        </is>
      </c>
      <c r="AA135" s="0" t="inlineStr">
        <is>
          <t>대구시 수성구 만촌동 413-6</t>
        </is>
      </c>
      <c r="AB135" s="0" t="inlineStr">
        <is>
          <t>대구시</t>
        </is>
      </c>
      <c r="AC135" s="0" t="inlineStr">
        <is>
          <t>수성구</t>
        </is>
      </c>
      <c r="AD135" s="0" t="inlineStr">
        <is>
          <t>만촌동</t>
        </is>
      </c>
      <c r="AG135" s="0" t="inlineStr">
        <is>
          <t>대구시 수성구 화랑로 26</t>
        </is>
      </c>
      <c r="AH135" s="0" t="n">
        <v>0</v>
      </c>
      <c r="AI135" s="0" t="n">
        <v>424</v>
      </c>
      <c r="AJ135" s="0" t="n">
        <v>53</v>
      </c>
      <c r="AK135" s="0" t="n">
        <v>99</v>
      </c>
      <c r="AL135" s="0" t="n">
        <v>1.18</v>
      </c>
    </row>
    <row r="136">
      <c r="A136" s="0" t="inlineStr">
        <is>
          <t>[만촌동]</t>
        </is>
      </c>
      <c r="B136" s="0" t="n">
        <v>10765</v>
      </c>
      <c r="C136" s="0" t="n">
        <v>2</v>
      </c>
      <c r="D136" s="0" t="inlineStr">
        <is>
          <t>만촌우방하이츠</t>
        </is>
      </c>
      <c r="E136" s="0" t="inlineStr">
        <is>
          <t>1997.03.</t>
        </is>
      </c>
      <c r="F136" s="0" t="n">
        <v>84</v>
      </c>
      <c r="G136" s="0" t="n">
        <v>72.19</v>
      </c>
      <c r="H136" s="0" t="n">
        <v>238.65</v>
      </c>
      <c r="I136" s="0" t="n">
        <v>67.2</v>
      </c>
      <c r="J136" s="0" t="n">
        <v>222.18</v>
      </c>
      <c r="K136" s="0" t="n">
        <v>6</v>
      </c>
      <c r="T136" s="0" t="n">
        <v>5</v>
      </c>
      <c r="U136" s="0" t="n">
        <v>3</v>
      </c>
      <c r="V136" s="0" t="inlineStr">
        <is>
          <t>계단식</t>
        </is>
      </c>
      <c r="W136" s="0" t="n">
        <v>238</v>
      </c>
      <c r="X136" s="0" t="n">
        <v>19</v>
      </c>
      <c r="Y136" s="0" t="n">
        <v>19</v>
      </c>
      <c r="Z136" s="0" t="inlineStr">
        <is>
          <t>https://new.land.naver.com/complexes/10765?tab=detail&amp;rf=Y</t>
        </is>
      </c>
      <c r="AA136" s="0" t="inlineStr">
        <is>
          <t>대구시 수성구 만촌동 413-6</t>
        </is>
      </c>
      <c r="AB136" s="0" t="inlineStr">
        <is>
          <t>대구시</t>
        </is>
      </c>
      <c r="AC136" s="0" t="inlineStr">
        <is>
          <t>수성구</t>
        </is>
      </c>
      <c r="AD136" s="0" t="inlineStr">
        <is>
          <t>만촌동</t>
        </is>
      </c>
      <c r="AG136" s="0" t="inlineStr">
        <is>
          <t>대구시 수성구 화랑로 26</t>
        </is>
      </c>
      <c r="AH136" s="0" t="n">
        <v>0</v>
      </c>
      <c r="AI136" s="0" t="n">
        <v>424</v>
      </c>
      <c r="AJ136" s="0" t="n">
        <v>53</v>
      </c>
      <c r="AK136" s="0" t="n">
        <v>99</v>
      </c>
      <c r="AL136" s="0" t="n">
        <v>1.18</v>
      </c>
    </row>
    <row r="137">
      <c r="A137" s="0" t="inlineStr">
        <is>
          <t>[만촌동]</t>
        </is>
      </c>
      <c r="B137" s="0" t="n">
        <v>17608</v>
      </c>
      <c r="C137" s="0" t="n">
        <v>1</v>
      </c>
      <c r="D137" s="0" t="inlineStr">
        <is>
          <t>만촌화성파크드림Ⅰ</t>
        </is>
      </c>
      <c r="E137" s="0" t="inlineStr">
        <is>
          <t>2006.03.</t>
        </is>
      </c>
      <c r="F137" s="0" t="n">
        <v>60</v>
      </c>
      <c r="G137" s="0" t="n">
        <v>32.19</v>
      </c>
      <c r="H137" s="0" t="n">
        <v>106.43</v>
      </c>
      <c r="I137" s="0" t="n">
        <v>25.35</v>
      </c>
      <c r="J137" s="0" t="n">
        <v>83.81</v>
      </c>
      <c r="K137" s="0" t="n">
        <v>60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18</v>
      </c>
      <c r="Y137" s="0" t="n">
        <v>18</v>
      </c>
      <c r="Z137" s="0" t="inlineStr">
        <is>
          <t>https://new.land.naver.com/complexes/17608?tab=detail&amp;rf=Y</t>
        </is>
      </c>
      <c r="AA137" s="0" t="inlineStr">
        <is>
          <t>대구시 수성구 만촌동 861-10</t>
        </is>
      </c>
      <c r="AB137" s="0" t="inlineStr">
        <is>
          <t>대구시</t>
        </is>
      </c>
      <c r="AC137" s="0" t="inlineStr">
        <is>
          <t>수성구</t>
        </is>
      </c>
      <c r="AD137" s="0" t="inlineStr">
        <is>
          <t>만촌동</t>
        </is>
      </c>
      <c r="AG137" s="0" t="inlineStr">
        <is>
          <t>대구시 수성구 달구벌대로 2692</t>
        </is>
      </c>
      <c r="AH137" s="0" t="n">
        <v>0</v>
      </c>
      <c r="AI137" s="0" t="n">
        <v>735</v>
      </c>
      <c r="AJ137" s="0" t="n">
        <v>69</v>
      </c>
      <c r="AK137" s="0" t="n">
        <v>68</v>
      </c>
      <c r="AL137" s="0" t="n">
        <v>1.13</v>
      </c>
    </row>
    <row r="138">
      <c r="A138" s="0" t="inlineStr">
        <is>
          <t>[만촌동]</t>
        </is>
      </c>
      <c r="B138" s="0" t="n">
        <v>25358</v>
      </c>
      <c r="C138" s="0" t="n">
        <v>1</v>
      </c>
      <c r="D138" s="0" t="inlineStr">
        <is>
          <t>수성풀비체</t>
        </is>
      </c>
      <c r="E138" s="0" t="inlineStr">
        <is>
          <t>2007.09.</t>
        </is>
      </c>
      <c r="F138" s="0" t="n">
        <v>106</v>
      </c>
      <c r="G138" s="0" t="n">
        <v>35.04</v>
      </c>
      <c r="H138" s="0" t="n">
        <v>115.85</v>
      </c>
      <c r="I138" s="0" t="n">
        <v>25.63</v>
      </c>
      <c r="J138" s="0" t="n">
        <v>84.73999999999999</v>
      </c>
      <c r="K138" s="0" t="n">
        <v>74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115</v>
      </c>
      <c r="X138" s="0" t="n">
        <v>8</v>
      </c>
      <c r="Y138" s="0" t="n">
        <v>8</v>
      </c>
      <c r="Z138" s="0" t="inlineStr">
        <is>
          <t>https://new.land.naver.com/complexes/25358?tab=detail&amp;rf=Y</t>
        </is>
      </c>
      <c r="AA138" s="0" t="inlineStr">
        <is>
          <t>대구시 수성구 만촌동 641</t>
        </is>
      </c>
      <c r="AB138" s="0" t="inlineStr">
        <is>
          <t>대구시</t>
        </is>
      </c>
      <c r="AC138" s="0" t="inlineStr">
        <is>
          <t>수성구</t>
        </is>
      </c>
      <c r="AD138" s="0" t="inlineStr">
        <is>
          <t>만촌동</t>
        </is>
      </c>
      <c r="AG138" s="0" t="inlineStr">
        <is>
          <t>대구시 수성구 화랑로32길 91</t>
        </is>
      </c>
      <c r="AH138" s="0" t="n">
        <v>0</v>
      </c>
      <c r="AI138" s="0" t="n">
        <v>199</v>
      </c>
      <c r="AJ138" s="0" t="n">
        <v>28</v>
      </c>
      <c r="AK138" s="0" t="n">
        <v>150</v>
      </c>
      <c r="AL138" s="0" t="n">
        <v>1.42</v>
      </c>
    </row>
    <row r="139">
      <c r="A139" s="0" t="inlineStr">
        <is>
          <t>[만촌동]</t>
        </is>
      </c>
      <c r="B139" s="0" t="n">
        <v>25358</v>
      </c>
      <c r="C139" s="0" t="n">
        <v>2</v>
      </c>
      <c r="D139" s="0" t="inlineStr">
        <is>
          <t>수성풀비체</t>
        </is>
      </c>
      <c r="E139" s="0" t="inlineStr">
        <is>
          <t>2007.09.</t>
        </is>
      </c>
      <c r="F139" s="0" t="n">
        <v>106</v>
      </c>
      <c r="G139" s="0" t="n">
        <v>48.78</v>
      </c>
      <c r="H139" s="0" t="n">
        <v>161.27</v>
      </c>
      <c r="I139" s="0" t="n">
        <v>35.42</v>
      </c>
      <c r="J139" s="0" t="n">
        <v>117.12</v>
      </c>
      <c r="K139" s="0" t="n">
        <v>16</v>
      </c>
      <c r="T139" s="0" t="n">
        <v>4</v>
      </c>
      <c r="U139" s="0" t="n">
        <v>2</v>
      </c>
      <c r="V139" s="0" t="inlineStr">
        <is>
          <t>계단식</t>
        </is>
      </c>
      <c r="W139" s="0" t="inlineStr">
        <is>
          <t>161A</t>
        </is>
      </c>
      <c r="X139" s="0" t="n">
        <v>8</v>
      </c>
      <c r="Y139" s="0" t="n">
        <v>8</v>
      </c>
      <c r="Z139" s="0" t="inlineStr">
        <is>
          <t>https://new.land.naver.com/complexes/25358?tab=detail&amp;rf=Y</t>
        </is>
      </c>
      <c r="AA139" s="0" t="inlineStr">
        <is>
          <t>대구시 수성구 만촌동 641</t>
        </is>
      </c>
      <c r="AB139" s="0" t="inlineStr">
        <is>
          <t>대구시</t>
        </is>
      </c>
      <c r="AC139" s="0" t="inlineStr">
        <is>
          <t>수성구</t>
        </is>
      </c>
      <c r="AD139" s="0" t="inlineStr">
        <is>
          <t>만촌동</t>
        </is>
      </c>
      <c r="AG139" s="0" t="inlineStr">
        <is>
          <t>대구시 수성구 화랑로32길 91</t>
        </is>
      </c>
      <c r="AH139" s="0" t="n">
        <v>0</v>
      </c>
      <c r="AI139" s="0" t="n">
        <v>199</v>
      </c>
      <c r="AJ139" s="0" t="n">
        <v>28</v>
      </c>
      <c r="AK139" s="0" t="n">
        <v>150</v>
      </c>
      <c r="AL139" s="0" t="n">
        <v>1.42</v>
      </c>
    </row>
    <row r="140">
      <c r="A140" s="0" t="inlineStr">
        <is>
          <t>[만촌동]</t>
        </is>
      </c>
      <c r="B140" s="0" t="n">
        <v>25358</v>
      </c>
      <c r="C140" s="0" t="n">
        <v>3</v>
      </c>
      <c r="D140" s="0" t="inlineStr">
        <is>
          <t>수성풀비체</t>
        </is>
      </c>
      <c r="E140" s="0" t="inlineStr">
        <is>
          <t>2007.09.</t>
        </is>
      </c>
      <c r="F140" s="0" t="n">
        <v>106</v>
      </c>
      <c r="G140" s="0" t="n">
        <v>48.88</v>
      </c>
      <c r="H140" s="0" t="n">
        <v>161.6</v>
      </c>
      <c r="I140" s="0" t="n">
        <v>35.43</v>
      </c>
      <c r="J140" s="0" t="n">
        <v>117.13</v>
      </c>
      <c r="K140" s="0" t="n">
        <v>16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161B</t>
        </is>
      </c>
      <c r="X140" s="0" t="n">
        <v>8</v>
      </c>
      <c r="Y140" s="0" t="n">
        <v>8</v>
      </c>
      <c r="Z140" s="0" t="inlineStr">
        <is>
          <t>https://new.land.naver.com/complexes/25358?tab=detail&amp;rf=Y</t>
        </is>
      </c>
      <c r="AA140" s="0" t="inlineStr">
        <is>
          <t>대구시 수성구 만촌동 641</t>
        </is>
      </c>
      <c r="AB140" s="0" t="inlineStr">
        <is>
          <t>대구시</t>
        </is>
      </c>
      <c r="AC140" s="0" t="inlineStr">
        <is>
          <t>수성구</t>
        </is>
      </c>
      <c r="AD140" s="0" t="inlineStr">
        <is>
          <t>만촌동</t>
        </is>
      </c>
      <c r="AG140" s="0" t="inlineStr">
        <is>
          <t>대구시 수성구 화랑로32길 91</t>
        </is>
      </c>
      <c r="AH140" s="0" t="n">
        <v>0</v>
      </c>
      <c r="AI140" s="0" t="n">
        <v>199</v>
      </c>
      <c r="AJ140" s="0" t="n">
        <v>28</v>
      </c>
      <c r="AK140" s="0" t="n">
        <v>150</v>
      </c>
      <c r="AL140" s="0" t="n">
        <v>1.42</v>
      </c>
    </row>
    <row r="141">
      <c r="A141" s="0" t="inlineStr">
        <is>
          <t>[만촌동]</t>
        </is>
      </c>
      <c r="B141" s="0" t="n">
        <v>114526</v>
      </c>
      <c r="C141" s="0" t="n">
        <v>1</v>
      </c>
      <c r="D141" s="0" t="inlineStr">
        <is>
          <t>한흥아트빌</t>
        </is>
      </c>
      <c r="E141" s="0" t="inlineStr">
        <is>
          <t>2004.01.</t>
        </is>
      </c>
      <c r="F141" s="0" t="n">
        <v>19</v>
      </c>
      <c r="G141" s="0" t="n">
        <v>30.6</v>
      </c>
      <c r="H141" s="0" t="n">
        <v>101.17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복도식</t>
        </is>
      </c>
      <c r="W141" s="0" t="n">
        <v>101</v>
      </c>
      <c r="X141" s="0" t="n">
        <v>10</v>
      </c>
      <c r="Y141" s="0" t="n">
        <v>10</v>
      </c>
      <c r="Z141" s="0" t="inlineStr">
        <is>
          <t>https://new.land.naver.com/complexes/114526?tab=detail&amp;rf=Y</t>
        </is>
      </c>
      <c r="AA141" s="0" t="inlineStr">
        <is>
          <t>대구시 수성구 만촌동 1382</t>
        </is>
      </c>
      <c r="AB141" s="0" t="inlineStr">
        <is>
          <t>대구시</t>
        </is>
      </c>
      <c r="AC141" s="0" t="inlineStr">
        <is>
          <t>수성구</t>
        </is>
      </c>
      <c r="AD141" s="0" t="inlineStr">
        <is>
          <t>만촌동</t>
        </is>
      </c>
      <c r="AG141" s="0" t="inlineStr">
        <is>
          <t>대구시 수성구 동원로28길 42</t>
        </is>
      </c>
      <c r="AH141" s="0" t="n">
        <v>0</v>
      </c>
      <c r="AI141" s="0" t="n">
        <v>229</v>
      </c>
      <c r="AJ141" s="0" t="n">
        <v>32</v>
      </c>
      <c r="AK141" s="0" t="n">
        <v>19</v>
      </c>
      <c r="AL141" s="0" t="n">
        <v>1</v>
      </c>
    </row>
    <row r="142">
      <c r="A142" s="0" t="inlineStr">
        <is>
          <t>[만촌동]</t>
        </is>
      </c>
      <c r="B142" s="0" t="n">
        <v>15781</v>
      </c>
      <c r="C142" s="0" t="n">
        <v>1</v>
      </c>
      <c r="D142" s="0" t="inlineStr">
        <is>
          <t>청구매일맨션</t>
        </is>
      </c>
      <c r="E142" s="0" t="inlineStr">
        <is>
          <t>1990.11.</t>
        </is>
      </c>
      <c r="F142" s="0" t="n">
        <v>40</v>
      </c>
      <c r="G142" s="0" t="n">
        <v>33.69</v>
      </c>
      <c r="H142" s="0" t="n">
        <v>111.39</v>
      </c>
      <c r="I142" s="0" t="n">
        <v>25.68</v>
      </c>
      <c r="J142" s="0" t="n">
        <v>84.90000000000001</v>
      </c>
      <c r="K142" s="0" t="n">
        <v>40</v>
      </c>
      <c r="T142" s="0" t="n">
        <v>3</v>
      </c>
      <c r="U142" s="0" t="n">
        <v>1</v>
      </c>
      <c r="V142" s="0" t="inlineStr">
        <is>
          <t>계단식</t>
        </is>
      </c>
      <c r="W142" s="0" t="n">
        <v>111</v>
      </c>
      <c r="X142" s="0" t="n">
        <v>5</v>
      </c>
      <c r="Y142" s="0" t="n">
        <v>5</v>
      </c>
      <c r="Z142" s="0" t="inlineStr">
        <is>
          <t>https://new.land.naver.com/complexes/15781?tab=detail&amp;rf=Y</t>
        </is>
      </c>
      <c r="AA142" s="0" t="inlineStr">
        <is>
          <t>대구시 수성구 만촌동 862-2</t>
        </is>
      </c>
      <c r="AB142" s="0" t="inlineStr">
        <is>
          <t>대구시</t>
        </is>
      </c>
      <c r="AC142" s="0" t="inlineStr">
        <is>
          <t>수성구</t>
        </is>
      </c>
      <c r="AD142" s="0" t="inlineStr">
        <is>
          <t>만촌동</t>
        </is>
      </c>
      <c r="AG142" s="0" t="inlineStr">
        <is>
          <t>대구시 수성구 달구벌대로530길 88</t>
        </is>
      </c>
      <c r="AH142" s="0" t="n">
        <v>0</v>
      </c>
      <c r="AI142" s="0" t="n">
        <v>0</v>
      </c>
      <c r="AJ142" s="0" t="n">
        <v>0</v>
      </c>
      <c r="AK142" s="0" t="n">
        <v>27</v>
      </c>
      <c r="AL142" s="0" t="n">
        <v>0.68</v>
      </c>
    </row>
    <row r="143">
      <c r="A143" s="0" t="inlineStr">
        <is>
          <t>[만촌동]</t>
        </is>
      </c>
      <c r="B143" s="0" t="n">
        <v>11153</v>
      </c>
      <c r="C143" s="0" t="n">
        <v>1</v>
      </c>
      <c r="D143" s="0" t="inlineStr">
        <is>
          <t>만촌보성</t>
        </is>
      </c>
      <c r="E143" s="0" t="inlineStr">
        <is>
          <t>2002.07.</t>
        </is>
      </c>
      <c r="F143" s="0" t="n">
        <v>661</v>
      </c>
      <c r="G143" s="0" t="n">
        <v>25.55</v>
      </c>
      <c r="H143" s="0" t="n">
        <v>84.47</v>
      </c>
      <c r="I143" s="0" t="n">
        <v>18.11</v>
      </c>
      <c r="J143" s="0" t="n">
        <v>59.87</v>
      </c>
      <c r="K143" s="0" t="n">
        <v>56</v>
      </c>
      <c r="T143" s="0" t="n">
        <v>3</v>
      </c>
      <c r="U143" s="0" t="n">
        <v>1</v>
      </c>
      <c r="V143" s="0" t="inlineStr">
        <is>
          <t>복도식</t>
        </is>
      </c>
      <c r="W143" s="0" t="inlineStr">
        <is>
          <t>84C</t>
        </is>
      </c>
      <c r="X143" s="0" t="n">
        <v>15</v>
      </c>
      <c r="Y143" s="0" t="n">
        <v>13</v>
      </c>
      <c r="Z143" s="0" t="inlineStr">
        <is>
          <t>https://new.land.naver.com/complexes/11153?tab=detail&amp;rf=Y</t>
        </is>
      </c>
      <c r="AA143" s="0" t="inlineStr">
        <is>
          <t>대구시 수성구 만촌동 605</t>
        </is>
      </c>
      <c r="AB143" s="0" t="inlineStr">
        <is>
          <t>대구시</t>
        </is>
      </c>
      <c r="AC143" s="0" t="inlineStr">
        <is>
          <t>수성구</t>
        </is>
      </c>
      <c r="AD143" s="0" t="inlineStr">
        <is>
          <t>만촌동</t>
        </is>
      </c>
      <c r="AG143" s="0" t="inlineStr">
        <is>
          <t>대구시 수성구 공경로 70</t>
        </is>
      </c>
      <c r="AH143" s="0" t="n">
        <v>0</v>
      </c>
      <c r="AI143" s="0" t="n">
        <v>256</v>
      </c>
      <c r="AJ143" s="0" t="n">
        <v>26</v>
      </c>
      <c r="AK143" s="0" t="n">
        <v>745</v>
      </c>
      <c r="AL143" s="0" t="n">
        <v>1.13</v>
      </c>
    </row>
    <row r="144">
      <c r="A144" s="0" t="inlineStr">
        <is>
          <t>[만촌동]</t>
        </is>
      </c>
      <c r="B144" s="0" t="n">
        <v>11153</v>
      </c>
      <c r="C144" s="0" t="n">
        <v>2</v>
      </c>
      <c r="D144" s="0" t="inlineStr">
        <is>
          <t>만촌보성</t>
        </is>
      </c>
      <c r="E144" s="0" t="inlineStr">
        <is>
          <t>2002.07.</t>
        </is>
      </c>
      <c r="F144" s="0" t="n">
        <v>661</v>
      </c>
      <c r="G144" s="0" t="n">
        <v>25.85</v>
      </c>
      <c r="H144" s="0" t="n">
        <v>85.47</v>
      </c>
      <c r="I144" s="0" t="n">
        <v>18.11</v>
      </c>
      <c r="J144" s="0" t="n">
        <v>59.87</v>
      </c>
      <c r="K144" s="0" t="n">
        <v>119</v>
      </c>
      <c r="T144" s="0" t="n">
        <v>3</v>
      </c>
      <c r="U144" s="0" t="n">
        <v>1</v>
      </c>
      <c r="V144" s="0" t="inlineStr">
        <is>
          <t>복도식</t>
        </is>
      </c>
      <c r="W144" s="0" t="inlineStr">
        <is>
          <t>85A</t>
        </is>
      </c>
      <c r="X144" s="0" t="n">
        <v>15</v>
      </c>
      <c r="Y144" s="0" t="n">
        <v>13</v>
      </c>
      <c r="Z144" s="0" t="inlineStr">
        <is>
          <t>https://new.land.naver.com/complexes/11153?tab=detail&amp;rf=Y</t>
        </is>
      </c>
      <c r="AA144" s="0" t="inlineStr">
        <is>
          <t>대구시 수성구 만촌동 605</t>
        </is>
      </c>
      <c r="AB144" s="0" t="inlineStr">
        <is>
          <t>대구시</t>
        </is>
      </c>
      <c r="AC144" s="0" t="inlineStr">
        <is>
          <t>수성구</t>
        </is>
      </c>
      <c r="AD144" s="0" t="inlineStr">
        <is>
          <t>만촌동</t>
        </is>
      </c>
      <c r="AG144" s="0" t="inlineStr">
        <is>
          <t>대구시 수성구 공경로 70</t>
        </is>
      </c>
      <c r="AH144" s="0" t="n">
        <v>0</v>
      </c>
      <c r="AI144" s="0" t="n">
        <v>256</v>
      </c>
      <c r="AJ144" s="0" t="n">
        <v>26</v>
      </c>
      <c r="AK144" s="0" t="n">
        <v>745</v>
      </c>
      <c r="AL144" s="0" t="n">
        <v>1.13</v>
      </c>
    </row>
    <row r="145">
      <c r="A145" s="0" t="inlineStr">
        <is>
          <t>[만촌동]</t>
        </is>
      </c>
      <c r="B145" s="0" t="n">
        <v>11153</v>
      </c>
      <c r="C145" s="0" t="n">
        <v>3</v>
      </c>
      <c r="D145" s="0" t="inlineStr">
        <is>
          <t>만촌보성</t>
        </is>
      </c>
      <c r="E145" s="0" t="inlineStr">
        <is>
          <t>2002.07.</t>
        </is>
      </c>
      <c r="F145" s="0" t="n">
        <v>661</v>
      </c>
      <c r="G145" s="0" t="n">
        <v>26.62</v>
      </c>
      <c r="H145" s="0" t="n">
        <v>88.03</v>
      </c>
      <c r="I145" s="0" t="n">
        <v>18.11</v>
      </c>
      <c r="J145" s="0" t="n">
        <v>59.87</v>
      </c>
      <c r="K145" s="0" t="n">
        <v>94</v>
      </c>
      <c r="T145" s="0" t="n">
        <v>3</v>
      </c>
      <c r="U145" s="0" t="n">
        <v>1</v>
      </c>
      <c r="V145" s="0" t="inlineStr">
        <is>
          <t>복도식</t>
        </is>
      </c>
      <c r="W145" s="0" t="inlineStr">
        <is>
          <t>88B</t>
        </is>
      </c>
      <c r="X145" s="0" t="n">
        <v>15</v>
      </c>
      <c r="Y145" s="0" t="n">
        <v>13</v>
      </c>
      <c r="Z145" s="0" t="inlineStr">
        <is>
          <t>https://new.land.naver.com/complexes/11153?tab=detail&amp;rf=Y</t>
        </is>
      </c>
      <c r="AA145" s="0" t="inlineStr">
        <is>
          <t>대구시 수성구 만촌동 605</t>
        </is>
      </c>
      <c r="AB145" s="0" t="inlineStr">
        <is>
          <t>대구시</t>
        </is>
      </c>
      <c r="AC145" s="0" t="inlineStr">
        <is>
          <t>수성구</t>
        </is>
      </c>
      <c r="AD145" s="0" t="inlineStr">
        <is>
          <t>만촌동</t>
        </is>
      </c>
      <c r="AG145" s="0" t="inlineStr">
        <is>
          <t>대구시 수성구 공경로 70</t>
        </is>
      </c>
      <c r="AH145" s="0" t="n">
        <v>0</v>
      </c>
      <c r="AI145" s="0" t="n">
        <v>256</v>
      </c>
      <c r="AJ145" s="0" t="n">
        <v>26</v>
      </c>
      <c r="AK145" s="0" t="n">
        <v>745</v>
      </c>
      <c r="AL145" s="0" t="n">
        <v>1.13</v>
      </c>
    </row>
    <row r="146">
      <c r="A146" s="0" t="inlineStr">
        <is>
          <t>[만촌동]</t>
        </is>
      </c>
      <c r="B146" s="0" t="n">
        <v>11153</v>
      </c>
      <c r="C146" s="0" t="n">
        <v>4</v>
      </c>
      <c r="D146" s="0" t="inlineStr">
        <is>
          <t>만촌보성</t>
        </is>
      </c>
      <c r="E146" s="0" t="inlineStr">
        <is>
          <t>2002.07.</t>
        </is>
      </c>
      <c r="F146" s="0" t="n">
        <v>661</v>
      </c>
      <c r="G146" s="0" t="n">
        <v>31.89</v>
      </c>
      <c r="H146" s="0" t="n">
        <v>105.45</v>
      </c>
      <c r="I146" s="0" t="n">
        <v>25.7</v>
      </c>
      <c r="J146" s="0" t="n">
        <v>84.98</v>
      </c>
      <c r="K146" s="0" t="n">
        <v>250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105</v>
      </c>
      <c r="X146" s="0" t="n">
        <v>15</v>
      </c>
      <c r="Y146" s="0" t="n">
        <v>13</v>
      </c>
      <c r="Z146" s="0" t="inlineStr">
        <is>
          <t>https://new.land.naver.com/complexes/11153?tab=detail&amp;rf=Y</t>
        </is>
      </c>
      <c r="AA146" s="0" t="inlineStr">
        <is>
          <t>대구시 수성구 만촌동 605</t>
        </is>
      </c>
      <c r="AB146" s="0" t="inlineStr">
        <is>
          <t>대구시</t>
        </is>
      </c>
      <c r="AC146" s="0" t="inlineStr">
        <is>
          <t>수성구</t>
        </is>
      </c>
      <c r="AD146" s="0" t="inlineStr">
        <is>
          <t>만촌동</t>
        </is>
      </c>
      <c r="AG146" s="0" t="inlineStr">
        <is>
          <t>대구시 수성구 공경로 70</t>
        </is>
      </c>
      <c r="AH146" s="0" t="n">
        <v>0</v>
      </c>
      <c r="AI146" s="0" t="n">
        <v>256</v>
      </c>
      <c r="AJ146" s="0" t="n">
        <v>26</v>
      </c>
      <c r="AK146" s="0" t="n">
        <v>745</v>
      </c>
      <c r="AL146" s="0" t="n">
        <v>1.13</v>
      </c>
    </row>
    <row r="147">
      <c r="A147" s="0" t="inlineStr">
        <is>
          <t>[만촌동]</t>
        </is>
      </c>
      <c r="B147" s="0" t="n">
        <v>11153</v>
      </c>
      <c r="C147" s="0" t="n">
        <v>5</v>
      </c>
      <c r="D147" s="0" t="inlineStr">
        <is>
          <t>만촌보성</t>
        </is>
      </c>
      <c r="E147" s="0" t="inlineStr">
        <is>
          <t>2002.07.</t>
        </is>
      </c>
      <c r="F147" s="0" t="n">
        <v>661</v>
      </c>
      <c r="G147" s="0" t="n">
        <v>42.7</v>
      </c>
      <c r="H147" s="0" t="n">
        <v>141.16</v>
      </c>
      <c r="I147" s="0" t="n">
        <v>35.53</v>
      </c>
      <c r="J147" s="0" t="n">
        <v>117.48</v>
      </c>
      <c r="K147" s="0" t="n">
        <v>56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141</v>
      </c>
      <c r="X147" s="0" t="n">
        <v>15</v>
      </c>
      <c r="Y147" s="0" t="n">
        <v>13</v>
      </c>
      <c r="Z147" s="0" t="inlineStr">
        <is>
          <t>https://new.land.naver.com/complexes/11153?tab=detail&amp;rf=Y</t>
        </is>
      </c>
      <c r="AA147" s="0" t="inlineStr">
        <is>
          <t>대구시 수성구 만촌동 605</t>
        </is>
      </c>
      <c r="AB147" s="0" t="inlineStr">
        <is>
          <t>대구시</t>
        </is>
      </c>
      <c r="AC147" s="0" t="inlineStr">
        <is>
          <t>수성구</t>
        </is>
      </c>
      <c r="AD147" s="0" t="inlineStr">
        <is>
          <t>만촌동</t>
        </is>
      </c>
      <c r="AG147" s="0" t="inlineStr">
        <is>
          <t>대구시 수성구 공경로 70</t>
        </is>
      </c>
      <c r="AH147" s="0" t="n">
        <v>0</v>
      </c>
      <c r="AI147" s="0" t="n">
        <v>256</v>
      </c>
      <c r="AJ147" s="0" t="n">
        <v>26</v>
      </c>
      <c r="AK147" s="0" t="n">
        <v>745</v>
      </c>
      <c r="AL147" s="0" t="n">
        <v>1.13</v>
      </c>
    </row>
    <row r="148">
      <c r="A148" s="0" t="inlineStr">
        <is>
          <t>[만촌동]</t>
        </is>
      </c>
      <c r="B148" s="0" t="n">
        <v>11153</v>
      </c>
      <c r="C148" s="0" t="n">
        <v>6</v>
      </c>
      <c r="D148" s="0" t="inlineStr">
        <is>
          <t>만촌보성</t>
        </is>
      </c>
      <c r="E148" s="0" t="inlineStr">
        <is>
          <t>2002.07.</t>
        </is>
      </c>
      <c r="F148" s="0" t="n">
        <v>661</v>
      </c>
      <c r="G148" s="0" t="n">
        <v>48.78</v>
      </c>
      <c r="H148" s="0" t="n">
        <v>161.26</v>
      </c>
      <c r="I148" s="0" t="n">
        <v>40.79</v>
      </c>
      <c r="J148" s="0" t="n">
        <v>134.85</v>
      </c>
      <c r="K148" s="0" t="n">
        <v>86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161</v>
      </c>
      <c r="X148" s="0" t="n">
        <v>15</v>
      </c>
      <c r="Y148" s="0" t="n">
        <v>13</v>
      </c>
      <c r="Z148" s="0" t="inlineStr">
        <is>
          <t>https://new.land.naver.com/complexes/11153?tab=detail&amp;rf=Y</t>
        </is>
      </c>
      <c r="AA148" s="0" t="inlineStr">
        <is>
          <t>대구시 수성구 만촌동 605</t>
        </is>
      </c>
      <c r="AB148" s="0" t="inlineStr">
        <is>
          <t>대구시</t>
        </is>
      </c>
      <c r="AC148" s="0" t="inlineStr">
        <is>
          <t>수성구</t>
        </is>
      </c>
      <c r="AD148" s="0" t="inlineStr">
        <is>
          <t>만촌동</t>
        </is>
      </c>
      <c r="AG148" s="0" t="inlineStr">
        <is>
          <t>대구시 수성구 공경로 70</t>
        </is>
      </c>
      <c r="AH148" s="0" t="n">
        <v>0</v>
      </c>
      <c r="AI148" s="0" t="n">
        <v>256</v>
      </c>
      <c r="AJ148" s="0" t="n">
        <v>26</v>
      </c>
      <c r="AK148" s="0" t="n">
        <v>745</v>
      </c>
      <c r="AL148" s="0" t="n">
        <v>1.13</v>
      </c>
    </row>
    <row r="149">
      <c r="A149" s="0" t="inlineStr">
        <is>
          <t>[만촌동]</t>
        </is>
      </c>
      <c r="B149" s="0" t="n">
        <v>6688</v>
      </c>
      <c r="C149" s="0" t="n">
        <v>1</v>
      </c>
      <c r="D149" s="0" t="inlineStr">
        <is>
          <t>만촌우방타운1차</t>
        </is>
      </c>
      <c r="E149" s="0" t="inlineStr">
        <is>
          <t>1997.05.</t>
        </is>
      </c>
      <c r="F149" s="0" t="n">
        <v>1224</v>
      </c>
      <c r="G149" s="0" t="n">
        <v>25.03</v>
      </c>
      <c r="H149" s="0" t="n">
        <v>82.75</v>
      </c>
      <c r="I149" s="0" t="n">
        <v>18.06</v>
      </c>
      <c r="J149" s="0" t="n">
        <v>59.73</v>
      </c>
      <c r="K149" s="0" t="n">
        <v>504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82</v>
      </c>
      <c r="X149" s="0" t="n">
        <v>18</v>
      </c>
      <c r="Y149" s="0" t="n">
        <v>18</v>
      </c>
      <c r="Z149" s="0" t="inlineStr">
        <is>
          <t>https://new.land.naver.com/complexes/6688?tab=detail&amp;rf=Y</t>
        </is>
      </c>
      <c r="AA149" s="0" t="inlineStr">
        <is>
          <t>대구시 수성구 만촌동 816</t>
        </is>
      </c>
      <c r="AB149" s="0" t="inlineStr">
        <is>
          <t>대구시</t>
        </is>
      </c>
      <c r="AC149" s="0" t="inlineStr">
        <is>
          <t>수성구</t>
        </is>
      </c>
      <c r="AD149" s="0" t="inlineStr">
        <is>
          <t>만촌동</t>
        </is>
      </c>
      <c r="AG149" s="0" t="inlineStr">
        <is>
          <t>대구시 수성구 교학로11길 46</t>
        </is>
      </c>
      <c r="AH149" s="0" t="n">
        <v>0</v>
      </c>
      <c r="AI149" s="0" t="n">
        <v>237</v>
      </c>
      <c r="AJ149" s="0" t="n">
        <v>19</v>
      </c>
      <c r="AK149" s="0" t="n">
        <v>1398</v>
      </c>
      <c r="AL149" s="0" t="n">
        <v>1.14</v>
      </c>
    </row>
    <row r="150">
      <c r="A150" s="0" t="inlineStr">
        <is>
          <t>[만촌동]</t>
        </is>
      </c>
      <c r="B150" s="0" t="n">
        <v>6688</v>
      </c>
      <c r="C150" s="0" t="n">
        <v>2</v>
      </c>
      <c r="D150" s="0" t="inlineStr">
        <is>
          <t>만촌우방타운1차</t>
        </is>
      </c>
      <c r="E150" s="0" t="inlineStr">
        <is>
          <t>1997.05.</t>
        </is>
      </c>
      <c r="F150" s="0" t="n">
        <v>1224</v>
      </c>
      <c r="G150" s="0" t="n">
        <v>34.07</v>
      </c>
      <c r="H150" s="0" t="n">
        <v>112.66</v>
      </c>
      <c r="I150" s="0" t="n">
        <v>25.68</v>
      </c>
      <c r="J150" s="0" t="n">
        <v>84.92</v>
      </c>
      <c r="K150" s="0" t="n">
        <v>432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112</v>
      </c>
      <c r="X150" s="0" t="n">
        <v>18</v>
      </c>
      <c r="Y150" s="0" t="n">
        <v>18</v>
      </c>
      <c r="Z150" s="0" t="inlineStr">
        <is>
          <t>https://new.land.naver.com/complexes/6688?tab=detail&amp;rf=Y</t>
        </is>
      </c>
      <c r="AA150" s="0" t="inlineStr">
        <is>
          <t>대구시 수성구 만촌동 816</t>
        </is>
      </c>
      <c r="AB150" s="0" t="inlineStr">
        <is>
          <t>대구시</t>
        </is>
      </c>
      <c r="AC150" s="0" t="inlineStr">
        <is>
          <t>수성구</t>
        </is>
      </c>
      <c r="AD150" s="0" t="inlineStr">
        <is>
          <t>만촌동</t>
        </is>
      </c>
      <c r="AG150" s="0" t="inlineStr">
        <is>
          <t>대구시 수성구 교학로11길 46</t>
        </is>
      </c>
      <c r="AH150" s="0" t="n">
        <v>0</v>
      </c>
      <c r="AI150" s="0" t="n">
        <v>237</v>
      </c>
      <c r="AJ150" s="0" t="n">
        <v>19</v>
      </c>
      <c r="AK150" s="0" t="n">
        <v>1398</v>
      </c>
      <c r="AL150" s="0" t="n">
        <v>1.14</v>
      </c>
    </row>
    <row r="151">
      <c r="A151" s="0" t="inlineStr">
        <is>
          <t>[만촌동]</t>
        </is>
      </c>
      <c r="B151" s="0" t="n">
        <v>6688</v>
      </c>
      <c r="C151" s="0" t="n">
        <v>3</v>
      </c>
      <c r="D151" s="0" t="inlineStr">
        <is>
          <t>만촌우방타운1차</t>
        </is>
      </c>
      <c r="E151" s="0" t="inlineStr">
        <is>
          <t>1997.05.</t>
        </is>
      </c>
      <c r="F151" s="0" t="n">
        <v>1224</v>
      </c>
      <c r="G151" s="0" t="n">
        <v>50.41</v>
      </c>
      <c r="H151" s="0" t="n">
        <v>166.67</v>
      </c>
      <c r="I151" s="0" t="n">
        <v>40.83</v>
      </c>
      <c r="J151" s="0" t="n">
        <v>134.98</v>
      </c>
      <c r="K151" s="0" t="n">
        <v>144</v>
      </c>
      <c r="T151" s="0" t="n">
        <v>4</v>
      </c>
      <c r="U151" s="0" t="n">
        <v>2</v>
      </c>
      <c r="V151" s="0" t="inlineStr">
        <is>
          <t>계단식</t>
        </is>
      </c>
      <c r="W151" s="0" t="n">
        <v>166</v>
      </c>
      <c r="X151" s="0" t="n">
        <v>18</v>
      </c>
      <c r="Y151" s="0" t="n">
        <v>18</v>
      </c>
      <c r="Z151" s="0" t="inlineStr">
        <is>
          <t>https://new.land.naver.com/complexes/6688?tab=detail&amp;rf=Y</t>
        </is>
      </c>
      <c r="AA151" s="0" t="inlineStr">
        <is>
          <t>대구시 수성구 만촌동 816</t>
        </is>
      </c>
      <c r="AB151" s="0" t="inlineStr">
        <is>
          <t>대구시</t>
        </is>
      </c>
      <c r="AC151" s="0" t="inlineStr">
        <is>
          <t>수성구</t>
        </is>
      </c>
      <c r="AD151" s="0" t="inlineStr">
        <is>
          <t>만촌동</t>
        </is>
      </c>
      <c r="AG151" s="0" t="inlineStr">
        <is>
          <t>대구시 수성구 교학로11길 46</t>
        </is>
      </c>
      <c r="AH151" s="0" t="n">
        <v>0</v>
      </c>
      <c r="AI151" s="0" t="n">
        <v>237</v>
      </c>
      <c r="AJ151" s="0" t="n">
        <v>19</v>
      </c>
      <c r="AK151" s="0" t="n">
        <v>1398</v>
      </c>
      <c r="AL151" s="0" t="n">
        <v>1.14</v>
      </c>
    </row>
    <row r="152">
      <c r="A152" s="0" t="inlineStr">
        <is>
          <t>[만촌동]</t>
        </is>
      </c>
      <c r="B152" s="0" t="n">
        <v>6688</v>
      </c>
      <c r="C152" s="0" t="n">
        <v>4</v>
      </c>
      <c r="D152" s="0" t="inlineStr">
        <is>
          <t>만촌우방타운1차</t>
        </is>
      </c>
      <c r="E152" s="0" t="inlineStr">
        <is>
          <t>1997.05.</t>
        </is>
      </c>
      <c r="F152" s="0" t="n">
        <v>1224</v>
      </c>
      <c r="G152" s="0" t="n">
        <v>67.16</v>
      </c>
      <c r="H152" s="0" t="n">
        <v>222.02</v>
      </c>
      <c r="I152" s="0" t="n">
        <v>56.16</v>
      </c>
      <c r="J152" s="0" t="n">
        <v>185.67</v>
      </c>
      <c r="K152" s="0" t="n">
        <v>72</v>
      </c>
      <c r="T152" s="0" t="n">
        <v>5</v>
      </c>
      <c r="U152" s="0" t="n">
        <v>2</v>
      </c>
      <c r="V152" s="0" t="inlineStr">
        <is>
          <t>계단식</t>
        </is>
      </c>
      <c r="W152" s="0" t="n">
        <v>222</v>
      </c>
      <c r="X152" s="0" t="n">
        <v>18</v>
      </c>
      <c r="Y152" s="0" t="n">
        <v>18</v>
      </c>
      <c r="Z152" s="0" t="inlineStr">
        <is>
          <t>https://new.land.naver.com/complexes/6688?tab=detail&amp;rf=Y</t>
        </is>
      </c>
      <c r="AA152" s="0" t="inlineStr">
        <is>
          <t>대구시 수성구 만촌동 816</t>
        </is>
      </c>
      <c r="AB152" s="0" t="inlineStr">
        <is>
          <t>대구시</t>
        </is>
      </c>
      <c r="AC152" s="0" t="inlineStr">
        <is>
          <t>수성구</t>
        </is>
      </c>
      <c r="AD152" s="0" t="inlineStr">
        <is>
          <t>만촌동</t>
        </is>
      </c>
      <c r="AG152" s="0" t="inlineStr">
        <is>
          <t>대구시 수성구 교학로11길 46</t>
        </is>
      </c>
      <c r="AH152" s="0" t="n">
        <v>0</v>
      </c>
      <c r="AI152" s="0" t="n">
        <v>237</v>
      </c>
      <c r="AJ152" s="0" t="n">
        <v>19</v>
      </c>
      <c r="AK152" s="0" t="n">
        <v>1398</v>
      </c>
      <c r="AL152" s="0" t="n">
        <v>1.14</v>
      </c>
    </row>
    <row r="153">
      <c r="A153" s="0" t="inlineStr">
        <is>
          <t>[만촌동]</t>
        </is>
      </c>
      <c r="B153" s="0" t="n">
        <v>6688</v>
      </c>
      <c r="C153" s="0" t="n">
        <v>5</v>
      </c>
      <c r="D153" s="0" t="inlineStr">
        <is>
          <t>만촌우방타운1차</t>
        </is>
      </c>
      <c r="E153" s="0" t="inlineStr">
        <is>
          <t>1997.05.</t>
        </is>
      </c>
      <c r="F153" s="0" t="n">
        <v>1224</v>
      </c>
      <c r="G153" s="0" t="n">
        <v>76.72</v>
      </c>
      <c r="H153" s="0" t="n">
        <v>253.63</v>
      </c>
      <c r="I153" s="0" t="n">
        <v>64.2</v>
      </c>
      <c r="J153" s="0" t="n">
        <v>212.25</v>
      </c>
      <c r="K153" s="0" t="n">
        <v>72</v>
      </c>
      <c r="T153" s="0" t="n">
        <v>5</v>
      </c>
      <c r="U153" s="0" t="n">
        <v>3</v>
      </c>
      <c r="V153" s="0" t="inlineStr">
        <is>
          <t>계단식</t>
        </is>
      </c>
      <c r="W153" s="0" t="n">
        <v>253</v>
      </c>
      <c r="X153" s="0" t="n">
        <v>18</v>
      </c>
      <c r="Y153" s="0" t="n">
        <v>18</v>
      </c>
      <c r="Z153" s="0" t="inlineStr">
        <is>
          <t>https://new.land.naver.com/complexes/6688?tab=detail&amp;rf=Y</t>
        </is>
      </c>
      <c r="AA153" s="0" t="inlineStr">
        <is>
          <t>대구시 수성구 만촌동 816</t>
        </is>
      </c>
      <c r="AB153" s="0" t="inlineStr">
        <is>
          <t>대구시</t>
        </is>
      </c>
      <c r="AC153" s="0" t="inlineStr">
        <is>
          <t>수성구</t>
        </is>
      </c>
      <c r="AD153" s="0" t="inlineStr">
        <is>
          <t>만촌동</t>
        </is>
      </c>
      <c r="AG153" s="0" t="inlineStr">
        <is>
          <t>대구시 수성구 교학로11길 46</t>
        </is>
      </c>
      <c r="AH153" s="0" t="n">
        <v>0</v>
      </c>
      <c r="AI153" s="0" t="n">
        <v>237</v>
      </c>
      <c r="AJ153" s="0" t="n">
        <v>19</v>
      </c>
      <c r="AK153" s="0" t="n">
        <v>1398</v>
      </c>
      <c r="AL153" s="0" t="n">
        <v>1.14</v>
      </c>
    </row>
    <row r="154">
      <c r="A154" s="0" t="inlineStr">
        <is>
          <t>[만촌동]</t>
        </is>
      </c>
      <c r="B154" s="0" t="n">
        <v>10134</v>
      </c>
      <c r="C154" s="0" t="n">
        <v>1</v>
      </c>
      <c r="D154" s="0" t="inlineStr">
        <is>
          <t>메트로팔레스2단지</t>
        </is>
      </c>
      <c r="E154" s="0" t="inlineStr">
        <is>
          <t>2003.01.</t>
        </is>
      </c>
      <c r="F154" s="0" t="n">
        <v>869</v>
      </c>
      <c r="G154" s="0" t="n">
        <v>32.58</v>
      </c>
      <c r="H154" s="0" t="n">
        <v>107.71</v>
      </c>
      <c r="I154" s="0" t="n">
        <v>22.66</v>
      </c>
      <c r="J154" s="0" t="n">
        <v>74.91</v>
      </c>
      <c r="K154" s="0" t="n">
        <v>167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107</v>
      </c>
      <c r="X154" s="0" t="n">
        <v>22</v>
      </c>
      <c r="Y154" s="0" t="n">
        <v>16</v>
      </c>
      <c r="Z154" s="0" t="inlineStr">
        <is>
          <t>https://new.land.naver.com/complexes/10134?tab=detail&amp;rf=Y</t>
        </is>
      </c>
      <c r="AA154" s="0" t="inlineStr">
        <is>
          <t>대구시 수성구 만촌동 1356-7</t>
        </is>
      </c>
      <c r="AB154" s="0" t="inlineStr">
        <is>
          <t>대구시</t>
        </is>
      </c>
      <c r="AC154" s="0" t="inlineStr">
        <is>
          <t>수성구</t>
        </is>
      </c>
      <c r="AD154" s="0" t="inlineStr">
        <is>
          <t>만촌동</t>
        </is>
      </c>
      <c r="AG154" s="0" t="inlineStr">
        <is>
          <t>대구시 수성구 동원로 123</t>
        </is>
      </c>
      <c r="AH154" s="0" t="n">
        <v>0</v>
      </c>
      <c r="AI154" s="0" t="n">
        <v>318</v>
      </c>
      <c r="AJ154" s="0" t="n">
        <v>26</v>
      </c>
      <c r="AK154" s="0" t="n">
        <v>1411</v>
      </c>
      <c r="AL154" s="0" t="n">
        <v>1.62</v>
      </c>
    </row>
    <row r="155">
      <c r="A155" s="0" t="inlineStr">
        <is>
          <t>[만촌동]</t>
        </is>
      </c>
      <c r="B155" s="0" t="n">
        <v>10134</v>
      </c>
      <c r="C155" s="0" t="n">
        <v>2</v>
      </c>
      <c r="D155" s="0" t="inlineStr">
        <is>
          <t>메트로팔레스2단지</t>
        </is>
      </c>
      <c r="E155" s="0" t="inlineStr">
        <is>
          <t>2003.01.</t>
        </is>
      </c>
      <c r="F155" s="0" t="n">
        <v>869</v>
      </c>
      <c r="G155" s="0" t="n">
        <v>37.26</v>
      </c>
      <c r="H155" s="0" t="n">
        <v>123.2</v>
      </c>
      <c r="I155" s="0" t="n">
        <v>25.69</v>
      </c>
      <c r="J155" s="0" t="n">
        <v>84.93000000000001</v>
      </c>
      <c r="K155" s="0" t="n">
        <v>233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123</v>
      </c>
      <c r="X155" s="0" t="n">
        <v>22</v>
      </c>
      <c r="Y155" s="0" t="n">
        <v>16</v>
      </c>
      <c r="Z155" s="0" t="inlineStr">
        <is>
          <t>https://new.land.naver.com/complexes/10134?tab=detail&amp;rf=Y</t>
        </is>
      </c>
      <c r="AA155" s="0" t="inlineStr">
        <is>
          <t>대구시 수성구 만촌동 1356-7</t>
        </is>
      </c>
      <c r="AB155" s="0" t="inlineStr">
        <is>
          <t>대구시</t>
        </is>
      </c>
      <c r="AC155" s="0" t="inlineStr">
        <is>
          <t>수성구</t>
        </is>
      </c>
      <c r="AD155" s="0" t="inlineStr">
        <is>
          <t>만촌동</t>
        </is>
      </c>
      <c r="AG155" s="0" t="inlineStr">
        <is>
          <t>대구시 수성구 동원로 123</t>
        </is>
      </c>
      <c r="AH155" s="0" t="n">
        <v>0</v>
      </c>
      <c r="AI155" s="0" t="n">
        <v>318</v>
      </c>
      <c r="AJ155" s="0" t="n">
        <v>26</v>
      </c>
      <c r="AK155" s="0" t="n">
        <v>1411</v>
      </c>
      <c r="AL155" s="0" t="n">
        <v>1.62</v>
      </c>
    </row>
    <row r="156">
      <c r="A156" s="0" t="inlineStr">
        <is>
          <t>[만촌동]</t>
        </is>
      </c>
      <c r="B156" s="0" t="n">
        <v>10134</v>
      </c>
      <c r="C156" s="0" t="n">
        <v>3</v>
      </c>
      <c r="D156" s="0" t="inlineStr">
        <is>
          <t>메트로팔레스2단지</t>
        </is>
      </c>
      <c r="E156" s="0" t="inlineStr">
        <is>
          <t>2003.01.</t>
        </is>
      </c>
      <c r="F156" s="0" t="n">
        <v>869</v>
      </c>
      <c r="G156" s="0" t="n">
        <v>44.03</v>
      </c>
      <c r="H156" s="0" t="n">
        <v>145.56</v>
      </c>
      <c r="I156" s="0" t="n">
        <v>32.63</v>
      </c>
      <c r="J156" s="0" t="n">
        <v>107.9</v>
      </c>
      <c r="K156" s="0" t="n">
        <v>160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145</v>
      </c>
      <c r="X156" s="0" t="n">
        <v>22</v>
      </c>
      <c r="Y156" s="0" t="n">
        <v>16</v>
      </c>
      <c r="Z156" s="0" t="inlineStr">
        <is>
          <t>https://new.land.naver.com/complexes/10134?tab=detail&amp;rf=Y</t>
        </is>
      </c>
      <c r="AA156" s="0" t="inlineStr">
        <is>
          <t>대구시 수성구 만촌동 1356-7</t>
        </is>
      </c>
      <c r="AB156" s="0" t="inlineStr">
        <is>
          <t>대구시</t>
        </is>
      </c>
      <c r="AC156" s="0" t="inlineStr">
        <is>
          <t>수성구</t>
        </is>
      </c>
      <c r="AD156" s="0" t="inlineStr">
        <is>
          <t>만촌동</t>
        </is>
      </c>
      <c r="AG156" s="0" t="inlineStr">
        <is>
          <t>대구시 수성구 동원로 123</t>
        </is>
      </c>
      <c r="AH156" s="0" t="n">
        <v>0</v>
      </c>
      <c r="AI156" s="0" t="n">
        <v>318</v>
      </c>
      <c r="AJ156" s="0" t="n">
        <v>26</v>
      </c>
      <c r="AK156" s="0" t="n">
        <v>1411</v>
      </c>
      <c r="AL156" s="0" t="n">
        <v>1.62</v>
      </c>
    </row>
    <row r="157">
      <c r="A157" s="0" t="inlineStr">
        <is>
          <t>[만촌동]</t>
        </is>
      </c>
      <c r="B157" s="0" t="n">
        <v>10134</v>
      </c>
      <c r="C157" s="0" t="n">
        <v>4</v>
      </c>
      <c r="D157" s="0" t="inlineStr">
        <is>
          <t>메트로팔레스2단지</t>
        </is>
      </c>
      <c r="E157" s="0" t="inlineStr">
        <is>
          <t>2003.01.</t>
        </is>
      </c>
      <c r="F157" s="0" t="n">
        <v>869</v>
      </c>
      <c r="G157" s="0" t="n">
        <v>56.38</v>
      </c>
      <c r="H157" s="0" t="n">
        <v>186.4</v>
      </c>
      <c r="I157" s="0" t="n">
        <v>40.83</v>
      </c>
      <c r="J157" s="0" t="n">
        <v>134.98</v>
      </c>
      <c r="K157" s="0" t="n">
        <v>112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186</v>
      </c>
      <c r="X157" s="0" t="n">
        <v>22</v>
      </c>
      <c r="Y157" s="0" t="n">
        <v>16</v>
      </c>
      <c r="Z157" s="0" t="inlineStr">
        <is>
          <t>https://new.land.naver.com/complexes/10134?tab=detail&amp;rf=Y</t>
        </is>
      </c>
      <c r="AA157" s="0" t="inlineStr">
        <is>
          <t>대구시 수성구 만촌동 1356-7</t>
        </is>
      </c>
      <c r="AB157" s="0" t="inlineStr">
        <is>
          <t>대구시</t>
        </is>
      </c>
      <c r="AC157" s="0" t="inlineStr">
        <is>
          <t>수성구</t>
        </is>
      </c>
      <c r="AD157" s="0" t="inlineStr">
        <is>
          <t>만촌동</t>
        </is>
      </c>
      <c r="AG157" s="0" t="inlineStr">
        <is>
          <t>대구시 수성구 동원로 123</t>
        </is>
      </c>
      <c r="AH157" s="0" t="n">
        <v>0</v>
      </c>
      <c r="AI157" s="0" t="n">
        <v>318</v>
      </c>
      <c r="AJ157" s="0" t="n">
        <v>26</v>
      </c>
      <c r="AK157" s="0" t="n">
        <v>1411</v>
      </c>
      <c r="AL157" s="0" t="n">
        <v>1.62</v>
      </c>
    </row>
    <row r="158">
      <c r="A158" s="0" t="inlineStr">
        <is>
          <t>[만촌동]</t>
        </is>
      </c>
      <c r="B158" s="0" t="n">
        <v>10134</v>
      </c>
      <c r="C158" s="0" t="n">
        <v>5</v>
      </c>
      <c r="D158" s="0" t="inlineStr">
        <is>
          <t>메트로팔레스2단지</t>
        </is>
      </c>
      <c r="E158" s="0" t="inlineStr">
        <is>
          <t>2003.01.</t>
        </is>
      </c>
      <c r="F158" s="0" t="n">
        <v>869</v>
      </c>
      <c r="G158" s="0" t="n">
        <v>64.06999999999999</v>
      </c>
      <c r="H158" s="0" t="n">
        <v>211.83</v>
      </c>
      <c r="I158" s="0" t="n">
        <v>50.29</v>
      </c>
      <c r="J158" s="0" t="n">
        <v>166.28</v>
      </c>
      <c r="K158" s="0" t="n">
        <v>43</v>
      </c>
      <c r="T158" s="0" t="n">
        <v>5</v>
      </c>
      <c r="U158" s="0" t="n">
        <v>2</v>
      </c>
      <c r="V158" s="0" t="inlineStr">
        <is>
          <t>계단식</t>
        </is>
      </c>
      <c r="W158" s="0" t="n">
        <v>211</v>
      </c>
      <c r="X158" s="0" t="n">
        <v>22</v>
      </c>
      <c r="Y158" s="0" t="n">
        <v>16</v>
      </c>
      <c r="Z158" s="0" t="inlineStr">
        <is>
          <t>https://new.land.naver.com/complexes/10134?tab=detail&amp;rf=Y</t>
        </is>
      </c>
      <c r="AA158" s="0" t="inlineStr">
        <is>
          <t>대구시 수성구 만촌동 1356-7</t>
        </is>
      </c>
      <c r="AB158" s="0" t="inlineStr">
        <is>
          <t>대구시</t>
        </is>
      </c>
      <c r="AC158" s="0" t="inlineStr">
        <is>
          <t>수성구</t>
        </is>
      </c>
      <c r="AD158" s="0" t="inlineStr">
        <is>
          <t>만촌동</t>
        </is>
      </c>
      <c r="AG158" s="0" t="inlineStr">
        <is>
          <t>대구시 수성구 동원로 123</t>
        </is>
      </c>
      <c r="AH158" s="0" t="n">
        <v>0</v>
      </c>
      <c r="AI158" s="0" t="n">
        <v>318</v>
      </c>
      <c r="AJ158" s="0" t="n">
        <v>26</v>
      </c>
      <c r="AK158" s="0" t="n">
        <v>1411</v>
      </c>
      <c r="AL158" s="0" t="n">
        <v>1.62</v>
      </c>
    </row>
    <row r="159">
      <c r="A159" s="0" t="inlineStr">
        <is>
          <t>[만촌동]</t>
        </is>
      </c>
      <c r="B159" s="0" t="n">
        <v>10134</v>
      </c>
      <c r="C159" s="0" t="n">
        <v>6</v>
      </c>
      <c r="D159" s="0" t="inlineStr">
        <is>
          <t>메트로팔레스2단지</t>
        </is>
      </c>
      <c r="E159" s="0" t="inlineStr">
        <is>
          <t>2003.01.</t>
        </is>
      </c>
      <c r="F159" s="0" t="n">
        <v>869</v>
      </c>
      <c r="G159" s="0" t="n">
        <v>69.84</v>
      </c>
      <c r="H159" s="0" t="n">
        <v>230.88</v>
      </c>
      <c r="I159" s="0" t="n">
        <v>53.33</v>
      </c>
      <c r="J159" s="0" t="n">
        <v>176.33</v>
      </c>
      <c r="K159" s="0" t="n">
        <v>114</v>
      </c>
      <c r="T159" s="0" t="n">
        <v>5</v>
      </c>
      <c r="U159" s="0" t="n">
        <v>2</v>
      </c>
      <c r="V159" s="0" t="inlineStr">
        <is>
          <t>계단식</t>
        </is>
      </c>
      <c r="W159" s="0" t="n">
        <v>230</v>
      </c>
      <c r="X159" s="0" t="n">
        <v>22</v>
      </c>
      <c r="Y159" s="0" t="n">
        <v>16</v>
      </c>
      <c r="Z159" s="0" t="inlineStr">
        <is>
          <t>https://new.land.naver.com/complexes/10134?tab=detail&amp;rf=Y</t>
        </is>
      </c>
      <c r="AA159" s="0" t="inlineStr">
        <is>
          <t>대구시 수성구 만촌동 1356-7</t>
        </is>
      </c>
      <c r="AB159" s="0" t="inlineStr">
        <is>
          <t>대구시</t>
        </is>
      </c>
      <c r="AC159" s="0" t="inlineStr">
        <is>
          <t>수성구</t>
        </is>
      </c>
      <c r="AD159" s="0" t="inlineStr">
        <is>
          <t>만촌동</t>
        </is>
      </c>
      <c r="AG159" s="0" t="inlineStr">
        <is>
          <t>대구시 수성구 동원로 123</t>
        </is>
      </c>
      <c r="AH159" s="0" t="n">
        <v>0</v>
      </c>
      <c r="AI159" s="0" t="n">
        <v>318</v>
      </c>
      <c r="AJ159" s="0" t="n">
        <v>26</v>
      </c>
      <c r="AK159" s="0" t="n">
        <v>1411</v>
      </c>
      <c r="AL159" s="0" t="n">
        <v>1.62</v>
      </c>
    </row>
    <row r="160">
      <c r="A160" s="0" t="inlineStr">
        <is>
          <t>[만촌동]</t>
        </is>
      </c>
      <c r="B160" s="0" t="n">
        <v>10134</v>
      </c>
      <c r="C160" s="0" t="n">
        <v>7</v>
      </c>
      <c r="D160" s="0" t="inlineStr">
        <is>
          <t>메트로팔레스2단지</t>
        </is>
      </c>
      <c r="E160" s="0" t="inlineStr">
        <is>
          <t>2003.01.</t>
        </is>
      </c>
      <c r="F160" s="0" t="n">
        <v>869</v>
      </c>
      <c r="G160" s="0" t="n">
        <v>93.39</v>
      </c>
      <c r="H160" s="0" t="n">
        <v>308.75</v>
      </c>
      <c r="I160" s="0" t="n">
        <v>72.88</v>
      </c>
      <c r="J160" s="0" t="n">
        <v>240.93</v>
      </c>
      <c r="K160" s="0" t="n">
        <v>40</v>
      </c>
      <c r="T160" s="0" t="n">
        <v>5</v>
      </c>
      <c r="U160" s="0" t="n">
        <v>3</v>
      </c>
      <c r="V160" s="0" t="inlineStr">
        <is>
          <t>계단식</t>
        </is>
      </c>
      <c r="W160" s="0" t="n">
        <v>308</v>
      </c>
      <c r="X160" s="0" t="n">
        <v>22</v>
      </c>
      <c r="Y160" s="0" t="n">
        <v>16</v>
      </c>
      <c r="Z160" s="0" t="inlineStr">
        <is>
          <t>https://new.land.naver.com/complexes/10134?tab=detail&amp;rf=Y</t>
        </is>
      </c>
      <c r="AA160" s="0" t="inlineStr">
        <is>
          <t>대구시 수성구 만촌동 1356-7</t>
        </is>
      </c>
      <c r="AB160" s="0" t="inlineStr">
        <is>
          <t>대구시</t>
        </is>
      </c>
      <c r="AC160" s="0" t="inlineStr">
        <is>
          <t>수성구</t>
        </is>
      </c>
      <c r="AD160" s="0" t="inlineStr">
        <is>
          <t>만촌동</t>
        </is>
      </c>
      <c r="AG160" s="0" t="inlineStr">
        <is>
          <t>대구시 수성구 동원로 123</t>
        </is>
      </c>
      <c r="AH160" s="0" t="n">
        <v>0</v>
      </c>
      <c r="AI160" s="0" t="n">
        <v>318</v>
      </c>
      <c r="AJ160" s="0" t="n">
        <v>26</v>
      </c>
      <c r="AK160" s="0" t="n">
        <v>1411</v>
      </c>
      <c r="AL160" s="0" t="n">
        <v>1.62</v>
      </c>
    </row>
    <row r="161">
      <c r="A161" s="0" t="inlineStr">
        <is>
          <t>[만촌동]</t>
        </is>
      </c>
      <c r="B161" s="0" t="n">
        <v>17609</v>
      </c>
      <c r="C161" s="0" t="n">
        <v>1</v>
      </c>
      <c r="D161" s="0" t="inlineStr">
        <is>
          <t>만촌화성파크드림Ⅱ</t>
        </is>
      </c>
      <c r="E161" s="0" t="inlineStr">
        <is>
          <t>2006.08.</t>
        </is>
      </c>
      <c r="F161" s="0" t="n">
        <v>103</v>
      </c>
      <c r="G161" s="0" t="n">
        <v>33.08</v>
      </c>
      <c r="H161" s="0" t="n">
        <v>109.36</v>
      </c>
      <c r="I161" s="0" t="n">
        <v>25.5</v>
      </c>
      <c r="J161" s="0" t="n">
        <v>84.31</v>
      </c>
      <c r="K161" s="0" t="n">
        <v>60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109</v>
      </c>
      <c r="X161" s="0" t="n">
        <v>23</v>
      </c>
      <c r="Y161" s="0" t="n">
        <v>15</v>
      </c>
      <c r="Z161" s="0" t="inlineStr">
        <is>
          <t>https://new.land.naver.com/complexes/17609?tab=detail&amp;rf=Y</t>
        </is>
      </c>
      <c r="AA161" s="0" t="inlineStr">
        <is>
          <t>대구시 수성구 만촌동 861-8</t>
        </is>
      </c>
      <c r="AB161" s="0" t="inlineStr">
        <is>
          <t>대구시</t>
        </is>
      </c>
      <c r="AC161" s="0" t="inlineStr">
        <is>
          <t>수성구</t>
        </is>
      </c>
      <c r="AD161" s="0" t="inlineStr">
        <is>
          <t>만촌동</t>
        </is>
      </c>
      <c r="AG161" s="0" t="inlineStr">
        <is>
          <t>대구시 수성구 달구벌대로 2690</t>
        </is>
      </c>
      <c r="AH161" s="0" t="n">
        <v>0</v>
      </c>
      <c r="AI161" s="0" t="n">
        <v>651</v>
      </c>
      <c r="AJ161" s="0" t="n">
        <v>58</v>
      </c>
      <c r="AK161" s="0" t="n">
        <v>153</v>
      </c>
      <c r="AL161" s="0" t="n">
        <v>1.49</v>
      </c>
    </row>
    <row r="162">
      <c r="A162" s="0" t="inlineStr">
        <is>
          <t>[만촌동]</t>
        </is>
      </c>
      <c r="B162" s="0" t="n">
        <v>17609</v>
      </c>
      <c r="C162" s="0" t="n">
        <v>2</v>
      </c>
      <c r="D162" s="0" t="inlineStr">
        <is>
          <t>만촌화성파크드림Ⅱ</t>
        </is>
      </c>
      <c r="E162" s="0" t="inlineStr">
        <is>
          <t>2006.08.</t>
        </is>
      </c>
      <c r="F162" s="0" t="n">
        <v>103</v>
      </c>
      <c r="G162" s="0" t="n">
        <v>41.99</v>
      </c>
      <c r="H162" s="0" t="n">
        <v>138.84</v>
      </c>
      <c r="I162" s="0" t="n">
        <v>33.56</v>
      </c>
      <c r="J162" s="0" t="n">
        <v>110.96</v>
      </c>
      <c r="K162" s="0" t="n">
        <v>40</v>
      </c>
      <c r="T162" s="0" t="n">
        <v>4</v>
      </c>
      <c r="U162" s="0" t="n">
        <v>2</v>
      </c>
      <c r="V162" s="0" t="inlineStr">
        <is>
          <t>계단식</t>
        </is>
      </c>
      <c r="W162" s="0" t="n">
        <v>138</v>
      </c>
      <c r="X162" s="0" t="n">
        <v>23</v>
      </c>
      <c r="Y162" s="0" t="n">
        <v>15</v>
      </c>
      <c r="Z162" s="0" t="inlineStr">
        <is>
          <t>https://new.land.naver.com/complexes/17609?tab=detail&amp;rf=Y</t>
        </is>
      </c>
      <c r="AA162" s="0" t="inlineStr">
        <is>
          <t>대구시 수성구 만촌동 861-8</t>
        </is>
      </c>
      <c r="AB162" s="0" t="inlineStr">
        <is>
          <t>대구시</t>
        </is>
      </c>
      <c r="AC162" s="0" t="inlineStr">
        <is>
          <t>수성구</t>
        </is>
      </c>
      <c r="AD162" s="0" t="inlineStr">
        <is>
          <t>만촌동</t>
        </is>
      </c>
      <c r="AG162" s="0" t="inlineStr">
        <is>
          <t>대구시 수성구 달구벌대로 2690</t>
        </is>
      </c>
      <c r="AH162" s="0" t="n">
        <v>0</v>
      </c>
      <c r="AI162" s="0" t="n">
        <v>651</v>
      </c>
      <c r="AJ162" s="0" t="n">
        <v>58</v>
      </c>
      <c r="AK162" s="0" t="n">
        <v>153</v>
      </c>
      <c r="AL162" s="0" t="n">
        <v>1.49</v>
      </c>
    </row>
    <row r="163">
      <c r="A163" s="0" t="inlineStr">
        <is>
          <t>[만촌동]</t>
        </is>
      </c>
      <c r="B163" s="0" t="n">
        <v>17609</v>
      </c>
      <c r="C163" s="0" t="n">
        <v>3</v>
      </c>
      <c r="D163" s="0" t="inlineStr">
        <is>
          <t>만촌화성파크드림Ⅱ</t>
        </is>
      </c>
      <c r="E163" s="0" t="inlineStr">
        <is>
          <t>2006.08.</t>
        </is>
      </c>
      <c r="F163" s="0" t="n">
        <v>103</v>
      </c>
      <c r="G163" s="0" t="n">
        <v>57.87</v>
      </c>
      <c r="H163" s="0" t="n">
        <v>191.33</v>
      </c>
      <c r="I163" s="0" t="n">
        <v>46.26</v>
      </c>
      <c r="J163" s="0" t="n">
        <v>152.94</v>
      </c>
      <c r="K163" s="0" t="n">
        <v>3</v>
      </c>
      <c r="T163" s="0" t="n">
        <v>5</v>
      </c>
      <c r="U163" s="0" t="n">
        <v>3</v>
      </c>
      <c r="V163" s="0" t="inlineStr">
        <is>
          <t>계단식</t>
        </is>
      </c>
      <c r="W163" s="0" t="n">
        <v>191</v>
      </c>
      <c r="X163" s="0" t="n">
        <v>23</v>
      </c>
      <c r="Y163" s="0" t="n">
        <v>15</v>
      </c>
      <c r="Z163" s="0" t="inlineStr">
        <is>
          <t>https://new.land.naver.com/complexes/17609?tab=detail&amp;rf=Y</t>
        </is>
      </c>
      <c r="AA163" s="0" t="inlineStr">
        <is>
          <t>대구시 수성구 만촌동 861-8</t>
        </is>
      </c>
      <c r="AB163" s="0" t="inlineStr">
        <is>
          <t>대구시</t>
        </is>
      </c>
      <c r="AC163" s="0" t="inlineStr">
        <is>
          <t>수성구</t>
        </is>
      </c>
      <c r="AD163" s="0" t="inlineStr">
        <is>
          <t>만촌동</t>
        </is>
      </c>
      <c r="AG163" s="0" t="inlineStr">
        <is>
          <t>대구시 수성구 달구벌대로 2690</t>
        </is>
      </c>
      <c r="AH163" s="0" t="n">
        <v>0</v>
      </c>
      <c r="AI163" s="0" t="n">
        <v>651</v>
      </c>
      <c r="AJ163" s="0" t="n">
        <v>58</v>
      </c>
      <c r="AK163" s="0" t="n">
        <v>153</v>
      </c>
      <c r="AL163" s="0" t="n">
        <v>1.49</v>
      </c>
    </row>
    <row r="164">
      <c r="A164" s="0" t="inlineStr">
        <is>
          <t>[만촌동]</t>
        </is>
      </c>
      <c r="B164" s="0" t="n">
        <v>24812</v>
      </c>
      <c r="C164" s="0" t="n">
        <v>1</v>
      </c>
      <c r="D164" s="0" t="inlineStr">
        <is>
          <t>메트로팔레스3단지</t>
        </is>
      </c>
      <c r="E164" s="0" t="inlineStr">
        <is>
          <t>2003.01.</t>
        </is>
      </c>
      <c r="F164" s="0" t="n">
        <v>878</v>
      </c>
      <c r="G164" s="0" t="n">
        <v>31.3</v>
      </c>
      <c r="H164" s="0" t="n">
        <v>103.49</v>
      </c>
      <c r="I164" s="0" t="n">
        <v>22.66</v>
      </c>
      <c r="J164" s="0" t="n">
        <v>74.91</v>
      </c>
      <c r="K164" s="0" t="n">
        <v>72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103</v>
      </c>
      <c r="X164" s="0" t="n">
        <v>22</v>
      </c>
      <c r="Y164" s="0" t="n">
        <v>16</v>
      </c>
      <c r="Z164" s="0" t="inlineStr">
        <is>
          <t>https://new.land.naver.com/complexes/24812?tab=detail&amp;rf=Y</t>
        </is>
      </c>
      <c r="AA164" s="0" t="inlineStr">
        <is>
          <t>대구시 수성구 만촌동 1429</t>
        </is>
      </c>
      <c r="AB164" s="0" t="inlineStr">
        <is>
          <t>대구시</t>
        </is>
      </c>
      <c r="AC164" s="0" t="inlineStr">
        <is>
          <t>수성구</t>
        </is>
      </c>
      <c r="AD164" s="0" t="inlineStr">
        <is>
          <t>만촌동</t>
        </is>
      </c>
      <c r="AG164" s="0" t="inlineStr">
        <is>
          <t>대구시 수성구 동원로 110</t>
        </is>
      </c>
      <c r="AH164" s="0" t="n">
        <v>0</v>
      </c>
      <c r="AI164" s="0" t="n">
        <v>278</v>
      </c>
      <c r="AJ164" s="0" t="n">
        <v>23</v>
      </c>
      <c r="AK164" s="0" t="n">
        <v>1217</v>
      </c>
      <c r="AL164" s="0" t="n">
        <v>1.39</v>
      </c>
    </row>
    <row r="165">
      <c r="A165" s="0" t="inlineStr">
        <is>
          <t>[만촌동]</t>
        </is>
      </c>
      <c r="B165" s="0" t="n">
        <v>24812</v>
      </c>
      <c r="C165" s="0" t="n">
        <v>2</v>
      </c>
      <c r="D165" s="0" t="inlineStr">
        <is>
          <t>메트로팔레스3단지</t>
        </is>
      </c>
      <c r="E165" s="0" t="inlineStr">
        <is>
          <t>2003.01.</t>
        </is>
      </c>
      <c r="F165" s="0" t="n">
        <v>878</v>
      </c>
      <c r="G165" s="0" t="n">
        <v>34.98</v>
      </c>
      <c r="H165" s="0" t="n">
        <v>115.66</v>
      </c>
      <c r="I165" s="0" t="n">
        <v>25.69</v>
      </c>
      <c r="J165" s="0" t="n">
        <v>84.93000000000001</v>
      </c>
      <c r="K165" s="0" t="n">
        <v>442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115</v>
      </c>
      <c r="X165" s="0" t="n">
        <v>22</v>
      </c>
      <c r="Y165" s="0" t="n">
        <v>16</v>
      </c>
      <c r="Z165" s="0" t="inlineStr">
        <is>
          <t>https://new.land.naver.com/complexes/24812?tab=detail&amp;rf=Y</t>
        </is>
      </c>
      <c r="AA165" s="0" t="inlineStr">
        <is>
          <t>대구시 수성구 만촌동 1429</t>
        </is>
      </c>
      <c r="AB165" s="0" t="inlineStr">
        <is>
          <t>대구시</t>
        </is>
      </c>
      <c r="AC165" s="0" t="inlineStr">
        <is>
          <t>수성구</t>
        </is>
      </c>
      <c r="AD165" s="0" t="inlineStr">
        <is>
          <t>만촌동</t>
        </is>
      </c>
      <c r="AG165" s="0" t="inlineStr">
        <is>
          <t>대구시 수성구 동원로 110</t>
        </is>
      </c>
      <c r="AH165" s="0" t="n">
        <v>0</v>
      </c>
      <c r="AI165" s="0" t="n">
        <v>278</v>
      </c>
      <c r="AJ165" s="0" t="n">
        <v>23</v>
      </c>
      <c r="AK165" s="0" t="n">
        <v>1217</v>
      </c>
      <c r="AL165" s="0" t="n">
        <v>1.39</v>
      </c>
    </row>
    <row r="166">
      <c r="A166" s="0" t="inlineStr">
        <is>
          <t>[만촌동]</t>
        </is>
      </c>
      <c r="B166" s="0" t="n">
        <v>24812</v>
      </c>
      <c r="C166" s="0" t="n">
        <v>3</v>
      </c>
      <c r="D166" s="0" t="inlineStr">
        <is>
          <t>메트로팔레스3단지</t>
        </is>
      </c>
      <c r="E166" s="0" t="inlineStr">
        <is>
          <t>2003.01.</t>
        </is>
      </c>
      <c r="F166" s="0" t="n">
        <v>878</v>
      </c>
      <c r="G166" s="0" t="n">
        <v>45.44</v>
      </c>
      <c r="H166" s="0" t="n">
        <v>150.24</v>
      </c>
      <c r="I166" s="0" t="n">
        <v>35.69</v>
      </c>
      <c r="J166" s="0" t="n">
        <v>117.99</v>
      </c>
      <c r="K166" s="0" t="n">
        <v>178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150</v>
      </c>
      <c r="X166" s="0" t="n">
        <v>22</v>
      </c>
      <c r="Y166" s="0" t="n">
        <v>16</v>
      </c>
      <c r="Z166" s="0" t="inlineStr">
        <is>
          <t>https://new.land.naver.com/complexes/24812?tab=detail&amp;rf=Y</t>
        </is>
      </c>
      <c r="AA166" s="0" t="inlineStr">
        <is>
          <t>대구시 수성구 만촌동 1429</t>
        </is>
      </c>
      <c r="AB166" s="0" t="inlineStr">
        <is>
          <t>대구시</t>
        </is>
      </c>
      <c r="AC166" s="0" t="inlineStr">
        <is>
          <t>수성구</t>
        </is>
      </c>
      <c r="AD166" s="0" t="inlineStr">
        <is>
          <t>만촌동</t>
        </is>
      </c>
      <c r="AG166" s="0" t="inlineStr">
        <is>
          <t>대구시 수성구 동원로 110</t>
        </is>
      </c>
      <c r="AH166" s="0" t="n">
        <v>0</v>
      </c>
      <c r="AI166" s="0" t="n">
        <v>278</v>
      </c>
      <c r="AJ166" s="0" t="n">
        <v>23</v>
      </c>
      <c r="AK166" s="0" t="n">
        <v>1217</v>
      </c>
      <c r="AL166" s="0" t="n">
        <v>1.39</v>
      </c>
    </row>
    <row r="167">
      <c r="A167" s="0" t="inlineStr">
        <is>
          <t>[만촌동]</t>
        </is>
      </c>
      <c r="B167" s="0" t="n">
        <v>24812</v>
      </c>
      <c r="C167" s="0" t="n">
        <v>4</v>
      </c>
      <c r="D167" s="0" t="inlineStr">
        <is>
          <t>메트로팔레스3단지</t>
        </is>
      </c>
      <c r="E167" s="0" t="inlineStr">
        <is>
          <t>2003.01.</t>
        </is>
      </c>
      <c r="F167" s="0" t="n">
        <v>878</v>
      </c>
      <c r="G167" s="0" t="n">
        <v>54.57</v>
      </c>
      <c r="H167" s="0" t="n">
        <v>180.4</v>
      </c>
      <c r="I167" s="0" t="n">
        <v>40.83</v>
      </c>
      <c r="J167" s="0" t="n">
        <v>134.98</v>
      </c>
      <c r="K167" s="0" t="n">
        <v>186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180</v>
      </c>
      <c r="X167" s="0" t="n">
        <v>22</v>
      </c>
      <c r="Y167" s="0" t="n">
        <v>16</v>
      </c>
      <c r="Z167" s="0" t="inlineStr">
        <is>
          <t>https://new.land.naver.com/complexes/24812?tab=detail&amp;rf=Y</t>
        </is>
      </c>
      <c r="AA167" s="0" t="inlineStr">
        <is>
          <t>대구시 수성구 만촌동 1429</t>
        </is>
      </c>
      <c r="AB167" s="0" t="inlineStr">
        <is>
          <t>대구시</t>
        </is>
      </c>
      <c r="AC167" s="0" t="inlineStr">
        <is>
          <t>수성구</t>
        </is>
      </c>
      <c r="AD167" s="0" t="inlineStr">
        <is>
          <t>만촌동</t>
        </is>
      </c>
      <c r="AG167" s="0" t="inlineStr">
        <is>
          <t>대구시 수성구 동원로 110</t>
        </is>
      </c>
      <c r="AH167" s="0" t="n">
        <v>0</v>
      </c>
      <c r="AI167" s="0" t="n">
        <v>278</v>
      </c>
      <c r="AJ167" s="0" t="n">
        <v>23</v>
      </c>
      <c r="AK167" s="0" t="n">
        <v>1217</v>
      </c>
      <c r="AL167" s="0" t="n">
        <v>1.39</v>
      </c>
    </row>
    <row r="168">
      <c r="A168" s="0" t="inlineStr">
        <is>
          <t>[만촌동]</t>
        </is>
      </c>
      <c r="B168" s="0" t="n">
        <v>6678</v>
      </c>
      <c r="C168" s="0" t="n">
        <v>1</v>
      </c>
      <c r="D168" s="0" t="inlineStr">
        <is>
          <t>럭키골든맨션</t>
        </is>
      </c>
      <c r="E168" s="0" t="inlineStr">
        <is>
          <t>1985.12.</t>
        </is>
      </c>
      <c r="F168" s="0" t="n">
        <v>220</v>
      </c>
      <c r="G168" s="0" t="n">
        <v>24.04</v>
      </c>
      <c r="H168" s="0" t="n">
        <v>79.48999999999999</v>
      </c>
      <c r="I168" s="0" t="n">
        <v>21.7</v>
      </c>
      <c r="J168" s="0" t="n">
        <v>71.76000000000001</v>
      </c>
      <c r="K168" s="0" t="n">
        <v>65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79</v>
      </c>
      <c r="X168" s="0" t="n">
        <v>5</v>
      </c>
      <c r="Y168" s="0" t="n">
        <v>5</v>
      </c>
      <c r="Z168" s="0" t="inlineStr">
        <is>
          <t>https://new.land.naver.com/complexes/6678?tab=detail&amp;rf=Y</t>
        </is>
      </c>
      <c r="AA168" s="0" t="inlineStr">
        <is>
          <t>대구시 수성구 만촌동 245</t>
        </is>
      </c>
      <c r="AB168" s="0" t="inlineStr">
        <is>
          <t>대구시</t>
        </is>
      </c>
      <c r="AC168" s="0" t="inlineStr">
        <is>
          <t>수성구</t>
        </is>
      </c>
      <c r="AD168" s="0" t="inlineStr">
        <is>
          <t>만촌동</t>
        </is>
      </c>
      <c r="AG168" s="0" t="inlineStr">
        <is>
          <t>대구시 수성구 효행로 24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[만촌동]</t>
        </is>
      </c>
      <c r="B169" s="0" t="n">
        <v>6678</v>
      </c>
      <c r="C169" s="0" t="n">
        <v>2</v>
      </c>
      <c r="D169" s="0" t="inlineStr">
        <is>
          <t>럭키골든맨션</t>
        </is>
      </c>
      <c r="E169" s="0" t="inlineStr">
        <is>
          <t>1985.12.</t>
        </is>
      </c>
      <c r="F169" s="0" t="n">
        <v>220</v>
      </c>
      <c r="G169" s="0" t="n">
        <v>25.85</v>
      </c>
      <c r="H169" s="0" t="n">
        <v>85.47</v>
      </c>
      <c r="I169" s="0" t="n">
        <v>23.5</v>
      </c>
      <c r="J169" s="0" t="n">
        <v>77.7</v>
      </c>
      <c r="K169" s="0" t="n">
        <v>65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85</v>
      </c>
      <c r="X169" s="0" t="n">
        <v>5</v>
      </c>
      <c r="Y169" s="0" t="n">
        <v>5</v>
      </c>
      <c r="Z169" s="0" t="inlineStr">
        <is>
          <t>https://new.land.naver.com/complexes/6678?tab=detail&amp;rf=Y</t>
        </is>
      </c>
      <c r="AA169" s="0" t="inlineStr">
        <is>
          <t>대구시 수성구 만촌동 245</t>
        </is>
      </c>
      <c r="AB169" s="0" t="inlineStr">
        <is>
          <t>대구시</t>
        </is>
      </c>
      <c r="AC169" s="0" t="inlineStr">
        <is>
          <t>수성구</t>
        </is>
      </c>
      <c r="AD169" s="0" t="inlineStr">
        <is>
          <t>만촌동</t>
        </is>
      </c>
      <c r="AG169" s="0" t="inlineStr">
        <is>
          <t>대구시 수성구 효행로 24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[만촌동]</t>
        </is>
      </c>
      <c r="B170" s="0" t="n">
        <v>6678</v>
      </c>
      <c r="C170" s="0" t="n">
        <v>3</v>
      </c>
      <c r="D170" s="0" t="inlineStr">
        <is>
          <t>럭키골든맨션</t>
        </is>
      </c>
      <c r="E170" s="0" t="inlineStr">
        <is>
          <t>1985.12.</t>
        </is>
      </c>
      <c r="F170" s="0" t="n">
        <v>220</v>
      </c>
      <c r="G170" s="0" t="n">
        <v>27.94</v>
      </c>
      <c r="H170" s="0" t="n">
        <v>92.39</v>
      </c>
      <c r="I170" s="0" t="n">
        <v>25.58</v>
      </c>
      <c r="J170" s="0" t="n">
        <v>84.56999999999999</v>
      </c>
      <c r="K170" s="0" t="n">
        <v>90</v>
      </c>
      <c r="T170" s="0" t="n">
        <v>4</v>
      </c>
      <c r="U170" s="0" t="n">
        <v>1</v>
      </c>
      <c r="V170" s="0" t="inlineStr">
        <is>
          <t>계단식</t>
        </is>
      </c>
      <c r="W170" s="0" t="n">
        <v>92</v>
      </c>
      <c r="X170" s="0" t="n">
        <v>5</v>
      </c>
      <c r="Y170" s="0" t="n">
        <v>5</v>
      </c>
      <c r="Z170" s="0" t="inlineStr">
        <is>
          <t>https://new.land.naver.com/complexes/6678?tab=detail&amp;rf=Y</t>
        </is>
      </c>
      <c r="AA170" s="0" t="inlineStr">
        <is>
          <t>대구시 수성구 만촌동 245</t>
        </is>
      </c>
      <c r="AB170" s="0" t="inlineStr">
        <is>
          <t>대구시</t>
        </is>
      </c>
      <c r="AC170" s="0" t="inlineStr">
        <is>
          <t>수성구</t>
        </is>
      </c>
      <c r="AD170" s="0" t="inlineStr">
        <is>
          <t>만촌동</t>
        </is>
      </c>
      <c r="AG170" s="0" t="inlineStr">
        <is>
          <t>대구시 수성구 효행로 24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[만촌동]</t>
        </is>
      </c>
      <c r="B171" s="0" t="n">
        <v>6682</v>
      </c>
      <c r="C171" s="0" t="n">
        <v>1</v>
      </c>
      <c r="D171" s="0" t="inlineStr">
        <is>
          <t>산장맨션</t>
        </is>
      </c>
      <c r="E171" s="0" t="inlineStr">
        <is>
          <t>1990.09.</t>
        </is>
      </c>
      <c r="F171" s="0" t="n">
        <v>216</v>
      </c>
      <c r="G171" s="0" t="n">
        <v>33.02</v>
      </c>
      <c r="H171" s="0" t="n">
        <v>109.19</v>
      </c>
      <c r="I171" s="0" t="n">
        <v>25.64</v>
      </c>
      <c r="J171" s="0" t="n">
        <v>84.78</v>
      </c>
      <c r="K171" s="0" t="n">
        <v>156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109</v>
      </c>
      <c r="X171" s="0" t="n">
        <v>10</v>
      </c>
      <c r="Y171" s="0" t="n">
        <v>7</v>
      </c>
      <c r="Z171" s="0" t="inlineStr">
        <is>
          <t>https://new.land.naver.com/complexes/6682?tab=detail&amp;rf=Y</t>
        </is>
      </c>
      <c r="AA171" s="0" t="inlineStr">
        <is>
          <t>대구시 수성구 만촌동 1172-1</t>
        </is>
      </c>
      <c r="AB171" s="0" t="inlineStr">
        <is>
          <t>대구시</t>
        </is>
      </c>
      <c r="AC171" s="0" t="inlineStr">
        <is>
          <t>수성구</t>
        </is>
      </c>
      <c r="AD171" s="0" t="inlineStr">
        <is>
          <t>만촌동</t>
        </is>
      </c>
      <c r="AG171" s="0" t="inlineStr">
        <is>
          <t>대구시 수성구 교학로 111</t>
        </is>
      </c>
      <c r="AH171" s="0" t="n">
        <v>0</v>
      </c>
      <c r="AI171" s="0" t="n">
        <v>0</v>
      </c>
      <c r="AJ171" s="0" t="n">
        <v>0</v>
      </c>
      <c r="AK171" s="0" t="n">
        <v>216</v>
      </c>
      <c r="AL171" s="0" t="n">
        <v>1</v>
      </c>
    </row>
    <row r="172">
      <c r="A172" s="0" t="inlineStr">
        <is>
          <t>[만촌동]</t>
        </is>
      </c>
      <c r="B172" s="0" t="n">
        <v>6682</v>
      </c>
      <c r="C172" s="0" t="n">
        <v>2</v>
      </c>
      <c r="D172" s="0" t="inlineStr">
        <is>
          <t>산장맨션</t>
        </is>
      </c>
      <c r="E172" s="0" t="inlineStr">
        <is>
          <t>1990.09.</t>
        </is>
      </c>
      <c r="F172" s="0" t="n">
        <v>216</v>
      </c>
      <c r="G172" s="0" t="n">
        <v>43.8</v>
      </c>
      <c r="H172" s="0" t="n">
        <v>144.8</v>
      </c>
      <c r="I172" s="0" t="n">
        <v>34.98</v>
      </c>
      <c r="J172" s="0" t="n">
        <v>115.65</v>
      </c>
      <c r="K172" s="0" t="n">
        <v>60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144</v>
      </c>
      <c r="X172" s="0" t="n">
        <v>10</v>
      </c>
      <c r="Y172" s="0" t="n">
        <v>7</v>
      </c>
      <c r="Z172" s="0" t="inlineStr">
        <is>
          <t>https://new.land.naver.com/complexes/6682?tab=detail&amp;rf=Y</t>
        </is>
      </c>
      <c r="AA172" s="0" t="inlineStr">
        <is>
          <t>대구시 수성구 만촌동 1172-1</t>
        </is>
      </c>
      <c r="AB172" s="0" t="inlineStr">
        <is>
          <t>대구시</t>
        </is>
      </c>
      <c r="AC172" s="0" t="inlineStr">
        <is>
          <t>수성구</t>
        </is>
      </c>
      <c r="AD172" s="0" t="inlineStr">
        <is>
          <t>만촌동</t>
        </is>
      </c>
      <c r="AG172" s="0" t="inlineStr">
        <is>
          <t>대구시 수성구 교학로 111</t>
        </is>
      </c>
      <c r="AH172" s="0" t="n">
        <v>0</v>
      </c>
      <c r="AI172" s="0" t="n">
        <v>0</v>
      </c>
      <c r="AJ172" s="0" t="n">
        <v>0</v>
      </c>
      <c r="AK172" s="0" t="n">
        <v>216</v>
      </c>
      <c r="AL172" s="0" t="n">
        <v>1</v>
      </c>
    </row>
    <row r="173">
      <c r="A173" s="0" t="inlineStr">
        <is>
          <t>[만촌동]</t>
        </is>
      </c>
      <c r="B173" s="0" t="n">
        <v>141179</v>
      </c>
      <c r="C173" s="0" t="n">
        <v>1</v>
      </c>
      <c r="D173" s="0" t="inlineStr">
        <is>
          <t>만촌역태왕디아너스(주)</t>
        </is>
      </c>
      <c r="E173" s="0" t="inlineStr">
        <is>
          <t>2024.07.</t>
        </is>
      </c>
      <c r="F173" s="0" t="n">
        <v>450</v>
      </c>
      <c r="G173" s="0" t="n">
        <v>34.6</v>
      </c>
      <c r="H173" s="0" t="n">
        <v>114.4</v>
      </c>
      <c r="I173" s="0" t="n">
        <v>25.7</v>
      </c>
      <c r="J173" s="0" t="n">
        <v>84.98</v>
      </c>
      <c r="K173" s="0" t="n">
        <v>26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114A</t>
        </is>
      </c>
      <c r="X173" s="0" t="n">
        <v>28</v>
      </c>
      <c r="Y173" s="0" t="n">
        <v>27</v>
      </c>
      <c r="Z173" s="0" t="inlineStr">
        <is>
          <t>https://new.land.naver.com/complexes/141179?tab=detail&amp;rf=Y</t>
        </is>
      </c>
      <c r="AA173" s="0" t="inlineStr">
        <is>
          <t>대구시 수성구 만촌동 1041-1번지 일원</t>
        </is>
      </c>
      <c r="AB173" s="0" t="inlineStr">
        <is>
          <t>대구시</t>
        </is>
      </c>
      <c r="AC173" s="0" t="inlineStr">
        <is>
          <t>수성구</t>
        </is>
      </c>
      <c r="AD173" s="0" t="inlineStr">
        <is>
          <t>만촌동</t>
        </is>
      </c>
      <c r="AG173" s="0" t="inlineStr">
        <is>
          <t>대구시 수성구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[만촌동]</t>
        </is>
      </c>
      <c r="B174" s="0" t="n">
        <v>141179</v>
      </c>
      <c r="C174" s="0" t="n">
        <v>2</v>
      </c>
      <c r="D174" s="0" t="inlineStr">
        <is>
          <t>만촌역태왕디아너스(주)</t>
        </is>
      </c>
      <c r="E174" s="0" t="inlineStr">
        <is>
          <t>2024.07.</t>
        </is>
      </c>
      <c r="F174" s="0" t="n">
        <v>450</v>
      </c>
      <c r="G174" s="0" t="n">
        <v>34.89</v>
      </c>
      <c r="H174" s="0" t="n">
        <v>115.34</v>
      </c>
      <c r="I174" s="0" t="n">
        <v>25.69</v>
      </c>
      <c r="J174" s="0" t="n">
        <v>84.95</v>
      </c>
      <c r="K174" s="0" t="n">
        <v>182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115B</t>
        </is>
      </c>
      <c r="X174" s="0" t="n">
        <v>28</v>
      </c>
      <c r="Y174" s="0" t="n">
        <v>27</v>
      </c>
      <c r="Z174" s="0" t="inlineStr">
        <is>
          <t>https://new.land.naver.com/complexes/141179?tab=detail&amp;rf=Y</t>
        </is>
      </c>
      <c r="AA174" s="0" t="inlineStr">
        <is>
          <t>대구시 수성구 만촌동 1041-1번지 일원</t>
        </is>
      </c>
      <c r="AB174" s="0" t="inlineStr">
        <is>
          <t>대구시</t>
        </is>
      </c>
      <c r="AC174" s="0" t="inlineStr">
        <is>
          <t>수성구</t>
        </is>
      </c>
      <c r="AD174" s="0" t="inlineStr">
        <is>
          <t>만촌동</t>
        </is>
      </c>
      <c r="AG174" s="0" t="inlineStr">
        <is>
          <t>대구시 수성구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[만촌동]</t>
        </is>
      </c>
      <c r="B175" s="0" t="n">
        <v>141179</v>
      </c>
      <c r="C175" s="0" t="n">
        <v>3</v>
      </c>
      <c r="D175" s="0" t="inlineStr">
        <is>
          <t>만촌역태왕디아너스(주)</t>
        </is>
      </c>
      <c r="E175" s="0" t="inlineStr">
        <is>
          <t>2024.07.</t>
        </is>
      </c>
      <c r="F175" s="0" t="n">
        <v>450</v>
      </c>
      <c r="G175" s="0" t="n">
        <v>34.9</v>
      </c>
      <c r="H175" s="0" t="n">
        <v>115.4</v>
      </c>
      <c r="I175" s="0" t="n">
        <v>25.7</v>
      </c>
      <c r="J175" s="0" t="n">
        <v>84.98999999999999</v>
      </c>
      <c r="K175" s="0" t="n">
        <v>27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115C</t>
        </is>
      </c>
      <c r="X175" s="0" t="n">
        <v>28</v>
      </c>
      <c r="Y175" s="0" t="n">
        <v>27</v>
      </c>
      <c r="Z175" s="0" t="inlineStr">
        <is>
          <t>https://new.land.naver.com/complexes/141179?tab=detail&amp;rf=Y</t>
        </is>
      </c>
      <c r="AA175" s="0" t="inlineStr">
        <is>
          <t>대구시 수성구 만촌동 1041-1번지 일원</t>
        </is>
      </c>
      <c r="AB175" s="0" t="inlineStr">
        <is>
          <t>대구시</t>
        </is>
      </c>
      <c r="AC175" s="0" t="inlineStr">
        <is>
          <t>수성구</t>
        </is>
      </c>
      <c r="AD175" s="0" t="inlineStr">
        <is>
          <t>만촌동</t>
        </is>
      </c>
      <c r="AG175" s="0" t="inlineStr">
        <is>
          <t>대구시 수성구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[만촌동]</t>
        </is>
      </c>
      <c r="B176" s="0" t="n">
        <v>141179</v>
      </c>
      <c r="C176" s="0" t="n">
        <v>4</v>
      </c>
      <c r="D176" s="0" t="inlineStr">
        <is>
          <t>만촌역태왕디아너스(주)</t>
        </is>
      </c>
      <c r="E176" s="0" t="inlineStr">
        <is>
          <t>2024.07.</t>
        </is>
      </c>
      <c r="F176" s="0" t="n">
        <v>450</v>
      </c>
      <c r="G176" s="0" t="n">
        <v>47.08</v>
      </c>
      <c r="H176" s="0" t="n">
        <v>155.64</v>
      </c>
      <c r="I176" s="0" t="n">
        <v>35.8</v>
      </c>
      <c r="J176" s="0" t="n">
        <v>118.35</v>
      </c>
      <c r="K176" s="0" t="n">
        <v>108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155</v>
      </c>
      <c r="X176" s="0" t="n">
        <v>28</v>
      </c>
      <c r="Y176" s="0" t="n">
        <v>27</v>
      </c>
      <c r="Z176" s="0" t="inlineStr">
        <is>
          <t>https://new.land.naver.com/complexes/141179?tab=detail&amp;rf=Y</t>
        </is>
      </c>
      <c r="AA176" s="0" t="inlineStr">
        <is>
          <t>대구시 수성구 만촌동 1041-1번지 일원</t>
        </is>
      </c>
      <c r="AB176" s="0" t="inlineStr">
        <is>
          <t>대구시</t>
        </is>
      </c>
      <c r="AC176" s="0" t="inlineStr">
        <is>
          <t>수성구</t>
        </is>
      </c>
      <c r="AD176" s="0" t="inlineStr">
        <is>
          <t>만촌동</t>
        </is>
      </c>
      <c r="AG176" s="0" t="inlineStr">
        <is>
          <t>대구시 수성구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[만촌동]</t>
        </is>
      </c>
      <c r="B177" s="0" t="n">
        <v>141179</v>
      </c>
      <c r="C177" s="0" t="n">
        <v>5</v>
      </c>
      <c r="D177" s="0" t="inlineStr">
        <is>
          <t>만촌역태왕디아너스(주)</t>
        </is>
      </c>
      <c r="E177" s="0" t="inlineStr">
        <is>
          <t>2024.07.</t>
        </is>
      </c>
      <c r="F177" s="0" t="n">
        <v>450</v>
      </c>
      <c r="G177" s="0" t="n">
        <v>59.67</v>
      </c>
      <c r="H177" s="0" t="n">
        <v>197.27</v>
      </c>
      <c r="I177" s="0" t="n">
        <v>46.12</v>
      </c>
      <c r="J177" s="0" t="n">
        <v>152.49</v>
      </c>
      <c r="K177" s="0" t="n">
        <v>54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197</v>
      </c>
      <c r="X177" s="0" t="n">
        <v>28</v>
      </c>
      <c r="Y177" s="0" t="n">
        <v>27</v>
      </c>
      <c r="Z177" s="0" t="inlineStr">
        <is>
          <t>https://new.land.naver.com/complexes/141179?tab=detail&amp;rf=Y</t>
        </is>
      </c>
      <c r="AA177" s="0" t="inlineStr">
        <is>
          <t>대구시 수성구 만촌동 1041-1번지 일원</t>
        </is>
      </c>
      <c r="AB177" s="0" t="inlineStr">
        <is>
          <t>대구시</t>
        </is>
      </c>
      <c r="AC177" s="0" t="inlineStr">
        <is>
          <t>수성구</t>
        </is>
      </c>
      <c r="AD177" s="0" t="inlineStr">
        <is>
          <t>만촌동</t>
        </is>
      </c>
      <c r="AG177" s="0" t="inlineStr">
        <is>
          <t>대구시 수성구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[만촌동]</t>
        </is>
      </c>
      <c r="B178" s="0" t="n">
        <v>141179</v>
      </c>
      <c r="C178" s="0" t="n">
        <v>6</v>
      </c>
      <c r="D178" s="0" t="inlineStr">
        <is>
          <t>만촌역태왕디아너스(주)</t>
        </is>
      </c>
      <c r="E178" s="0" t="inlineStr">
        <is>
          <t>2024.07.</t>
        </is>
      </c>
      <c r="F178" s="0" t="n">
        <v>450</v>
      </c>
      <c r="G178" s="0" t="n">
        <v>61.26</v>
      </c>
      <c r="H178" s="0" t="n">
        <v>202.53</v>
      </c>
      <c r="I178" s="0" t="n">
        <v>47.58</v>
      </c>
      <c r="J178" s="0" t="n">
        <v>157.29</v>
      </c>
      <c r="K178" s="0" t="n">
        <v>53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202</v>
      </c>
      <c r="X178" s="0" t="n">
        <v>28</v>
      </c>
      <c r="Y178" s="0" t="n">
        <v>27</v>
      </c>
      <c r="Z178" s="0" t="inlineStr">
        <is>
          <t>https://new.land.naver.com/complexes/141179?tab=detail&amp;rf=Y</t>
        </is>
      </c>
      <c r="AA178" s="0" t="inlineStr">
        <is>
          <t>대구시 수성구 만촌동 1041-1번지 일원</t>
        </is>
      </c>
      <c r="AB178" s="0" t="inlineStr">
        <is>
          <t>대구시</t>
        </is>
      </c>
      <c r="AC178" s="0" t="inlineStr">
        <is>
          <t>수성구</t>
        </is>
      </c>
      <c r="AD178" s="0" t="inlineStr">
        <is>
          <t>만촌동</t>
        </is>
      </c>
      <c r="AG178" s="0" t="inlineStr">
        <is>
          <t>대구시 수성구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[만촌동]</t>
        </is>
      </c>
      <c r="B179" s="0" t="n">
        <v>13191</v>
      </c>
      <c r="C179" s="0" t="n">
        <v>1</v>
      </c>
      <c r="D179" s="0" t="inlineStr">
        <is>
          <t>화성파크스위트</t>
        </is>
      </c>
      <c r="E179" s="0" t="inlineStr">
        <is>
          <t>2005.02.</t>
        </is>
      </c>
      <c r="F179" s="0" t="n">
        <v>291</v>
      </c>
      <c r="G179" s="0" t="n">
        <v>34.47</v>
      </c>
      <c r="H179" s="0" t="n">
        <v>113.96</v>
      </c>
      <c r="I179" s="0" t="n">
        <v>25.67</v>
      </c>
      <c r="J179" s="0" t="n">
        <v>84.89</v>
      </c>
      <c r="K179" s="0" t="n">
        <v>291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113</v>
      </c>
      <c r="X179" s="0" t="n">
        <v>15</v>
      </c>
      <c r="Y179" s="0" t="n">
        <v>10</v>
      </c>
      <c r="Z179" s="0" t="inlineStr">
        <is>
          <t>https://new.land.naver.com/complexes/13191?tab=detail&amp;rf=Y</t>
        </is>
      </c>
      <c r="AA179" s="0" t="inlineStr">
        <is>
          <t>대구시 수성구 만촌동 272</t>
        </is>
      </c>
      <c r="AB179" s="0" t="inlineStr">
        <is>
          <t>대구시</t>
        </is>
      </c>
      <c r="AC179" s="0" t="inlineStr">
        <is>
          <t>수성구</t>
        </is>
      </c>
      <c r="AD179" s="0" t="inlineStr">
        <is>
          <t>만촌동</t>
        </is>
      </c>
      <c r="AG179" s="0" t="inlineStr">
        <is>
          <t>대구시 수성구 화랑로34길 141</t>
        </is>
      </c>
      <c r="AH179" s="0" t="n">
        <v>0</v>
      </c>
      <c r="AI179" s="0" t="n">
        <v>283</v>
      </c>
      <c r="AJ179" s="0" t="n">
        <v>24</v>
      </c>
      <c r="AK179" s="0" t="n">
        <v>295</v>
      </c>
      <c r="AL179" s="0" t="n">
        <v>1.01</v>
      </c>
    </row>
    <row r="180">
      <c r="A180" s="0" t="inlineStr">
        <is>
          <t>[만촌동]</t>
        </is>
      </c>
      <c r="B180" s="0" t="n">
        <v>105308</v>
      </c>
      <c r="C180" s="0" t="n">
        <v>1</v>
      </c>
      <c r="D180" s="0" t="inlineStr">
        <is>
          <t>심비움</t>
        </is>
      </c>
      <c r="E180" s="0" t="inlineStr">
        <is>
          <t>2008.11.</t>
        </is>
      </c>
      <c r="F180" s="0" t="n">
        <v>19</v>
      </c>
      <c r="G180" s="0" t="n">
        <v>28.6</v>
      </c>
      <c r="H180" s="0" t="n">
        <v>94.56999999999999</v>
      </c>
      <c r="I180" s="0" t="n">
        <v>25.05</v>
      </c>
      <c r="J180" s="0" t="n">
        <v>82.81</v>
      </c>
      <c r="K180" s="0" t="n">
        <v>13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94</v>
      </c>
      <c r="X180" s="0" t="n">
        <v>7</v>
      </c>
      <c r="Y180" s="0" t="n">
        <v>6</v>
      </c>
      <c r="Z180" s="0" t="inlineStr">
        <is>
          <t>https://new.land.naver.com/complexes/105308?tab=detail&amp;rf=Y</t>
        </is>
      </c>
      <c r="AA180" s="0" t="inlineStr">
        <is>
          <t>대구시 수성구 만촌동 1341-1</t>
        </is>
      </c>
      <c r="AB180" s="0" t="inlineStr">
        <is>
          <t>대구시</t>
        </is>
      </c>
      <c r="AC180" s="0" t="inlineStr">
        <is>
          <t>수성구</t>
        </is>
      </c>
      <c r="AD180" s="0" t="inlineStr">
        <is>
          <t>만촌동</t>
        </is>
      </c>
      <c r="AG180" s="0" t="inlineStr">
        <is>
          <t>대구시 수성구 화랑로2길 113</t>
        </is>
      </c>
      <c r="AH180" s="0" t="n">
        <v>0</v>
      </c>
      <c r="AI180" s="0" t="n">
        <v>178</v>
      </c>
      <c r="AJ180" s="0" t="n">
        <v>35</v>
      </c>
      <c r="AK180" s="0" t="n">
        <v>20</v>
      </c>
      <c r="AL180" s="0" t="n">
        <v>1.05</v>
      </c>
    </row>
    <row r="181">
      <c r="A181" s="0" t="inlineStr">
        <is>
          <t>[만촌동]</t>
        </is>
      </c>
      <c r="B181" s="0" t="n">
        <v>105308</v>
      </c>
      <c r="C181" s="0" t="n">
        <v>2</v>
      </c>
      <c r="D181" s="0" t="inlineStr">
        <is>
          <t>심비움</t>
        </is>
      </c>
      <c r="E181" s="0" t="inlineStr">
        <is>
          <t>2008.11.</t>
        </is>
      </c>
      <c r="F181" s="0" t="n">
        <v>19</v>
      </c>
      <c r="G181" s="0" t="n">
        <v>31.75</v>
      </c>
      <c r="H181" s="0" t="n">
        <v>104.97</v>
      </c>
      <c r="I181" s="0" t="n">
        <v>25.23</v>
      </c>
      <c r="J181" s="0" t="n">
        <v>83.41</v>
      </c>
      <c r="K181" s="0" t="n">
        <v>5</v>
      </c>
      <c r="T181" s="0" t="n">
        <v>3</v>
      </c>
      <c r="U181" s="0" t="n">
        <v>2</v>
      </c>
      <c r="V181" s="0" t="inlineStr">
        <is>
          <t>복도식</t>
        </is>
      </c>
      <c r="W181" s="0" t="n">
        <v>104</v>
      </c>
      <c r="X181" s="0" t="n">
        <v>7</v>
      </c>
      <c r="Y181" s="0" t="n">
        <v>6</v>
      </c>
      <c r="Z181" s="0" t="inlineStr">
        <is>
          <t>https://new.land.naver.com/complexes/105308?tab=detail&amp;rf=Y</t>
        </is>
      </c>
      <c r="AA181" s="0" t="inlineStr">
        <is>
          <t>대구시 수성구 만촌동 1341-1</t>
        </is>
      </c>
      <c r="AB181" s="0" t="inlineStr">
        <is>
          <t>대구시</t>
        </is>
      </c>
      <c r="AC181" s="0" t="inlineStr">
        <is>
          <t>수성구</t>
        </is>
      </c>
      <c r="AD181" s="0" t="inlineStr">
        <is>
          <t>만촌동</t>
        </is>
      </c>
      <c r="AG181" s="0" t="inlineStr">
        <is>
          <t>대구시 수성구 화랑로2길 113</t>
        </is>
      </c>
      <c r="AH181" s="0" t="n">
        <v>0</v>
      </c>
      <c r="AI181" s="0" t="n">
        <v>178</v>
      </c>
      <c r="AJ181" s="0" t="n">
        <v>35</v>
      </c>
      <c r="AK181" s="0" t="n">
        <v>20</v>
      </c>
      <c r="AL181" s="0" t="n">
        <v>1.05</v>
      </c>
    </row>
    <row r="182">
      <c r="A182" s="0" t="inlineStr">
        <is>
          <t>[만촌동]</t>
        </is>
      </c>
      <c r="B182" s="0" t="n">
        <v>105308</v>
      </c>
      <c r="C182" s="0" t="n">
        <v>3</v>
      </c>
      <c r="D182" s="0" t="inlineStr">
        <is>
          <t>심비움</t>
        </is>
      </c>
      <c r="E182" s="0" t="inlineStr">
        <is>
          <t>2008.11.</t>
        </is>
      </c>
      <c r="F182" s="0" t="n">
        <v>19</v>
      </c>
      <c r="G182" s="0" t="n">
        <v>48.63</v>
      </c>
      <c r="H182" s="0" t="n">
        <v>160.79</v>
      </c>
      <c r="I182" s="0" t="n">
        <v>38.65</v>
      </c>
      <c r="J182" s="0" t="n">
        <v>127.77</v>
      </c>
      <c r="K182" s="0" t="n">
        <v>1</v>
      </c>
      <c r="T182" s="0" t="n">
        <v>4</v>
      </c>
      <c r="U182" s="0" t="n">
        <v>2</v>
      </c>
      <c r="V182" s="0" t="inlineStr">
        <is>
          <t>복도식</t>
        </is>
      </c>
      <c r="W182" s="0" t="n">
        <v>160</v>
      </c>
      <c r="X182" s="0" t="n">
        <v>7</v>
      </c>
      <c r="Y182" s="0" t="n">
        <v>6</v>
      </c>
      <c r="Z182" s="0" t="inlineStr">
        <is>
          <t>https://new.land.naver.com/complexes/105308?tab=detail&amp;rf=Y</t>
        </is>
      </c>
      <c r="AA182" s="0" t="inlineStr">
        <is>
          <t>대구시 수성구 만촌동 1341-1</t>
        </is>
      </c>
      <c r="AB182" s="0" t="inlineStr">
        <is>
          <t>대구시</t>
        </is>
      </c>
      <c r="AC182" s="0" t="inlineStr">
        <is>
          <t>수성구</t>
        </is>
      </c>
      <c r="AD182" s="0" t="inlineStr">
        <is>
          <t>만촌동</t>
        </is>
      </c>
      <c r="AG182" s="0" t="inlineStr">
        <is>
          <t>대구시 수성구 화랑로2길 113</t>
        </is>
      </c>
      <c r="AH182" s="0" t="n">
        <v>0</v>
      </c>
      <c r="AI182" s="0" t="n">
        <v>178</v>
      </c>
      <c r="AJ182" s="0" t="n">
        <v>35</v>
      </c>
      <c r="AK182" s="0" t="n">
        <v>20</v>
      </c>
      <c r="AL182" s="0" t="n">
        <v>1.05</v>
      </c>
    </row>
    <row r="183">
      <c r="A183" s="0" t="inlineStr">
        <is>
          <t>[만촌동]</t>
        </is>
      </c>
      <c r="B183" s="0" t="n">
        <v>107580</v>
      </c>
      <c r="C183" s="0" t="n">
        <v>1</v>
      </c>
      <c r="D183" s="0" t="inlineStr">
        <is>
          <t>만촌화성파크드림3차</t>
        </is>
      </c>
      <c r="E183" s="0" t="inlineStr">
        <is>
          <t>2016.04.</t>
        </is>
      </c>
      <c r="F183" s="0" t="n">
        <v>410</v>
      </c>
      <c r="G183" s="0" t="n">
        <v>20.48</v>
      </c>
      <c r="H183" s="0" t="n">
        <v>67.72</v>
      </c>
      <c r="I183" s="0" t="n">
        <v>15.36</v>
      </c>
      <c r="J183" s="0" t="n">
        <v>50.8</v>
      </c>
      <c r="K183" s="0" t="n">
        <v>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67</v>
      </c>
      <c r="X183" s="0" t="n">
        <v>22</v>
      </c>
      <c r="Y183" s="0" t="n">
        <v>12</v>
      </c>
      <c r="Z183" s="0" t="inlineStr">
        <is>
          <t>https://new.land.naver.com/complexes/107580?tab=detail&amp;rf=Y</t>
        </is>
      </c>
      <c r="AA183" s="0" t="inlineStr">
        <is>
          <t>대구시 수성구 만촌동 1479</t>
        </is>
      </c>
      <c r="AB183" s="0" t="inlineStr">
        <is>
          <t>대구시</t>
        </is>
      </c>
      <c r="AC183" s="0" t="inlineStr">
        <is>
          <t>수성구</t>
        </is>
      </c>
      <c r="AD183" s="0" t="inlineStr">
        <is>
          <t>만촌동</t>
        </is>
      </c>
      <c r="AG183" s="0" t="inlineStr">
        <is>
          <t>대구시 수성구 교학로 13</t>
        </is>
      </c>
      <c r="AH183" s="0" t="n">
        <v>0</v>
      </c>
      <c r="AI183" s="0" t="n">
        <v>274</v>
      </c>
      <c r="AJ183" s="0" t="n">
        <v>26</v>
      </c>
      <c r="AK183" s="0" t="n">
        <v>546</v>
      </c>
      <c r="AL183" s="0" t="n">
        <v>1.33</v>
      </c>
    </row>
    <row r="184">
      <c r="A184" s="0" t="inlineStr">
        <is>
          <t>[만촌동]</t>
        </is>
      </c>
      <c r="B184" s="0" t="n">
        <v>107580</v>
      </c>
      <c r="C184" s="0" t="n">
        <v>2</v>
      </c>
      <c r="D184" s="0" t="inlineStr">
        <is>
          <t>만촌화성파크드림3차</t>
        </is>
      </c>
      <c r="E184" s="0" t="inlineStr">
        <is>
          <t>2016.04.</t>
        </is>
      </c>
      <c r="F184" s="0" t="n">
        <v>410</v>
      </c>
      <c r="G184" s="0" t="n">
        <v>24.28</v>
      </c>
      <c r="H184" s="0" t="n">
        <v>80.28</v>
      </c>
      <c r="I184" s="0" t="n">
        <v>18.14</v>
      </c>
      <c r="J184" s="0" t="n">
        <v>59.99</v>
      </c>
      <c r="K184" s="0" t="n">
        <v>28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80</v>
      </c>
      <c r="X184" s="0" t="n">
        <v>22</v>
      </c>
      <c r="Y184" s="0" t="n">
        <v>12</v>
      </c>
      <c r="Z184" s="0" t="inlineStr">
        <is>
          <t>https://new.land.naver.com/complexes/107580?tab=detail&amp;rf=Y</t>
        </is>
      </c>
      <c r="AA184" s="0" t="inlineStr">
        <is>
          <t>대구시 수성구 만촌동 1479</t>
        </is>
      </c>
      <c r="AB184" s="0" t="inlineStr">
        <is>
          <t>대구시</t>
        </is>
      </c>
      <c r="AC184" s="0" t="inlineStr">
        <is>
          <t>수성구</t>
        </is>
      </c>
      <c r="AD184" s="0" t="inlineStr">
        <is>
          <t>만촌동</t>
        </is>
      </c>
      <c r="AG184" s="0" t="inlineStr">
        <is>
          <t>대구시 수성구 교학로 13</t>
        </is>
      </c>
      <c r="AH184" s="0" t="n">
        <v>0</v>
      </c>
      <c r="AI184" s="0" t="n">
        <v>274</v>
      </c>
      <c r="AJ184" s="0" t="n">
        <v>26</v>
      </c>
      <c r="AK184" s="0" t="n">
        <v>546</v>
      </c>
      <c r="AL184" s="0" t="n">
        <v>1.33</v>
      </c>
    </row>
    <row r="185">
      <c r="A185" s="0" t="inlineStr">
        <is>
          <t>[만촌동]</t>
        </is>
      </c>
      <c r="B185" s="0" t="n">
        <v>107580</v>
      </c>
      <c r="C185" s="0" t="n">
        <v>3</v>
      </c>
      <c r="D185" s="0" t="inlineStr">
        <is>
          <t>만촌화성파크드림3차</t>
        </is>
      </c>
      <c r="E185" s="0" t="inlineStr">
        <is>
          <t>2016.04.</t>
        </is>
      </c>
      <c r="F185" s="0" t="n">
        <v>410</v>
      </c>
      <c r="G185" s="0" t="n">
        <v>26.88</v>
      </c>
      <c r="H185" s="0" t="n">
        <v>88.89</v>
      </c>
      <c r="I185" s="0" t="n">
        <v>20.35</v>
      </c>
      <c r="J185" s="0" t="n">
        <v>67.29000000000001</v>
      </c>
      <c r="K185" s="0" t="n">
        <v>42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88</v>
      </c>
      <c r="X185" s="0" t="n">
        <v>22</v>
      </c>
      <c r="Y185" s="0" t="n">
        <v>12</v>
      </c>
      <c r="Z185" s="0" t="inlineStr">
        <is>
          <t>https://new.land.naver.com/complexes/107580?tab=detail&amp;rf=Y</t>
        </is>
      </c>
      <c r="AA185" s="0" t="inlineStr">
        <is>
          <t>대구시 수성구 만촌동 1479</t>
        </is>
      </c>
      <c r="AB185" s="0" t="inlineStr">
        <is>
          <t>대구시</t>
        </is>
      </c>
      <c r="AC185" s="0" t="inlineStr">
        <is>
          <t>수성구</t>
        </is>
      </c>
      <c r="AD185" s="0" t="inlineStr">
        <is>
          <t>만촌동</t>
        </is>
      </c>
      <c r="AG185" s="0" t="inlineStr">
        <is>
          <t>대구시 수성구 교학로 13</t>
        </is>
      </c>
      <c r="AH185" s="0" t="n">
        <v>0</v>
      </c>
      <c r="AI185" s="0" t="n">
        <v>274</v>
      </c>
      <c r="AJ185" s="0" t="n">
        <v>26</v>
      </c>
      <c r="AK185" s="0" t="n">
        <v>546</v>
      </c>
      <c r="AL185" s="0" t="n">
        <v>1.33</v>
      </c>
    </row>
    <row r="186">
      <c r="A186" s="0" t="inlineStr">
        <is>
          <t>[만촌동]</t>
        </is>
      </c>
      <c r="B186" s="0" t="n">
        <v>107580</v>
      </c>
      <c r="C186" s="0" t="n">
        <v>4</v>
      </c>
      <c r="D186" s="0" t="inlineStr">
        <is>
          <t>만촌화성파크드림3차</t>
        </is>
      </c>
      <c r="E186" s="0" t="inlineStr">
        <is>
          <t>2016.04.</t>
        </is>
      </c>
      <c r="F186" s="0" t="n">
        <v>410</v>
      </c>
      <c r="G186" s="0" t="n">
        <v>33.72</v>
      </c>
      <c r="H186" s="0" t="n">
        <v>111.48</v>
      </c>
      <c r="I186" s="0" t="n">
        <v>25.7</v>
      </c>
      <c r="J186" s="0" t="n">
        <v>84.98</v>
      </c>
      <c r="K186" s="0" t="n">
        <v>128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22</v>
      </c>
      <c r="Y186" s="0" t="n">
        <v>12</v>
      </c>
      <c r="Z186" s="0" t="inlineStr">
        <is>
          <t>https://new.land.naver.com/complexes/107580?tab=detail&amp;rf=Y</t>
        </is>
      </c>
      <c r="AA186" s="0" t="inlineStr">
        <is>
          <t>대구시 수성구 만촌동 1479</t>
        </is>
      </c>
      <c r="AB186" s="0" t="inlineStr">
        <is>
          <t>대구시</t>
        </is>
      </c>
      <c r="AC186" s="0" t="inlineStr">
        <is>
          <t>수성구</t>
        </is>
      </c>
      <c r="AD186" s="0" t="inlineStr">
        <is>
          <t>만촌동</t>
        </is>
      </c>
      <c r="AG186" s="0" t="inlineStr">
        <is>
          <t>대구시 수성구 교학로 13</t>
        </is>
      </c>
      <c r="AH186" s="0" t="n">
        <v>0</v>
      </c>
      <c r="AI186" s="0" t="n">
        <v>274</v>
      </c>
      <c r="AJ186" s="0" t="n">
        <v>26</v>
      </c>
      <c r="AK186" s="0" t="n">
        <v>546</v>
      </c>
      <c r="AL186" s="0" t="n">
        <v>1.33</v>
      </c>
    </row>
    <row r="187">
      <c r="A187" s="0" t="inlineStr">
        <is>
          <t>[만촌동]</t>
        </is>
      </c>
      <c r="B187" s="0" t="n">
        <v>107580</v>
      </c>
      <c r="C187" s="0" t="n">
        <v>5</v>
      </c>
      <c r="D187" s="0" t="inlineStr">
        <is>
          <t>만촌화성파크드림3차</t>
        </is>
      </c>
      <c r="E187" s="0" t="inlineStr">
        <is>
          <t>2016.04.</t>
        </is>
      </c>
      <c r="F187" s="0" t="n">
        <v>410</v>
      </c>
      <c r="G187" s="0" t="n">
        <v>33.85</v>
      </c>
      <c r="H187" s="0" t="n">
        <v>111.91</v>
      </c>
      <c r="I187" s="0" t="n">
        <v>25.7</v>
      </c>
      <c r="J187" s="0" t="n">
        <v>84.98</v>
      </c>
      <c r="K187" s="0" t="n">
        <v>121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111C</t>
        </is>
      </c>
      <c r="X187" s="0" t="n">
        <v>22</v>
      </c>
      <c r="Y187" s="0" t="n">
        <v>12</v>
      </c>
      <c r="Z187" s="0" t="inlineStr">
        <is>
          <t>https://new.land.naver.com/complexes/107580?tab=detail&amp;rf=Y</t>
        </is>
      </c>
      <c r="AA187" s="0" t="inlineStr">
        <is>
          <t>대구시 수성구 만촌동 1479</t>
        </is>
      </c>
      <c r="AB187" s="0" t="inlineStr">
        <is>
          <t>대구시</t>
        </is>
      </c>
      <c r="AC187" s="0" t="inlineStr">
        <is>
          <t>수성구</t>
        </is>
      </c>
      <c r="AD187" s="0" t="inlineStr">
        <is>
          <t>만촌동</t>
        </is>
      </c>
      <c r="AG187" s="0" t="inlineStr">
        <is>
          <t>대구시 수성구 교학로 13</t>
        </is>
      </c>
      <c r="AH187" s="0" t="n">
        <v>0</v>
      </c>
      <c r="AI187" s="0" t="n">
        <v>274</v>
      </c>
      <c r="AJ187" s="0" t="n">
        <v>26</v>
      </c>
      <c r="AK187" s="0" t="n">
        <v>546</v>
      </c>
      <c r="AL187" s="0" t="n">
        <v>1.33</v>
      </c>
    </row>
    <row r="188">
      <c r="A188" s="0" t="inlineStr">
        <is>
          <t>[만촌동]</t>
        </is>
      </c>
      <c r="B188" s="0" t="n">
        <v>107580</v>
      </c>
      <c r="C188" s="0" t="n">
        <v>6</v>
      </c>
      <c r="D188" s="0" t="inlineStr">
        <is>
          <t>만촌화성파크드림3차</t>
        </is>
      </c>
      <c r="E188" s="0" t="inlineStr">
        <is>
          <t>2016.04.</t>
        </is>
      </c>
      <c r="F188" s="0" t="n">
        <v>410</v>
      </c>
      <c r="G188" s="0" t="n">
        <v>33.64</v>
      </c>
      <c r="H188" s="0" t="n">
        <v>111.21</v>
      </c>
      <c r="I188" s="0" t="n">
        <v>25.69</v>
      </c>
      <c r="J188" s="0" t="n">
        <v>84.95</v>
      </c>
      <c r="K188" s="0" t="n">
        <v>51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111A</t>
        </is>
      </c>
      <c r="X188" s="0" t="n">
        <v>22</v>
      </c>
      <c r="Y188" s="0" t="n">
        <v>12</v>
      </c>
      <c r="Z188" s="0" t="inlineStr">
        <is>
          <t>https://new.land.naver.com/complexes/107580?tab=detail&amp;rf=Y</t>
        </is>
      </c>
      <c r="AA188" s="0" t="inlineStr">
        <is>
          <t>대구시 수성구 만촌동 1479</t>
        </is>
      </c>
      <c r="AB188" s="0" t="inlineStr">
        <is>
          <t>대구시</t>
        </is>
      </c>
      <c r="AC188" s="0" t="inlineStr">
        <is>
          <t>수성구</t>
        </is>
      </c>
      <c r="AD188" s="0" t="inlineStr">
        <is>
          <t>만촌동</t>
        </is>
      </c>
      <c r="AG188" s="0" t="inlineStr">
        <is>
          <t>대구시 수성구 교학로 13</t>
        </is>
      </c>
      <c r="AH188" s="0" t="n">
        <v>0</v>
      </c>
      <c r="AI188" s="0" t="n">
        <v>274</v>
      </c>
      <c r="AJ188" s="0" t="n">
        <v>26</v>
      </c>
      <c r="AK188" s="0" t="n">
        <v>546</v>
      </c>
      <c r="AL188" s="0" t="n">
        <v>1.33</v>
      </c>
    </row>
    <row r="189">
      <c r="A189" s="0" t="inlineStr">
        <is>
          <t>[만촌동]</t>
        </is>
      </c>
      <c r="B189" s="0" t="n">
        <v>107580</v>
      </c>
      <c r="C189" s="0" t="n">
        <v>7</v>
      </c>
      <c r="D189" s="0" t="inlineStr">
        <is>
          <t>만촌화성파크드림3차</t>
        </is>
      </c>
      <c r="E189" s="0" t="inlineStr">
        <is>
          <t>2016.04.</t>
        </is>
      </c>
      <c r="F189" s="0" t="n">
        <v>410</v>
      </c>
      <c r="G189" s="0" t="n">
        <v>35.82</v>
      </c>
      <c r="H189" s="0" t="n">
        <v>118.44</v>
      </c>
      <c r="I189" s="0" t="n">
        <v>26.48</v>
      </c>
      <c r="J189" s="0" t="n">
        <v>87.56999999999999</v>
      </c>
      <c r="K189" s="0" t="n">
        <v>2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118</v>
      </c>
      <c r="X189" s="0" t="n">
        <v>22</v>
      </c>
      <c r="Y189" s="0" t="n">
        <v>12</v>
      </c>
      <c r="Z189" s="0" t="inlineStr">
        <is>
          <t>https://new.land.naver.com/complexes/107580?tab=detail&amp;rf=Y</t>
        </is>
      </c>
      <c r="AA189" s="0" t="inlineStr">
        <is>
          <t>대구시 수성구 만촌동 1479</t>
        </is>
      </c>
      <c r="AB189" s="0" t="inlineStr">
        <is>
          <t>대구시</t>
        </is>
      </c>
      <c r="AC189" s="0" t="inlineStr">
        <is>
          <t>수성구</t>
        </is>
      </c>
      <c r="AD189" s="0" t="inlineStr">
        <is>
          <t>만촌동</t>
        </is>
      </c>
      <c r="AG189" s="0" t="inlineStr">
        <is>
          <t>대구시 수성구 교학로 13</t>
        </is>
      </c>
      <c r="AH189" s="0" t="n">
        <v>0</v>
      </c>
      <c r="AI189" s="0" t="n">
        <v>274</v>
      </c>
      <c r="AJ189" s="0" t="n">
        <v>26</v>
      </c>
      <c r="AK189" s="0" t="n">
        <v>546</v>
      </c>
      <c r="AL189" s="0" t="n">
        <v>1.33</v>
      </c>
    </row>
    <row r="190">
      <c r="A190" s="0" t="inlineStr">
        <is>
          <t>[만촌동]</t>
        </is>
      </c>
      <c r="B190" s="0" t="n">
        <v>107580</v>
      </c>
      <c r="C190" s="0" t="n">
        <v>8</v>
      </c>
      <c r="D190" s="0" t="inlineStr">
        <is>
          <t>만촌화성파크드림3차</t>
        </is>
      </c>
      <c r="E190" s="0" t="inlineStr">
        <is>
          <t>2016.04.</t>
        </is>
      </c>
      <c r="F190" s="0" t="n">
        <v>410</v>
      </c>
      <c r="G190" s="0" t="n">
        <v>42.92</v>
      </c>
      <c r="H190" s="0" t="n">
        <v>141.89</v>
      </c>
      <c r="I190" s="0" t="n">
        <v>32.37</v>
      </c>
      <c r="J190" s="0" t="n">
        <v>107.02</v>
      </c>
      <c r="K190" s="0" t="n">
        <v>32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141</v>
      </c>
      <c r="X190" s="0" t="n">
        <v>22</v>
      </c>
      <c r="Y190" s="0" t="n">
        <v>12</v>
      </c>
      <c r="Z190" s="0" t="inlineStr">
        <is>
          <t>https://new.land.naver.com/complexes/107580?tab=detail&amp;rf=Y</t>
        </is>
      </c>
      <c r="AA190" s="0" t="inlineStr">
        <is>
          <t>대구시 수성구 만촌동 1479</t>
        </is>
      </c>
      <c r="AB190" s="0" t="inlineStr">
        <is>
          <t>대구시</t>
        </is>
      </c>
      <c r="AC190" s="0" t="inlineStr">
        <is>
          <t>수성구</t>
        </is>
      </c>
      <c r="AD190" s="0" t="inlineStr">
        <is>
          <t>만촌동</t>
        </is>
      </c>
      <c r="AG190" s="0" t="inlineStr">
        <is>
          <t>대구시 수성구 교학로 13</t>
        </is>
      </c>
      <c r="AH190" s="0" t="n">
        <v>0</v>
      </c>
      <c r="AI190" s="0" t="n">
        <v>274</v>
      </c>
      <c r="AJ190" s="0" t="n">
        <v>26</v>
      </c>
      <c r="AK190" s="0" t="n">
        <v>546</v>
      </c>
      <c r="AL190" s="0" t="n">
        <v>1.33</v>
      </c>
    </row>
    <row r="191">
      <c r="A191" s="0" t="inlineStr">
        <is>
          <t>[만촌동]</t>
        </is>
      </c>
      <c r="B191" s="0" t="n">
        <v>25359</v>
      </c>
      <c r="C191" s="0" t="n">
        <v>1</v>
      </c>
      <c r="D191" s="0" t="inlineStr">
        <is>
          <t>수성엘리트타운</t>
        </is>
      </c>
      <c r="E191" s="0" t="inlineStr">
        <is>
          <t>2003.01.</t>
        </is>
      </c>
      <c r="F191" s="0" t="n">
        <v>21</v>
      </c>
      <c r="G191" s="0" t="n">
        <v>33.71</v>
      </c>
      <c r="H191" s="0" t="n">
        <v>111.45</v>
      </c>
      <c r="I191" s="0" t="n">
        <v>23.81</v>
      </c>
      <c r="J191" s="0" t="n">
        <v>78.73999999999999</v>
      </c>
      <c r="K191" s="0" t="n">
        <v>1</v>
      </c>
      <c r="T191" s="0" t="n">
        <v>4</v>
      </c>
      <c r="U191" s="0" t="n">
        <v>2</v>
      </c>
      <c r="V191" s="0" t="inlineStr">
        <is>
          <t>복도식</t>
        </is>
      </c>
      <c r="W191" s="0" t="n">
        <v>111</v>
      </c>
      <c r="X191" s="0" t="n">
        <v>8</v>
      </c>
      <c r="Y191" s="0" t="n">
        <v>8</v>
      </c>
      <c r="Z191" s="0" t="inlineStr">
        <is>
          <t>https://new.land.naver.com/complexes/25359?tab=detail&amp;rf=Y</t>
        </is>
      </c>
      <c r="AA191" s="0" t="inlineStr">
        <is>
          <t>대구시 수성구 만촌동 1037-14</t>
        </is>
      </c>
      <c r="AB191" s="0" t="inlineStr">
        <is>
          <t>대구시</t>
        </is>
      </c>
      <c r="AC191" s="0" t="inlineStr">
        <is>
          <t>수성구</t>
        </is>
      </c>
      <c r="AD191" s="0" t="inlineStr">
        <is>
          <t>만촌동</t>
        </is>
      </c>
      <c r="AG191" s="0" t="inlineStr">
        <is>
          <t>대구시 수성구 만촌로 5</t>
        </is>
      </c>
      <c r="AH191" s="0" t="n">
        <v>0</v>
      </c>
      <c r="AI191" s="0" t="n">
        <v>375</v>
      </c>
      <c r="AJ191" s="0" t="n">
        <v>75</v>
      </c>
      <c r="AK191" s="0" t="n">
        <v>19</v>
      </c>
      <c r="AL191" s="0" t="n">
        <v>0.9</v>
      </c>
    </row>
    <row r="192">
      <c r="A192" s="0" t="inlineStr">
        <is>
          <t>[만촌동]</t>
        </is>
      </c>
      <c r="B192" s="0" t="n">
        <v>25359</v>
      </c>
      <c r="C192" s="0" t="n">
        <v>2</v>
      </c>
      <c r="D192" s="0" t="inlineStr">
        <is>
          <t>수성엘리트타운</t>
        </is>
      </c>
      <c r="E192" s="0" t="inlineStr">
        <is>
          <t>2003.01.</t>
        </is>
      </c>
      <c r="F192" s="0" t="n">
        <v>21</v>
      </c>
      <c r="G192" s="0" t="n">
        <v>36.24</v>
      </c>
      <c r="H192" s="0" t="n">
        <v>119.81</v>
      </c>
      <c r="I192" s="0" t="n">
        <v>25.6</v>
      </c>
      <c r="J192" s="0" t="n">
        <v>84.64</v>
      </c>
      <c r="K192" s="0" t="n">
        <v>7</v>
      </c>
      <c r="T192" s="0" t="n">
        <v>4</v>
      </c>
      <c r="U192" s="0" t="n">
        <v>2</v>
      </c>
      <c r="V192" s="0" t="inlineStr">
        <is>
          <t>복도식</t>
        </is>
      </c>
      <c r="W192" s="0" t="inlineStr">
        <is>
          <t>119A</t>
        </is>
      </c>
      <c r="X192" s="0" t="n">
        <v>8</v>
      </c>
      <c r="Y192" s="0" t="n">
        <v>8</v>
      </c>
      <c r="Z192" s="0" t="inlineStr">
        <is>
          <t>https://new.land.naver.com/complexes/25359?tab=detail&amp;rf=Y</t>
        </is>
      </c>
      <c r="AA192" s="0" t="inlineStr">
        <is>
          <t>대구시 수성구 만촌동 1037-14</t>
        </is>
      </c>
      <c r="AB192" s="0" t="inlineStr">
        <is>
          <t>대구시</t>
        </is>
      </c>
      <c r="AC192" s="0" t="inlineStr">
        <is>
          <t>수성구</t>
        </is>
      </c>
      <c r="AD192" s="0" t="inlineStr">
        <is>
          <t>만촌동</t>
        </is>
      </c>
      <c r="AG192" s="0" t="inlineStr">
        <is>
          <t>대구시 수성구 만촌로 5</t>
        </is>
      </c>
      <c r="AH192" s="0" t="n">
        <v>0</v>
      </c>
      <c r="AI192" s="0" t="n">
        <v>375</v>
      </c>
      <c r="AJ192" s="0" t="n">
        <v>75</v>
      </c>
      <c r="AK192" s="0" t="n">
        <v>19</v>
      </c>
      <c r="AL192" s="0" t="n">
        <v>0.9</v>
      </c>
    </row>
    <row r="193">
      <c r="A193" s="0" t="inlineStr">
        <is>
          <t>[만촌동]</t>
        </is>
      </c>
      <c r="B193" s="0" t="n">
        <v>25359</v>
      </c>
      <c r="C193" s="0" t="n">
        <v>3</v>
      </c>
      <c r="D193" s="0" t="inlineStr">
        <is>
          <t>수성엘리트타운</t>
        </is>
      </c>
      <c r="E193" s="0" t="inlineStr">
        <is>
          <t>2003.01.</t>
        </is>
      </c>
      <c r="F193" s="0" t="n">
        <v>21</v>
      </c>
      <c r="G193" s="0" t="n">
        <v>36.25</v>
      </c>
      <c r="H193" s="0" t="n">
        <v>119.85</v>
      </c>
      <c r="I193" s="0" t="n">
        <v>25.61</v>
      </c>
      <c r="J193" s="0" t="n">
        <v>84.67</v>
      </c>
      <c r="K193" s="0" t="n">
        <v>6</v>
      </c>
      <c r="T193" s="0" t="n">
        <v>4</v>
      </c>
      <c r="U193" s="0" t="n">
        <v>2</v>
      </c>
      <c r="V193" s="0" t="inlineStr">
        <is>
          <t>복도식</t>
        </is>
      </c>
      <c r="W193" s="0" t="inlineStr">
        <is>
          <t>119B</t>
        </is>
      </c>
      <c r="X193" s="0" t="n">
        <v>8</v>
      </c>
      <c r="Y193" s="0" t="n">
        <v>8</v>
      </c>
      <c r="Z193" s="0" t="inlineStr">
        <is>
          <t>https://new.land.naver.com/complexes/25359?tab=detail&amp;rf=Y</t>
        </is>
      </c>
      <c r="AA193" s="0" t="inlineStr">
        <is>
          <t>대구시 수성구 만촌동 1037-14</t>
        </is>
      </c>
      <c r="AB193" s="0" t="inlineStr">
        <is>
          <t>대구시</t>
        </is>
      </c>
      <c r="AC193" s="0" t="inlineStr">
        <is>
          <t>수성구</t>
        </is>
      </c>
      <c r="AD193" s="0" t="inlineStr">
        <is>
          <t>만촌동</t>
        </is>
      </c>
      <c r="AG193" s="0" t="inlineStr">
        <is>
          <t>대구시 수성구 만촌로 5</t>
        </is>
      </c>
      <c r="AH193" s="0" t="n">
        <v>0</v>
      </c>
      <c r="AI193" s="0" t="n">
        <v>375</v>
      </c>
      <c r="AJ193" s="0" t="n">
        <v>75</v>
      </c>
      <c r="AK193" s="0" t="n">
        <v>19</v>
      </c>
      <c r="AL193" s="0" t="n">
        <v>0.9</v>
      </c>
    </row>
    <row r="194">
      <c r="A194" s="0" t="inlineStr">
        <is>
          <t>[만촌동]</t>
        </is>
      </c>
      <c r="B194" s="0" t="n">
        <v>25359</v>
      </c>
      <c r="C194" s="0" t="n">
        <v>4</v>
      </c>
      <c r="D194" s="0" t="inlineStr">
        <is>
          <t>수성엘리트타운</t>
        </is>
      </c>
      <c r="E194" s="0" t="inlineStr">
        <is>
          <t>2003.01.</t>
        </is>
      </c>
      <c r="F194" s="0" t="n">
        <v>21</v>
      </c>
      <c r="G194" s="0" t="n">
        <v>36.32</v>
      </c>
      <c r="H194" s="0" t="n">
        <v>120.08</v>
      </c>
      <c r="I194" s="0" t="n">
        <v>25.66</v>
      </c>
      <c r="J194" s="0" t="n">
        <v>84.83</v>
      </c>
      <c r="K194" s="0" t="n">
        <v>7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120C</t>
        </is>
      </c>
      <c r="X194" s="0" t="n">
        <v>8</v>
      </c>
      <c r="Y194" s="0" t="n">
        <v>8</v>
      </c>
      <c r="Z194" s="0" t="inlineStr">
        <is>
          <t>https://new.land.naver.com/complexes/25359?tab=detail&amp;rf=Y</t>
        </is>
      </c>
      <c r="AA194" s="0" t="inlineStr">
        <is>
          <t>대구시 수성구 만촌동 1037-14</t>
        </is>
      </c>
      <c r="AB194" s="0" t="inlineStr">
        <is>
          <t>대구시</t>
        </is>
      </c>
      <c r="AC194" s="0" t="inlineStr">
        <is>
          <t>수성구</t>
        </is>
      </c>
      <c r="AD194" s="0" t="inlineStr">
        <is>
          <t>만촌동</t>
        </is>
      </c>
      <c r="AG194" s="0" t="inlineStr">
        <is>
          <t>대구시 수성구 만촌로 5</t>
        </is>
      </c>
      <c r="AH194" s="0" t="n">
        <v>0</v>
      </c>
      <c r="AI194" s="0" t="n">
        <v>375</v>
      </c>
      <c r="AJ194" s="0" t="n">
        <v>75</v>
      </c>
      <c r="AK194" s="0" t="n">
        <v>19</v>
      </c>
      <c r="AL194" s="0" t="n">
        <v>0.9</v>
      </c>
    </row>
    <row r="195">
      <c r="A195" s="0" t="inlineStr">
        <is>
          <t>[만촌동]</t>
        </is>
      </c>
      <c r="B195" s="0" t="n">
        <v>24811</v>
      </c>
      <c r="C195" s="0" t="n">
        <v>1</v>
      </c>
      <c r="D195" s="0" t="inlineStr">
        <is>
          <t>메트로팔레스5단지</t>
        </is>
      </c>
      <c r="E195" s="0" t="inlineStr">
        <is>
          <t>2003.01.</t>
        </is>
      </c>
      <c r="F195" s="0" t="n">
        <v>689</v>
      </c>
      <c r="G195" s="0" t="n">
        <v>31.35</v>
      </c>
      <c r="H195" s="0" t="n">
        <v>103.64</v>
      </c>
      <c r="I195" s="0" t="n">
        <v>22.66</v>
      </c>
      <c r="J195" s="0" t="n">
        <v>74.91</v>
      </c>
      <c r="K195" s="0" t="n">
        <v>241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103</v>
      </c>
      <c r="X195" s="0" t="n">
        <v>22</v>
      </c>
      <c r="Y195" s="0" t="n">
        <v>17</v>
      </c>
      <c r="Z195" s="0" t="inlineStr">
        <is>
          <t>https://new.land.naver.com/complexes/24811?tab=detail&amp;rf=Y</t>
        </is>
      </c>
      <c r="AA195" s="0" t="inlineStr">
        <is>
          <t>대구시 수성구 만촌동 1429-5</t>
        </is>
      </c>
      <c r="AB195" s="0" t="inlineStr">
        <is>
          <t>대구시</t>
        </is>
      </c>
      <c r="AC195" s="0" t="inlineStr">
        <is>
          <t>수성구</t>
        </is>
      </c>
      <c r="AD195" s="0" t="inlineStr">
        <is>
          <t>만촌동</t>
        </is>
      </c>
      <c r="AG195" s="0" t="inlineStr">
        <is>
          <t>대구시 수성구 동원로 100</t>
        </is>
      </c>
      <c r="AH195" s="0" t="n">
        <v>0</v>
      </c>
      <c r="AI195" s="0" t="n">
        <v>254</v>
      </c>
      <c r="AJ195" s="0" t="n">
        <v>19</v>
      </c>
      <c r="AK195" s="0" t="n">
        <v>898</v>
      </c>
      <c r="AL195" s="0" t="n">
        <v>1.3</v>
      </c>
    </row>
    <row r="196">
      <c r="A196" s="0" t="inlineStr">
        <is>
          <t>[만촌동]</t>
        </is>
      </c>
      <c r="B196" s="0" t="n">
        <v>24811</v>
      </c>
      <c r="C196" s="0" t="n">
        <v>2</v>
      </c>
      <c r="D196" s="0" t="inlineStr">
        <is>
          <t>메트로팔레스5단지</t>
        </is>
      </c>
      <c r="E196" s="0" t="inlineStr">
        <is>
          <t>2003.01.</t>
        </is>
      </c>
      <c r="F196" s="0" t="n">
        <v>689</v>
      </c>
      <c r="G196" s="0" t="n">
        <v>37.04</v>
      </c>
      <c r="H196" s="0" t="n">
        <v>122.47</v>
      </c>
      <c r="I196" s="0" t="n">
        <v>25.69</v>
      </c>
      <c r="J196" s="0" t="n">
        <v>84.93000000000001</v>
      </c>
      <c r="K196" s="0" t="n">
        <v>288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122</v>
      </c>
      <c r="X196" s="0" t="n">
        <v>22</v>
      </c>
      <c r="Y196" s="0" t="n">
        <v>17</v>
      </c>
      <c r="Z196" s="0" t="inlineStr">
        <is>
          <t>https://new.land.naver.com/complexes/24811?tab=detail&amp;rf=Y</t>
        </is>
      </c>
      <c r="AA196" s="0" t="inlineStr">
        <is>
          <t>대구시 수성구 만촌동 1429-5</t>
        </is>
      </c>
      <c r="AB196" s="0" t="inlineStr">
        <is>
          <t>대구시</t>
        </is>
      </c>
      <c r="AC196" s="0" t="inlineStr">
        <is>
          <t>수성구</t>
        </is>
      </c>
      <c r="AD196" s="0" t="inlineStr">
        <is>
          <t>만촌동</t>
        </is>
      </c>
      <c r="AG196" s="0" t="inlineStr">
        <is>
          <t>대구시 수성구 동원로 100</t>
        </is>
      </c>
      <c r="AH196" s="0" t="n">
        <v>0</v>
      </c>
      <c r="AI196" s="0" t="n">
        <v>254</v>
      </c>
      <c r="AJ196" s="0" t="n">
        <v>19</v>
      </c>
      <c r="AK196" s="0" t="n">
        <v>898</v>
      </c>
      <c r="AL196" s="0" t="n">
        <v>1.3</v>
      </c>
    </row>
    <row r="197">
      <c r="A197" s="0" t="inlineStr">
        <is>
          <t>[만촌동]</t>
        </is>
      </c>
      <c r="B197" s="0" t="n">
        <v>24811</v>
      </c>
      <c r="C197" s="0" t="n">
        <v>3</v>
      </c>
      <c r="D197" s="0" t="inlineStr">
        <is>
          <t>메트로팔레스5단지</t>
        </is>
      </c>
      <c r="E197" s="0" t="inlineStr">
        <is>
          <t>2003.01.</t>
        </is>
      </c>
      <c r="F197" s="0" t="n">
        <v>689</v>
      </c>
      <c r="G197" s="0" t="n">
        <v>54.65</v>
      </c>
      <c r="H197" s="0" t="n">
        <v>180.68</v>
      </c>
      <c r="I197" s="0" t="n">
        <v>40.83</v>
      </c>
      <c r="J197" s="0" t="n">
        <v>134.98</v>
      </c>
      <c r="K197" s="0" t="n">
        <v>160</v>
      </c>
      <c r="T197" s="0" t="n">
        <v>4</v>
      </c>
      <c r="U197" s="0" t="n">
        <v>2</v>
      </c>
      <c r="V197" s="0" t="inlineStr">
        <is>
          <t>계단식</t>
        </is>
      </c>
      <c r="W197" s="0" t="n">
        <v>180</v>
      </c>
      <c r="X197" s="0" t="n">
        <v>22</v>
      </c>
      <c r="Y197" s="0" t="n">
        <v>17</v>
      </c>
      <c r="Z197" s="0" t="inlineStr">
        <is>
          <t>https://new.land.naver.com/complexes/24811?tab=detail&amp;rf=Y</t>
        </is>
      </c>
      <c r="AA197" s="0" t="inlineStr">
        <is>
          <t>대구시 수성구 만촌동 1429-5</t>
        </is>
      </c>
      <c r="AB197" s="0" t="inlineStr">
        <is>
          <t>대구시</t>
        </is>
      </c>
      <c r="AC197" s="0" t="inlineStr">
        <is>
          <t>수성구</t>
        </is>
      </c>
      <c r="AD197" s="0" t="inlineStr">
        <is>
          <t>만촌동</t>
        </is>
      </c>
      <c r="AG197" s="0" t="inlineStr">
        <is>
          <t>대구시 수성구 동원로 100</t>
        </is>
      </c>
      <c r="AH197" s="0" t="n">
        <v>0</v>
      </c>
      <c r="AI197" s="0" t="n">
        <v>254</v>
      </c>
      <c r="AJ197" s="0" t="n">
        <v>19</v>
      </c>
      <c r="AK197" s="0" t="n">
        <v>898</v>
      </c>
      <c r="AL197" s="0" t="n">
        <v>1.3</v>
      </c>
    </row>
    <row r="198">
      <c r="A198" s="0" t="inlineStr">
        <is>
          <t>[만촌동]</t>
        </is>
      </c>
      <c r="B198" s="0" t="n">
        <v>13268</v>
      </c>
      <c r="C198" s="0" t="n">
        <v>1</v>
      </c>
      <c r="D198" s="0" t="inlineStr">
        <is>
          <t>담티힐즈</t>
        </is>
      </c>
      <c r="E198" s="0" t="inlineStr">
        <is>
          <t>2003.05.</t>
        </is>
      </c>
      <c r="F198" s="0" t="n">
        <v>34</v>
      </c>
      <c r="G198" s="0" t="n">
        <v>31.38</v>
      </c>
      <c r="H198" s="0" t="n">
        <v>103.74</v>
      </c>
      <c r="I198" s="0" t="n">
        <v>25.47</v>
      </c>
      <c r="J198" s="0" t="n">
        <v>84.22</v>
      </c>
      <c r="K198" s="0" t="n">
        <v>17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103</v>
      </c>
      <c r="X198" s="0" t="n">
        <v>10</v>
      </c>
      <c r="Y198" s="0" t="n">
        <v>10</v>
      </c>
      <c r="Z198" s="0" t="inlineStr">
        <is>
          <t>https://new.land.naver.com/complexes/13268?tab=detail&amp;rf=Y</t>
        </is>
      </c>
      <c r="AA198" s="0" t="inlineStr">
        <is>
          <t>대구시 수성구 만촌동 860-4</t>
        </is>
      </c>
      <c r="AB198" s="0" t="inlineStr">
        <is>
          <t>대구시</t>
        </is>
      </c>
      <c r="AC198" s="0" t="inlineStr">
        <is>
          <t>수성구</t>
        </is>
      </c>
      <c r="AD198" s="0" t="inlineStr">
        <is>
          <t>만촌동</t>
        </is>
      </c>
      <c r="AG198" s="0" t="inlineStr">
        <is>
          <t>대구시 수성구 달구벌대로 2680</t>
        </is>
      </c>
      <c r="AH198" s="0" t="n">
        <v>0</v>
      </c>
      <c r="AI198" s="0" t="n">
        <v>372</v>
      </c>
      <c r="AJ198" s="0" t="n">
        <v>56</v>
      </c>
      <c r="AK198" s="0" t="n">
        <v>39</v>
      </c>
      <c r="AL198" s="0" t="n">
        <v>1.15</v>
      </c>
    </row>
    <row r="199">
      <c r="A199" s="0" t="inlineStr">
        <is>
          <t>[만촌동]</t>
        </is>
      </c>
      <c r="B199" s="0" t="n">
        <v>13268</v>
      </c>
      <c r="C199" s="0" t="n">
        <v>2</v>
      </c>
      <c r="D199" s="0" t="inlineStr">
        <is>
          <t>담티힐즈</t>
        </is>
      </c>
      <c r="E199" s="0" t="inlineStr">
        <is>
          <t>2003.05.</t>
        </is>
      </c>
      <c r="F199" s="0" t="n">
        <v>34</v>
      </c>
      <c r="G199" s="0" t="n">
        <v>31.86</v>
      </c>
      <c r="H199" s="0" t="n">
        <v>105.34</v>
      </c>
      <c r="I199" s="0" t="n">
        <v>25.57</v>
      </c>
      <c r="J199" s="0" t="n">
        <v>84.56</v>
      </c>
      <c r="K199" s="0" t="n">
        <v>17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105</v>
      </c>
      <c r="X199" s="0" t="n">
        <v>10</v>
      </c>
      <c r="Y199" s="0" t="n">
        <v>10</v>
      </c>
      <c r="Z199" s="0" t="inlineStr">
        <is>
          <t>https://new.land.naver.com/complexes/13268?tab=detail&amp;rf=Y</t>
        </is>
      </c>
      <c r="AA199" s="0" t="inlineStr">
        <is>
          <t>대구시 수성구 만촌동 860-4</t>
        </is>
      </c>
      <c r="AB199" s="0" t="inlineStr">
        <is>
          <t>대구시</t>
        </is>
      </c>
      <c r="AC199" s="0" t="inlineStr">
        <is>
          <t>수성구</t>
        </is>
      </c>
      <c r="AD199" s="0" t="inlineStr">
        <is>
          <t>만촌동</t>
        </is>
      </c>
      <c r="AG199" s="0" t="inlineStr">
        <is>
          <t>대구시 수성구 달구벌대로 2680</t>
        </is>
      </c>
      <c r="AH199" s="0" t="n">
        <v>0</v>
      </c>
      <c r="AI199" s="0" t="n">
        <v>372</v>
      </c>
      <c r="AJ199" s="0" t="n">
        <v>56</v>
      </c>
      <c r="AK199" s="0" t="n">
        <v>39</v>
      </c>
      <c r="AL199" s="0" t="n">
        <v>1.15</v>
      </c>
    </row>
    <row r="200">
      <c r="A200" s="0" t="inlineStr">
        <is>
          <t>[만촌동]</t>
        </is>
      </c>
      <c r="B200" s="0" t="n">
        <v>112409</v>
      </c>
      <c r="C200" s="0" t="n">
        <v>1</v>
      </c>
      <c r="D200" s="0" t="inlineStr">
        <is>
          <t>만촌신동아파밀리에</t>
        </is>
      </c>
      <c r="E200" s="0" t="inlineStr">
        <is>
          <t>2016.08.</t>
        </is>
      </c>
      <c r="F200" s="0" t="n">
        <v>92</v>
      </c>
      <c r="G200" s="0" t="n">
        <v>33.57</v>
      </c>
      <c r="H200" s="0" t="n">
        <v>110.99</v>
      </c>
      <c r="I200" s="0" t="n">
        <v>25.69</v>
      </c>
      <c r="J200" s="0" t="n">
        <v>84.94</v>
      </c>
      <c r="K200" s="0" t="n">
        <v>92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110</v>
      </c>
      <c r="X200" s="0" t="n">
        <v>13</v>
      </c>
      <c r="Y200" s="0" t="n">
        <v>13</v>
      </c>
      <c r="Z200" s="0" t="inlineStr">
        <is>
          <t>https://new.land.naver.com/complexes/112409?tab=detail&amp;rf=Y</t>
        </is>
      </c>
      <c r="AA200" s="0" t="inlineStr">
        <is>
          <t>대구시 수성구 만촌동 1480</t>
        </is>
      </c>
      <c r="AB200" s="0" t="inlineStr">
        <is>
          <t>대구시</t>
        </is>
      </c>
      <c r="AC200" s="0" t="inlineStr">
        <is>
          <t>수성구</t>
        </is>
      </c>
      <c r="AD200" s="0" t="inlineStr">
        <is>
          <t>만촌동</t>
        </is>
      </c>
      <c r="AG200" s="0" t="inlineStr">
        <is>
          <t>대구시 수성구 화랑로34길 173</t>
        </is>
      </c>
      <c r="AH200" s="0" t="n">
        <v>0</v>
      </c>
      <c r="AI200" s="0" t="n">
        <v>244</v>
      </c>
      <c r="AJ200" s="0" t="n">
        <v>29</v>
      </c>
      <c r="AK200" s="0" t="n">
        <v>111</v>
      </c>
      <c r="AL200" s="0" t="n">
        <v>1.21</v>
      </c>
    </row>
    <row r="201">
      <c r="A201" s="0" t="inlineStr">
        <is>
          <t>[만촌동]</t>
        </is>
      </c>
      <c r="B201" s="0" t="n">
        <v>6700</v>
      </c>
      <c r="C201" s="0" t="n">
        <v>1</v>
      </c>
      <c r="D201" s="0" t="inlineStr">
        <is>
          <t>만촌우방타운2차</t>
        </is>
      </c>
      <c r="E201" s="0" t="inlineStr">
        <is>
          <t>1996.11.</t>
        </is>
      </c>
      <c r="F201" s="0" t="n">
        <v>390</v>
      </c>
      <c r="G201" s="0" t="n">
        <v>23.5</v>
      </c>
      <c r="H201" s="0" t="n">
        <v>77.70999999999999</v>
      </c>
      <c r="I201" s="0" t="n">
        <v>18.06</v>
      </c>
      <c r="J201" s="0" t="n">
        <v>59.73</v>
      </c>
      <c r="K201" s="0" t="n">
        <v>180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15</v>
      </c>
      <c r="Y201" s="0" t="n">
        <v>15</v>
      </c>
      <c r="Z201" s="0" t="inlineStr">
        <is>
          <t>https://new.land.naver.com/complexes/6700?tab=detail&amp;rf=Y</t>
        </is>
      </c>
      <c r="AA201" s="0" t="inlineStr">
        <is>
          <t>대구시 수성구 만촌동 777</t>
        </is>
      </c>
      <c r="AB201" s="0" t="inlineStr">
        <is>
          <t>대구시</t>
        </is>
      </c>
      <c r="AC201" s="0" t="inlineStr">
        <is>
          <t>수성구</t>
        </is>
      </c>
      <c r="AD201" s="0" t="inlineStr">
        <is>
          <t>만촌동</t>
        </is>
      </c>
      <c r="AG201" s="0" t="inlineStr">
        <is>
          <t>대구시 수성구 교학로11길 91</t>
        </is>
      </c>
      <c r="AH201" s="0" t="n">
        <v>0</v>
      </c>
      <c r="AI201" s="0" t="n">
        <v>213</v>
      </c>
      <c r="AJ201" s="0" t="n">
        <v>18</v>
      </c>
      <c r="AK201" s="0" t="n">
        <v>398</v>
      </c>
      <c r="AL201" s="0" t="n">
        <v>1.02</v>
      </c>
    </row>
    <row r="202">
      <c r="A202" s="0" t="inlineStr">
        <is>
          <t>[만촌동]</t>
        </is>
      </c>
      <c r="B202" s="0" t="n">
        <v>6700</v>
      </c>
      <c r="C202" s="0" t="n">
        <v>2</v>
      </c>
      <c r="D202" s="0" t="inlineStr">
        <is>
          <t>만촌우방타운2차</t>
        </is>
      </c>
      <c r="E202" s="0" t="inlineStr">
        <is>
          <t>1996.11.</t>
        </is>
      </c>
      <c r="F202" s="0" t="n">
        <v>390</v>
      </c>
      <c r="G202" s="0" t="n">
        <v>32.86</v>
      </c>
      <c r="H202" s="0" t="n">
        <v>108.66</v>
      </c>
      <c r="I202" s="0" t="n">
        <v>25.7</v>
      </c>
      <c r="J202" s="0" t="n">
        <v>84.98</v>
      </c>
      <c r="K202" s="0" t="n">
        <v>120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108</v>
      </c>
      <c r="X202" s="0" t="n">
        <v>15</v>
      </c>
      <c r="Y202" s="0" t="n">
        <v>15</v>
      </c>
      <c r="Z202" s="0" t="inlineStr">
        <is>
          <t>https://new.land.naver.com/complexes/6700?tab=detail&amp;rf=Y</t>
        </is>
      </c>
      <c r="AA202" s="0" t="inlineStr">
        <is>
          <t>대구시 수성구 만촌동 777</t>
        </is>
      </c>
      <c r="AB202" s="0" t="inlineStr">
        <is>
          <t>대구시</t>
        </is>
      </c>
      <c r="AC202" s="0" t="inlineStr">
        <is>
          <t>수성구</t>
        </is>
      </c>
      <c r="AD202" s="0" t="inlineStr">
        <is>
          <t>만촌동</t>
        </is>
      </c>
      <c r="AG202" s="0" t="inlineStr">
        <is>
          <t>대구시 수성구 교학로11길 91</t>
        </is>
      </c>
      <c r="AH202" s="0" t="n">
        <v>0</v>
      </c>
      <c r="AI202" s="0" t="n">
        <v>213</v>
      </c>
      <c r="AJ202" s="0" t="n">
        <v>18</v>
      </c>
      <c r="AK202" s="0" t="n">
        <v>398</v>
      </c>
      <c r="AL202" s="0" t="n">
        <v>1.02</v>
      </c>
    </row>
    <row r="203">
      <c r="A203" s="0" t="inlineStr">
        <is>
          <t>[만촌동]</t>
        </is>
      </c>
      <c r="B203" s="0" t="n">
        <v>6700</v>
      </c>
      <c r="C203" s="0" t="n">
        <v>3</v>
      </c>
      <c r="D203" s="0" t="inlineStr">
        <is>
          <t>만촌우방타운2차</t>
        </is>
      </c>
      <c r="E203" s="0" t="inlineStr">
        <is>
          <t>1996.11.</t>
        </is>
      </c>
      <c r="F203" s="0" t="n">
        <v>390</v>
      </c>
      <c r="G203" s="0" t="n">
        <v>43.61</v>
      </c>
      <c r="H203" s="0" t="n">
        <v>144.19</v>
      </c>
      <c r="I203" s="0" t="n">
        <v>35.82</v>
      </c>
      <c r="J203" s="0" t="n">
        <v>118.43</v>
      </c>
      <c r="K203" s="0" t="n">
        <v>30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144</v>
      </c>
      <c r="X203" s="0" t="n">
        <v>15</v>
      </c>
      <c r="Y203" s="0" t="n">
        <v>15</v>
      </c>
      <c r="Z203" s="0" t="inlineStr">
        <is>
          <t>https://new.land.naver.com/complexes/6700?tab=detail&amp;rf=Y</t>
        </is>
      </c>
      <c r="AA203" s="0" t="inlineStr">
        <is>
          <t>대구시 수성구 만촌동 777</t>
        </is>
      </c>
      <c r="AB203" s="0" t="inlineStr">
        <is>
          <t>대구시</t>
        </is>
      </c>
      <c r="AC203" s="0" t="inlineStr">
        <is>
          <t>수성구</t>
        </is>
      </c>
      <c r="AD203" s="0" t="inlineStr">
        <is>
          <t>만촌동</t>
        </is>
      </c>
      <c r="AG203" s="0" t="inlineStr">
        <is>
          <t>대구시 수성구 교학로11길 91</t>
        </is>
      </c>
      <c r="AH203" s="0" t="n">
        <v>0</v>
      </c>
      <c r="AI203" s="0" t="n">
        <v>213</v>
      </c>
      <c r="AJ203" s="0" t="n">
        <v>18</v>
      </c>
      <c r="AK203" s="0" t="n">
        <v>398</v>
      </c>
      <c r="AL203" s="0" t="n">
        <v>1.02</v>
      </c>
    </row>
    <row r="204">
      <c r="A204" s="0" t="inlineStr">
        <is>
          <t>[만촌동]</t>
        </is>
      </c>
      <c r="B204" s="0" t="n">
        <v>6700</v>
      </c>
      <c r="C204" s="0" t="n">
        <v>4</v>
      </c>
      <c r="D204" s="0" t="inlineStr">
        <is>
          <t>만촌우방타운2차</t>
        </is>
      </c>
      <c r="E204" s="0" t="inlineStr">
        <is>
          <t>1996.11.</t>
        </is>
      </c>
      <c r="F204" s="0" t="n">
        <v>390</v>
      </c>
      <c r="G204" s="0" t="n">
        <v>49.39</v>
      </c>
      <c r="H204" s="0" t="n">
        <v>163.3</v>
      </c>
      <c r="I204" s="0" t="n">
        <v>40.62</v>
      </c>
      <c r="J204" s="0" t="n">
        <v>134.31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163</v>
      </c>
      <c r="X204" s="0" t="n">
        <v>15</v>
      </c>
      <c r="Y204" s="0" t="n">
        <v>15</v>
      </c>
      <c r="Z204" s="0" t="inlineStr">
        <is>
          <t>https://new.land.naver.com/complexes/6700?tab=detail&amp;rf=Y</t>
        </is>
      </c>
      <c r="AA204" s="0" t="inlineStr">
        <is>
          <t>대구시 수성구 만촌동 777</t>
        </is>
      </c>
      <c r="AB204" s="0" t="inlineStr">
        <is>
          <t>대구시</t>
        </is>
      </c>
      <c r="AC204" s="0" t="inlineStr">
        <is>
          <t>수성구</t>
        </is>
      </c>
      <c r="AD204" s="0" t="inlineStr">
        <is>
          <t>만촌동</t>
        </is>
      </c>
      <c r="AG204" s="0" t="inlineStr">
        <is>
          <t>대구시 수성구 교학로11길 91</t>
        </is>
      </c>
      <c r="AH204" s="0" t="n">
        <v>0</v>
      </c>
      <c r="AI204" s="0" t="n">
        <v>213</v>
      </c>
      <c r="AJ204" s="0" t="n">
        <v>18</v>
      </c>
      <c r="AK204" s="0" t="n">
        <v>398</v>
      </c>
      <c r="AL204" s="0" t="n">
        <v>1.02</v>
      </c>
    </row>
    <row r="205">
      <c r="A205" s="0" t="inlineStr">
        <is>
          <t>[만촌동]</t>
        </is>
      </c>
      <c r="B205" s="0" t="n">
        <v>14998</v>
      </c>
      <c r="C205" s="0" t="n">
        <v>1</v>
      </c>
      <c r="D205" s="0" t="inlineStr">
        <is>
          <t>만촌월드메르디앙</t>
        </is>
      </c>
      <c r="E205" s="0" t="inlineStr">
        <is>
          <t>2007.01.</t>
        </is>
      </c>
      <c r="F205" s="0" t="n">
        <v>124</v>
      </c>
      <c r="G205" s="0" t="n">
        <v>39.41</v>
      </c>
      <c r="H205" s="0" t="n">
        <v>130.31</v>
      </c>
      <c r="I205" s="0" t="n">
        <v>30.05</v>
      </c>
      <c r="J205" s="0" t="n">
        <v>99.34999999999999</v>
      </c>
      <c r="K205" s="0" t="n">
        <v>20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130</v>
      </c>
      <c r="X205" s="0" t="n">
        <v>29</v>
      </c>
      <c r="Y205" s="0" t="n">
        <v>23</v>
      </c>
      <c r="Z205" s="0" t="inlineStr">
        <is>
          <t>https://new.land.naver.com/complexes/14998?tab=detail&amp;rf=Y</t>
        </is>
      </c>
      <c r="AA205" s="0" t="inlineStr">
        <is>
          <t>대구시 수성구 만촌동 1037-7</t>
        </is>
      </c>
      <c r="AB205" s="0" t="inlineStr">
        <is>
          <t>대구시</t>
        </is>
      </c>
      <c r="AC205" s="0" t="inlineStr">
        <is>
          <t>수성구</t>
        </is>
      </c>
      <c r="AD205" s="0" t="inlineStr">
        <is>
          <t>만촌동</t>
        </is>
      </c>
      <c r="AG205" s="0" t="inlineStr">
        <is>
          <t>대구시 수성구 달구벌대로 2583</t>
        </is>
      </c>
      <c r="AH205" s="0" t="n">
        <v>0</v>
      </c>
      <c r="AI205" s="0" t="n">
        <v>744</v>
      </c>
      <c r="AJ205" s="0" t="n">
        <v>59</v>
      </c>
      <c r="AK205" s="0" t="n">
        <v>256</v>
      </c>
      <c r="AL205" s="0" t="n">
        <v>2.06</v>
      </c>
    </row>
    <row r="206">
      <c r="A206" s="0" t="inlineStr">
        <is>
          <t>[만촌동]</t>
        </is>
      </c>
      <c r="B206" s="0" t="n">
        <v>14998</v>
      </c>
      <c r="C206" s="0" t="n">
        <v>2</v>
      </c>
      <c r="D206" s="0" t="inlineStr">
        <is>
          <t>만촌월드메르디앙</t>
        </is>
      </c>
      <c r="E206" s="0" t="inlineStr">
        <is>
          <t>2007.01.</t>
        </is>
      </c>
      <c r="F206" s="0" t="n">
        <v>124</v>
      </c>
      <c r="G206" s="0" t="n">
        <v>43.33</v>
      </c>
      <c r="H206" s="0" t="n">
        <v>143.24</v>
      </c>
      <c r="I206" s="0" t="n">
        <v>32.09</v>
      </c>
      <c r="J206" s="0" t="n">
        <v>106.11</v>
      </c>
      <c r="K206" s="0" t="n">
        <v>26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143A</t>
        </is>
      </c>
      <c r="X206" s="0" t="n">
        <v>29</v>
      </c>
      <c r="Y206" s="0" t="n">
        <v>23</v>
      </c>
      <c r="Z206" s="0" t="inlineStr">
        <is>
          <t>https://new.land.naver.com/complexes/14998?tab=detail&amp;rf=Y</t>
        </is>
      </c>
      <c r="AA206" s="0" t="inlineStr">
        <is>
          <t>대구시 수성구 만촌동 1037-7</t>
        </is>
      </c>
      <c r="AB206" s="0" t="inlineStr">
        <is>
          <t>대구시</t>
        </is>
      </c>
      <c r="AC206" s="0" t="inlineStr">
        <is>
          <t>수성구</t>
        </is>
      </c>
      <c r="AD206" s="0" t="inlineStr">
        <is>
          <t>만촌동</t>
        </is>
      </c>
      <c r="AG206" s="0" t="inlineStr">
        <is>
          <t>대구시 수성구 달구벌대로 2583</t>
        </is>
      </c>
      <c r="AH206" s="0" t="n">
        <v>0</v>
      </c>
      <c r="AI206" s="0" t="n">
        <v>744</v>
      </c>
      <c r="AJ206" s="0" t="n">
        <v>59</v>
      </c>
      <c r="AK206" s="0" t="n">
        <v>256</v>
      </c>
      <c r="AL206" s="0" t="n">
        <v>2.06</v>
      </c>
    </row>
    <row r="207">
      <c r="A207" s="0" t="inlineStr">
        <is>
          <t>[만촌동]</t>
        </is>
      </c>
      <c r="B207" s="0" t="n">
        <v>14998</v>
      </c>
      <c r="C207" s="0" t="n">
        <v>3</v>
      </c>
      <c r="D207" s="0" t="inlineStr">
        <is>
          <t>만촌월드메르디앙</t>
        </is>
      </c>
      <c r="E207" s="0" t="inlineStr">
        <is>
          <t>2007.01.</t>
        </is>
      </c>
      <c r="F207" s="0" t="n">
        <v>124</v>
      </c>
      <c r="G207" s="0" t="n">
        <v>44.93</v>
      </c>
      <c r="H207" s="0" t="n">
        <v>148.56</v>
      </c>
      <c r="I207" s="0" t="n">
        <v>32.09</v>
      </c>
      <c r="J207" s="0" t="n">
        <v>106.11</v>
      </c>
      <c r="K207" s="0" t="n">
        <v>26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148B</t>
        </is>
      </c>
      <c r="X207" s="0" t="n">
        <v>29</v>
      </c>
      <c r="Y207" s="0" t="n">
        <v>23</v>
      </c>
      <c r="Z207" s="0" t="inlineStr">
        <is>
          <t>https://new.land.naver.com/complexes/14998?tab=detail&amp;rf=Y</t>
        </is>
      </c>
      <c r="AA207" s="0" t="inlineStr">
        <is>
          <t>대구시 수성구 만촌동 1037-7</t>
        </is>
      </c>
      <c r="AB207" s="0" t="inlineStr">
        <is>
          <t>대구시</t>
        </is>
      </c>
      <c r="AC207" s="0" t="inlineStr">
        <is>
          <t>수성구</t>
        </is>
      </c>
      <c r="AD207" s="0" t="inlineStr">
        <is>
          <t>만촌동</t>
        </is>
      </c>
      <c r="AG207" s="0" t="inlineStr">
        <is>
          <t>대구시 수성구 달구벌대로 2583</t>
        </is>
      </c>
      <c r="AH207" s="0" t="n">
        <v>0</v>
      </c>
      <c r="AI207" s="0" t="n">
        <v>744</v>
      </c>
      <c r="AJ207" s="0" t="n">
        <v>59</v>
      </c>
      <c r="AK207" s="0" t="n">
        <v>256</v>
      </c>
      <c r="AL207" s="0" t="n">
        <v>2.06</v>
      </c>
    </row>
    <row r="208">
      <c r="A208" s="0" t="inlineStr">
        <is>
          <t>[만촌동]</t>
        </is>
      </c>
      <c r="B208" s="0" t="n">
        <v>14998</v>
      </c>
      <c r="C208" s="0" t="n">
        <v>4</v>
      </c>
      <c r="D208" s="0" t="inlineStr">
        <is>
          <t>만촌월드메르디앙</t>
        </is>
      </c>
      <c r="E208" s="0" t="inlineStr">
        <is>
          <t>2007.01.</t>
        </is>
      </c>
      <c r="F208" s="0" t="n">
        <v>124</v>
      </c>
      <c r="G208" s="0" t="n">
        <v>49.35</v>
      </c>
      <c r="H208" s="0" t="n">
        <v>163.17</v>
      </c>
      <c r="I208" s="0" t="n">
        <v>36.97</v>
      </c>
      <c r="J208" s="0" t="n">
        <v>122.23</v>
      </c>
      <c r="K208" s="0" t="n">
        <v>26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163</v>
      </c>
      <c r="X208" s="0" t="n">
        <v>29</v>
      </c>
      <c r="Y208" s="0" t="n">
        <v>23</v>
      </c>
      <c r="Z208" s="0" t="inlineStr">
        <is>
          <t>https://new.land.naver.com/complexes/14998?tab=detail&amp;rf=Y</t>
        </is>
      </c>
      <c r="AA208" s="0" t="inlineStr">
        <is>
          <t>대구시 수성구 만촌동 1037-7</t>
        </is>
      </c>
      <c r="AB208" s="0" t="inlineStr">
        <is>
          <t>대구시</t>
        </is>
      </c>
      <c r="AC208" s="0" t="inlineStr">
        <is>
          <t>수성구</t>
        </is>
      </c>
      <c r="AD208" s="0" t="inlineStr">
        <is>
          <t>만촌동</t>
        </is>
      </c>
      <c r="AG208" s="0" t="inlineStr">
        <is>
          <t>대구시 수성구 달구벌대로 2583</t>
        </is>
      </c>
      <c r="AH208" s="0" t="n">
        <v>0</v>
      </c>
      <c r="AI208" s="0" t="n">
        <v>744</v>
      </c>
      <c r="AJ208" s="0" t="n">
        <v>59</v>
      </c>
      <c r="AK208" s="0" t="n">
        <v>256</v>
      </c>
      <c r="AL208" s="0" t="n">
        <v>2.06</v>
      </c>
    </row>
    <row r="209">
      <c r="A209" s="0" t="inlineStr">
        <is>
          <t>[만촌동]</t>
        </is>
      </c>
      <c r="B209" s="0" t="n">
        <v>14998</v>
      </c>
      <c r="C209" s="0" t="n">
        <v>5</v>
      </c>
      <c r="D209" s="0" t="inlineStr">
        <is>
          <t>만촌월드메르디앙</t>
        </is>
      </c>
      <c r="E209" s="0" t="inlineStr">
        <is>
          <t>2007.01.</t>
        </is>
      </c>
      <c r="F209" s="0" t="n">
        <v>124</v>
      </c>
      <c r="G209" s="0" t="n">
        <v>51.21</v>
      </c>
      <c r="H209" s="0" t="n">
        <v>169.3</v>
      </c>
      <c r="I209" s="0" t="n">
        <v>36.97</v>
      </c>
      <c r="J209" s="0" t="n">
        <v>122.23</v>
      </c>
      <c r="K209" s="0" t="n">
        <v>26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169</v>
      </c>
      <c r="X209" s="0" t="n">
        <v>29</v>
      </c>
      <c r="Y209" s="0" t="n">
        <v>23</v>
      </c>
      <c r="Z209" s="0" t="inlineStr">
        <is>
          <t>https://new.land.naver.com/complexes/14998?tab=detail&amp;rf=Y</t>
        </is>
      </c>
      <c r="AA209" s="0" t="inlineStr">
        <is>
          <t>대구시 수성구 만촌동 1037-7</t>
        </is>
      </c>
      <c r="AB209" s="0" t="inlineStr">
        <is>
          <t>대구시</t>
        </is>
      </c>
      <c r="AC209" s="0" t="inlineStr">
        <is>
          <t>수성구</t>
        </is>
      </c>
      <c r="AD209" s="0" t="inlineStr">
        <is>
          <t>만촌동</t>
        </is>
      </c>
      <c r="AG209" s="0" t="inlineStr">
        <is>
          <t>대구시 수성구 달구벌대로 2583</t>
        </is>
      </c>
      <c r="AH209" s="0" t="n">
        <v>0</v>
      </c>
      <c r="AI209" s="0" t="n">
        <v>744</v>
      </c>
      <c r="AJ209" s="0" t="n">
        <v>59</v>
      </c>
      <c r="AK209" s="0" t="n">
        <v>256</v>
      </c>
      <c r="AL209" s="0" t="n">
        <v>2.06</v>
      </c>
    </row>
    <row r="210">
      <c r="A210" s="0" t="inlineStr">
        <is>
          <t>[만촌동]</t>
        </is>
      </c>
      <c r="B210" s="0" t="n">
        <v>11977</v>
      </c>
      <c r="C210" s="0" t="n">
        <v>1</v>
      </c>
      <c r="D210" s="0" t="inlineStr">
        <is>
          <t>만촌태왕리더스</t>
        </is>
      </c>
      <c r="E210" s="0" t="inlineStr">
        <is>
          <t>2004.12.</t>
        </is>
      </c>
      <c r="F210" s="0" t="n">
        <v>433</v>
      </c>
      <c r="G210" s="0" t="n">
        <v>24.31</v>
      </c>
      <c r="H210" s="0" t="n">
        <v>80.37</v>
      </c>
      <c r="I210" s="0" t="n">
        <v>18.12</v>
      </c>
      <c r="J210" s="0" t="n">
        <v>59.92</v>
      </c>
      <c r="K210" s="0" t="n">
        <v>28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80A</t>
        </is>
      </c>
      <c r="X210" s="0" t="n">
        <v>15</v>
      </c>
      <c r="Y210" s="0" t="n">
        <v>7</v>
      </c>
      <c r="Z210" s="0" t="inlineStr">
        <is>
          <t>https://new.land.naver.com/complexes/11977?tab=detail&amp;rf=Y</t>
        </is>
      </c>
      <c r="AA210" s="0" t="inlineStr">
        <is>
          <t>대구시 수성구 만촌동 995-1</t>
        </is>
      </c>
      <c r="AB210" s="0" t="inlineStr">
        <is>
          <t>대구시</t>
        </is>
      </c>
      <c r="AC210" s="0" t="inlineStr">
        <is>
          <t>수성구</t>
        </is>
      </c>
      <c r="AD210" s="0" t="inlineStr">
        <is>
          <t>만촌동</t>
        </is>
      </c>
      <c r="AG210" s="0" t="inlineStr">
        <is>
          <t>대구시 수성구 무열로 47</t>
        </is>
      </c>
      <c r="AH210" s="0" t="n">
        <v>0</v>
      </c>
      <c r="AI210" s="0" t="n">
        <v>267</v>
      </c>
      <c r="AJ210" s="0" t="n">
        <v>58</v>
      </c>
      <c r="AK210" s="0" t="n">
        <v>479</v>
      </c>
      <c r="AL210" s="0" t="n">
        <v>1.11</v>
      </c>
    </row>
    <row r="211">
      <c r="A211" s="0" t="inlineStr">
        <is>
          <t>[만촌동]</t>
        </is>
      </c>
      <c r="B211" s="0" t="n">
        <v>11977</v>
      </c>
      <c r="C211" s="0" t="n">
        <v>2</v>
      </c>
      <c r="D211" s="0" t="inlineStr">
        <is>
          <t>만촌태왕리더스</t>
        </is>
      </c>
      <c r="E211" s="0" t="inlineStr">
        <is>
          <t>2004.12.</t>
        </is>
      </c>
      <c r="F211" s="0" t="n">
        <v>433</v>
      </c>
      <c r="G211" s="0" t="n">
        <v>24.77</v>
      </c>
      <c r="H211" s="0" t="n">
        <v>81.91</v>
      </c>
      <c r="I211" s="0" t="n">
        <v>18.05</v>
      </c>
      <c r="J211" s="0" t="n">
        <v>59.69</v>
      </c>
      <c r="K211" s="0" t="n">
        <v>84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81B</t>
        </is>
      </c>
      <c r="X211" s="0" t="n">
        <v>15</v>
      </c>
      <c r="Y211" s="0" t="n">
        <v>7</v>
      </c>
      <c r="Z211" s="0" t="inlineStr">
        <is>
          <t>https://new.land.naver.com/complexes/11977?tab=detail&amp;rf=Y</t>
        </is>
      </c>
      <c r="AA211" s="0" t="inlineStr">
        <is>
          <t>대구시 수성구 만촌동 995-1</t>
        </is>
      </c>
      <c r="AB211" s="0" t="inlineStr">
        <is>
          <t>대구시</t>
        </is>
      </c>
      <c r="AC211" s="0" t="inlineStr">
        <is>
          <t>수성구</t>
        </is>
      </c>
      <c r="AD211" s="0" t="inlineStr">
        <is>
          <t>만촌동</t>
        </is>
      </c>
      <c r="AG211" s="0" t="inlineStr">
        <is>
          <t>대구시 수성구 무열로 47</t>
        </is>
      </c>
      <c r="AH211" s="0" t="n">
        <v>0</v>
      </c>
      <c r="AI211" s="0" t="n">
        <v>267</v>
      </c>
      <c r="AJ211" s="0" t="n">
        <v>58</v>
      </c>
      <c r="AK211" s="0" t="n">
        <v>479</v>
      </c>
      <c r="AL211" s="0" t="n">
        <v>1.11</v>
      </c>
    </row>
    <row r="212">
      <c r="A212" s="0" t="inlineStr">
        <is>
          <t>[만촌동]</t>
        </is>
      </c>
      <c r="B212" s="0" t="n">
        <v>11977</v>
      </c>
      <c r="C212" s="0" t="n">
        <v>3</v>
      </c>
      <c r="D212" s="0" t="inlineStr">
        <is>
          <t>만촌태왕리더스</t>
        </is>
      </c>
      <c r="E212" s="0" t="inlineStr">
        <is>
          <t>2004.12.</t>
        </is>
      </c>
      <c r="F212" s="0" t="n">
        <v>433</v>
      </c>
      <c r="G212" s="0" t="n">
        <v>34.08</v>
      </c>
      <c r="H212" s="0" t="n">
        <v>112.69</v>
      </c>
      <c r="I212" s="0" t="n">
        <v>25.69</v>
      </c>
      <c r="J212" s="0" t="n">
        <v>84.95</v>
      </c>
      <c r="K212" s="0" t="n">
        <v>237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112</v>
      </c>
      <c r="X212" s="0" t="n">
        <v>15</v>
      </c>
      <c r="Y212" s="0" t="n">
        <v>7</v>
      </c>
      <c r="Z212" s="0" t="inlineStr">
        <is>
          <t>https://new.land.naver.com/complexes/11977?tab=detail&amp;rf=Y</t>
        </is>
      </c>
      <c r="AA212" s="0" t="inlineStr">
        <is>
          <t>대구시 수성구 만촌동 995-1</t>
        </is>
      </c>
      <c r="AB212" s="0" t="inlineStr">
        <is>
          <t>대구시</t>
        </is>
      </c>
      <c r="AC212" s="0" t="inlineStr">
        <is>
          <t>수성구</t>
        </is>
      </c>
      <c r="AD212" s="0" t="inlineStr">
        <is>
          <t>만촌동</t>
        </is>
      </c>
      <c r="AG212" s="0" t="inlineStr">
        <is>
          <t>대구시 수성구 무열로 47</t>
        </is>
      </c>
      <c r="AH212" s="0" t="n">
        <v>0</v>
      </c>
      <c r="AI212" s="0" t="n">
        <v>267</v>
      </c>
      <c r="AJ212" s="0" t="n">
        <v>58</v>
      </c>
      <c r="AK212" s="0" t="n">
        <v>479</v>
      </c>
      <c r="AL212" s="0" t="n">
        <v>1.11</v>
      </c>
    </row>
    <row r="213">
      <c r="A213" s="0" t="inlineStr">
        <is>
          <t>[만촌동]</t>
        </is>
      </c>
      <c r="B213" s="0" t="n">
        <v>11977</v>
      </c>
      <c r="C213" s="0" t="n">
        <v>4</v>
      </c>
      <c r="D213" s="0" t="inlineStr">
        <is>
          <t>만촌태왕리더스</t>
        </is>
      </c>
      <c r="E213" s="0" t="inlineStr">
        <is>
          <t>2004.12.</t>
        </is>
      </c>
      <c r="F213" s="0" t="n">
        <v>433</v>
      </c>
      <c r="G213" s="0" t="n">
        <v>45.42</v>
      </c>
      <c r="H213" s="0" t="n">
        <v>150.17</v>
      </c>
      <c r="I213" s="0" t="n">
        <v>35.58</v>
      </c>
      <c r="J213" s="0" t="n">
        <v>117.62</v>
      </c>
      <c r="K213" s="0" t="n">
        <v>84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150</v>
      </c>
      <c r="X213" s="0" t="n">
        <v>15</v>
      </c>
      <c r="Y213" s="0" t="n">
        <v>7</v>
      </c>
      <c r="Z213" s="0" t="inlineStr">
        <is>
          <t>https://new.land.naver.com/complexes/11977?tab=detail&amp;rf=Y</t>
        </is>
      </c>
      <c r="AA213" s="0" t="inlineStr">
        <is>
          <t>대구시 수성구 만촌동 995-1</t>
        </is>
      </c>
      <c r="AB213" s="0" t="inlineStr">
        <is>
          <t>대구시</t>
        </is>
      </c>
      <c r="AC213" s="0" t="inlineStr">
        <is>
          <t>수성구</t>
        </is>
      </c>
      <c r="AD213" s="0" t="inlineStr">
        <is>
          <t>만촌동</t>
        </is>
      </c>
      <c r="AG213" s="0" t="inlineStr">
        <is>
          <t>대구시 수성구 무열로 47</t>
        </is>
      </c>
      <c r="AH213" s="0" t="n">
        <v>0</v>
      </c>
      <c r="AI213" s="0" t="n">
        <v>267</v>
      </c>
      <c r="AJ213" s="0" t="n">
        <v>58</v>
      </c>
      <c r="AK213" s="0" t="n">
        <v>479</v>
      </c>
      <c r="AL213" s="0" t="n">
        <v>1.11</v>
      </c>
    </row>
    <row r="214">
      <c r="A214" s="0" t="inlineStr">
        <is>
          <t>[만촌동]</t>
        </is>
      </c>
      <c r="B214" s="0" t="n">
        <v>100715</v>
      </c>
      <c r="C214" s="0" t="n">
        <v>1</v>
      </c>
      <c r="D214" s="0" t="inlineStr">
        <is>
          <t>동진</t>
        </is>
      </c>
      <c r="E214" s="0" t="inlineStr">
        <is>
          <t>1984.06.</t>
        </is>
      </c>
      <c r="F214" s="0" t="n">
        <v>47</v>
      </c>
      <c r="G214" s="0" t="n">
        <v>14.13</v>
      </c>
      <c r="H214" s="0" t="n">
        <v>46.74</v>
      </c>
      <c r="I214" s="0" t="n">
        <v>10.46</v>
      </c>
      <c r="J214" s="0" t="n">
        <v>34.6</v>
      </c>
      <c r="K214" s="0" t="n">
        <v>2</v>
      </c>
      <c r="T214" s="0" t="n">
        <v>2</v>
      </c>
      <c r="U214" s="0" t="n">
        <v>1</v>
      </c>
      <c r="V214" s="0" t="inlineStr">
        <is>
          <t>계단식</t>
        </is>
      </c>
      <c r="W214" s="0" t="n">
        <v>46</v>
      </c>
      <c r="X214" s="0" t="n">
        <v>5</v>
      </c>
      <c r="Y214" s="0" t="n">
        <v>2</v>
      </c>
      <c r="Z214" s="0" t="inlineStr">
        <is>
          <t>https://new.land.naver.com/complexes/100715?tab=detail&amp;rf=Y</t>
        </is>
      </c>
      <c r="AA214" s="0" t="inlineStr">
        <is>
          <t>대구시 수성구 만촌동 1050-2</t>
        </is>
      </c>
      <c r="AB214" s="0" t="inlineStr">
        <is>
          <t>대구시</t>
        </is>
      </c>
      <c r="AC214" s="0" t="inlineStr">
        <is>
          <t>수성구</t>
        </is>
      </c>
      <c r="AD214" s="0" t="inlineStr">
        <is>
          <t>만촌동</t>
        </is>
      </c>
      <c r="AG214" s="0" t="inlineStr">
        <is>
          <t>대구시 수성구 청호로96길 12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[만촌동]</t>
        </is>
      </c>
      <c r="B215" s="0" t="n">
        <v>100715</v>
      </c>
      <c r="C215" s="0" t="n">
        <v>2</v>
      </c>
      <c r="D215" s="0" t="inlineStr">
        <is>
          <t>동진</t>
        </is>
      </c>
      <c r="E215" s="0" t="inlineStr">
        <is>
          <t>1984.06.</t>
        </is>
      </c>
      <c r="F215" s="0" t="n">
        <v>47</v>
      </c>
      <c r="G215" s="0" t="n">
        <v>15.82</v>
      </c>
      <c r="H215" s="0" t="n">
        <v>52.31</v>
      </c>
      <c r="I215" s="0" t="n">
        <v>12.32</v>
      </c>
      <c r="J215" s="0" t="n">
        <v>40.76</v>
      </c>
      <c r="K215" s="0" t="n">
        <v>4</v>
      </c>
      <c r="T215" s="0" t="n">
        <v>2</v>
      </c>
      <c r="U215" s="0" t="n">
        <v>1</v>
      </c>
      <c r="V215" s="0" t="inlineStr">
        <is>
          <t>계단식</t>
        </is>
      </c>
      <c r="W215" s="0" t="n">
        <v>52</v>
      </c>
      <c r="X215" s="0" t="n">
        <v>5</v>
      </c>
      <c r="Y215" s="0" t="n">
        <v>2</v>
      </c>
      <c r="Z215" s="0" t="inlineStr">
        <is>
          <t>https://new.land.naver.com/complexes/100715?tab=detail&amp;rf=Y</t>
        </is>
      </c>
      <c r="AA215" s="0" t="inlineStr">
        <is>
          <t>대구시 수성구 만촌동 1050-2</t>
        </is>
      </c>
      <c r="AB215" s="0" t="inlineStr">
        <is>
          <t>대구시</t>
        </is>
      </c>
      <c r="AC215" s="0" t="inlineStr">
        <is>
          <t>수성구</t>
        </is>
      </c>
      <c r="AD215" s="0" t="inlineStr">
        <is>
          <t>만촌동</t>
        </is>
      </c>
      <c r="AG215" s="0" t="inlineStr">
        <is>
          <t>대구시 수성구 청호로96길 12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[만촌동]</t>
        </is>
      </c>
      <c r="B216" s="0" t="n">
        <v>100715</v>
      </c>
      <c r="C216" s="0" t="n">
        <v>3</v>
      </c>
      <c r="D216" s="0" t="inlineStr">
        <is>
          <t>동진</t>
        </is>
      </c>
      <c r="E216" s="0" t="inlineStr">
        <is>
          <t>1984.06.</t>
        </is>
      </c>
      <c r="F216" s="0" t="n">
        <v>47</v>
      </c>
      <c r="G216" s="0" t="n">
        <v>17.67</v>
      </c>
      <c r="H216" s="0" t="n">
        <v>58.42</v>
      </c>
      <c r="I216" s="0" t="n">
        <v>14.17</v>
      </c>
      <c r="J216" s="0" t="n">
        <v>46.87</v>
      </c>
      <c r="K216" s="0" t="n">
        <v>29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58A</t>
        </is>
      </c>
      <c r="X216" s="0" t="n">
        <v>5</v>
      </c>
      <c r="Y216" s="0" t="n">
        <v>2</v>
      </c>
      <c r="Z216" s="0" t="inlineStr">
        <is>
          <t>https://new.land.naver.com/complexes/100715?tab=detail&amp;rf=Y</t>
        </is>
      </c>
      <c r="AA216" s="0" t="inlineStr">
        <is>
          <t>대구시 수성구 만촌동 1050-2</t>
        </is>
      </c>
      <c r="AB216" s="0" t="inlineStr">
        <is>
          <t>대구시</t>
        </is>
      </c>
      <c r="AC216" s="0" t="inlineStr">
        <is>
          <t>수성구</t>
        </is>
      </c>
      <c r="AD216" s="0" t="inlineStr">
        <is>
          <t>만촌동</t>
        </is>
      </c>
      <c r="AG216" s="0" t="inlineStr">
        <is>
          <t>대구시 수성구 청호로96길 12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[만촌동]</t>
        </is>
      </c>
      <c r="B217" s="0" t="n">
        <v>100715</v>
      </c>
      <c r="C217" s="0" t="n">
        <v>4</v>
      </c>
      <c r="D217" s="0" t="inlineStr">
        <is>
          <t>동진</t>
        </is>
      </c>
      <c r="E217" s="0" t="inlineStr">
        <is>
          <t>1984.06.</t>
        </is>
      </c>
      <c r="F217" s="0" t="n">
        <v>47</v>
      </c>
      <c r="G217" s="0" t="n">
        <v>17.94</v>
      </c>
      <c r="H217" s="0" t="n">
        <v>59.31</v>
      </c>
      <c r="I217" s="0" t="n">
        <v>14.44</v>
      </c>
      <c r="J217" s="0" t="n">
        <v>47.76</v>
      </c>
      <c r="K217" s="0" t="n">
        <v>4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59B</t>
        </is>
      </c>
      <c r="X217" s="0" t="n">
        <v>5</v>
      </c>
      <c r="Y217" s="0" t="n">
        <v>2</v>
      </c>
      <c r="Z217" s="0" t="inlineStr">
        <is>
          <t>https://new.land.naver.com/complexes/100715?tab=detail&amp;rf=Y</t>
        </is>
      </c>
      <c r="AA217" s="0" t="inlineStr">
        <is>
          <t>대구시 수성구 만촌동 1050-2</t>
        </is>
      </c>
      <c r="AB217" s="0" t="inlineStr">
        <is>
          <t>대구시</t>
        </is>
      </c>
      <c r="AC217" s="0" t="inlineStr">
        <is>
          <t>수성구</t>
        </is>
      </c>
      <c r="AD217" s="0" t="inlineStr">
        <is>
          <t>만촌동</t>
        </is>
      </c>
      <c r="AG217" s="0" t="inlineStr">
        <is>
          <t>대구시 수성구 청호로96길 12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[만촌동]</t>
        </is>
      </c>
      <c r="B218" s="0" t="n">
        <v>100715</v>
      </c>
      <c r="C218" s="0" t="n">
        <v>5</v>
      </c>
      <c r="D218" s="0" t="inlineStr">
        <is>
          <t>동진</t>
        </is>
      </c>
      <c r="E218" s="0" t="inlineStr">
        <is>
          <t>1984.06.</t>
        </is>
      </c>
      <c r="F218" s="0" t="n">
        <v>47</v>
      </c>
      <c r="G218" s="0" t="n">
        <v>19.69</v>
      </c>
      <c r="H218" s="0" t="n">
        <v>65.11</v>
      </c>
      <c r="I218" s="0" t="n">
        <v>16.2</v>
      </c>
      <c r="J218" s="0" t="n">
        <v>53.56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65A</t>
        </is>
      </c>
      <c r="X218" s="0" t="n">
        <v>5</v>
      </c>
      <c r="Y218" s="0" t="n">
        <v>2</v>
      </c>
      <c r="Z218" s="0" t="inlineStr">
        <is>
          <t>https://new.land.naver.com/complexes/100715?tab=detail&amp;rf=Y</t>
        </is>
      </c>
      <c r="AA218" s="0" t="inlineStr">
        <is>
          <t>대구시 수성구 만촌동 1050-2</t>
        </is>
      </c>
      <c r="AB218" s="0" t="inlineStr">
        <is>
          <t>대구시</t>
        </is>
      </c>
      <c r="AC218" s="0" t="inlineStr">
        <is>
          <t>수성구</t>
        </is>
      </c>
      <c r="AD218" s="0" t="inlineStr">
        <is>
          <t>만촌동</t>
        </is>
      </c>
      <c r="AG218" s="0" t="inlineStr">
        <is>
          <t>대구시 수성구 청호로96길 12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[만촌동]</t>
        </is>
      </c>
      <c r="B219" s="0" t="n">
        <v>100715</v>
      </c>
      <c r="C219" s="0" t="n">
        <v>6</v>
      </c>
      <c r="D219" s="0" t="inlineStr">
        <is>
          <t>동진</t>
        </is>
      </c>
      <c r="E219" s="0" t="inlineStr">
        <is>
          <t>1984.06.</t>
        </is>
      </c>
      <c r="F219" s="0" t="n">
        <v>47</v>
      </c>
      <c r="G219" s="0" t="n">
        <v>20.12</v>
      </c>
      <c r="H219" s="0" t="n">
        <v>66.52</v>
      </c>
      <c r="I219" s="0" t="n">
        <v>16.62</v>
      </c>
      <c r="J219" s="0" t="n">
        <v>54.97</v>
      </c>
      <c r="K219" s="0" t="n">
        <v>4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66B</t>
        </is>
      </c>
      <c r="X219" s="0" t="n">
        <v>5</v>
      </c>
      <c r="Y219" s="0" t="n">
        <v>2</v>
      </c>
      <c r="Z219" s="0" t="inlineStr">
        <is>
          <t>https://new.land.naver.com/complexes/100715?tab=detail&amp;rf=Y</t>
        </is>
      </c>
      <c r="AA219" s="0" t="inlineStr">
        <is>
          <t>대구시 수성구 만촌동 1050-2</t>
        </is>
      </c>
      <c r="AB219" s="0" t="inlineStr">
        <is>
          <t>대구시</t>
        </is>
      </c>
      <c r="AC219" s="0" t="inlineStr">
        <is>
          <t>수성구</t>
        </is>
      </c>
      <c r="AD219" s="0" t="inlineStr">
        <is>
          <t>만촌동</t>
        </is>
      </c>
      <c r="AG219" s="0" t="inlineStr">
        <is>
          <t>대구시 수성구 청호로96길 12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[만촌동]</t>
        </is>
      </c>
      <c r="B220" s="0" t="n">
        <v>114336</v>
      </c>
      <c r="C220" s="0" t="n">
        <v>1</v>
      </c>
      <c r="D220" s="0" t="inlineStr">
        <is>
          <t>만촌삼정그린코아에듀파크</t>
        </is>
      </c>
      <c r="E220" s="0" t="inlineStr">
        <is>
          <t>2019.11.</t>
        </is>
      </c>
      <c r="F220" s="0" t="n">
        <v>774</v>
      </c>
      <c r="G220" s="0" t="n">
        <v>29.87</v>
      </c>
      <c r="H220" s="0" t="n">
        <v>98.76000000000001</v>
      </c>
      <c r="I220" s="0" t="n">
        <v>22.98</v>
      </c>
      <c r="J220" s="0" t="n">
        <v>75.98999999999999</v>
      </c>
      <c r="K220" s="0" t="n">
        <v>148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98A</t>
        </is>
      </c>
      <c r="X220" s="0" t="n">
        <v>22</v>
      </c>
      <c r="Y220" s="0" t="n">
        <v>12</v>
      </c>
      <c r="Z220" s="0" t="inlineStr">
        <is>
          <t>https://new.land.naver.com/complexes/114336?tab=detail&amp;rf=Y</t>
        </is>
      </c>
      <c r="AA220" s="0" t="inlineStr">
        <is>
          <t>대구시 수성구 만촌동 1483</t>
        </is>
      </c>
      <c r="AB220" s="0" t="inlineStr">
        <is>
          <t>대구시</t>
        </is>
      </c>
      <c r="AC220" s="0" t="inlineStr">
        <is>
          <t>수성구</t>
        </is>
      </c>
      <c r="AD220" s="0" t="inlineStr">
        <is>
          <t>만촌동</t>
        </is>
      </c>
      <c r="AG220" s="0" t="inlineStr">
        <is>
          <t>대구시 수성구 교학로 65</t>
        </is>
      </c>
      <c r="AH220" s="0" t="n">
        <v>0</v>
      </c>
      <c r="AI220" s="0" t="n">
        <v>248</v>
      </c>
      <c r="AJ220" s="0" t="n">
        <v>21</v>
      </c>
      <c r="AK220" s="0" t="n">
        <v>1074</v>
      </c>
      <c r="AL220" s="0" t="n">
        <v>1.39</v>
      </c>
    </row>
    <row r="221">
      <c r="A221" s="0" t="inlineStr">
        <is>
          <t>[만촌동]</t>
        </is>
      </c>
      <c r="B221" s="0" t="n">
        <v>114336</v>
      </c>
      <c r="C221" s="0" t="n">
        <v>2</v>
      </c>
      <c r="D221" s="0" t="inlineStr">
        <is>
          <t>만촌삼정그린코아에듀파크</t>
        </is>
      </c>
      <c r="E221" s="0" t="inlineStr">
        <is>
          <t>2019.11.</t>
        </is>
      </c>
      <c r="F221" s="0" t="n">
        <v>774</v>
      </c>
      <c r="G221" s="0" t="n">
        <v>30.22</v>
      </c>
      <c r="H221" s="0" t="n">
        <v>99.92</v>
      </c>
      <c r="I221" s="0" t="n">
        <v>22.98</v>
      </c>
      <c r="J221" s="0" t="n">
        <v>75.98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99B</t>
        </is>
      </c>
      <c r="X221" s="0" t="n">
        <v>22</v>
      </c>
      <c r="Y221" s="0" t="n">
        <v>12</v>
      </c>
      <c r="Z221" s="0" t="inlineStr">
        <is>
          <t>https://new.land.naver.com/complexes/114336?tab=detail&amp;rf=Y</t>
        </is>
      </c>
      <c r="AA221" s="0" t="inlineStr">
        <is>
          <t>대구시 수성구 만촌동 1483</t>
        </is>
      </c>
      <c r="AB221" s="0" t="inlineStr">
        <is>
          <t>대구시</t>
        </is>
      </c>
      <c r="AC221" s="0" t="inlineStr">
        <is>
          <t>수성구</t>
        </is>
      </c>
      <c r="AD221" s="0" t="inlineStr">
        <is>
          <t>만촌동</t>
        </is>
      </c>
      <c r="AG221" s="0" t="inlineStr">
        <is>
          <t>대구시 수성구 교학로 65</t>
        </is>
      </c>
      <c r="AH221" s="0" t="n">
        <v>0</v>
      </c>
      <c r="AI221" s="0" t="n">
        <v>248</v>
      </c>
      <c r="AJ221" s="0" t="n">
        <v>21</v>
      </c>
      <c r="AK221" s="0" t="n">
        <v>1074</v>
      </c>
      <c r="AL221" s="0" t="n">
        <v>1.39</v>
      </c>
    </row>
    <row r="222">
      <c r="A222" s="0" t="inlineStr">
        <is>
          <t>[만촌동]</t>
        </is>
      </c>
      <c r="B222" s="0" t="n">
        <v>114336</v>
      </c>
      <c r="C222" s="0" t="n">
        <v>3</v>
      </c>
      <c r="D222" s="0" t="inlineStr">
        <is>
          <t>만촌삼정그린코아에듀파크</t>
        </is>
      </c>
      <c r="E222" s="0" t="inlineStr">
        <is>
          <t>2019.11.</t>
        </is>
      </c>
      <c r="F222" s="0" t="n">
        <v>774</v>
      </c>
      <c r="G222" s="0" t="n">
        <v>33.1</v>
      </c>
      <c r="H222" s="0" t="n">
        <v>109.43</v>
      </c>
      <c r="I222" s="0" t="n">
        <v>25.7</v>
      </c>
      <c r="J222" s="0" t="n">
        <v>84.97</v>
      </c>
      <c r="K222" s="0" t="n">
        <v>327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109A</t>
        </is>
      </c>
      <c r="X222" s="0" t="n">
        <v>22</v>
      </c>
      <c r="Y222" s="0" t="n">
        <v>12</v>
      </c>
      <c r="Z222" s="0" t="inlineStr">
        <is>
          <t>https://new.land.naver.com/complexes/114336?tab=detail&amp;rf=Y</t>
        </is>
      </c>
      <c r="AA222" s="0" t="inlineStr">
        <is>
          <t>대구시 수성구 만촌동 1483</t>
        </is>
      </c>
      <c r="AB222" s="0" t="inlineStr">
        <is>
          <t>대구시</t>
        </is>
      </c>
      <c r="AC222" s="0" t="inlineStr">
        <is>
          <t>수성구</t>
        </is>
      </c>
      <c r="AD222" s="0" t="inlineStr">
        <is>
          <t>만촌동</t>
        </is>
      </c>
      <c r="AG222" s="0" t="inlineStr">
        <is>
          <t>대구시 수성구 교학로 65</t>
        </is>
      </c>
      <c r="AH222" s="0" t="n">
        <v>0</v>
      </c>
      <c r="AI222" s="0" t="n">
        <v>248</v>
      </c>
      <c r="AJ222" s="0" t="n">
        <v>21</v>
      </c>
      <c r="AK222" s="0" t="n">
        <v>1074</v>
      </c>
      <c r="AL222" s="0" t="n">
        <v>1.39</v>
      </c>
    </row>
    <row r="223">
      <c r="A223" s="0" t="inlineStr">
        <is>
          <t>[만촌동]</t>
        </is>
      </c>
      <c r="B223" s="0" t="n">
        <v>114336</v>
      </c>
      <c r="C223" s="0" t="n">
        <v>4</v>
      </c>
      <c r="D223" s="0" t="inlineStr">
        <is>
          <t>만촌삼정그린코아에듀파크</t>
        </is>
      </c>
      <c r="E223" s="0" t="inlineStr">
        <is>
          <t>2019.11.</t>
        </is>
      </c>
      <c r="F223" s="0" t="n">
        <v>774</v>
      </c>
      <c r="G223" s="0" t="n">
        <v>33.43</v>
      </c>
      <c r="H223" s="0" t="n">
        <v>110.54</v>
      </c>
      <c r="I223" s="0" t="n">
        <v>25.7</v>
      </c>
      <c r="J223" s="0" t="n">
        <v>84.98999999999999</v>
      </c>
      <c r="K223" s="0" t="n">
        <v>118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110B</t>
        </is>
      </c>
      <c r="X223" s="0" t="n">
        <v>22</v>
      </c>
      <c r="Y223" s="0" t="n">
        <v>12</v>
      </c>
      <c r="Z223" s="0" t="inlineStr">
        <is>
          <t>https://new.land.naver.com/complexes/114336?tab=detail&amp;rf=Y</t>
        </is>
      </c>
      <c r="AA223" s="0" t="inlineStr">
        <is>
          <t>대구시 수성구 만촌동 1483</t>
        </is>
      </c>
      <c r="AB223" s="0" t="inlineStr">
        <is>
          <t>대구시</t>
        </is>
      </c>
      <c r="AC223" s="0" t="inlineStr">
        <is>
          <t>수성구</t>
        </is>
      </c>
      <c r="AD223" s="0" t="inlineStr">
        <is>
          <t>만촌동</t>
        </is>
      </c>
      <c r="AG223" s="0" t="inlineStr">
        <is>
          <t>대구시 수성구 교학로 65</t>
        </is>
      </c>
      <c r="AH223" s="0" t="n">
        <v>0</v>
      </c>
      <c r="AI223" s="0" t="n">
        <v>248</v>
      </c>
      <c r="AJ223" s="0" t="n">
        <v>21</v>
      </c>
      <c r="AK223" s="0" t="n">
        <v>1074</v>
      </c>
      <c r="AL223" s="0" t="n">
        <v>1.39</v>
      </c>
    </row>
    <row r="224">
      <c r="A224" s="0" t="inlineStr">
        <is>
          <t>[만촌동]</t>
        </is>
      </c>
      <c r="B224" s="0" t="n">
        <v>114336</v>
      </c>
      <c r="C224" s="0" t="n">
        <v>5</v>
      </c>
      <c r="D224" s="0" t="inlineStr">
        <is>
          <t>만촌삼정그린코아에듀파크</t>
        </is>
      </c>
      <c r="E224" s="0" t="inlineStr">
        <is>
          <t>2019.11.</t>
        </is>
      </c>
      <c r="F224" s="0" t="n">
        <v>774</v>
      </c>
      <c r="G224" s="0" t="n">
        <v>33.52</v>
      </c>
      <c r="H224" s="0" t="n">
        <v>110.82</v>
      </c>
      <c r="I224" s="0" t="n">
        <v>25.7</v>
      </c>
      <c r="J224" s="0" t="n">
        <v>84.98</v>
      </c>
      <c r="K224" s="0" t="n">
        <v>15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110C</t>
        </is>
      </c>
      <c r="X224" s="0" t="n">
        <v>22</v>
      </c>
      <c r="Y224" s="0" t="n">
        <v>12</v>
      </c>
      <c r="Z224" s="0" t="inlineStr">
        <is>
          <t>https://new.land.naver.com/complexes/114336?tab=detail&amp;rf=Y</t>
        </is>
      </c>
      <c r="AA224" s="0" t="inlineStr">
        <is>
          <t>대구시 수성구 만촌동 1483</t>
        </is>
      </c>
      <c r="AB224" s="0" t="inlineStr">
        <is>
          <t>대구시</t>
        </is>
      </c>
      <c r="AC224" s="0" t="inlineStr">
        <is>
          <t>수성구</t>
        </is>
      </c>
      <c r="AD224" s="0" t="inlineStr">
        <is>
          <t>만촌동</t>
        </is>
      </c>
      <c r="AG224" s="0" t="inlineStr">
        <is>
          <t>대구시 수성구 교학로 65</t>
        </is>
      </c>
      <c r="AH224" s="0" t="n">
        <v>0</v>
      </c>
      <c r="AI224" s="0" t="n">
        <v>248</v>
      </c>
      <c r="AJ224" s="0" t="n">
        <v>21</v>
      </c>
      <c r="AK224" s="0" t="n">
        <v>1074</v>
      </c>
      <c r="AL224" s="0" t="n">
        <v>1.39</v>
      </c>
    </row>
    <row r="225">
      <c r="A225" s="0" t="inlineStr">
        <is>
          <t>[만촌동]</t>
        </is>
      </c>
      <c r="B225" s="0" t="n">
        <v>114336</v>
      </c>
      <c r="C225" s="0" t="n">
        <v>6</v>
      </c>
      <c r="D225" s="0" t="inlineStr">
        <is>
          <t>만촌삼정그린코아에듀파크</t>
        </is>
      </c>
      <c r="E225" s="0" t="inlineStr">
        <is>
          <t>2019.11.</t>
        </is>
      </c>
      <c r="F225" s="0" t="n">
        <v>774</v>
      </c>
      <c r="G225" s="0" t="n">
        <v>47.92</v>
      </c>
      <c r="H225" s="0" t="n">
        <v>158.44</v>
      </c>
      <c r="I225" s="0" t="n">
        <v>37.49</v>
      </c>
      <c r="J225" s="0" t="n">
        <v>123.96</v>
      </c>
      <c r="K225" s="0" t="n">
        <v>71</v>
      </c>
      <c r="T225" s="0" t="n">
        <v>4</v>
      </c>
      <c r="U225" s="0" t="n">
        <v>2</v>
      </c>
      <c r="V225" s="0" t="inlineStr">
        <is>
          <t>계단식</t>
        </is>
      </c>
      <c r="W225" s="0" t="inlineStr">
        <is>
          <t>158A</t>
        </is>
      </c>
      <c r="X225" s="0" t="n">
        <v>22</v>
      </c>
      <c r="Y225" s="0" t="n">
        <v>12</v>
      </c>
      <c r="Z225" s="0" t="inlineStr">
        <is>
          <t>https://new.land.naver.com/complexes/114336?tab=detail&amp;rf=Y</t>
        </is>
      </c>
      <c r="AA225" s="0" t="inlineStr">
        <is>
          <t>대구시 수성구 만촌동 1483</t>
        </is>
      </c>
      <c r="AB225" s="0" t="inlineStr">
        <is>
          <t>대구시</t>
        </is>
      </c>
      <c r="AC225" s="0" t="inlineStr">
        <is>
          <t>수성구</t>
        </is>
      </c>
      <c r="AD225" s="0" t="inlineStr">
        <is>
          <t>만촌동</t>
        </is>
      </c>
      <c r="AG225" s="0" t="inlineStr">
        <is>
          <t>대구시 수성구 교학로 65</t>
        </is>
      </c>
      <c r="AH225" s="0" t="n">
        <v>0</v>
      </c>
      <c r="AI225" s="0" t="n">
        <v>248</v>
      </c>
      <c r="AJ225" s="0" t="n">
        <v>21</v>
      </c>
      <c r="AK225" s="0" t="n">
        <v>1074</v>
      </c>
      <c r="AL225" s="0" t="n">
        <v>1.39</v>
      </c>
    </row>
    <row r="226">
      <c r="A226" s="0" t="inlineStr">
        <is>
          <t>[만촌동]</t>
        </is>
      </c>
      <c r="B226" s="0" t="n">
        <v>114336</v>
      </c>
      <c r="C226" s="0" t="n">
        <v>7</v>
      </c>
      <c r="D226" s="0" t="inlineStr">
        <is>
          <t>만촌삼정그린코아에듀파크</t>
        </is>
      </c>
      <c r="E226" s="0" t="inlineStr">
        <is>
          <t>2019.11.</t>
        </is>
      </c>
      <c r="F226" s="0" t="n">
        <v>774</v>
      </c>
      <c r="G226" s="0" t="n">
        <v>48.02</v>
      </c>
      <c r="H226" s="0" t="n">
        <v>158.76</v>
      </c>
      <c r="I226" s="0" t="n">
        <v>37.49</v>
      </c>
      <c r="J226" s="0" t="n">
        <v>123.95</v>
      </c>
      <c r="K226" s="0" t="n">
        <v>56</v>
      </c>
      <c r="T226" s="0" t="n">
        <v>4</v>
      </c>
      <c r="U226" s="0" t="n">
        <v>2</v>
      </c>
      <c r="V226" s="0" t="inlineStr">
        <is>
          <t>계단식</t>
        </is>
      </c>
      <c r="W226" s="0" t="inlineStr">
        <is>
          <t>158B</t>
        </is>
      </c>
      <c r="X226" s="0" t="n">
        <v>22</v>
      </c>
      <c r="Y226" s="0" t="n">
        <v>12</v>
      </c>
      <c r="Z226" s="0" t="inlineStr">
        <is>
          <t>https://new.land.naver.com/complexes/114336?tab=detail&amp;rf=Y</t>
        </is>
      </c>
      <c r="AA226" s="0" t="inlineStr">
        <is>
          <t>대구시 수성구 만촌동 1483</t>
        </is>
      </c>
      <c r="AB226" s="0" t="inlineStr">
        <is>
          <t>대구시</t>
        </is>
      </c>
      <c r="AC226" s="0" t="inlineStr">
        <is>
          <t>수성구</t>
        </is>
      </c>
      <c r="AD226" s="0" t="inlineStr">
        <is>
          <t>만촌동</t>
        </is>
      </c>
      <c r="AG226" s="0" t="inlineStr">
        <is>
          <t>대구시 수성구 교학로 65</t>
        </is>
      </c>
      <c r="AH226" s="0" t="n">
        <v>0</v>
      </c>
      <c r="AI226" s="0" t="n">
        <v>248</v>
      </c>
      <c r="AJ226" s="0" t="n">
        <v>21</v>
      </c>
      <c r="AK226" s="0" t="n">
        <v>1074</v>
      </c>
      <c r="AL226" s="0" t="n">
        <v>1.39</v>
      </c>
    </row>
    <row r="227">
      <c r="A227" s="0" t="inlineStr">
        <is>
          <t>[만촌동]</t>
        </is>
      </c>
      <c r="B227" s="0" t="n">
        <v>6715</v>
      </c>
      <c r="C227" s="0" t="n">
        <v>1</v>
      </c>
      <c r="D227" s="0" t="inlineStr">
        <is>
          <t>한도</t>
        </is>
      </c>
      <c r="E227" s="0" t="inlineStr">
        <is>
          <t>1985.11.</t>
        </is>
      </c>
      <c r="F227" s="0" t="n">
        <v>120</v>
      </c>
      <c r="G227" s="0" t="n">
        <v>20.96</v>
      </c>
      <c r="H227" s="0" t="n">
        <v>69.29000000000001</v>
      </c>
      <c r="I227" s="0" t="n">
        <v>18.71</v>
      </c>
      <c r="J227" s="0" t="n">
        <v>61.86</v>
      </c>
      <c r="K227" s="0" t="n">
        <v>100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69</v>
      </c>
      <c r="X227" s="0" t="n">
        <v>5</v>
      </c>
      <c r="Y227" s="0" t="n">
        <v>5</v>
      </c>
      <c r="Z227" s="0" t="inlineStr">
        <is>
          <t>https://new.land.naver.com/complexes/6715?tab=detail&amp;rf=Y</t>
        </is>
      </c>
      <c r="AA227" s="0" t="inlineStr">
        <is>
          <t>대구시 수성구 만촌동 868</t>
        </is>
      </c>
      <c r="AB227" s="0" t="inlineStr">
        <is>
          <t>대구시</t>
        </is>
      </c>
      <c r="AC227" s="0" t="inlineStr">
        <is>
          <t>수성구</t>
        </is>
      </c>
      <c r="AD227" s="0" t="inlineStr">
        <is>
          <t>만촌동</t>
        </is>
      </c>
      <c r="AG227" s="0" t="inlineStr">
        <is>
          <t>대구시 수성구 교학로11길 43</t>
        </is>
      </c>
      <c r="AH227" s="0" t="n">
        <v>0</v>
      </c>
      <c r="AI227" s="0" t="n">
        <v>0</v>
      </c>
      <c r="AJ227" s="0" t="n">
        <v>0</v>
      </c>
      <c r="AK227" s="0" t="n">
        <v>43</v>
      </c>
      <c r="AL227" s="0" t="n">
        <v>0.36</v>
      </c>
    </row>
    <row r="228">
      <c r="A228" s="0" t="inlineStr">
        <is>
          <t>[만촌동]</t>
        </is>
      </c>
      <c r="B228" s="0" t="n">
        <v>6715</v>
      </c>
      <c r="C228" s="0" t="n">
        <v>2</v>
      </c>
      <c r="D228" s="0" t="inlineStr">
        <is>
          <t>한도</t>
        </is>
      </c>
      <c r="E228" s="0" t="inlineStr">
        <is>
          <t>1985.11.</t>
        </is>
      </c>
      <c r="F228" s="0" t="n">
        <v>120</v>
      </c>
      <c r="G228" s="0" t="n">
        <v>23.5</v>
      </c>
      <c r="H228" s="0" t="n">
        <v>77.7</v>
      </c>
      <c r="I228" s="0" t="n">
        <v>21.24</v>
      </c>
      <c r="J228" s="0" t="n">
        <v>70.23</v>
      </c>
      <c r="K228" s="0" t="n">
        <v>20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77</v>
      </c>
      <c r="X228" s="0" t="n">
        <v>5</v>
      </c>
      <c r="Y228" s="0" t="n">
        <v>5</v>
      </c>
      <c r="Z228" s="0" t="inlineStr">
        <is>
          <t>https://new.land.naver.com/complexes/6715?tab=detail&amp;rf=Y</t>
        </is>
      </c>
      <c r="AA228" s="0" t="inlineStr">
        <is>
          <t>대구시 수성구 만촌동 868</t>
        </is>
      </c>
      <c r="AB228" s="0" t="inlineStr">
        <is>
          <t>대구시</t>
        </is>
      </c>
      <c r="AC228" s="0" t="inlineStr">
        <is>
          <t>수성구</t>
        </is>
      </c>
      <c r="AD228" s="0" t="inlineStr">
        <is>
          <t>만촌동</t>
        </is>
      </c>
      <c r="AG228" s="0" t="inlineStr">
        <is>
          <t>대구시 수성구 교학로11길 43</t>
        </is>
      </c>
      <c r="AH228" s="0" t="n">
        <v>0</v>
      </c>
      <c r="AI228" s="0" t="n">
        <v>0</v>
      </c>
      <c r="AJ228" s="0" t="n">
        <v>0</v>
      </c>
      <c r="AK228" s="0" t="n">
        <v>43</v>
      </c>
      <c r="AL228" s="0" t="n">
        <v>0.36</v>
      </c>
    </row>
    <row r="229">
      <c r="A229" s="0" t="inlineStr">
        <is>
          <t>[만촌동]</t>
        </is>
      </c>
      <c r="B229" s="0" t="n">
        <v>24813</v>
      </c>
      <c r="C229" s="0" t="n">
        <v>1</v>
      </c>
      <c r="D229" s="0" t="inlineStr">
        <is>
          <t>메트로팔레스1단지</t>
        </is>
      </c>
      <c r="E229" s="0" t="inlineStr">
        <is>
          <t>2003.01.</t>
        </is>
      </c>
      <c r="F229" s="0" t="n">
        <v>804</v>
      </c>
      <c r="G229" s="0" t="n">
        <v>35.35</v>
      </c>
      <c r="H229" s="0" t="n">
        <v>116.88</v>
      </c>
      <c r="I229" s="0" t="n">
        <v>25.69</v>
      </c>
      <c r="J229" s="0" t="n">
        <v>84.93000000000001</v>
      </c>
      <c r="K229" s="0" t="n">
        <v>30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116</v>
      </c>
      <c r="X229" s="0" t="n">
        <v>20</v>
      </c>
      <c r="Y229" s="0" t="n">
        <v>12</v>
      </c>
      <c r="Z229" s="0" t="inlineStr">
        <is>
          <t>https://new.land.naver.com/complexes/24813?tab=detail&amp;rf=Y</t>
        </is>
      </c>
      <c r="AA229" s="0" t="inlineStr">
        <is>
          <t>대구시 수성구 만촌동 1356-3</t>
        </is>
      </c>
      <c r="AB229" s="0" t="inlineStr">
        <is>
          <t>대구시</t>
        </is>
      </c>
      <c r="AC229" s="0" t="inlineStr">
        <is>
          <t>수성구</t>
        </is>
      </c>
      <c r="AD229" s="0" t="inlineStr">
        <is>
          <t>만촌동</t>
        </is>
      </c>
      <c r="AG229" s="0" t="inlineStr">
        <is>
          <t>대구시 수성구 동원로 135</t>
        </is>
      </c>
      <c r="AH229" s="0" t="n">
        <v>0</v>
      </c>
      <c r="AI229" s="0" t="n">
        <v>309</v>
      </c>
      <c r="AJ229" s="0" t="n">
        <v>28</v>
      </c>
      <c r="AK229" s="0" t="n">
        <v>1410</v>
      </c>
      <c r="AL229" s="0" t="n">
        <v>1.75</v>
      </c>
    </row>
    <row r="230">
      <c r="A230" s="0" t="inlineStr">
        <is>
          <t>[만촌동]</t>
        </is>
      </c>
      <c r="B230" s="0" t="n">
        <v>24813</v>
      </c>
      <c r="C230" s="0" t="n">
        <v>2</v>
      </c>
      <c r="D230" s="0" t="inlineStr">
        <is>
          <t>메트로팔레스1단지</t>
        </is>
      </c>
      <c r="E230" s="0" t="inlineStr">
        <is>
          <t>2003.01.</t>
        </is>
      </c>
      <c r="F230" s="0" t="n">
        <v>804</v>
      </c>
      <c r="G230" s="0" t="n">
        <v>36.84</v>
      </c>
      <c r="H230" s="0" t="n">
        <v>121.81</v>
      </c>
      <c r="I230" s="0" t="n">
        <v>25.69</v>
      </c>
      <c r="J230" s="0" t="n">
        <v>84.93000000000001</v>
      </c>
      <c r="K230" s="0" t="n">
        <v>28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121A</t>
        </is>
      </c>
      <c r="X230" s="0" t="n">
        <v>20</v>
      </c>
      <c r="Y230" s="0" t="n">
        <v>12</v>
      </c>
      <c r="Z230" s="0" t="inlineStr">
        <is>
          <t>https://new.land.naver.com/complexes/24813?tab=detail&amp;rf=Y</t>
        </is>
      </c>
      <c r="AA230" s="0" t="inlineStr">
        <is>
          <t>대구시 수성구 만촌동 1356-3</t>
        </is>
      </c>
      <c r="AB230" s="0" t="inlineStr">
        <is>
          <t>대구시</t>
        </is>
      </c>
      <c r="AC230" s="0" t="inlineStr">
        <is>
          <t>수성구</t>
        </is>
      </c>
      <c r="AD230" s="0" t="inlineStr">
        <is>
          <t>만촌동</t>
        </is>
      </c>
      <c r="AG230" s="0" t="inlineStr">
        <is>
          <t>대구시 수성구 동원로 135</t>
        </is>
      </c>
      <c r="AH230" s="0" t="n">
        <v>0</v>
      </c>
      <c r="AI230" s="0" t="n">
        <v>309</v>
      </c>
      <c r="AJ230" s="0" t="n">
        <v>28</v>
      </c>
      <c r="AK230" s="0" t="n">
        <v>1410</v>
      </c>
      <c r="AL230" s="0" t="n">
        <v>1.75</v>
      </c>
    </row>
    <row r="231">
      <c r="A231" s="0" t="inlineStr">
        <is>
          <t>[만촌동]</t>
        </is>
      </c>
      <c r="B231" s="0" t="n">
        <v>24813</v>
      </c>
      <c r="C231" s="0" t="n">
        <v>3</v>
      </c>
      <c r="D231" s="0" t="inlineStr">
        <is>
          <t>메트로팔레스1단지</t>
        </is>
      </c>
      <c r="E231" s="0" t="inlineStr">
        <is>
          <t>2003.01.</t>
        </is>
      </c>
      <c r="F231" s="0" t="n">
        <v>804</v>
      </c>
      <c r="G231" s="0" t="n">
        <v>37.23</v>
      </c>
      <c r="H231" s="0" t="n">
        <v>123.1</v>
      </c>
      <c r="I231" s="0" t="n">
        <v>25.69</v>
      </c>
      <c r="J231" s="0" t="n">
        <v>84.93000000000001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123B</t>
        </is>
      </c>
      <c r="X231" s="0" t="n">
        <v>20</v>
      </c>
      <c r="Y231" s="0" t="n">
        <v>12</v>
      </c>
      <c r="Z231" s="0" t="inlineStr">
        <is>
          <t>https://new.land.naver.com/complexes/24813?tab=detail&amp;rf=Y</t>
        </is>
      </c>
      <c r="AA231" s="0" t="inlineStr">
        <is>
          <t>대구시 수성구 만촌동 1356-3</t>
        </is>
      </c>
      <c r="AB231" s="0" t="inlineStr">
        <is>
          <t>대구시</t>
        </is>
      </c>
      <c r="AC231" s="0" t="inlineStr">
        <is>
          <t>수성구</t>
        </is>
      </c>
      <c r="AD231" s="0" t="inlineStr">
        <is>
          <t>만촌동</t>
        </is>
      </c>
      <c r="AG231" s="0" t="inlineStr">
        <is>
          <t>대구시 수성구 동원로 135</t>
        </is>
      </c>
      <c r="AH231" s="0" t="n">
        <v>0</v>
      </c>
      <c r="AI231" s="0" t="n">
        <v>309</v>
      </c>
      <c r="AJ231" s="0" t="n">
        <v>28</v>
      </c>
      <c r="AK231" s="0" t="n">
        <v>1410</v>
      </c>
      <c r="AL231" s="0" t="n">
        <v>1.75</v>
      </c>
    </row>
    <row r="232">
      <c r="A232" s="0" t="inlineStr">
        <is>
          <t>[만촌동]</t>
        </is>
      </c>
      <c r="B232" s="0" t="n">
        <v>24813</v>
      </c>
      <c r="C232" s="0" t="n">
        <v>4</v>
      </c>
      <c r="D232" s="0" t="inlineStr">
        <is>
          <t>메트로팔레스1단지</t>
        </is>
      </c>
      <c r="E232" s="0" t="inlineStr">
        <is>
          <t>2003.01.</t>
        </is>
      </c>
      <c r="F232" s="0" t="n">
        <v>804</v>
      </c>
      <c r="G232" s="0" t="n">
        <v>37.31</v>
      </c>
      <c r="H232" s="0" t="n">
        <v>123.36</v>
      </c>
      <c r="I232" s="0" t="n">
        <v>25.69</v>
      </c>
      <c r="J232" s="0" t="n">
        <v>84.93000000000001</v>
      </c>
      <c r="K232" s="0" t="n">
        <v>32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123D</t>
        </is>
      </c>
      <c r="X232" s="0" t="n">
        <v>20</v>
      </c>
      <c r="Y232" s="0" t="n">
        <v>12</v>
      </c>
      <c r="Z232" s="0" t="inlineStr">
        <is>
          <t>https://new.land.naver.com/complexes/24813?tab=detail&amp;rf=Y</t>
        </is>
      </c>
      <c r="AA232" s="0" t="inlineStr">
        <is>
          <t>대구시 수성구 만촌동 1356-3</t>
        </is>
      </c>
      <c r="AB232" s="0" t="inlineStr">
        <is>
          <t>대구시</t>
        </is>
      </c>
      <c r="AC232" s="0" t="inlineStr">
        <is>
          <t>수성구</t>
        </is>
      </c>
      <c r="AD232" s="0" t="inlineStr">
        <is>
          <t>만촌동</t>
        </is>
      </c>
      <c r="AG232" s="0" t="inlineStr">
        <is>
          <t>대구시 수성구 동원로 135</t>
        </is>
      </c>
      <c r="AH232" s="0" t="n">
        <v>0</v>
      </c>
      <c r="AI232" s="0" t="n">
        <v>309</v>
      </c>
      <c r="AJ232" s="0" t="n">
        <v>28</v>
      </c>
      <c r="AK232" s="0" t="n">
        <v>1410</v>
      </c>
      <c r="AL232" s="0" t="n">
        <v>1.75</v>
      </c>
    </row>
    <row r="233">
      <c r="A233" s="0" t="inlineStr">
        <is>
          <t>[만촌동]</t>
        </is>
      </c>
      <c r="B233" s="0" t="n">
        <v>24813</v>
      </c>
      <c r="C233" s="0" t="n">
        <v>5</v>
      </c>
      <c r="D233" s="0" t="inlineStr">
        <is>
          <t>메트로팔레스1단지</t>
        </is>
      </c>
      <c r="E233" s="0" t="inlineStr">
        <is>
          <t>2003.01.</t>
        </is>
      </c>
      <c r="F233" s="0" t="n">
        <v>804</v>
      </c>
      <c r="G233" s="0" t="n">
        <v>37.31</v>
      </c>
      <c r="H233" s="0" t="n">
        <v>123.36</v>
      </c>
      <c r="I233" s="0" t="n">
        <v>25.69</v>
      </c>
      <c r="J233" s="0" t="n">
        <v>84.93000000000001</v>
      </c>
      <c r="K233" s="0" t="n">
        <v>4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123C</t>
        </is>
      </c>
      <c r="X233" s="0" t="n">
        <v>20</v>
      </c>
      <c r="Y233" s="0" t="n">
        <v>12</v>
      </c>
      <c r="Z233" s="0" t="inlineStr">
        <is>
          <t>https://new.land.naver.com/complexes/24813?tab=detail&amp;rf=Y</t>
        </is>
      </c>
      <c r="AA233" s="0" t="inlineStr">
        <is>
          <t>대구시 수성구 만촌동 1356-3</t>
        </is>
      </c>
      <c r="AB233" s="0" t="inlineStr">
        <is>
          <t>대구시</t>
        </is>
      </c>
      <c r="AC233" s="0" t="inlineStr">
        <is>
          <t>수성구</t>
        </is>
      </c>
      <c r="AD233" s="0" t="inlineStr">
        <is>
          <t>만촌동</t>
        </is>
      </c>
      <c r="AG233" s="0" t="inlineStr">
        <is>
          <t>대구시 수성구 동원로 135</t>
        </is>
      </c>
      <c r="AH233" s="0" t="n">
        <v>0</v>
      </c>
      <c r="AI233" s="0" t="n">
        <v>309</v>
      </c>
      <c r="AJ233" s="0" t="n">
        <v>28</v>
      </c>
      <c r="AK233" s="0" t="n">
        <v>1410</v>
      </c>
      <c r="AL233" s="0" t="n">
        <v>1.75</v>
      </c>
    </row>
    <row r="234">
      <c r="A234" s="0" t="inlineStr">
        <is>
          <t>[만촌동]</t>
        </is>
      </c>
      <c r="B234" s="0" t="n">
        <v>24813</v>
      </c>
      <c r="C234" s="0" t="n">
        <v>6</v>
      </c>
      <c r="D234" s="0" t="inlineStr">
        <is>
          <t>메트로팔레스1단지</t>
        </is>
      </c>
      <c r="E234" s="0" t="inlineStr">
        <is>
          <t>2003.01.</t>
        </is>
      </c>
      <c r="F234" s="0" t="n">
        <v>804</v>
      </c>
      <c r="G234" s="0" t="n">
        <v>37.64</v>
      </c>
      <c r="H234" s="0" t="n">
        <v>124.43</v>
      </c>
      <c r="I234" s="0" t="n">
        <v>25.69</v>
      </c>
      <c r="J234" s="0" t="n">
        <v>84.93000000000001</v>
      </c>
      <c r="K234" s="0" t="n">
        <v>36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124A</t>
        </is>
      </c>
      <c r="X234" s="0" t="n">
        <v>20</v>
      </c>
      <c r="Y234" s="0" t="n">
        <v>12</v>
      </c>
      <c r="Z234" s="0" t="inlineStr">
        <is>
          <t>https://new.land.naver.com/complexes/24813?tab=detail&amp;rf=Y</t>
        </is>
      </c>
      <c r="AA234" s="0" t="inlineStr">
        <is>
          <t>대구시 수성구 만촌동 1356-3</t>
        </is>
      </c>
      <c r="AB234" s="0" t="inlineStr">
        <is>
          <t>대구시</t>
        </is>
      </c>
      <c r="AC234" s="0" t="inlineStr">
        <is>
          <t>수성구</t>
        </is>
      </c>
      <c r="AD234" s="0" t="inlineStr">
        <is>
          <t>만촌동</t>
        </is>
      </c>
      <c r="AG234" s="0" t="inlineStr">
        <is>
          <t>대구시 수성구 동원로 135</t>
        </is>
      </c>
      <c r="AH234" s="0" t="n">
        <v>0</v>
      </c>
      <c r="AI234" s="0" t="n">
        <v>309</v>
      </c>
      <c r="AJ234" s="0" t="n">
        <v>28</v>
      </c>
      <c r="AK234" s="0" t="n">
        <v>1410</v>
      </c>
      <c r="AL234" s="0" t="n">
        <v>1.75</v>
      </c>
    </row>
    <row r="235">
      <c r="A235" s="0" t="inlineStr">
        <is>
          <t>[만촌동]</t>
        </is>
      </c>
      <c r="B235" s="0" t="n">
        <v>24813</v>
      </c>
      <c r="C235" s="0" t="n">
        <v>7</v>
      </c>
      <c r="D235" s="0" t="inlineStr">
        <is>
          <t>메트로팔레스1단지</t>
        </is>
      </c>
      <c r="E235" s="0" t="inlineStr">
        <is>
          <t>2003.01.</t>
        </is>
      </c>
      <c r="F235" s="0" t="n">
        <v>804</v>
      </c>
      <c r="G235" s="0" t="n">
        <v>37.84</v>
      </c>
      <c r="H235" s="0" t="n">
        <v>125.12</v>
      </c>
      <c r="I235" s="0" t="n">
        <v>25.69</v>
      </c>
      <c r="J235" s="0" t="n">
        <v>84.93000000000001</v>
      </c>
      <c r="K235" s="0" t="n">
        <v>32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125B</t>
        </is>
      </c>
      <c r="X235" s="0" t="n">
        <v>20</v>
      </c>
      <c r="Y235" s="0" t="n">
        <v>12</v>
      </c>
      <c r="Z235" s="0" t="inlineStr">
        <is>
          <t>https://new.land.naver.com/complexes/24813?tab=detail&amp;rf=Y</t>
        </is>
      </c>
      <c r="AA235" s="0" t="inlineStr">
        <is>
          <t>대구시 수성구 만촌동 1356-3</t>
        </is>
      </c>
      <c r="AB235" s="0" t="inlineStr">
        <is>
          <t>대구시</t>
        </is>
      </c>
      <c r="AC235" s="0" t="inlineStr">
        <is>
          <t>수성구</t>
        </is>
      </c>
      <c r="AD235" s="0" t="inlineStr">
        <is>
          <t>만촌동</t>
        </is>
      </c>
      <c r="AG235" s="0" t="inlineStr">
        <is>
          <t>대구시 수성구 동원로 135</t>
        </is>
      </c>
      <c r="AH235" s="0" t="n">
        <v>0</v>
      </c>
      <c r="AI235" s="0" t="n">
        <v>309</v>
      </c>
      <c r="AJ235" s="0" t="n">
        <v>28</v>
      </c>
      <c r="AK235" s="0" t="n">
        <v>1410</v>
      </c>
      <c r="AL235" s="0" t="n">
        <v>1.75</v>
      </c>
    </row>
    <row r="236">
      <c r="A236" s="0" t="inlineStr">
        <is>
          <t>[만촌동]</t>
        </is>
      </c>
      <c r="B236" s="0" t="n">
        <v>24813</v>
      </c>
      <c r="C236" s="0" t="n">
        <v>8</v>
      </c>
      <c r="D236" s="0" t="inlineStr">
        <is>
          <t>메트로팔레스1단지</t>
        </is>
      </c>
      <c r="E236" s="0" t="inlineStr">
        <is>
          <t>2003.01.</t>
        </is>
      </c>
      <c r="F236" s="0" t="n">
        <v>804</v>
      </c>
      <c r="G236" s="0" t="n">
        <v>42.54</v>
      </c>
      <c r="H236" s="0" t="n">
        <v>140.63</v>
      </c>
      <c r="I236" s="0" t="n">
        <v>32.63</v>
      </c>
      <c r="J236" s="0" t="n">
        <v>107.9</v>
      </c>
      <c r="K236" s="0" t="n">
        <v>70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140</v>
      </c>
      <c r="X236" s="0" t="n">
        <v>20</v>
      </c>
      <c r="Y236" s="0" t="n">
        <v>12</v>
      </c>
      <c r="Z236" s="0" t="inlineStr">
        <is>
          <t>https://new.land.naver.com/complexes/24813?tab=detail&amp;rf=Y</t>
        </is>
      </c>
      <c r="AA236" s="0" t="inlineStr">
        <is>
          <t>대구시 수성구 만촌동 1356-3</t>
        </is>
      </c>
      <c r="AB236" s="0" t="inlineStr">
        <is>
          <t>대구시</t>
        </is>
      </c>
      <c r="AC236" s="0" t="inlineStr">
        <is>
          <t>수성구</t>
        </is>
      </c>
      <c r="AD236" s="0" t="inlineStr">
        <is>
          <t>만촌동</t>
        </is>
      </c>
      <c r="AG236" s="0" t="inlineStr">
        <is>
          <t>대구시 수성구 동원로 135</t>
        </is>
      </c>
      <c r="AH236" s="0" t="n">
        <v>0</v>
      </c>
      <c r="AI236" s="0" t="n">
        <v>309</v>
      </c>
      <c r="AJ236" s="0" t="n">
        <v>28</v>
      </c>
      <c r="AK236" s="0" t="n">
        <v>1410</v>
      </c>
      <c r="AL236" s="0" t="n">
        <v>1.75</v>
      </c>
    </row>
    <row r="237">
      <c r="A237" s="0" t="inlineStr">
        <is>
          <t>[만촌동]</t>
        </is>
      </c>
      <c r="B237" s="0" t="n">
        <v>24813</v>
      </c>
      <c r="C237" s="0" t="n">
        <v>9</v>
      </c>
      <c r="D237" s="0" t="inlineStr">
        <is>
          <t>메트로팔레스1단지</t>
        </is>
      </c>
      <c r="E237" s="0" t="inlineStr">
        <is>
          <t>2003.01.</t>
        </is>
      </c>
      <c r="F237" s="0" t="n">
        <v>804</v>
      </c>
      <c r="G237" s="0" t="n">
        <v>45.45</v>
      </c>
      <c r="H237" s="0" t="n">
        <v>150.25</v>
      </c>
      <c r="I237" s="0" t="n">
        <v>35.69</v>
      </c>
      <c r="J237" s="0" t="n">
        <v>117.99</v>
      </c>
      <c r="K237" s="0" t="n">
        <v>32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150B</t>
        </is>
      </c>
      <c r="X237" s="0" t="n">
        <v>20</v>
      </c>
      <c r="Y237" s="0" t="n">
        <v>12</v>
      </c>
      <c r="Z237" s="0" t="inlineStr">
        <is>
          <t>https://new.land.naver.com/complexes/24813?tab=detail&amp;rf=Y</t>
        </is>
      </c>
      <c r="AA237" s="0" t="inlineStr">
        <is>
          <t>대구시 수성구 만촌동 1356-3</t>
        </is>
      </c>
      <c r="AB237" s="0" t="inlineStr">
        <is>
          <t>대구시</t>
        </is>
      </c>
      <c r="AC237" s="0" t="inlineStr">
        <is>
          <t>수성구</t>
        </is>
      </c>
      <c r="AD237" s="0" t="inlineStr">
        <is>
          <t>만촌동</t>
        </is>
      </c>
      <c r="AG237" s="0" t="inlineStr">
        <is>
          <t>대구시 수성구 동원로 135</t>
        </is>
      </c>
      <c r="AH237" s="0" t="n">
        <v>0</v>
      </c>
      <c r="AI237" s="0" t="n">
        <v>309</v>
      </c>
      <c r="AJ237" s="0" t="n">
        <v>28</v>
      </c>
      <c r="AK237" s="0" t="n">
        <v>1410</v>
      </c>
      <c r="AL237" s="0" t="n">
        <v>1.75</v>
      </c>
    </row>
    <row r="238">
      <c r="A238" s="0" t="inlineStr">
        <is>
          <t>[만촌동]</t>
        </is>
      </c>
      <c r="B238" s="0" t="n">
        <v>24813</v>
      </c>
      <c r="C238" s="0" t="n">
        <v>10</v>
      </c>
      <c r="D238" s="0" t="inlineStr">
        <is>
          <t>메트로팔레스1단지</t>
        </is>
      </c>
      <c r="E238" s="0" t="inlineStr">
        <is>
          <t>2003.01.</t>
        </is>
      </c>
      <c r="F238" s="0" t="n">
        <v>804</v>
      </c>
      <c r="G238" s="0" t="n">
        <v>45.45</v>
      </c>
      <c r="H238" s="0" t="n">
        <v>150.25</v>
      </c>
      <c r="I238" s="0" t="n">
        <v>35.69</v>
      </c>
      <c r="J238" s="0" t="n">
        <v>117.99</v>
      </c>
      <c r="K238" s="0" t="n">
        <v>26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150A</t>
        </is>
      </c>
      <c r="X238" s="0" t="n">
        <v>20</v>
      </c>
      <c r="Y238" s="0" t="n">
        <v>12</v>
      </c>
      <c r="Z238" s="0" t="inlineStr">
        <is>
          <t>https://new.land.naver.com/complexes/24813?tab=detail&amp;rf=Y</t>
        </is>
      </c>
      <c r="AA238" s="0" t="inlineStr">
        <is>
          <t>대구시 수성구 만촌동 1356-3</t>
        </is>
      </c>
      <c r="AB238" s="0" t="inlineStr">
        <is>
          <t>대구시</t>
        </is>
      </c>
      <c r="AC238" s="0" t="inlineStr">
        <is>
          <t>수성구</t>
        </is>
      </c>
      <c r="AD238" s="0" t="inlineStr">
        <is>
          <t>만촌동</t>
        </is>
      </c>
      <c r="AG238" s="0" t="inlineStr">
        <is>
          <t>대구시 수성구 동원로 135</t>
        </is>
      </c>
      <c r="AH238" s="0" t="n">
        <v>0</v>
      </c>
      <c r="AI238" s="0" t="n">
        <v>309</v>
      </c>
      <c r="AJ238" s="0" t="n">
        <v>28</v>
      </c>
      <c r="AK238" s="0" t="n">
        <v>1410</v>
      </c>
      <c r="AL238" s="0" t="n">
        <v>1.75</v>
      </c>
    </row>
    <row r="239">
      <c r="A239" s="0" t="inlineStr">
        <is>
          <t>[만촌동]</t>
        </is>
      </c>
      <c r="B239" s="0" t="n">
        <v>24813</v>
      </c>
      <c r="C239" s="0" t="n">
        <v>11</v>
      </c>
      <c r="D239" s="0" t="inlineStr">
        <is>
          <t>메트로팔레스1단지</t>
        </is>
      </c>
      <c r="E239" s="0" t="inlineStr">
        <is>
          <t>2003.01.</t>
        </is>
      </c>
      <c r="F239" s="0" t="n">
        <v>804</v>
      </c>
      <c r="G239" s="0" t="n">
        <v>45.83</v>
      </c>
      <c r="H239" s="0" t="n">
        <v>151.51</v>
      </c>
      <c r="I239" s="0" t="n">
        <v>35.69</v>
      </c>
      <c r="J239" s="0" t="n">
        <v>117.99</v>
      </c>
      <c r="K239" s="0" t="n">
        <v>24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151</v>
      </c>
      <c r="X239" s="0" t="n">
        <v>20</v>
      </c>
      <c r="Y239" s="0" t="n">
        <v>12</v>
      </c>
      <c r="Z239" s="0" t="inlineStr">
        <is>
          <t>https://new.land.naver.com/complexes/24813?tab=detail&amp;rf=Y</t>
        </is>
      </c>
      <c r="AA239" s="0" t="inlineStr">
        <is>
          <t>대구시 수성구 만촌동 1356-3</t>
        </is>
      </c>
      <c r="AB239" s="0" t="inlineStr">
        <is>
          <t>대구시</t>
        </is>
      </c>
      <c r="AC239" s="0" t="inlineStr">
        <is>
          <t>수성구</t>
        </is>
      </c>
      <c r="AD239" s="0" t="inlineStr">
        <is>
          <t>만촌동</t>
        </is>
      </c>
      <c r="AG239" s="0" t="inlineStr">
        <is>
          <t>대구시 수성구 동원로 135</t>
        </is>
      </c>
      <c r="AH239" s="0" t="n">
        <v>0</v>
      </c>
      <c r="AI239" s="0" t="n">
        <v>309</v>
      </c>
      <c r="AJ239" s="0" t="n">
        <v>28</v>
      </c>
      <c r="AK239" s="0" t="n">
        <v>1410</v>
      </c>
      <c r="AL239" s="0" t="n">
        <v>1.75</v>
      </c>
    </row>
    <row r="240">
      <c r="A240" s="0" t="inlineStr">
        <is>
          <t>[만촌동]</t>
        </is>
      </c>
      <c r="B240" s="0" t="n">
        <v>24813</v>
      </c>
      <c r="C240" s="0" t="n">
        <v>12</v>
      </c>
      <c r="D240" s="0" t="inlineStr">
        <is>
          <t>메트로팔레스1단지</t>
        </is>
      </c>
      <c r="E240" s="0" t="inlineStr">
        <is>
          <t>2003.01.</t>
        </is>
      </c>
      <c r="F240" s="0" t="n">
        <v>804</v>
      </c>
      <c r="G240" s="0" t="n">
        <v>54.57</v>
      </c>
      <c r="H240" s="0" t="n">
        <v>180.41</v>
      </c>
      <c r="I240" s="0" t="n">
        <v>40.83</v>
      </c>
      <c r="J240" s="0" t="n">
        <v>134.98</v>
      </c>
      <c r="K240" s="0" t="n">
        <v>80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180C</t>
        </is>
      </c>
      <c r="X240" s="0" t="n">
        <v>20</v>
      </c>
      <c r="Y240" s="0" t="n">
        <v>12</v>
      </c>
      <c r="Z240" s="0" t="inlineStr">
        <is>
          <t>https://new.land.naver.com/complexes/24813?tab=detail&amp;rf=Y</t>
        </is>
      </c>
      <c r="AA240" s="0" t="inlineStr">
        <is>
          <t>대구시 수성구 만촌동 1356-3</t>
        </is>
      </c>
      <c r="AB240" s="0" t="inlineStr">
        <is>
          <t>대구시</t>
        </is>
      </c>
      <c r="AC240" s="0" t="inlineStr">
        <is>
          <t>수성구</t>
        </is>
      </c>
      <c r="AD240" s="0" t="inlineStr">
        <is>
          <t>만촌동</t>
        </is>
      </c>
      <c r="AG240" s="0" t="inlineStr">
        <is>
          <t>대구시 수성구 동원로 135</t>
        </is>
      </c>
      <c r="AH240" s="0" t="n">
        <v>0</v>
      </c>
      <c r="AI240" s="0" t="n">
        <v>309</v>
      </c>
      <c r="AJ240" s="0" t="n">
        <v>28</v>
      </c>
      <c r="AK240" s="0" t="n">
        <v>1410</v>
      </c>
      <c r="AL240" s="0" t="n">
        <v>1.75</v>
      </c>
    </row>
    <row r="241">
      <c r="A241" s="0" t="inlineStr">
        <is>
          <t>[만촌동]</t>
        </is>
      </c>
      <c r="B241" s="0" t="n">
        <v>24813</v>
      </c>
      <c r="C241" s="0" t="n">
        <v>13</v>
      </c>
      <c r="D241" s="0" t="inlineStr">
        <is>
          <t>메트로팔레스1단지</t>
        </is>
      </c>
      <c r="E241" s="0" t="inlineStr">
        <is>
          <t>2003.01.</t>
        </is>
      </c>
      <c r="F241" s="0" t="n">
        <v>804</v>
      </c>
      <c r="G241" s="0" t="n">
        <v>54.57</v>
      </c>
      <c r="H241" s="0" t="n">
        <v>180.41</v>
      </c>
      <c r="I241" s="0" t="n">
        <v>40.83</v>
      </c>
      <c r="J241" s="0" t="n">
        <v>134.98</v>
      </c>
      <c r="K241" s="0" t="n">
        <v>79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180B</t>
        </is>
      </c>
      <c r="X241" s="0" t="n">
        <v>20</v>
      </c>
      <c r="Y241" s="0" t="n">
        <v>12</v>
      </c>
      <c r="Z241" s="0" t="inlineStr">
        <is>
          <t>https://new.land.naver.com/complexes/24813?tab=detail&amp;rf=Y</t>
        </is>
      </c>
      <c r="AA241" s="0" t="inlineStr">
        <is>
          <t>대구시 수성구 만촌동 1356-3</t>
        </is>
      </c>
      <c r="AB241" s="0" t="inlineStr">
        <is>
          <t>대구시</t>
        </is>
      </c>
      <c r="AC241" s="0" t="inlineStr">
        <is>
          <t>수성구</t>
        </is>
      </c>
      <c r="AD241" s="0" t="inlineStr">
        <is>
          <t>만촌동</t>
        </is>
      </c>
      <c r="AG241" s="0" t="inlineStr">
        <is>
          <t>대구시 수성구 동원로 135</t>
        </is>
      </c>
      <c r="AH241" s="0" t="n">
        <v>0</v>
      </c>
      <c r="AI241" s="0" t="n">
        <v>309</v>
      </c>
      <c r="AJ241" s="0" t="n">
        <v>28</v>
      </c>
      <c r="AK241" s="0" t="n">
        <v>1410</v>
      </c>
      <c r="AL241" s="0" t="n">
        <v>1.75</v>
      </c>
    </row>
    <row r="242">
      <c r="A242" s="0" t="inlineStr">
        <is>
          <t>[만촌동]</t>
        </is>
      </c>
      <c r="B242" s="0" t="n">
        <v>24813</v>
      </c>
      <c r="C242" s="0" t="n">
        <v>14</v>
      </c>
      <c r="D242" s="0" t="inlineStr">
        <is>
          <t>메트로팔레스1단지</t>
        </is>
      </c>
      <c r="E242" s="0" t="inlineStr">
        <is>
          <t>2003.01.</t>
        </is>
      </c>
      <c r="F242" s="0" t="n">
        <v>804</v>
      </c>
      <c r="G242" s="0" t="n">
        <v>54.57</v>
      </c>
      <c r="H242" s="0" t="n">
        <v>180.41</v>
      </c>
      <c r="I242" s="0" t="n">
        <v>40.83</v>
      </c>
      <c r="J242" s="0" t="n">
        <v>134.98</v>
      </c>
      <c r="K242" s="0" t="n">
        <v>72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180D</t>
        </is>
      </c>
      <c r="X242" s="0" t="n">
        <v>20</v>
      </c>
      <c r="Y242" s="0" t="n">
        <v>12</v>
      </c>
      <c r="Z242" s="0" t="inlineStr">
        <is>
          <t>https://new.land.naver.com/complexes/24813?tab=detail&amp;rf=Y</t>
        </is>
      </c>
      <c r="AA242" s="0" t="inlineStr">
        <is>
          <t>대구시 수성구 만촌동 1356-3</t>
        </is>
      </c>
      <c r="AB242" s="0" t="inlineStr">
        <is>
          <t>대구시</t>
        </is>
      </c>
      <c r="AC242" s="0" t="inlineStr">
        <is>
          <t>수성구</t>
        </is>
      </c>
      <c r="AD242" s="0" t="inlineStr">
        <is>
          <t>만촌동</t>
        </is>
      </c>
      <c r="AG242" s="0" t="inlineStr">
        <is>
          <t>대구시 수성구 동원로 135</t>
        </is>
      </c>
      <c r="AH242" s="0" t="n">
        <v>0</v>
      </c>
      <c r="AI242" s="0" t="n">
        <v>309</v>
      </c>
      <c r="AJ242" s="0" t="n">
        <v>28</v>
      </c>
      <c r="AK242" s="0" t="n">
        <v>1410</v>
      </c>
      <c r="AL242" s="0" t="n">
        <v>1.75</v>
      </c>
    </row>
    <row r="243">
      <c r="A243" s="0" t="inlineStr">
        <is>
          <t>[만촌동]</t>
        </is>
      </c>
      <c r="B243" s="0" t="n">
        <v>24813</v>
      </c>
      <c r="C243" s="0" t="n">
        <v>15</v>
      </c>
      <c r="D243" s="0" t="inlineStr">
        <is>
          <t>메트로팔레스1단지</t>
        </is>
      </c>
      <c r="E243" s="0" t="inlineStr">
        <is>
          <t>2003.01.</t>
        </is>
      </c>
      <c r="F243" s="0" t="n">
        <v>804</v>
      </c>
      <c r="G243" s="0" t="n">
        <v>54.57</v>
      </c>
      <c r="H243" s="0" t="n">
        <v>180.41</v>
      </c>
      <c r="I243" s="0" t="n">
        <v>40.83</v>
      </c>
      <c r="J243" s="0" t="n">
        <v>134.98</v>
      </c>
      <c r="K243" s="0" t="n">
        <v>64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180E</t>
        </is>
      </c>
      <c r="X243" s="0" t="n">
        <v>20</v>
      </c>
      <c r="Y243" s="0" t="n">
        <v>12</v>
      </c>
      <c r="Z243" s="0" t="inlineStr">
        <is>
          <t>https://new.land.naver.com/complexes/24813?tab=detail&amp;rf=Y</t>
        </is>
      </c>
      <c r="AA243" s="0" t="inlineStr">
        <is>
          <t>대구시 수성구 만촌동 1356-3</t>
        </is>
      </c>
      <c r="AB243" s="0" t="inlineStr">
        <is>
          <t>대구시</t>
        </is>
      </c>
      <c r="AC243" s="0" t="inlineStr">
        <is>
          <t>수성구</t>
        </is>
      </c>
      <c r="AD243" s="0" t="inlineStr">
        <is>
          <t>만촌동</t>
        </is>
      </c>
      <c r="AG243" s="0" t="inlineStr">
        <is>
          <t>대구시 수성구 동원로 135</t>
        </is>
      </c>
      <c r="AH243" s="0" t="n">
        <v>0</v>
      </c>
      <c r="AI243" s="0" t="n">
        <v>309</v>
      </c>
      <c r="AJ243" s="0" t="n">
        <v>28</v>
      </c>
      <c r="AK243" s="0" t="n">
        <v>1410</v>
      </c>
      <c r="AL243" s="0" t="n">
        <v>1.75</v>
      </c>
    </row>
    <row r="244">
      <c r="A244" s="0" t="inlineStr">
        <is>
          <t>[만촌동]</t>
        </is>
      </c>
      <c r="B244" s="0" t="n">
        <v>24813</v>
      </c>
      <c r="C244" s="0" t="n">
        <v>16</v>
      </c>
      <c r="D244" s="0" t="inlineStr">
        <is>
          <t>메트로팔레스1단지</t>
        </is>
      </c>
      <c r="E244" s="0" t="inlineStr">
        <is>
          <t>2003.01.</t>
        </is>
      </c>
      <c r="F244" s="0" t="n">
        <v>804</v>
      </c>
      <c r="G244" s="0" t="n">
        <v>54.57</v>
      </c>
      <c r="H244" s="0" t="n">
        <v>180.41</v>
      </c>
      <c r="I244" s="0" t="n">
        <v>40.83</v>
      </c>
      <c r="J244" s="0" t="n">
        <v>134.98</v>
      </c>
      <c r="K244" s="0" t="n">
        <v>62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180G</t>
        </is>
      </c>
      <c r="X244" s="0" t="n">
        <v>20</v>
      </c>
      <c r="Y244" s="0" t="n">
        <v>12</v>
      </c>
      <c r="Z244" s="0" t="inlineStr">
        <is>
          <t>https://new.land.naver.com/complexes/24813?tab=detail&amp;rf=Y</t>
        </is>
      </c>
      <c r="AA244" s="0" t="inlineStr">
        <is>
          <t>대구시 수성구 만촌동 1356-3</t>
        </is>
      </c>
      <c r="AB244" s="0" t="inlineStr">
        <is>
          <t>대구시</t>
        </is>
      </c>
      <c r="AC244" s="0" t="inlineStr">
        <is>
          <t>수성구</t>
        </is>
      </c>
      <c r="AD244" s="0" t="inlineStr">
        <is>
          <t>만촌동</t>
        </is>
      </c>
      <c r="AG244" s="0" t="inlineStr">
        <is>
          <t>대구시 수성구 동원로 135</t>
        </is>
      </c>
      <c r="AH244" s="0" t="n">
        <v>0</v>
      </c>
      <c r="AI244" s="0" t="n">
        <v>309</v>
      </c>
      <c r="AJ244" s="0" t="n">
        <v>28</v>
      </c>
      <c r="AK244" s="0" t="n">
        <v>1410</v>
      </c>
      <c r="AL244" s="0" t="n">
        <v>1.75</v>
      </c>
    </row>
    <row r="245">
      <c r="A245" s="0" t="inlineStr">
        <is>
          <t>[만촌동]</t>
        </is>
      </c>
      <c r="B245" s="0" t="n">
        <v>24813</v>
      </c>
      <c r="C245" s="0" t="n">
        <v>17</v>
      </c>
      <c r="D245" s="0" t="inlineStr">
        <is>
          <t>메트로팔레스1단지</t>
        </is>
      </c>
      <c r="E245" s="0" t="inlineStr">
        <is>
          <t>2003.01.</t>
        </is>
      </c>
      <c r="F245" s="0" t="n">
        <v>804</v>
      </c>
      <c r="G245" s="0" t="n">
        <v>54.57</v>
      </c>
      <c r="H245" s="0" t="n">
        <v>180.41</v>
      </c>
      <c r="I245" s="0" t="n">
        <v>40.83</v>
      </c>
      <c r="J245" s="0" t="n">
        <v>134.98</v>
      </c>
      <c r="K245" s="0" t="n">
        <v>32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180F</t>
        </is>
      </c>
      <c r="X245" s="0" t="n">
        <v>20</v>
      </c>
      <c r="Y245" s="0" t="n">
        <v>12</v>
      </c>
      <c r="Z245" s="0" t="inlineStr">
        <is>
          <t>https://new.land.naver.com/complexes/24813?tab=detail&amp;rf=Y</t>
        </is>
      </c>
      <c r="AA245" s="0" t="inlineStr">
        <is>
          <t>대구시 수성구 만촌동 1356-3</t>
        </is>
      </c>
      <c r="AB245" s="0" t="inlineStr">
        <is>
          <t>대구시</t>
        </is>
      </c>
      <c r="AC245" s="0" t="inlineStr">
        <is>
          <t>수성구</t>
        </is>
      </c>
      <c r="AD245" s="0" t="inlineStr">
        <is>
          <t>만촌동</t>
        </is>
      </c>
      <c r="AG245" s="0" t="inlineStr">
        <is>
          <t>대구시 수성구 동원로 135</t>
        </is>
      </c>
      <c r="AH245" s="0" t="n">
        <v>0</v>
      </c>
      <c r="AI245" s="0" t="n">
        <v>309</v>
      </c>
      <c r="AJ245" s="0" t="n">
        <v>28</v>
      </c>
      <c r="AK245" s="0" t="n">
        <v>1410</v>
      </c>
      <c r="AL245" s="0" t="n">
        <v>1.75</v>
      </c>
    </row>
    <row r="246">
      <c r="A246" s="0" t="inlineStr">
        <is>
          <t>[만촌동]</t>
        </is>
      </c>
      <c r="B246" s="0" t="n">
        <v>24813</v>
      </c>
      <c r="C246" s="0" t="n">
        <v>18</v>
      </c>
      <c r="D246" s="0" t="inlineStr">
        <is>
          <t>메트로팔레스1단지</t>
        </is>
      </c>
      <c r="E246" s="0" t="inlineStr">
        <is>
          <t>2003.01.</t>
        </is>
      </c>
      <c r="F246" s="0" t="n">
        <v>804</v>
      </c>
      <c r="G246" s="0" t="n">
        <v>54.57</v>
      </c>
      <c r="H246" s="0" t="n">
        <v>180.41</v>
      </c>
      <c r="I246" s="0" t="n">
        <v>40.83</v>
      </c>
      <c r="J246" s="0" t="n">
        <v>134.98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180A</t>
        </is>
      </c>
      <c r="X246" s="0" t="n">
        <v>20</v>
      </c>
      <c r="Y246" s="0" t="n">
        <v>12</v>
      </c>
      <c r="Z246" s="0" t="inlineStr">
        <is>
          <t>https://new.land.naver.com/complexes/24813?tab=detail&amp;rf=Y</t>
        </is>
      </c>
      <c r="AA246" s="0" t="inlineStr">
        <is>
          <t>대구시 수성구 만촌동 1356-3</t>
        </is>
      </c>
      <c r="AB246" s="0" t="inlineStr">
        <is>
          <t>대구시</t>
        </is>
      </c>
      <c r="AC246" s="0" t="inlineStr">
        <is>
          <t>수성구</t>
        </is>
      </c>
      <c r="AD246" s="0" t="inlineStr">
        <is>
          <t>만촌동</t>
        </is>
      </c>
      <c r="AG246" s="0" t="inlineStr">
        <is>
          <t>대구시 수성구 동원로 135</t>
        </is>
      </c>
      <c r="AH246" s="0" t="n">
        <v>0</v>
      </c>
      <c r="AI246" s="0" t="n">
        <v>309</v>
      </c>
      <c r="AJ246" s="0" t="n">
        <v>28</v>
      </c>
      <c r="AK246" s="0" t="n">
        <v>1410</v>
      </c>
      <c r="AL246" s="0" t="n">
        <v>1.75</v>
      </c>
    </row>
    <row r="247">
      <c r="A247" s="0" t="inlineStr">
        <is>
          <t>[만촌동]</t>
        </is>
      </c>
      <c r="B247" s="0" t="n">
        <v>24813</v>
      </c>
      <c r="C247" s="0" t="n">
        <v>19</v>
      </c>
      <c r="D247" s="0" t="inlineStr">
        <is>
          <t>메트로팔레스1단지</t>
        </is>
      </c>
      <c r="E247" s="0" t="inlineStr">
        <is>
          <t>2003.01.</t>
        </is>
      </c>
      <c r="F247" s="0" t="n">
        <v>804</v>
      </c>
      <c r="G247" s="0" t="n">
        <v>63.9</v>
      </c>
      <c r="H247" s="0" t="n">
        <v>211.27</v>
      </c>
      <c r="I247" s="0" t="n">
        <v>50.29</v>
      </c>
      <c r="J247" s="0" t="n">
        <v>166.28</v>
      </c>
      <c r="K247" s="0" t="n">
        <v>64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211</v>
      </c>
      <c r="X247" s="0" t="n">
        <v>20</v>
      </c>
      <c r="Y247" s="0" t="n">
        <v>12</v>
      </c>
      <c r="Z247" s="0" t="inlineStr">
        <is>
          <t>https://new.land.naver.com/complexes/24813?tab=detail&amp;rf=Y</t>
        </is>
      </c>
      <c r="AA247" s="0" t="inlineStr">
        <is>
          <t>대구시 수성구 만촌동 1356-3</t>
        </is>
      </c>
      <c r="AB247" s="0" t="inlineStr">
        <is>
          <t>대구시</t>
        </is>
      </c>
      <c r="AC247" s="0" t="inlineStr">
        <is>
          <t>수성구</t>
        </is>
      </c>
      <c r="AD247" s="0" t="inlineStr">
        <is>
          <t>만촌동</t>
        </is>
      </c>
      <c r="AG247" s="0" t="inlineStr">
        <is>
          <t>대구시 수성구 동원로 135</t>
        </is>
      </c>
      <c r="AH247" s="0" t="n">
        <v>0</v>
      </c>
      <c r="AI247" s="0" t="n">
        <v>309</v>
      </c>
      <c r="AJ247" s="0" t="n">
        <v>28</v>
      </c>
      <c r="AK247" s="0" t="n">
        <v>1410</v>
      </c>
      <c r="AL247" s="0" t="n">
        <v>1.75</v>
      </c>
    </row>
    <row r="248">
      <c r="A248" s="0" t="inlineStr">
        <is>
          <t>[만촌동]</t>
        </is>
      </c>
      <c r="B248" s="0" t="n">
        <v>25360</v>
      </c>
      <c r="C248" s="0" t="n">
        <v>1</v>
      </c>
      <c r="D248" s="0" t="inlineStr">
        <is>
          <t>수성아크로타워</t>
        </is>
      </c>
      <c r="E248" s="0" t="inlineStr">
        <is>
          <t>2008.05.</t>
        </is>
      </c>
      <c r="F248" s="0" t="n">
        <v>224</v>
      </c>
      <c r="G248" s="0" t="n">
        <v>49.54</v>
      </c>
      <c r="H248" s="0" t="n">
        <v>163.78</v>
      </c>
      <c r="I248" s="0" t="n">
        <v>38.57</v>
      </c>
      <c r="J248" s="0" t="n">
        <v>127.52</v>
      </c>
      <c r="K248" s="0" t="n">
        <v>112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163</v>
      </c>
      <c r="X248" s="0" t="n">
        <v>30</v>
      </c>
      <c r="Y248" s="0" t="n">
        <v>30</v>
      </c>
      <c r="Z248" s="0" t="inlineStr">
        <is>
          <t>https://new.land.naver.com/complexes/25360?tab=detail&amp;rf=Y</t>
        </is>
      </c>
      <c r="AA248" s="0" t="inlineStr">
        <is>
          <t>대구시 수성구 만촌동 1039-4</t>
        </is>
      </c>
      <c r="AB248" s="0" t="inlineStr">
        <is>
          <t>대구시</t>
        </is>
      </c>
      <c r="AC248" s="0" t="inlineStr">
        <is>
          <t>수성구</t>
        </is>
      </c>
      <c r="AD248" s="0" t="inlineStr">
        <is>
          <t>만촌동</t>
        </is>
      </c>
      <c r="AG248" s="0" t="inlineStr">
        <is>
          <t>대구시 수성구 달구벌대로 2570</t>
        </is>
      </c>
      <c r="AH248" s="0" t="n">
        <v>0</v>
      </c>
      <c r="AI248" s="0" t="n">
        <v>611</v>
      </c>
      <c r="AJ248" s="0" t="n">
        <v>54</v>
      </c>
      <c r="AK248" s="0" t="n">
        <v>520</v>
      </c>
      <c r="AL248" s="0" t="n">
        <v>2.32</v>
      </c>
    </row>
    <row r="249">
      <c r="A249" s="0" t="inlineStr">
        <is>
          <t>[만촌동]</t>
        </is>
      </c>
      <c r="B249" s="0" t="n">
        <v>25360</v>
      </c>
      <c r="C249" s="0" t="n">
        <v>2</v>
      </c>
      <c r="D249" s="0" t="inlineStr">
        <is>
          <t>수성아크로타워</t>
        </is>
      </c>
      <c r="E249" s="0" t="inlineStr">
        <is>
          <t>2008.05.</t>
        </is>
      </c>
      <c r="F249" s="0" t="n">
        <v>224</v>
      </c>
      <c r="G249" s="0" t="n">
        <v>53.36</v>
      </c>
      <c r="H249" s="0" t="n">
        <v>176.4</v>
      </c>
      <c r="I249" s="0" t="n">
        <v>41.9</v>
      </c>
      <c r="J249" s="0" t="n">
        <v>138.52</v>
      </c>
      <c r="K249" s="0" t="n">
        <v>112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176</v>
      </c>
      <c r="X249" s="0" t="n">
        <v>30</v>
      </c>
      <c r="Y249" s="0" t="n">
        <v>30</v>
      </c>
      <c r="Z249" s="0" t="inlineStr">
        <is>
          <t>https://new.land.naver.com/complexes/25360?tab=detail&amp;rf=Y</t>
        </is>
      </c>
      <c r="AA249" s="0" t="inlineStr">
        <is>
          <t>대구시 수성구 만촌동 1039-4</t>
        </is>
      </c>
      <c r="AB249" s="0" t="inlineStr">
        <is>
          <t>대구시</t>
        </is>
      </c>
      <c r="AC249" s="0" t="inlineStr">
        <is>
          <t>수성구</t>
        </is>
      </c>
      <c r="AD249" s="0" t="inlineStr">
        <is>
          <t>만촌동</t>
        </is>
      </c>
      <c r="AG249" s="0" t="inlineStr">
        <is>
          <t>대구시 수성구 달구벌대로 2570</t>
        </is>
      </c>
      <c r="AH249" s="0" t="n">
        <v>0</v>
      </c>
      <c r="AI249" s="0" t="n">
        <v>611</v>
      </c>
      <c r="AJ249" s="0" t="n">
        <v>54</v>
      </c>
      <c r="AK249" s="0" t="n">
        <v>520</v>
      </c>
      <c r="AL249" s="0" t="n">
        <v>2.32</v>
      </c>
    </row>
    <row r="250">
      <c r="A250" s="0" t="inlineStr">
        <is>
          <t>[만촌동]</t>
        </is>
      </c>
      <c r="B250" s="0" t="n">
        <v>109813</v>
      </c>
      <c r="C250" s="0" t="n">
        <v>1</v>
      </c>
      <c r="D250" s="0" t="inlineStr">
        <is>
          <t>만촌역태왕아너스</t>
        </is>
      </c>
      <c r="E250" s="0" t="inlineStr">
        <is>
          <t>2016.10.</t>
        </is>
      </c>
      <c r="F250" s="0" t="n">
        <v>69</v>
      </c>
      <c r="G250" s="0" t="n">
        <v>20.07</v>
      </c>
      <c r="H250" s="0" t="n">
        <v>66.37</v>
      </c>
      <c r="I250" s="0" t="n">
        <v>14.45</v>
      </c>
      <c r="J250" s="0" t="n">
        <v>47.79</v>
      </c>
      <c r="K250" s="0" t="n">
        <v>2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66A2</t>
        </is>
      </c>
      <c r="X250" s="0" t="n">
        <v>15</v>
      </c>
      <c r="Y250" s="0" t="n">
        <v>8</v>
      </c>
      <c r="Z250" s="0" t="inlineStr">
        <is>
          <t>https://new.land.naver.com/complexes/109813?tab=detail&amp;rf=Y</t>
        </is>
      </c>
      <c r="AA250" s="0" t="inlineStr">
        <is>
          <t>대구시 수성구 만촌동 1481</t>
        </is>
      </c>
      <c r="AB250" s="0" t="inlineStr">
        <is>
          <t>대구시</t>
        </is>
      </c>
      <c r="AC250" s="0" t="inlineStr">
        <is>
          <t>수성구</t>
        </is>
      </c>
      <c r="AD250" s="0" t="inlineStr">
        <is>
          <t>만촌동</t>
        </is>
      </c>
      <c r="AG250" s="0" t="inlineStr">
        <is>
          <t>대구시 수성구 달구벌대로522길 17</t>
        </is>
      </c>
      <c r="AH250" s="0" t="n">
        <v>0</v>
      </c>
      <c r="AI250" s="0" t="n">
        <v>199</v>
      </c>
      <c r="AJ250" s="0" t="n">
        <v>22</v>
      </c>
      <c r="AK250" s="0" t="n">
        <v>109</v>
      </c>
      <c r="AL250" s="0" t="n">
        <v>1.58</v>
      </c>
    </row>
    <row r="251">
      <c r="A251" s="0" t="inlineStr">
        <is>
          <t>[만촌동]</t>
        </is>
      </c>
      <c r="B251" s="0" t="n">
        <v>109813</v>
      </c>
      <c r="C251" s="0" t="n">
        <v>2</v>
      </c>
      <c r="D251" s="0" t="inlineStr">
        <is>
          <t>만촌역태왕아너스</t>
        </is>
      </c>
      <c r="E251" s="0" t="inlineStr">
        <is>
          <t>2016.10.</t>
        </is>
      </c>
      <c r="F251" s="0" t="n">
        <v>69</v>
      </c>
      <c r="G251" s="0" t="n">
        <v>24.39</v>
      </c>
      <c r="H251" s="0" t="n">
        <v>80.66</v>
      </c>
      <c r="I251" s="0" t="n">
        <v>17.82</v>
      </c>
      <c r="J251" s="0" t="n">
        <v>58.94</v>
      </c>
      <c r="K251" s="0" t="n">
        <v>2</v>
      </c>
      <c r="T251" s="0" t="n">
        <v>2</v>
      </c>
      <c r="U251" s="0" t="n">
        <v>2</v>
      </c>
      <c r="V251" s="0" t="inlineStr">
        <is>
          <t>계단식</t>
        </is>
      </c>
      <c r="W251" s="0" t="inlineStr">
        <is>
          <t>80B2</t>
        </is>
      </c>
      <c r="X251" s="0" t="n">
        <v>15</v>
      </c>
      <c r="Y251" s="0" t="n">
        <v>8</v>
      </c>
      <c r="Z251" s="0" t="inlineStr">
        <is>
          <t>https://new.land.naver.com/complexes/109813?tab=detail&amp;rf=Y</t>
        </is>
      </c>
      <c r="AA251" s="0" t="inlineStr">
        <is>
          <t>대구시 수성구 만촌동 1481</t>
        </is>
      </c>
      <c r="AB251" s="0" t="inlineStr">
        <is>
          <t>대구시</t>
        </is>
      </c>
      <c r="AC251" s="0" t="inlineStr">
        <is>
          <t>수성구</t>
        </is>
      </c>
      <c r="AD251" s="0" t="inlineStr">
        <is>
          <t>만촌동</t>
        </is>
      </c>
      <c r="AG251" s="0" t="inlineStr">
        <is>
          <t>대구시 수성구 달구벌대로522길 17</t>
        </is>
      </c>
      <c r="AH251" s="0" t="n">
        <v>0</v>
      </c>
      <c r="AI251" s="0" t="n">
        <v>199</v>
      </c>
      <c r="AJ251" s="0" t="n">
        <v>22</v>
      </c>
      <c r="AK251" s="0" t="n">
        <v>109</v>
      </c>
      <c r="AL251" s="0" t="n">
        <v>1.58</v>
      </c>
    </row>
    <row r="252">
      <c r="A252" s="0" t="inlineStr">
        <is>
          <t>[만촌동]</t>
        </is>
      </c>
      <c r="B252" s="0" t="n">
        <v>109813</v>
      </c>
      <c r="C252" s="0" t="n">
        <v>3</v>
      </c>
      <c r="D252" s="0" t="inlineStr">
        <is>
          <t>만촌역태왕아너스</t>
        </is>
      </c>
      <c r="E252" s="0" t="inlineStr">
        <is>
          <t>2016.10.</t>
        </is>
      </c>
      <c r="F252" s="0" t="n">
        <v>69</v>
      </c>
      <c r="G252" s="0" t="n">
        <v>26.49</v>
      </c>
      <c r="H252" s="0" t="n">
        <v>87.59999999999999</v>
      </c>
      <c r="I252" s="0" t="n">
        <v>19.69</v>
      </c>
      <c r="J252" s="0" t="n">
        <v>65.09999999999999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87A1</t>
        </is>
      </c>
      <c r="X252" s="0" t="n">
        <v>15</v>
      </c>
      <c r="Y252" s="0" t="n">
        <v>8</v>
      </c>
      <c r="Z252" s="0" t="inlineStr">
        <is>
          <t>https://new.land.naver.com/complexes/109813?tab=detail&amp;rf=Y</t>
        </is>
      </c>
      <c r="AA252" s="0" t="inlineStr">
        <is>
          <t>대구시 수성구 만촌동 1481</t>
        </is>
      </c>
      <c r="AB252" s="0" t="inlineStr">
        <is>
          <t>대구시</t>
        </is>
      </c>
      <c r="AC252" s="0" t="inlineStr">
        <is>
          <t>수성구</t>
        </is>
      </c>
      <c r="AD252" s="0" t="inlineStr">
        <is>
          <t>만촌동</t>
        </is>
      </c>
      <c r="AG252" s="0" t="inlineStr">
        <is>
          <t>대구시 수성구 달구벌대로522길 17</t>
        </is>
      </c>
      <c r="AH252" s="0" t="n">
        <v>0</v>
      </c>
      <c r="AI252" s="0" t="n">
        <v>199</v>
      </c>
      <c r="AJ252" s="0" t="n">
        <v>22</v>
      </c>
      <c r="AK252" s="0" t="n">
        <v>109</v>
      </c>
      <c r="AL252" s="0" t="n">
        <v>1.58</v>
      </c>
    </row>
    <row r="253">
      <c r="A253" s="0" t="inlineStr">
        <is>
          <t>[만촌동]</t>
        </is>
      </c>
      <c r="B253" s="0" t="n">
        <v>109813</v>
      </c>
      <c r="C253" s="0" t="n">
        <v>4</v>
      </c>
      <c r="D253" s="0" t="inlineStr">
        <is>
          <t>만촌역태왕아너스</t>
        </is>
      </c>
      <c r="E253" s="0" t="inlineStr">
        <is>
          <t>2016.10.</t>
        </is>
      </c>
      <c r="F253" s="0" t="n">
        <v>69</v>
      </c>
      <c r="G253" s="0" t="n">
        <v>34.4</v>
      </c>
      <c r="H253" s="0" t="n">
        <v>113.72</v>
      </c>
      <c r="I253" s="0" t="n">
        <v>25.69</v>
      </c>
      <c r="J253" s="0" t="n">
        <v>84.94</v>
      </c>
      <c r="K253" s="0" t="n">
        <v>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113B1</t>
        </is>
      </c>
      <c r="X253" s="0" t="n">
        <v>15</v>
      </c>
      <c r="Y253" s="0" t="n">
        <v>8</v>
      </c>
      <c r="Z253" s="0" t="inlineStr">
        <is>
          <t>https://new.land.naver.com/complexes/109813?tab=detail&amp;rf=Y</t>
        </is>
      </c>
      <c r="AA253" s="0" t="inlineStr">
        <is>
          <t>대구시 수성구 만촌동 1481</t>
        </is>
      </c>
      <c r="AB253" s="0" t="inlineStr">
        <is>
          <t>대구시</t>
        </is>
      </c>
      <c r="AC253" s="0" t="inlineStr">
        <is>
          <t>수성구</t>
        </is>
      </c>
      <c r="AD253" s="0" t="inlineStr">
        <is>
          <t>만촌동</t>
        </is>
      </c>
      <c r="AG253" s="0" t="inlineStr">
        <is>
          <t>대구시 수성구 달구벌대로522길 17</t>
        </is>
      </c>
      <c r="AH253" s="0" t="n">
        <v>0</v>
      </c>
      <c r="AI253" s="0" t="n">
        <v>199</v>
      </c>
      <c r="AJ253" s="0" t="n">
        <v>22</v>
      </c>
      <c r="AK253" s="0" t="n">
        <v>109</v>
      </c>
      <c r="AL253" s="0" t="n">
        <v>1.58</v>
      </c>
    </row>
    <row r="254">
      <c r="A254" s="0" t="inlineStr">
        <is>
          <t>[만촌동]</t>
        </is>
      </c>
      <c r="B254" s="0" t="n">
        <v>10017</v>
      </c>
      <c r="C254" s="0" t="n">
        <v>1</v>
      </c>
      <c r="D254" s="0" t="inlineStr">
        <is>
          <t>초원</t>
        </is>
      </c>
      <c r="E254" s="0" t="inlineStr">
        <is>
          <t>1983.03.</t>
        </is>
      </c>
      <c r="F254" s="0" t="n">
        <v>38</v>
      </c>
      <c r="G254" s="0" t="n">
        <v>22.84</v>
      </c>
      <c r="H254" s="0" t="n">
        <v>75.51000000000001</v>
      </c>
      <c r="I254" s="0" t="n">
        <v>20.96</v>
      </c>
      <c r="J254" s="0" t="n">
        <v>69.3</v>
      </c>
      <c r="K254" s="0" t="n">
        <v>38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75</v>
      </c>
      <c r="X254" s="0" t="n">
        <v>5</v>
      </c>
      <c r="Y254" s="0" t="n">
        <v>5</v>
      </c>
      <c r="Z254" s="0" t="inlineStr">
        <is>
          <t>https://new.land.naver.com/complexes/10017?tab=detail&amp;rf=Y</t>
        </is>
      </c>
      <c r="AA254" s="0" t="inlineStr">
        <is>
          <t>대구시 수성구 만촌동 857-33</t>
        </is>
      </c>
      <c r="AB254" s="0" t="inlineStr">
        <is>
          <t>대구시</t>
        </is>
      </c>
      <c r="AC254" s="0" t="inlineStr">
        <is>
          <t>수성구</t>
        </is>
      </c>
      <c r="AD254" s="0" t="inlineStr">
        <is>
          <t>만촌동</t>
        </is>
      </c>
      <c r="AG254" s="0" t="inlineStr">
        <is>
          <t>대구시 수성구 달구벌대로530길 55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[만촌동]</t>
        </is>
      </c>
      <c r="B255" s="0" t="n">
        <v>19475</v>
      </c>
      <c r="C255" s="0" t="n">
        <v>1</v>
      </c>
      <c r="D255" s="0" t="inlineStr">
        <is>
          <t>수성e-편한세상2차</t>
        </is>
      </c>
      <c r="E255" s="0" t="inlineStr">
        <is>
          <t>2007.04.</t>
        </is>
      </c>
      <c r="F255" s="0" t="n">
        <v>447</v>
      </c>
      <c r="G255" s="0" t="n">
        <v>33.78</v>
      </c>
      <c r="H255" s="0" t="n">
        <v>111.68</v>
      </c>
      <c r="I255" s="0" t="n">
        <v>25.6</v>
      </c>
      <c r="J255" s="0" t="n">
        <v>84.65000000000001</v>
      </c>
      <c r="K255" s="0" t="n">
        <v>18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24</v>
      </c>
      <c r="Y255" s="0" t="n">
        <v>12</v>
      </c>
      <c r="Z255" s="0" t="inlineStr">
        <is>
          <t>https://new.land.naver.com/complexes/19475?tab=detail&amp;rf=Y</t>
        </is>
      </c>
      <c r="AA255" s="0" t="inlineStr">
        <is>
          <t>대구시 수성구 만촌동 1046-10</t>
        </is>
      </c>
      <c r="AB255" s="0" t="inlineStr">
        <is>
          <t>대구시</t>
        </is>
      </c>
      <c r="AC255" s="0" t="inlineStr">
        <is>
          <t>수성구</t>
        </is>
      </c>
      <c r="AD255" s="0" t="inlineStr">
        <is>
          <t>만촌동</t>
        </is>
      </c>
      <c r="AG255" s="0" t="inlineStr">
        <is>
          <t>대구시 수성구 달구벌대로522길 33</t>
        </is>
      </c>
      <c r="AH255" s="0" t="n">
        <v>0</v>
      </c>
      <c r="AI255" s="0" t="n">
        <v>254</v>
      </c>
      <c r="AJ255" s="0" t="n">
        <v>19</v>
      </c>
      <c r="AK255" s="0" t="n">
        <v>763</v>
      </c>
      <c r="AL255" s="0" t="n">
        <v>1.71</v>
      </c>
    </row>
    <row r="256">
      <c r="A256" s="0" t="inlineStr">
        <is>
          <t>[만촌동]</t>
        </is>
      </c>
      <c r="B256" s="0" t="n">
        <v>19475</v>
      </c>
      <c r="C256" s="0" t="n">
        <v>2</v>
      </c>
      <c r="D256" s="0" t="inlineStr">
        <is>
          <t>수성e-편한세상2차</t>
        </is>
      </c>
      <c r="E256" s="0" t="inlineStr">
        <is>
          <t>2007.04.</t>
        </is>
      </c>
      <c r="F256" s="0" t="n">
        <v>447</v>
      </c>
      <c r="G256" s="0" t="n">
        <v>33.91</v>
      </c>
      <c r="H256" s="0" t="n">
        <v>112.12</v>
      </c>
      <c r="I256" s="0" t="n">
        <v>25.7</v>
      </c>
      <c r="J256" s="0" t="n">
        <v>84.98</v>
      </c>
      <c r="K256" s="0" t="n">
        <v>103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112A</t>
        </is>
      </c>
      <c r="X256" s="0" t="n">
        <v>24</v>
      </c>
      <c r="Y256" s="0" t="n">
        <v>12</v>
      </c>
      <c r="Z256" s="0" t="inlineStr">
        <is>
          <t>https://new.land.naver.com/complexes/19475?tab=detail&amp;rf=Y</t>
        </is>
      </c>
      <c r="AA256" s="0" t="inlineStr">
        <is>
          <t>대구시 수성구 만촌동 1046-10</t>
        </is>
      </c>
      <c r="AB256" s="0" t="inlineStr">
        <is>
          <t>대구시</t>
        </is>
      </c>
      <c r="AC256" s="0" t="inlineStr">
        <is>
          <t>수성구</t>
        </is>
      </c>
      <c r="AD256" s="0" t="inlineStr">
        <is>
          <t>만촌동</t>
        </is>
      </c>
      <c r="AG256" s="0" t="inlineStr">
        <is>
          <t>대구시 수성구 달구벌대로522길 33</t>
        </is>
      </c>
      <c r="AH256" s="0" t="n">
        <v>0</v>
      </c>
      <c r="AI256" s="0" t="n">
        <v>254</v>
      </c>
      <c r="AJ256" s="0" t="n">
        <v>19</v>
      </c>
      <c r="AK256" s="0" t="n">
        <v>763</v>
      </c>
      <c r="AL256" s="0" t="n">
        <v>1.71</v>
      </c>
    </row>
    <row r="257">
      <c r="A257" s="0" t="inlineStr">
        <is>
          <t>[만촌동]</t>
        </is>
      </c>
      <c r="B257" s="0" t="n">
        <v>19475</v>
      </c>
      <c r="C257" s="0" t="n">
        <v>3</v>
      </c>
      <c r="D257" s="0" t="inlineStr">
        <is>
          <t>수성e-편한세상2차</t>
        </is>
      </c>
      <c r="E257" s="0" t="inlineStr">
        <is>
          <t>2007.04.</t>
        </is>
      </c>
      <c r="F257" s="0" t="n">
        <v>447</v>
      </c>
      <c r="G257" s="0" t="n">
        <v>45.15</v>
      </c>
      <c r="H257" s="0" t="n">
        <v>149.27</v>
      </c>
      <c r="I257" s="0" t="n">
        <v>36.61</v>
      </c>
      <c r="J257" s="0" t="n">
        <v>121.05</v>
      </c>
      <c r="K257" s="0" t="n">
        <v>63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149B</t>
        </is>
      </c>
      <c r="X257" s="0" t="n">
        <v>24</v>
      </c>
      <c r="Y257" s="0" t="n">
        <v>12</v>
      </c>
      <c r="Z257" s="0" t="inlineStr">
        <is>
          <t>https://new.land.naver.com/complexes/19475?tab=detail&amp;rf=Y</t>
        </is>
      </c>
      <c r="AA257" s="0" t="inlineStr">
        <is>
          <t>대구시 수성구 만촌동 1046-10</t>
        </is>
      </c>
      <c r="AB257" s="0" t="inlineStr">
        <is>
          <t>대구시</t>
        </is>
      </c>
      <c r="AC257" s="0" t="inlineStr">
        <is>
          <t>수성구</t>
        </is>
      </c>
      <c r="AD257" s="0" t="inlineStr">
        <is>
          <t>만촌동</t>
        </is>
      </c>
      <c r="AG257" s="0" t="inlineStr">
        <is>
          <t>대구시 수성구 달구벌대로522길 33</t>
        </is>
      </c>
      <c r="AH257" s="0" t="n">
        <v>0</v>
      </c>
      <c r="AI257" s="0" t="n">
        <v>254</v>
      </c>
      <c r="AJ257" s="0" t="n">
        <v>19</v>
      </c>
      <c r="AK257" s="0" t="n">
        <v>763</v>
      </c>
      <c r="AL257" s="0" t="n">
        <v>1.71</v>
      </c>
    </row>
    <row r="258">
      <c r="A258" s="0" t="inlineStr">
        <is>
          <t>[만촌동]</t>
        </is>
      </c>
      <c r="B258" s="0" t="n">
        <v>19475</v>
      </c>
      <c r="C258" s="0" t="n">
        <v>4</v>
      </c>
      <c r="D258" s="0" t="inlineStr">
        <is>
          <t>수성e-편한세상2차</t>
        </is>
      </c>
      <c r="E258" s="0" t="inlineStr">
        <is>
          <t>2007.04.</t>
        </is>
      </c>
      <c r="F258" s="0" t="n">
        <v>447</v>
      </c>
      <c r="G258" s="0" t="n">
        <v>45.15</v>
      </c>
      <c r="H258" s="0" t="n">
        <v>149.27</v>
      </c>
      <c r="I258" s="0" t="n">
        <v>36.61</v>
      </c>
      <c r="J258" s="0" t="n">
        <v>121.05</v>
      </c>
      <c r="K258" s="0" t="n">
        <v>42</v>
      </c>
      <c r="T258" s="0" t="n">
        <v>4</v>
      </c>
      <c r="U258" s="0" t="n">
        <v>2</v>
      </c>
      <c r="V258" s="0" t="inlineStr">
        <is>
          <t>계단식</t>
        </is>
      </c>
      <c r="W258" s="0" t="inlineStr">
        <is>
          <t>149C</t>
        </is>
      </c>
      <c r="X258" s="0" t="n">
        <v>24</v>
      </c>
      <c r="Y258" s="0" t="n">
        <v>12</v>
      </c>
      <c r="Z258" s="0" t="inlineStr">
        <is>
          <t>https://new.land.naver.com/complexes/19475?tab=detail&amp;rf=Y</t>
        </is>
      </c>
      <c r="AA258" s="0" t="inlineStr">
        <is>
          <t>대구시 수성구 만촌동 1046-10</t>
        </is>
      </c>
      <c r="AB258" s="0" t="inlineStr">
        <is>
          <t>대구시</t>
        </is>
      </c>
      <c r="AC258" s="0" t="inlineStr">
        <is>
          <t>수성구</t>
        </is>
      </c>
      <c r="AD258" s="0" t="inlineStr">
        <is>
          <t>만촌동</t>
        </is>
      </c>
      <c r="AG258" s="0" t="inlineStr">
        <is>
          <t>대구시 수성구 달구벌대로522길 33</t>
        </is>
      </c>
      <c r="AH258" s="0" t="n">
        <v>0</v>
      </c>
      <c r="AI258" s="0" t="n">
        <v>254</v>
      </c>
      <c r="AJ258" s="0" t="n">
        <v>19</v>
      </c>
      <c r="AK258" s="0" t="n">
        <v>763</v>
      </c>
      <c r="AL258" s="0" t="n">
        <v>1.71</v>
      </c>
    </row>
    <row r="259">
      <c r="A259" s="0" t="inlineStr">
        <is>
          <t>[만촌동]</t>
        </is>
      </c>
      <c r="B259" s="0" t="n">
        <v>19475</v>
      </c>
      <c r="C259" s="0" t="n">
        <v>5</v>
      </c>
      <c r="D259" s="0" t="inlineStr">
        <is>
          <t>수성e-편한세상2차</t>
        </is>
      </c>
      <c r="E259" s="0" t="inlineStr">
        <is>
          <t>2007.04.</t>
        </is>
      </c>
      <c r="F259" s="0" t="n">
        <v>447</v>
      </c>
      <c r="G259" s="0" t="n">
        <v>45.92</v>
      </c>
      <c r="H259" s="0" t="n">
        <v>151.81</v>
      </c>
      <c r="I259" s="0" t="n">
        <v>37.89</v>
      </c>
      <c r="J259" s="0" t="n">
        <v>125.28</v>
      </c>
      <c r="K259" s="0" t="n">
        <v>129</v>
      </c>
      <c r="T259" s="0" t="n">
        <v>4</v>
      </c>
      <c r="U259" s="0" t="n">
        <v>2</v>
      </c>
      <c r="V259" s="0" t="inlineStr">
        <is>
          <t>계단식</t>
        </is>
      </c>
      <c r="W259" s="0" t="inlineStr">
        <is>
          <t>151A</t>
        </is>
      </c>
      <c r="X259" s="0" t="n">
        <v>24</v>
      </c>
      <c r="Y259" s="0" t="n">
        <v>12</v>
      </c>
      <c r="Z259" s="0" t="inlineStr">
        <is>
          <t>https://new.land.naver.com/complexes/19475?tab=detail&amp;rf=Y</t>
        </is>
      </c>
      <c r="AA259" s="0" t="inlineStr">
        <is>
          <t>대구시 수성구 만촌동 1046-10</t>
        </is>
      </c>
      <c r="AB259" s="0" t="inlineStr">
        <is>
          <t>대구시</t>
        </is>
      </c>
      <c r="AC259" s="0" t="inlineStr">
        <is>
          <t>수성구</t>
        </is>
      </c>
      <c r="AD259" s="0" t="inlineStr">
        <is>
          <t>만촌동</t>
        </is>
      </c>
      <c r="AG259" s="0" t="inlineStr">
        <is>
          <t>대구시 수성구 달구벌대로522길 33</t>
        </is>
      </c>
      <c r="AH259" s="0" t="n">
        <v>0</v>
      </c>
      <c r="AI259" s="0" t="n">
        <v>254</v>
      </c>
      <c r="AJ259" s="0" t="n">
        <v>19</v>
      </c>
      <c r="AK259" s="0" t="n">
        <v>763</v>
      </c>
      <c r="AL259" s="0" t="n">
        <v>1.71</v>
      </c>
    </row>
    <row r="260">
      <c r="A260" s="0" t="inlineStr">
        <is>
          <t>[만촌동]</t>
        </is>
      </c>
      <c r="B260" s="0" t="n">
        <v>19475</v>
      </c>
      <c r="C260" s="0" t="n">
        <v>6</v>
      </c>
      <c r="D260" s="0" t="inlineStr">
        <is>
          <t>수성e-편한세상2차</t>
        </is>
      </c>
      <c r="E260" s="0" t="inlineStr">
        <is>
          <t>2007.04.</t>
        </is>
      </c>
      <c r="F260" s="0" t="n">
        <v>447</v>
      </c>
      <c r="G260" s="0" t="n">
        <v>54.99</v>
      </c>
      <c r="H260" s="0" t="n">
        <v>181.79</v>
      </c>
      <c r="I260" s="0" t="n">
        <v>44.59</v>
      </c>
      <c r="J260" s="0" t="n">
        <v>147.43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181</v>
      </c>
      <c r="X260" s="0" t="n">
        <v>24</v>
      </c>
      <c r="Y260" s="0" t="n">
        <v>12</v>
      </c>
      <c r="Z260" s="0" t="inlineStr">
        <is>
          <t>https://new.land.naver.com/complexes/19475?tab=detail&amp;rf=Y</t>
        </is>
      </c>
      <c r="AA260" s="0" t="inlineStr">
        <is>
          <t>대구시 수성구 만촌동 1046-10</t>
        </is>
      </c>
      <c r="AB260" s="0" t="inlineStr">
        <is>
          <t>대구시</t>
        </is>
      </c>
      <c r="AC260" s="0" t="inlineStr">
        <is>
          <t>수성구</t>
        </is>
      </c>
      <c r="AD260" s="0" t="inlineStr">
        <is>
          <t>만촌동</t>
        </is>
      </c>
      <c r="AG260" s="0" t="inlineStr">
        <is>
          <t>대구시 수성구 달구벌대로522길 33</t>
        </is>
      </c>
      <c r="AH260" s="0" t="n">
        <v>0</v>
      </c>
      <c r="AI260" s="0" t="n">
        <v>254</v>
      </c>
      <c r="AJ260" s="0" t="n">
        <v>19</v>
      </c>
      <c r="AK260" s="0" t="n">
        <v>763</v>
      </c>
      <c r="AL260" s="0" t="n">
        <v>1.71</v>
      </c>
    </row>
    <row r="261">
      <c r="A261" s="0" t="inlineStr">
        <is>
          <t>[만촌동]</t>
        </is>
      </c>
      <c r="B261" s="0" t="n">
        <v>19475</v>
      </c>
      <c r="C261" s="0" t="n">
        <v>7</v>
      </c>
      <c r="D261" s="0" t="inlineStr">
        <is>
          <t>수성e-편한세상2차</t>
        </is>
      </c>
      <c r="E261" s="0" t="inlineStr">
        <is>
          <t>2007.04.</t>
        </is>
      </c>
      <c r="F261" s="0" t="n">
        <v>447</v>
      </c>
      <c r="G261" s="0" t="n">
        <v>62.8</v>
      </c>
      <c r="H261" s="0" t="n">
        <v>207.61</v>
      </c>
      <c r="I261" s="0" t="n">
        <v>52.46</v>
      </c>
      <c r="J261" s="0" t="n">
        <v>173.44</v>
      </c>
      <c r="K261" s="0" t="n">
        <v>32</v>
      </c>
      <c r="T261" s="0" t="n">
        <v>4</v>
      </c>
      <c r="U261" s="0" t="n">
        <v>2</v>
      </c>
      <c r="V261" s="0" t="inlineStr">
        <is>
          <t>계단식</t>
        </is>
      </c>
      <c r="W261" s="0" t="n">
        <v>207</v>
      </c>
      <c r="X261" s="0" t="n">
        <v>24</v>
      </c>
      <c r="Y261" s="0" t="n">
        <v>12</v>
      </c>
      <c r="Z261" s="0" t="inlineStr">
        <is>
          <t>https://new.land.naver.com/complexes/19475?tab=detail&amp;rf=Y</t>
        </is>
      </c>
      <c r="AA261" s="0" t="inlineStr">
        <is>
          <t>대구시 수성구 만촌동 1046-10</t>
        </is>
      </c>
      <c r="AB261" s="0" t="inlineStr">
        <is>
          <t>대구시</t>
        </is>
      </c>
      <c r="AC261" s="0" t="inlineStr">
        <is>
          <t>수성구</t>
        </is>
      </c>
      <c r="AD261" s="0" t="inlineStr">
        <is>
          <t>만촌동</t>
        </is>
      </c>
      <c r="AG261" s="0" t="inlineStr">
        <is>
          <t>대구시 수성구 달구벌대로522길 33</t>
        </is>
      </c>
      <c r="AH261" s="0" t="n">
        <v>0</v>
      </c>
      <c r="AI261" s="0" t="n">
        <v>254</v>
      </c>
      <c r="AJ261" s="0" t="n">
        <v>19</v>
      </c>
      <c r="AK261" s="0" t="n">
        <v>763</v>
      </c>
      <c r="AL261" s="0" t="n">
        <v>1.71</v>
      </c>
    </row>
    <row r="262">
      <c r="A262" s="0" t="inlineStr">
        <is>
          <t>[만촌동]</t>
        </is>
      </c>
      <c r="B262" s="0" t="n">
        <v>19475</v>
      </c>
      <c r="C262" s="0" t="n">
        <v>8</v>
      </c>
      <c r="D262" s="0" t="inlineStr">
        <is>
          <t>수성e-편한세상2차</t>
        </is>
      </c>
      <c r="E262" s="0" t="inlineStr">
        <is>
          <t>2007.04.</t>
        </is>
      </c>
      <c r="F262" s="0" t="n">
        <v>447</v>
      </c>
      <c r="G262" s="0" t="n">
        <v>75.48</v>
      </c>
      <c r="H262" s="0" t="n">
        <v>249.55</v>
      </c>
      <c r="I262" s="0" t="n">
        <v>61.21</v>
      </c>
      <c r="J262" s="0" t="n">
        <v>202.38</v>
      </c>
      <c r="K262" s="0" t="n">
        <v>2</v>
      </c>
      <c r="T262" s="0" t="n">
        <v>5</v>
      </c>
      <c r="U262" s="0" t="n">
        <v>2</v>
      </c>
      <c r="V262" s="0" t="inlineStr">
        <is>
          <t>계단식</t>
        </is>
      </c>
      <c r="W262" s="0" t="n">
        <v>249</v>
      </c>
      <c r="X262" s="0" t="n">
        <v>24</v>
      </c>
      <c r="Y262" s="0" t="n">
        <v>12</v>
      </c>
      <c r="Z262" s="0" t="inlineStr">
        <is>
          <t>https://new.land.naver.com/complexes/19475?tab=detail&amp;rf=Y</t>
        </is>
      </c>
      <c r="AA262" s="0" t="inlineStr">
        <is>
          <t>대구시 수성구 만촌동 1046-10</t>
        </is>
      </c>
      <c r="AB262" s="0" t="inlineStr">
        <is>
          <t>대구시</t>
        </is>
      </c>
      <c r="AC262" s="0" t="inlineStr">
        <is>
          <t>수성구</t>
        </is>
      </c>
      <c r="AD262" s="0" t="inlineStr">
        <is>
          <t>만촌동</t>
        </is>
      </c>
      <c r="AG262" s="0" t="inlineStr">
        <is>
          <t>대구시 수성구 달구벌대로522길 33</t>
        </is>
      </c>
      <c r="AH262" s="0" t="n">
        <v>0</v>
      </c>
      <c r="AI262" s="0" t="n">
        <v>254</v>
      </c>
      <c r="AJ262" s="0" t="n">
        <v>19</v>
      </c>
      <c r="AK262" s="0" t="n">
        <v>763</v>
      </c>
      <c r="AL262" s="0" t="n">
        <v>1.71</v>
      </c>
    </row>
    <row r="263">
      <c r="A263" s="0" t="inlineStr">
        <is>
          <t>[만촌동]</t>
        </is>
      </c>
      <c r="B263" s="0" t="n">
        <v>19475</v>
      </c>
      <c r="C263" s="0" t="n">
        <v>9</v>
      </c>
      <c r="D263" s="0" t="inlineStr">
        <is>
          <t>수성e-편한세상2차</t>
        </is>
      </c>
      <c r="E263" s="0" t="inlineStr">
        <is>
          <t>2007.04.</t>
        </is>
      </c>
      <c r="F263" s="0" t="n">
        <v>447</v>
      </c>
      <c r="G263" s="0" t="n">
        <v>87.64</v>
      </c>
      <c r="H263" s="0" t="n">
        <v>289.72</v>
      </c>
      <c r="I263" s="0" t="n">
        <v>73.20999999999999</v>
      </c>
      <c r="J263" s="0" t="n">
        <v>242.04</v>
      </c>
      <c r="K263" s="0" t="n">
        <v>2</v>
      </c>
      <c r="T263" s="0" t="n">
        <v>5</v>
      </c>
      <c r="U263" s="0" t="n">
        <v>2</v>
      </c>
      <c r="V263" s="0" t="inlineStr">
        <is>
          <t>계단식</t>
        </is>
      </c>
      <c r="W263" s="0" t="n">
        <v>289</v>
      </c>
      <c r="X263" s="0" t="n">
        <v>24</v>
      </c>
      <c r="Y263" s="0" t="n">
        <v>12</v>
      </c>
      <c r="Z263" s="0" t="inlineStr">
        <is>
          <t>https://new.land.naver.com/complexes/19475?tab=detail&amp;rf=Y</t>
        </is>
      </c>
      <c r="AA263" s="0" t="inlineStr">
        <is>
          <t>대구시 수성구 만촌동 1046-10</t>
        </is>
      </c>
      <c r="AB263" s="0" t="inlineStr">
        <is>
          <t>대구시</t>
        </is>
      </c>
      <c r="AC263" s="0" t="inlineStr">
        <is>
          <t>수성구</t>
        </is>
      </c>
      <c r="AD263" s="0" t="inlineStr">
        <is>
          <t>만촌동</t>
        </is>
      </c>
      <c r="AG263" s="0" t="inlineStr">
        <is>
          <t>대구시 수성구 달구벌대로522길 33</t>
        </is>
      </c>
      <c r="AH263" s="0" t="n">
        <v>0</v>
      </c>
      <c r="AI263" s="0" t="n">
        <v>254</v>
      </c>
      <c r="AJ263" s="0" t="n">
        <v>19</v>
      </c>
      <c r="AK263" s="0" t="n">
        <v>763</v>
      </c>
      <c r="AL263" s="0" t="n">
        <v>1.71</v>
      </c>
    </row>
    <row r="264">
      <c r="A264" s="0" t="inlineStr">
        <is>
          <t>[만촌동]</t>
        </is>
      </c>
      <c r="B264" s="0" t="n">
        <v>127804</v>
      </c>
      <c r="C264" s="0" t="n">
        <v>1</v>
      </c>
      <c r="D264" s="0" t="inlineStr">
        <is>
          <t>해링턴플레이스만촌</t>
        </is>
      </c>
      <c r="E264" s="0" t="inlineStr">
        <is>
          <t>2023.01.</t>
        </is>
      </c>
      <c r="F264" s="0" t="n">
        <v>152</v>
      </c>
      <c r="G264" s="0" t="n">
        <v>34.3</v>
      </c>
      <c r="H264" s="0" t="n">
        <v>113.41</v>
      </c>
      <c r="I264" s="0" t="n">
        <v>25.43</v>
      </c>
      <c r="J264" s="0" t="n">
        <v>84.09</v>
      </c>
      <c r="K264" s="0" t="n">
        <v>75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113A</t>
        </is>
      </c>
      <c r="X264" s="0" t="n">
        <v>27</v>
      </c>
      <c r="Y264" s="0" t="n">
        <v>27</v>
      </c>
      <c r="Z264" s="0" t="inlineStr">
        <is>
          <t>https://new.land.naver.com/complexes/127804?tab=detail&amp;rf=Y</t>
        </is>
      </c>
      <c r="AA264" s="0" t="inlineStr">
        <is>
          <t>대구시 수성구 만촌동 1040-1 외 25필지</t>
        </is>
      </c>
      <c r="AB264" s="0" t="inlineStr">
        <is>
          <t>대구시</t>
        </is>
      </c>
      <c r="AC264" s="0" t="inlineStr">
        <is>
          <t>수성구</t>
        </is>
      </c>
      <c r="AD264" s="0" t="inlineStr">
        <is>
          <t>만촌동</t>
        </is>
      </c>
      <c r="AG264" s="0" t="inlineStr">
        <is>
          <t>대구시 수성구</t>
        </is>
      </c>
      <c r="AH264" s="0" t="n">
        <v>0</v>
      </c>
      <c r="AI264" s="0" t="n">
        <v>900</v>
      </c>
      <c r="AJ264" s="0" t="n">
        <v>52</v>
      </c>
      <c r="AK264" s="0" t="n">
        <v>200</v>
      </c>
      <c r="AL264" s="0" t="n">
        <v>1.32</v>
      </c>
    </row>
    <row r="265">
      <c r="A265" s="0" t="inlineStr">
        <is>
          <t>[만촌동]</t>
        </is>
      </c>
      <c r="B265" s="0" t="n">
        <v>127804</v>
      </c>
      <c r="C265" s="0" t="n">
        <v>2</v>
      </c>
      <c r="D265" s="0" t="inlineStr">
        <is>
          <t>해링턴플레이스만촌</t>
        </is>
      </c>
      <c r="E265" s="0" t="inlineStr">
        <is>
          <t>2023.01.</t>
        </is>
      </c>
      <c r="F265" s="0" t="n">
        <v>152</v>
      </c>
      <c r="G265" s="0" t="n">
        <v>34.59</v>
      </c>
      <c r="H265" s="0" t="n">
        <v>114.35</v>
      </c>
      <c r="I265" s="0" t="n">
        <v>25.45</v>
      </c>
      <c r="J265" s="0" t="n">
        <v>84.14</v>
      </c>
      <c r="K265" s="0" t="n">
        <v>52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114B</t>
        </is>
      </c>
      <c r="X265" s="0" t="n">
        <v>27</v>
      </c>
      <c r="Y265" s="0" t="n">
        <v>27</v>
      </c>
      <c r="Z265" s="0" t="inlineStr">
        <is>
          <t>https://new.land.naver.com/complexes/127804?tab=detail&amp;rf=Y</t>
        </is>
      </c>
      <c r="AA265" s="0" t="inlineStr">
        <is>
          <t>대구시 수성구 만촌동 1040-1 외 25필지</t>
        </is>
      </c>
      <c r="AB265" s="0" t="inlineStr">
        <is>
          <t>대구시</t>
        </is>
      </c>
      <c r="AC265" s="0" t="inlineStr">
        <is>
          <t>수성구</t>
        </is>
      </c>
      <c r="AD265" s="0" t="inlineStr">
        <is>
          <t>만촌동</t>
        </is>
      </c>
      <c r="AG265" s="0" t="inlineStr">
        <is>
          <t>대구시 수성구</t>
        </is>
      </c>
      <c r="AH265" s="0" t="n">
        <v>0</v>
      </c>
      <c r="AI265" s="0" t="n">
        <v>900</v>
      </c>
      <c r="AJ265" s="0" t="n">
        <v>52</v>
      </c>
      <c r="AK265" s="0" t="n">
        <v>200</v>
      </c>
      <c r="AL265" s="0" t="n">
        <v>1.32</v>
      </c>
    </row>
    <row r="266">
      <c r="A266" s="0" t="inlineStr">
        <is>
          <t>[만촌동]</t>
        </is>
      </c>
      <c r="B266" s="0" t="n">
        <v>127804</v>
      </c>
      <c r="C266" s="0" t="n">
        <v>3</v>
      </c>
      <c r="D266" s="0" t="inlineStr">
        <is>
          <t>해링턴플레이스만촌</t>
        </is>
      </c>
      <c r="E266" s="0" t="inlineStr">
        <is>
          <t>2023.01.</t>
        </is>
      </c>
      <c r="F266" s="0" t="n">
        <v>152</v>
      </c>
      <c r="G266" s="0" t="n">
        <v>34.65</v>
      </c>
      <c r="H266" s="0" t="n">
        <v>114.57</v>
      </c>
      <c r="I266" s="0" t="n">
        <v>25.41</v>
      </c>
      <c r="J266" s="0" t="n">
        <v>84.03</v>
      </c>
      <c r="K266" s="0" t="n">
        <v>25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114C</t>
        </is>
      </c>
      <c r="X266" s="0" t="n">
        <v>27</v>
      </c>
      <c r="Y266" s="0" t="n">
        <v>27</v>
      </c>
      <c r="Z266" s="0" t="inlineStr">
        <is>
          <t>https://new.land.naver.com/complexes/127804?tab=detail&amp;rf=Y</t>
        </is>
      </c>
      <c r="AA266" s="0" t="inlineStr">
        <is>
          <t>대구시 수성구 만촌동 1040-1 외 25필지</t>
        </is>
      </c>
      <c r="AB266" s="0" t="inlineStr">
        <is>
          <t>대구시</t>
        </is>
      </c>
      <c r="AC266" s="0" t="inlineStr">
        <is>
          <t>수성구</t>
        </is>
      </c>
      <c r="AD266" s="0" t="inlineStr">
        <is>
          <t>만촌동</t>
        </is>
      </c>
      <c r="AG266" s="0" t="inlineStr">
        <is>
          <t>대구시 수성구</t>
        </is>
      </c>
      <c r="AH266" s="0" t="n">
        <v>0</v>
      </c>
      <c r="AI266" s="0" t="n">
        <v>900</v>
      </c>
      <c r="AJ266" s="0" t="n">
        <v>52</v>
      </c>
      <c r="AK266" s="0" t="n">
        <v>200</v>
      </c>
      <c r="AL266" s="0" t="n">
        <v>1.32</v>
      </c>
    </row>
    <row r="267">
      <c r="A267" s="0" t="inlineStr">
        <is>
          <t>[만촌동]</t>
        </is>
      </c>
      <c r="B267" s="0" t="n">
        <v>115515</v>
      </c>
      <c r="C267" s="0" t="n">
        <v>1</v>
      </c>
      <c r="D267" s="0" t="inlineStr">
        <is>
          <t>더테라스</t>
        </is>
      </c>
      <c r="E267" s="0" t="inlineStr">
        <is>
          <t>2016.09.</t>
        </is>
      </c>
      <c r="F267" s="0" t="n">
        <v>22</v>
      </c>
      <c r="G267" s="0" t="n">
        <v>32.64</v>
      </c>
      <c r="H267" s="0" t="n">
        <v>107.91</v>
      </c>
      <c r="I267" s="0" t="n">
        <v>25.52</v>
      </c>
      <c r="J267" s="0" t="n">
        <v>84.38</v>
      </c>
      <c r="K267" s="0" t="n">
        <v>22</v>
      </c>
      <c r="T267" s="0" t="n">
        <v>3</v>
      </c>
      <c r="U267" s="0" t="n">
        <v>2</v>
      </c>
      <c r="V267" s="0" t="inlineStr">
        <is>
          <t>복도식</t>
        </is>
      </c>
      <c r="W267" s="0" t="n">
        <v>107</v>
      </c>
      <c r="X267" s="0" t="n">
        <v>13</v>
      </c>
      <c r="Y267" s="0" t="n">
        <v>13</v>
      </c>
      <c r="Z267" s="0" t="inlineStr">
        <is>
          <t>https://new.land.naver.com/complexes/115515?tab=detail&amp;rf=Y</t>
        </is>
      </c>
      <c r="AA267" s="0" t="inlineStr">
        <is>
          <t>대구시 수성구 만촌동 1331-2</t>
        </is>
      </c>
      <c r="AB267" s="0" t="inlineStr">
        <is>
          <t>대구시</t>
        </is>
      </c>
      <c r="AC267" s="0" t="inlineStr">
        <is>
          <t>수성구</t>
        </is>
      </c>
      <c r="AD267" s="0" t="inlineStr">
        <is>
          <t>만촌동</t>
        </is>
      </c>
      <c r="AG267" s="0" t="inlineStr">
        <is>
          <t>대구시 수성구 화랑로 158</t>
        </is>
      </c>
      <c r="AH267" s="0" t="n">
        <v>0</v>
      </c>
      <c r="AI267" s="0" t="n">
        <v>317</v>
      </c>
      <c r="AJ267" s="0" t="n">
        <v>37</v>
      </c>
      <c r="AK267" s="0" t="n">
        <v>27</v>
      </c>
      <c r="AL267" s="0" t="n">
        <v>1.23</v>
      </c>
    </row>
    <row r="268">
      <c r="A268" s="0" t="inlineStr">
        <is>
          <t>[만촌동]</t>
        </is>
      </c>
      <c r="B268" s="0" t="n">
        <v>6707</v>
      </c>
      <c r="C268" s="0" t="n">
        <v>1</v>
      </c>
      <c r="D268" s="0" t="inlineStr">
        <is>
          <t>금탑</t>
        </is>
      </c>
      <c r="E268" s="0" t="inlineStr">
        <is>
          <t>1986.10.</t>
        </is>
      </c>
      <c r="F268" s="0" t="n">
        <v>152</v>
      </c>
      <c r="G268" s="0" t="n">
        <v>27.54</v>
      </c>
      <c r="H268" s="0" t="n">
        <v>91.05</v>
      </c>
      <c r="I268" s="0" t="n">
        <v>20.31</v>
      </c>
      <c r="J268" s="0" t="n">
        <v>67.15000000000001</v>
      </c>
      <c r="K268" s="0" t="n">
        <v>132</v>
      </c>
      <c r="T268" s="0" t="n">
        <v>3</v>
      </c>
      <c r="U268" s="0" t="n">
        <v>1</v>
      </c>
      <c r="V268" s="0" t="inlineStr">
        <is>
          <t>복도식</t>
        </is>
      </c>
      <c r="W268" s="0" t="n">
        <v>91</v>
      </c>
      <c r="X268" s="0" t="n">
        <v>12</v>
      </c>
      <c r="Y268" s="0" t="n">
        <v>8</v>
      </c>
      <c r="Z268" s="0" t="inlineStr">
        <is>
          <t>https://new.land.naver.com/complexes/6707?tab=detail&amp;rf=Y</t>
        </is>
      </c>
      <c r="AA268" s="0" t="inlineStr">
        <is>
          <t>대구시 수성구 만촌동 860</t>
        </is>
      </c>
      <c r="AB268" s="0" t="inlineStr">
        <is>
          <t>대구시</t>
        </is>
      </c>
      <c r="AC268" s="0" t="inlineStr">
        <is>
          <t>수성구</t>
        </is>
      </c>
      <c r="AD268" s="0" t="inlineStr">
        <is>
          <t>만촌동</t>
        </is>
      </c>
      <c r="AG268" s="0" t="inlineStr">
        <is>
          <t>대구시 수성구 교학로 3</t>
        </is>
      </c>
      <c r="AH268" s="0" t="n">
        <v>0</v>
      </c>
      <c r="AI268" s="0" t="n">
        <v>0</v>
      </c>
      <c r="AJ268" s="0" t="n">
        <v>0</v>
      </c>
      <c r="AK268" s="0" t="n">
        <v>74</v>
      </c>
      <c r="AL268" s="0" t="n">
        <v>0.49</v>
      </c>
    </row>
    <row r="269">
      <c r="A269" s="0" t="inlineStr">
        <is>
          <t>[만촌동]</t>
        </is>
      </c>
      <c r="B269" s="0" t="n">
        <v>6707</v>
      </c>
      <c r="C269" s="0" t="n">
        <v>2</v>
      </c>
      <c r="D269" s="0" t="inlineStr">
        <is>
          <t>금탑</t>
        </is>
      </c>
      <c r="E269" s="0" t="inlineStr">
        <is>
          <t>1986.10.</t>
        </is>
      </c>
      <c r="F269" s="0" t="n">
        <v>152</v>
      </c>
      <c r="G269" s="0" t="n">
        <v>34.85</v>
      </c>
      <c r="H269" s="0" t="n">
        <v>115.22</v>
      </c>
      <c r="I269" s="0" t="n">
        <v>25.7</v>
      </c>
      <c r="J269" s="0" t="n">
        <v>84.97</v>
      </c>
      <c r="K269" s="0" t="n">
        <v>20</v>
      </c>
      <c r="T269" s="0" t="n">
        <v>3</v>
      </c>
      <c r="U269" s="0" t="n">
        <v>2</v>
      </c>
      <c r="V269" s="0" t="inlineStr">
        <is>
          <t>복도식</t>
        </is>
      </c>
      <c r="W269" s="0" t="n">
        <v>115</v>
      </c>
      <c r="X269" s="0" t="n">
        <v>12</v>
      </c>
      <c r="Y269" s="0" t="n">
        <v>8</v>
      </c>
      <c r="Z269" s="0" t="inlineStr">
        <is>
          <t>https://new.land.naver.com/complexes/6707?tab=detail&amp;rf=Y</t>
        </is>
      </c>
      <c r="AA269" s="0" t="inlineStr">
        <is>
          <t>대구시 수성구 만촌동 860</t>
        </is>
      </c>
      <c r="AB269" s="0" t="inlineStr">
        <is>
          <t>대구시</t>
        </is>
      </c>
      <c r="AC269" s="0" t="inlineStr">
        <is>
          <t>수성구</t>
        </is>
      </c>
      <c r="AD269" s="0" t="inlineStr">
        <is>
          <t>만촌동</t>
        </is>
      </c>
      <c r="AG269" s="0" t="inlineStr">
        <is>
          <t>대구시 수성구 교학로 3</t>
        </is>
      </c>
      <c r="AH269" s="0" t="n">
        <v>0</v>
      </c>
      <c r="AI269" s="0" t="n">
        <v>0</v>
      </c>
      <c r="AJ269" s="0" t="n">
        <v>0</v>
      </c>
      <c r="AK269" s="0" t="n">
        <v>74</v>
      </c>
      <c r="AL269" s="0" t="n">
        <v>0.49</v>
      </c>
    </row>
    <row r="270">
      <c r="A270" s="0" t="inlineStr">
        <is>
          <t>[매호동]</t>
        </is>
      </c>
      <c r="B270" s="0" t="n">
        <v>25342</v>
      </c>
      <c r="C270" s="0" t="n">
        <v>1</v>
      </c>
      <c r="D270" s="0" t="inlineStr">
        <is>
          <t>신매역우방유쉘</t>
        </is>
      </c>
      <c r="E270" s="0" t="inlineStr">
        <is>
          <t>2007.11.</t>
        </is>
      </c>
      <c r="F270" s="0" t="n">
        <v>121</v>
      </c>
      <c r="G270" s="0" t="n">
        <v>32.72</v>
      </c>
      <c r="H270" s="0" t="n">
        <v>108.17</v>
      </c>
      <c r="I270" s="0" t="n">
        <v>25.69</v>
      </c>
      <c r="J270" s="0" t="n">
        <v>84.95</v>
      </c>
      <c r="K270" s="0" t="n">
        <v>121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26</v>
      </c>
      <c r="Y270" s="0" t="n">
        <v>10</v>
      </c>
      <c r="Z270" s="0" t="inlineStr">
        <is>
          <t>https://new.land.naver.com/complexes/25342?tab=detail&amp;rf=Y</t>
        </is>
      </c>
      <c r="AA270" s="0" t="inlineStr">
        <is>
          <t>대구시 수성구 매호동 775</t>
        </is>
      </c>
      <c r="AB270" s="0" t="inlineStr">
        <is>
          <t>대구시</t>
        </is>
      </c>
      <c r="AC270" s="0" t="inlineStr">
        <is>
          <t>수성구</t>
        </is>
      </c>
      <c r="AD270" s="0" t="inlineStr">
        <is>
          <t>매호동</t>
        </is>
      </c>
      <c r="AG270" s="0" t="inlineStr">
        <is>
          <t>대구시 수성구 천을로23길 21</t>
        </is>
      </c>
      <c r="AH270" s="0" t="n">
        <v>0</v>
      </c>
      <c r="AI270" s="0" t="n">
        <v>264</v>
      </c>
      <c r="AJ270" s="0" t="n">
        <v>15</v>
      </c>
      <c r="AK270" s="0" t="n">
        <v>149</v>
      </c>
      <c r="AL270" s="0" t="n">
        <v>1.23</v>
      </c>
    </row>
    <row r="271">
      <c r="A271" s="0" t="inlineStr">
        <is>
          <t>[매호동]</t>
        </is>
      </c>
      <c r="B271" s="0" t="n">
        <v>17395</v>
      </c>
      <c r="C271" s="0" t="n">
        <v>1</v>
      </c>
      <c r="D271" s="0" t="inlineStr">
        <is>
          <t>한일유앤아이</t>
        </is>
      </c>
      <c r="E271" s="0" t="inlineStr">
        <is>
          <t>2006.04.</t>
        </is>
      </c>
      <c r="F271" s="0" t="n">
        <v>490</v>
      </c>
      <c r="G271" s="0" t="n">
        <v>34.53</v>
      </c>
      <c r="H271" s="0" t="n">
        <v>114.16</v>
      </c>
      <c r="I271" s="0" t="n">
        <v>25.7</v>
      </c>
      <c r="J271" s="0" t="n">
        <v>84.98999999999999</v>
      </c>
      <c r="K271" s="0" t="n">
        <v>126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114C</t>
        </is>
      </c>
      <c r="X271" s="0" t="n">
        <v>24</v>
      </c>
      <c r="Y271" s="0" t="n">
        <v>15</v>
      </c>
      <c r="Z271" s="0" t="inlineStr">
        <is>
          <t>https://new.land.naver.com/complexes/17395?tab=detail&amp;rf=Y</t>
        </is>
      </c>
      <c r="AA271" s="0" t="inlineStr">
        <is>
          <t>대구시 수성구 매호동 979-4</t>
        </is>
      </c>
      <c r="AB271" s="0" t="inlineStr">
        <is>
          <t>대구시</t>
        </is>
      </c>
      <c r="AC271" s="0" t="inlineStr">
        <is>
          <t>수성구</t>
        </is>
      </c>
      <c r="AD271" s="0" t="inlineStr">
        <is>
          <t>매호동</t>
        </is>
      </c>
      <c r="AG271" s="0" t="inlineStr">
        <is>
          <t>대구시 수성구 고산로 162</t>
        </is>
      </c>
      <c r="AH271" s="0" t="n">
        <v>0</v>
      </c>
      <c r="AI271" s="0" t="n">
        <v>294</v>
      </c>
      <c r="AJ271" s="0" t="n">
        <v>18</v>
      </c>
      <c r="AK271" s="0" t="n">
        <v>642</v>
      </c>
      <c r="AL271" s="0" t="n">
        <v>1.31</v>
      </c>
    </row>
    <row r="272">
      <c r="A272" s="0" t="inlineStr">
        <is>
          <t>[매호동]</t>
        </is>
      </c>
      <c r="B272" s="0" t="n">
        <v>17395</v>
      </c>
      <c r="C272" s="0" t="n">
        <v>2</v>
      </c>
      <c r="D272" s="0" t="inlineStr">
        <is>
          <t>한일유앤아이</t>
        </is>
      </c>
      <c r="E272" s="0" t="inlineStr">
        <is>
          <t>2006.04.</t>
        </is>
      </c>
      <c r="F272" s="0" t="n">
        <v>490</v>
      </c>
      <c r="G272" s="0" t="n">
        <v>34.76</v>
      </c>
      <c r="H272" s="0" t="n">
        <v>114.92</v>
      </c>
      <c r="I272" s="0" t="n">
        <v>25.7</v>
      </c>
      <c r="J272" s="0" t="n">
        <v>84.98999999999999</v>
      </c>
      <c r="K272" s="0" t="n">
        <v>92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114B</t>
        </is>
      </c>
      <c r="X272" s="0" t="n">
        <v>24</v>
      </c>
      <c r="Y272" s="0" t="n">
        <v>15</v>
      </c>
      <c r="Z272" s="0" t="inlineStr">
        <is>
          <t>https://new.land.naver.com/complexes/17395?tab=detail&amp;rf=Y</t>
        </is>
      </c>
      <c r="AA272" s="0" t="inlineStr">
        <is>
          <t>대구시 수성구 매호동 979-4</t>
        </is>
      </c>
      <c r="AB272" s="0" t="inlineStr">
        <is>
          <t>대구시</t>
        </is>
      </c>
      <c r="AC272" s="0" t="inlineStr">
        <is>
          <t>수성구</t>
        </is>
      </c>
      <c r="AD272" s="0" t="inlineStr">
        <is>
          <t>매호동</t>
        </is>
      </c>
      <c r="AG272" s="0" t="inlineStr">
        <is>
          <t>대구시 수성구 고산로 162</t>
        </is>
      </c>
      <c r="AH272" s="0" t="n">
        <v>0</v>
      </c>
      <c r="AI272" s="0" t="n">
        <v>294</v>
      </c>
      <c r="AJ272" s="0" t="n">
        <v>18</v>
      </c>
      <c r="AK272" s="0" t="n">
        <v>642</v>
      </c>
      <c r="AL272" s="0" t="n">
        <v>1.31</v>
      </c>
    </row>
    <row r="273">
      <c r="A273" s="0" t="inlineStr">
        <is>
          <t>[매호동]</t>
        </is>
      </c>
      <c r="B273" s="0" t="n">
        <v>17395</v>
      </c>
      <c r="C273" s="0" t="n">
        <v>3</v>
      </c>
      <c r="D273" s="0" t="inlineStr">
        <is>
          <t>한일유앤아이</t>
        </is>
      </c>
      <c r="E273" s="0" t="inlineStr">
        <is>
          <t>2006.04.</t>
        </is>
      </c>
      <c r="F273" s="0" t="n">
        <v>490</v>
      </c>
      <c r="G273" s="0" t="n">
        <v>34.49</v>
      </c>
      <c r="H273" s="0" t="n">
        <v>114.02</v>
      </c>
      <c r="I273" s="0" t="n">
        <v>25.7</v>
      </c>
      <c r="J273" s="0" t="n">
        <v>84.98999999999999</v>
      </c>
      <c r="K273" s="0" t="n">
        <v>84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114</v>
      </c>
      <c r="X273" s="0" t="n">
        <v>24</v>
      </c>
      <c r="Y273" s="0" t="n">
        <v>15</v>
      </c>
      <c r="Z273" s="0" t="inlineStr">
        <is>
          <t>https://new.land.naver.com/complexes/17395?tab=detail&amp;rf=Y</t>
        </is>
      </c>
      <c r="AA273" s="0" t="inlineStr">
        <is>
          <t>대구시 수성구 매호동 979-4</t>
        </is>
      </c>
      <c r="AB273" s="0" t="inlineStr">
        <is>
          <t>대구시</t>
        </is>
      </c>
      <c r="AC273" s="0" t="inlineStr">
        <is>
          <t>수성구</t>
        </is>
      </c>
      <c r="AD273" s="0" t="inlineStr">
        <is>
          <t>매호동</t>
        </is>
      </c>
      <c r="AG273" s="0" t="inlineStr">
        <is>
          <t>대구시 수성구 고산로 162</t>
        </is>
      </c>
      <c r="AH273" s="0" t="n">
        <v>0</v>
      </c>
      <c r="AI273" s="0" t="n">
        <v>294</v>
      </c>
      <c r="AJ273" s="0" t="n">
        <v>18</v>
      </c>
      <c r="AK273" s="0" t="n">
        <v>642</v>
      </c>
      <c r="AL273" s="0" t="n">
        <v>1.31</v>
      </c>
    </row>
    <row r="274">
      <c r="A274" s="0" t="inlineStr">
        <is>
          <t>[매호동]</t>
        </is>
      </c>
      <c r="B274" s="0" t="n">
        <v>17395</v>
      </c>
      <c r="C274" s="0" t="n">
        <v>4</v>
      </c>
      <c r="D274" s="0" t="inlineStr">
        <is>
          <t>한일유앤아이</t>
        </is>
      </c>
      <c r="E274" s="0" t="inlineStr">
        <is>
          <t>2006.04.</t>
        </is>
      </c>
      <c r="F274" s="0" t="n">
        <v>490</v>
      </c>
      <c r="G274" s="0" t="n">
        <v>34.58</v>
      </c>
      <c r="H274" s="0" t="n">
        <v>114.34</v>
      </c>
      <c r="I274" s="0" t="n">
        <v>25.7</v>
      </c>
      <c r="J274" s="0" t="n">
        <v>84.98999999999999</v>
      </c>
      <c r="K274" s="0" t="n">
        <v>46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114D</t>
        </is>
      </c>
      <c r="X274" s="0" t="n">
        <v>24</v>
      </c>
      <c r="Y274" s="0" t="n">
        <v>15</v>
      </c>
      <c r="Z274" s="0" t="inlineStr">
        <is>
          <t>https://new.land.naver.com/complexes/17395?tab=detail&amp;rf=Y</t>
        </is>
      </c>
      <c r="AA274" s="0" t="inlineStr">
        <is>
          <t>대구시 수성구 매호동 979-4</t>
        </is>
      </c>
      <c r="AB274" s="0" t="inlineStr">
        <is>
          <t>대구시</t>
        </is>
      </c>
      <c r="AC274" s="0" t="inlineStr">
        <is>
          <t>수성구</t>
        </is>
      </c>
      <c r="AD274" s="0" t="inlineStr">
        <is>
          <t>매호동</t>
        </is>
      </c>
      <c r="AG274" s="0" t="inlineStr">
        <is>
          <t>대구시 수성구 고산로 162</t>
        </is>
      </c>
      <c r="AH274" s="0" t="n">
        <v>0</v>
      </c>
      <c r="AI274" s="0" t="n">
        <v>294</v>
      </c>
      <c r="AJ274" s="0" t="n">
        <v>18</v>
      </c>
      <c r="AK274" s="0" t="n">
        <v>642</v>
      </c>
      <c r="AL274" s="0" t="n">
        <v>1.31</v>
      </c>
    </row>
    <row r="275">
      <c r="A275" s="0" t="inlineStr">
        <is>
          <t>[매호동]</t>
        </is>
      </c>
      <c r="B275" s="0" t="n">
        <v>17395</v>
      </c>
      <c r="C275" s="0" t="n">
        <v>5</v>
      </c>
      <c r="D275" s="0" t="inlineStr">
        <is>
          <t>한일유앤아이</t>
        </is>
      </c>
      <c r="E275" s="0" t="inlineStr">
        <is>
          <t>2006.04.</t>
        </is>
      </c>
      <c r="F275" s="0" t="n">
        <v>490</v>
      </c>
      <c r="G275" s="0" t="n">
        <v>34.91</v>
      </c>
      <c r="H275" s="0" t="n">
        <v>115.41</v>
      </c>
      <c r="I275" s="0" t="n">
        <v>25.7</v>
      </c>
      <c r="J275" s="0" t="n">
        <v>84.98999999999999</v>
      </c>
      <c r="K275" s="0" t="n">
        <v>56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115A</t>
        </is>
      </c>
      <c r="X275" s="0" t="n">
        <v>24</v>
      </c>
      <c r="Y275" s="0" t="n">
        <v>15</v>
      </c>
      <c r="Z275" s="0" t="inlineStr">
        <is>
          <t>https://new.land.naver.com/complexes/17395?tab=detail&amp;rf=Y</t>
        </is>
      </c>
      <c r="AA275" s="0" t="inlineStr">
        <is>
          <t>대구시 수성구 매호동 979-4</t>
        </is>
      </c>
      <c r="AB275" s="0" t="inlineStr">
        <is>
          <t>대구시</t>
        </is>
      </c>
      <c r="AC275" s="0" t="inlineStr">
        <is>
          <t>수성구</t>
        </is>
      </c>
      <c r="AD275" s="0" t="inlineStr">
        <is>
          <t>매호동</t>
        </is>
      </c>
      <c r="AG275" s="0" t="inlineStr">
        <is>
          <t>대구시 수성구 고산로 162</t>
        </is>
      </c>
      <c r="AH275" s="0" t="n">
        <v>0</v>
      </c>
      <c r="AI275" s="0" t="n">
        <v>294</v>
      </c>
      <c r="AJ275" s="0" t="n">
        <v>18</v>
      </c>
      <c r="AK275" s="0" t="n">
        <v>642</v>
      </c>
      <c r="AL275" s="0" t="n">
        <v>1.31</v>
      </c>
    </row>
    <row r="276">
      <c r="A276" s="0" t="inlineStr">
        <is>
          <t>[매호동]</t>
        </is>
      </c>
      <c r="B276" s="0" t="n">
        <v>17395</v>
      </c>
      <c r="C276" s="0" t="n">
        <v>6</v>
      </c>
      <c r="D276" s="0" t="inlineStr">
        <is>
          <t>한일유앤아이</t>
        </is>
      </c>
      <c r="E276" s="0" t="inlineStr">
        <is>
          <t>2006.04.</t>
        </is>
      </c>
      <c r="F276" s="0" t="n">
        <v>490</v>
      </c>
      <c r="G276" s="0" t="n">
        <v>46.8</v>
      </c>
      <c r="H276" s="0" t="n">
        <v>154.72</v>
      </c>
      <c r="I276" s="0" t="n">
        <v>36.04</v>
      </c>
      <c r="J276" s="0" t="n">
        <v>119.15</v>
      </c>
      <c r="K276" s="0" t="n">
        <v>48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154</v>
      </c>
      <c r="X276" s="0" t="n">
        <v>24</v>
      </c>
      <c r="Y276" s="0" t="n">
        <v>15</v>
      </c>
      <c r="Z276" s="0" t="inlineStr">
        <is>
          <t>https://new.land.naver.com/complexes/17395?tab=detail&amp;rf=Y</t>
        </is>
      </c>
      <c r="AA276" s="0" t="inlineStr">
        <is>
          <t>대구시 수성구 매호동 979-4</t>
        </is>
      </c>
      <c r="AB276" s="0" t="inlineStr">
        <is>
          <t>대구시</t>
        </is>
      </c>
      <c r="AC276" s="0" t="inlineStr">
        <is>
          <t>수성구</t>
        </is>
      </c>
      <c r="AD276" s="0" t="inlineStr">
        <is>
          <t>매호동</t>
        </is>
      </c>
      <c r="AG276" s="0" t="inlineStr">
        <is>
          <t>대구시 수성구 고산로 162</t>
        </is>
      </c>
      <c r="AH276" s="0" t="n">
        <v>0</v>
      </c>
      <c r="AI276" s="0" t="n">
        <v>294</v>
      </c>
      <c r="AJ276" s="0" t="n">
        <v>18</v>
      </c>
      <c r="AK276" s="0" t="n">
        <v>642</v>
      </c>
      <c r="AL276" s="0" t="n">
        <v>1.31</v>
      </c>
    </row>
    <row r="277">
      <c r="A277" s="0" t="inlineStr">
        <is>
          <t>[매호동]</t>
        </is>
      </c>
      <c r="B277" s="0" t="n">
        <v>17395</v>
      </c>
      <c r="C277" s="0" t="n">
        <v>7</v>
      </c>
      <c r="D277" s="0" t="inlineStr">
        <is>
          <t>한일유앤아이</t>
        </is>
      </c>
      <c r="E277" s="0" t="inlineStr">
        <is>
          <t>2006.04.</t>
        </is>
      </c>
      <c r="F277" s="0" t="n">
        <v>490</v>
      </c>
      <c r="G277" s="0" t="n">
        <v>52.19</v>
      </c>
      <c r="H277" s="0" t="n">
        <v>172.56</v>
      </c>
      <c r="I277" s="0" t="n">
        <v>40.55</v>
      </c>
      <c r="J277" s="0" t="n">
        <v>134.08</v>
      </c>
      <c r="K277" s="0" t="n">
        <v>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172</v>
      </c>
      <c r="X277" s="0" t="n">
        <v>24</v>
      </c>
      <c r="Y277" s="0" t="n">
        <v>15</v>
      </c>
      <c r="Z277" s="0" t="inlineStr">
        <is>
          <t>https://new.land.naver.com/complexes/17395?tab=detail&amp;rf=Y</t>
        </is>
      </c>
      <c r="AA277" s="0" t="inlineStr">
        <is>
          <t>대구시 수성구 매호동 979-4</t>
        </is>
      </c>
      <c r="AB277" s="0" t="inlineStr">
        <is>
          <t>대구시</t>
        </is>
      </c>
      <c r="AC277" s="0" t="inlineStr">
        <is>
          <t>수성구</t>
        </is>
      </c>
      <c r="AD277" s="0" t="inlineStr">
        <is>
          <t>매호동</t>
        </is>
      </c>
      <c r="AG277" s="0" t="inlineStr">
        <is>
          <t>대구시 수성구 고산로 162</t>
        </is>
      </c>
      <c r="AH277" s="0" t="n">
        <v>0</v>
      </c>
      <c r="AI277" s="0" t="n">
        <v>294</v>
      </c>
      <c r="AJ277" s="0" t="n">
        <v>18</v>
      </c>
      <c r="AK277" s="0" t="n">
        <v>642</v>
      </c>
      <c r="AL277" s="0" t="n">
        <v>1.31</v>
      </c>
    </row>
    <row r="278">
      <c r="A278" s="0" t="inlineStr">
        <is>
          <t>[매호동]</t>
        </is>
      </c>
      <c r="B278" s="0" t="n">
        <v>6724</v>
      </c>
      <c r="C278" s="0" t="n">
        <v>1</v>
      </c>
      <c r="D278" s="0" t="inlineStr">
        <is>
          <t>매호동서1차</t>
        </is>
      </c>
      <c r="E278" s="0" t="inlineStr">
        <is>
          <t>1995.12.</t>
        </is>
      </c>
      <c r="F278" s="0" t="n">
        <v>687</v>
      </c>
      <c r="G278" s="0" t="n">
        <v>24.7</v>
      </c>
      <c r="H278" s="0" t="n">
        <v>81.66</v>
      </c>
      <c r="I278" s="0" t="n">
        <v>18.11</v>
      </c>
      <c r="J278" s="0" t="n">
        <v>59.9</v>
      </c>
      <c r="K278" s="0" t="n">
        <v>280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81</v>
      </c>
      <c r="X278" s="0" t="n">
        <v>18</v>
      </c>
      <c r="Y278" s="0" t="n">
        <v>13</v>
      </c>
      <c r="Z278" s="0" t="inlineStr">
        <is>
          <t>https://new.land.naver.com/complexes/6724?tab=detail&amp;rf=Y</t>
        </is>
      </c>
      <c r="AA278" s="0" t="inlineStr">
        <is>
          <t>대구시 수성구 매호동 1040</t>
        </is>
      </c>
      <c r="AB278" s="0" t="inlineStr">
        <is>
          <t>대구시</t>
        </is>
      </c>
      <c r="AC278" s="0" t="inlineStr">
        <is>
          <t>수성구</t>
        </is>
      </c>
      <c r="AD278" s="0" t="inlineStr">
        <is>
          <t>매호동</t>
        </is>
      </c>
      <c r="AG278" s="0" t="inlineStr">
        <is>
          <t>대구시 수성구 천을로 180</t>
        </is>
      </c>
      <c r="AH278" s="0" t="n">
        <v>0</v>
      </c>
      <c r="AI278" s="0" t="n">
        <v>242</v>
      </c>
      <c r="AJ278" s="0" t="n">
        <v>23</v>
      </c>
      <c r="AK278" s="0" t="n">
        <v>782</v>
      </c>
      <c r="AL278" s="0" t="n">
        <v>1.14</v>
      </c>
    </row>
    <row r="279">
      <c r="A279" s="0" t="inlineStr">
        <is>
          <t>[매호동]</t>
        </is>
      </c>
      <c r="B279" s="0" t="n">
        <v>6724</v>
      </c>
      <c r="C279" s="0" t="n">
        <v>2</v>
      </c>
      <c r="D279" s="0" t="inlineStr">
        <is>
          <t>매호동서1차</t>
        </is>
      </c>
      <c r="E279" s="0" t="inlineStr">
        <is>
          <t>1995.12.</t>
        </is>
      </c>
      <c r="F279" s="0" t="n">
        <v>687</v>
      </c>
      <c r="G279" s="0" t="n">
        <v>33.84</v>
      </c>
      <c r="H279" s="0" t="n">
        <v>111.87</v>
      </c>
      <c r="I279" s="0" t="n">
        <v>25.7</v>
      </c>
      <c r="J279" s="0" t="n">
        <v>84.98</v>
      </c>
      <c r="K279" s="0" t="n">
        <v>271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111</v>
      </c>
      <c r="X279" s="0" t="n">
        <v>18</v>
      </c>
      <c r="Y279" s="0" t="n">
        <v>13</v>
      </c>
      <c r="Z279" s="0" t="inlineStr">
        <is>
          <t>https://new.land.naver.com/complexes/6724?tab=detail&amp;rf=Y</t>
        </is>
      </c>
      <c r="AA279" s="0" t="inlineStr">
        <is>
          <t>대구시 수성구 매호동 1040</t>
        </is>
      </c>
      <c r="AB279" s="0" t="inlineStr">
        <is>
          <t>대구시</t>
        </is>
      </c>
      <c r="AC279" s="0" t="inlineStr">
        <is>
          <t>수성구</t>
        </is>
      </c>
      <c r="AD279" s="0" t="inlineStr">
        <is>
          <t>매호동</t>
        </is>
      </c>
      <c r="AG279" s="0" t="inlineStr">
        <is>
          <t>대구시 수성구 천을로 180</t>
        </is>
      </c>
      <c r="AH279" s="0" t="n">
        <v>0</v>
      </c>
      <c r="AI279" s="0" t="n">
        <v>242</v>
      </c>
      <c r="AJ279" s="0" t="n">
        <v>23</v>
      </c>
      <c r="AK279" s="0" t="n">
        <v>782</v>
      </c>
      <c r="AL279" s="0" t="n">
        <v>1.14</v>
      </c>
    </row>
    <row r="280">
      <c r="A280" s="0" t="inlineStr">
        <is>
          <t>[매호동]</t>
        </is>
      </c>
      <c r="B280" s="0" t="n">
        <v>6724</v>
      </c>
      <c r="C280" s="0" t="n">
        <v>3</v>
      </c>
      <c r="D280" s="0" t="inlineStr">
        <is>
          <t>매호동서1차</t>
        </is>
      </c>
      <c r="E280" s="0" t="inlineStr">
        <is>
          <t>1995.12.</t>
        </is>
      </c>
      <c r="F280" s="0" t="n">
        <v>687</v>
      </c>
      <c r="G280" s="0" t="n">
        <v>42.9</v>
      </c>
      <c r="H280" s="0" t="n">
        <v>141.85</v>
      </c>
      <c r="I280" s="0" t="n">
        <v>34.91</v>
      </c>
      <c r="J280" s="0" t="n">
        <v>115.41</v>
      </c>
      <c r="K280" s="0" t="n">
        <v>34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141</v>
      </c>
      <c r="X280" s="0" t="n">
        <v>18</v>
      </c>
      <c r="Y280" s="0" t="n">
        <v>13</v>
      </c>
      <c r="Z280" s="0" t="inlineStr">
        <is>
          <t>https://new.land.naver.com/complexes/6724?tab=detail&amp;rf=Y</t>
        </is>
      </c>
      <c r="AA280" s="0" t="inlineStr">
        <is>
          <t>대구시 수성구 매호동 1040</t>
        </is>
      </c>
      <c r="AB280" s="0" t="inlineStr">
        <is>
          <t>대구시</t>
        </is>
      </c>
      <c r="AC280" s="0" t="inlineStr">
        <is>
          <t>수성구</t>
        </is>
      </c>
      <c r="AD280" s="0" t="inlineStr">
        <is>
          <t>매호동</t>
        </is>
      </c>
      <c r="AG280" s="0" t="inlineStr">
        <is>
          <t>대구시 수성구 천을로 180</t>
        </is>
      </c>
      <c r="AH280" s="0" t="n">
        <v>0</v>
      </c>
      <c r="AI280" s="0" t="n">
        <v>242</v>
      </c>
      <c r="AJ280" s="0" t="n">
        <v>23</v>
      </c>
      <c r="AK280" s="0" t="n">
        <v>782</v>
      </c>
      <c r="AL280" s="0" t="n">
        <v>1.14</v>
      </c>
    </row>
    <row r="281">
      <c r="A281" s="0" t="inlineStr">
        <is>
          <t>[매호동]</t>
        </is>
      </c>
      <c r="B281" s="0" t="n">
        <v>6724</v>
      </c>
      <c r="C281" s="0" t="n">
        <v>4</v>
      </c>
      <c r="D281" s="0" t="inlineStr">
        <is>
          <t>매호동서1차</t>
        </is>
      </c>
      <c r="E281" s="0" t="inlineStr">
        <is>
          <t>1995.12.</t>
        </is>
      </c>
      <c r="F281" s="0" t="n">
        <v>687</v>
      </c>
      <c r="G281" s="0" t="n">
        <v>50.13</v>
      </c>
      <c r="H281" s="0" t="n">
        <v>165.73</v>
      </c>
      <c r="I281" s="0" t="n">
        <v>40.77</v>
      </c>
      <c r="J281" s="0" t="n">
        <v>134.79</v>
      </c>
      <c r="K281" s="0" t="n">
        <v>68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165</v>
      </c>
      <c r="X281" s="0" t="n">
        <v>18</v>
      </c>
      <c r="Y281" s="0" t="n">
        <v>13</v>
      </c>
      <c r="Z281" s="0" t="inlineStr">
        <is>
          <t>https://new.land.naver.com/complexes/6724?tab=detail&amp;rf=Y</t>
        </is>
      </c>
      <c r="AA281" s="0" t="inlineStr">
        <is>
          <t>대구시 수성구 매호동 1040</t>
        </is>
      </c>
      <c r="AB281" s="0" t="inlineStr">
        <is>
          <t>대구시</t>
        </is>
      </c>
      <c r="AC281" s="0" t="inlineStr">
        <is>
          <t>수성구</t>
        </is>
      </c>
      <c r="AD281" s="0" t="inlineStr">
        <is>
          <t>매호동</t>
        </is>
      </c>
      <c r="AG281" s="0" t="inlineStr">
        <is>
          <t>대구시 수성구 천을로 180</t>
        </is>
      </c>
      <c r="AH281" s="0" t="n">
        <v>0</v>
      </c>
      <c r="AI281" s="0" t="n">
        <v>242</v>
      </c>
      <c r="AJ281" s="0" t="n">
        <v>23</v>
      </c>
      <c r="AK281" s="0" t="n">
        <v>782</v>
      </c>
      <c r="AL281" s="0" t="n">
        <v>1.14</v>
      </c>
    </row>
    <row r="282">
      <c r="A282" s="0" t="inlineStr">
        <is>
          <t>[매호동]</t>
        </is>
      </c>
      <c r="B282" s="0" t="n">
        <v>6724</v>
      </c>
      <c r="C282" s="0" t="n">
        <v>5</v>
      </c>
      <c r="D282" s="0" t="inlineStr">
        <is>
          <t>매호동서1차</t>
        </is>
      </c>
      <c r="E282" s="0" t="inlineStr">
        <is>
          <t>1995.12.</t>
        </is>
      </c>
      <c r="F282" s="0" t="n">
        <v>687</v>
      </c>
      <c r="G282" s="0" t="n">
        <v>66.59</v>
      </c>
      <c r="H282" s="0" t="n">
        <v>220.16</v>
      </c>
      <c r="I282" s="0" t="n">
        <v>56.05</v>
      </c>
      <c r="J282" s="0" t="n">
        <v>185.3</v>
      </c>
      <c r="K282" s="0" t="n">
        <v>34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220</v>
      </c>
      <c r="X282" s="0" t="n">
        <v>18</v>
      </c>
      <c r="Y282" s="0" t="n">
        <v>13</v>
      </c>
      <c r="Z282" s="0" t="inlineStr">
        <is>
          <t>https://new.land.naver.com/complexes/6724?tab=detail&amp;rf=Y</t>
        </is>
      </c>
      <c r="AA282" s="0" t="inlineStr">
        <is>
          <t>대구시 수성구 매호동 1040</t>
        </is>
      </c>
      <c r="AB282" s="0" t="inlineStr">
        <is>
          <t>대구시</t>
        </is>
      </c>
      <c r="AC282" s="0" t="inlineStr">
        <is>
          <t>수성구</t>
        </is>
      </c>
      <c r="AD282" s="0" t="inlineStr">
        <is>
          <t>매호동</t>
        </is>
      </c>
      <c r="AG282" s="0" t="inlineStr">
        <is>
          <t>대구시 수성구 천을로 180</t>
        </is>
      </c>
      <c r="AH282" s="0" t="n">
        <v>0</v>
      </c>
      <c r="AI282" s="0" t="n">
        <v>242</v>
      </c>
      <c r="AJ282" s="0" t="n">
        <v>23</v>
      </c>
      <c r="AK282" s="0" t="n">
        <v>782</v>
      </c>
      <c r="AL282" s="0" t="n">
        <v>1.14</v>
      </c>
    </row>
    <row r="283">
      <c r="A283" s="0" t="inlineStr">
        <is>
          <t>[매호동]</t>
        </is>
      </c>
      <c r="B283" s="0" t="n">
        <v>24260</v>
      </c>
      <c r="C283" s="0" t="n">
        <v>1</v>
      </c>
      <c r="D283" s="0" t="inlineStr">
        <is>
          <t>매호미래하이츠</t>
        </is>
      </c>
      <c r="E283" s="0" t="inlineStr">
        <is>
          <t>2002.08.</t>
        </is>
      </c>
      <c r="F283" s="0" t="n">
        <v>32</v>
      </c>
      <c r="G283" s="0" t="n">
        <v>30.66</v>
      </c>
      <c r="H283" s="0" t="n">
        <v>101.36</v>
      </c>
      <c r="I283" s="0" t="n">
        <v>25.67</v>
      </c>
      <c r="J283" s="0" t="n">
        <v>84.87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10</v>
      </c>
      <c r="Y283" s="0" t="n">
        <v>6</v>
      </c>
      <c r="Z283" s="0" t="inlineStr">
        <is>
          <t>https://new.land.naver.com/complexes/24260?tab=detail&amp;rf=Y</t>
        </is>
      </c>
      <c r="AA283" s="0" t="inlineStr">
        <is>
          <t>대구시 수성구 매호동 611</t>
        </is>
      </c>
      <c r="AB283" s="0" t="inlineStr">
        <is>
          <t>대구시</t>
        </is>
      </c>
      <c r="AC283" s="0" t="inlineStr">
        <is>
          <t>수성구</t>
        </is>
      </c>
      <c r="AD283" s="0" t="inlineStr">
        <is>
          <t>매호동</t>
        </is>
      </c>
      <c r="AG283" s="0" t="inlineStr">
        <is>
          <t>대구시 수성구 천을로 201</t>
        </is>
      </c>
      <c r="AH283" s="0" t="n">
        <v>0</v>
      </c>
      <c r="AI283" s="0" t="n">
        <v>0</v>
      </c>
      <c r="AJ283" s="0" t="n">
        <v>0</v>
      </c>
      <c r="AK283" s="0" t="n">
        <v>32</v>
      </c>
      <c r="AL283" s="0" t="n">
        <v>1</v>
      </c>
    </row>
    <row r="284">
      <c r="A284" s="0" t="inlineStr">
        <is>
          <t>[매호동]</t>
        </is>
      </c>
      <c r="B284" s="0" t="n">
        <v>24260</v>
      </c>
      <c r="C284" s="0" t="n">
        <v>2</v>
      </c>
      <c r="D284" s="0" t="inlineStr">
        <is>
          <t>매호미래하이츠</t>
        </is>
      </c>
      <c r="E284" s="0" t="inlineStr">
        <is>
          <t>2002.08.</t>
        </is>
      </c>
      <c r="F284" s="0" t="n">
        <v>32</v>
      </c>
      <c r="G284" s="0" t="n">
        <v>52.8</v>
      </c>
      <c r="H284" s="0" t="n">
        <v>174.57</v>
      </c>
      <c r="I284" s="0" t="n">
        <v>43.89</v>
      </c>
      <c r="J284" s="0" t="n">
        <v>145.1</v>
      </c>
      <c r="K284" s="0" t="n">
        <v>1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174</v>
      </c>
      <c r="X284" s="0" t="n">
        <v>10</v>
      </c>
      <c r="Y284" s="0" t="n">
        <v>6</v>
      </c>
      <c r="Z284" s="0" t="inlineStr">
        <is>
          <t>https://new.land.naver.com/complexes/24260?tab=detail&amp;rf=Y</t>
        </is>
      </c>
      <c r="AA284" s="0" t="inlineStr">
        <is>
          <t>대구시 수성구 매호동 611</t>
        </is>
      </c>
      <c r="AB284" s="0" t="inlineStr">
        <is>
          <t>대구시</t>
        </is>
      </c>
      <c r="AC284" s="0" t="inlineStr">
        <is>
          <t>수성구</t>
        </is>
      </c>
      <c r="AD284" s="0" t="inlineStr">
        <is>
          <t>매호동</t>
        </is>
      </c>
      <c r="AG284" s="0" t="inlineStr">
        <is>
          <t>대구시 수성구 천을로 201</t>
        </is>
      </c>
      <c r="AH284" s="0" t="n">
        <v>0</v>
      </c>
      <c r="AI284" s="0" t="n">
        <v>0</v>
      </c>
      <c r="AJ284" s="0" t="n">
        <v>0</v>
      </c>
      <c r="AK284" s="0" t="n">
        <v>32</v>
      </c>
      <c r="AL284" s="0" t="n">
        <v>1</v>
      </c>
    </row>
    <row r="285">
      <c r="A285" s="0" t="inlineStr">
        <is>
          <t>[매호동]</t>
        </is>
      </c>
      <c r="B285" s="0" t="n">
        <v>24260</v>
      </c>
      <c r="C285" s="0" t="n">
        <v>3</v>
      </c>
      <c r="D285" s="0" t="inlineStr">
        <is>
          <t>매호미래하이츠</t>
        </is>
      </c>
      <c r="E285" s="0" t="inlineStr">
        <is>
          <t>2002.08.</t>
        </is>
      </c>
      <c r="F285" s="0" t="n">
        <v>32</v>
      </c>
      <c r="G285" s="0" t="n">
        <v>54.09</v>
      </c>
      <c r="H285" s="0" t="n">
        <v>178.81</v>
      </c>
      <c r="I285" s="0" t="n">
        <v>45.29</v>
      </c>
      <c r="J285" s="0" t="n">
        <v>149.72</v>
      </c>
      <c r="K285" s="0" t="n">
        <v>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178</v>
      </c>
      <c r="X285" s="0" t="n">
        <v>10</v>
      </c>
      <c r="Y285" s="0" t="n">
        <v>6</v>
      </c>
      <c r="Z285" s="0" t="inlineStr">
        <is>
          <t>https://new.land.naver.com/complexes/24260?tab=detail&amp;rf=Y</t>
        </is>
      </c>
      <c r="AA285" s="0" t="inlineStr">
        <is>
          <t>대구시 수성구 매호동 611</t>
        </is>
      </c>
      <c r="AB285" s="0" t="inlineStr">
        <is>
          <t>대구시</t>
        </is>
      </c>
      <c r="AC285" s="0" t="inlineStr">
        <is>
          <t>수성구</t>
        </is>
      </c>
      <c r="AD285" s="0" t="inlineStr">
        <is>
          <t>매호동</t>
        </is>
      </c>
      <c r="AG285" s="0" t="inlineStr">
        <is>
          <t>대구시 수성구 천을로 201</t>
        </is>
      </c>
      <c r="AH285" s="0" t="n">
        <v>0</v>
      </c>
      <c r="AI285" s="0" t="n">
        <v>0</v>
      </c>
      <c r="AJ285" s="0" t="n">
        <v>0</v>
      </c>
      <c r="AK285" s="0" t="n">
        <v>32</v>
      </c>
      <c r="AL285" s="0" t="n">
        <v>1</v>
      </c>
    </row>
    <row r="286">
      <c r="A286" s="0" t="inlineStr">
        <is>
          <t>[매호동]</t>
        </is>
      </c>
      <c r="B286" s="0" t="n">
        <v>24260</v>
      </c>
      <c r="C286" s="0" t="n">
        <v>4</v>
      </c>
      <c r="D286" s="0" t="inlineStr">
        <is>
          <t>매호미래하이츠</t>
        </is>
      </c>
      <c r="E286" s="0" t="inlineStr">
        <is>
          <t>2002.08.</t>
        </is>
      </c>
      <c r="F286" s="0" t="n">
        <v>32</v>
      </c>
      <c r="G286" s="0" t="n">
        <v>55.19</v>
      </c>
      <c r="H286" s="0" t="n">
        <v>182.46</v>
      </c>
      <c r="I286" s="0" t="n">
        <v>46.21</v>
      </c>
      <c r="J286" s="0" t="n">
        <v>152.77</v>
      </c>
      <c r="K286" s="0" t="n">
        <v>1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182</v>
      </c>
      <c r="X286" s="0" t="n">
        <v>10</v>
      </c>
      <c r="Y286" s="0" t="n">
        <v>6</v>
      </c>
      <c r="Z286" s="0" t="inlineStr">
        <is>
          <t>https://new.land.naver.com/complexes/24260?tab=detail&amp;rf=Y</t>
        </is>
      </c>
      <c r="AA286" s="0" t="inlineStr">
        <is>
          <t>대구시 수성구 매호동 611</t>
        </is>
      </c>
      <c r="AB286" s="0" t="inlineStr">
        <is>
          <t>대구시</t>
        </is>
      </c>
      <c r="AC286" s="0" t="inlineStr">
        <is>
          <t>수성구</t>
        </is>
      </c>
      <c r="AD286" s="0" t="inlineStr">
        <is>
          <t>매호동</t>
        </is>
      </c>
      <c r="AG286" s="0" t="inlineStr">
        <is>
          <t>대구시 수성구 천을로 201</t>
        </is>
      </c>
      <c r="AH286" s="0" t="n">
        <v>0</v>
      </c>
      <c r="AI286" s="0" t="n">
        <v>0</v>
      </c>
      <c r="AJ286" s="0" t="n">
        <v>0</v>
      </c>
      <c r="AK286" s="0" t="n">
        <v>32</v>
      </c>
      <c r="AL286" s="0" t="n">
        <v>1</v>
      </c>
    </row>
    <row r="287">
      <c r="A287" s="0" t="inlineStr">
        <is>
          <t>[매호동]</t>
        </is>
      </c>
      <c r="B287" s="0" t="n">
        <v>24260</v>
      </c>
      <c r="C287" s="0" t="n">
        <v>5</v>
      </c>
      <c r="D287" s="0" t="inlineStr">
        <is>
          <t>매호미래하이츠</t>
        </is>
      </c>
      <c r="E287" s="0" t="inlineStr">
        <is>
          <t>2002.08.</t>
        </is>
      </c>
      <c r="F287" s="0" t="n">
        <v>32</v>
      </c>
      <c r="G287" s="0" t="n">
        <v>55.9</v>
      </c>
      <c r="H287" s="0" t="n">
        <v>184.8</v>
      </c>
      <c r="I287" s="0" t="n">
        <v>46.46</v>
      </c>
      <c r="J287" s="0" t="n">
        <v>153.61</v>
      </c>
      <c r="K287" s="0" t="n">
        <v>1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184</v>
      </c>
      <c r="X287" s="0" t="n">
        <v>10</v>
      </c>
      <c r="Y287" s="0" t="n">
        <v>6</v>
      </c>
      <c r="Z287" s="0" t="inlineStr">
        <is>
          <t>https://new.land.naver.com/complexes/24260?tab=detail&amp;rf=Y</t>
        </is>
      </c>
      <c r="AA287" s="0" t="inlineStr">
        <is>
          <t>대구시 수성구 매호동 611</t>
        </is>
      </c>
      <c r="AB287" s="0" t="inlineStr">
        <is>
          <t>대구시</t>
        </is>
      </c>
      <c r="AC287" s="0" t="inlineStr">
        <is>
          <t>수성구</t>
        </is>
      </c>
      <c r="AD287" s="0" t="inlineStr">
        <is>
          <t>매호동</t>
        </is>
      </c>
      <c r="AG287" s="0" t="inlineStr">
        <is>
          <t>대구시 수성구 천을로 201</t>
        </is>
      </c>
      <c r="AH287" s="0" t="n">
        <v>0</v>
      </c>
      <c r="AI287" s="0" t="n">
        <v>0</v>
      </c>
      <c r="AJ287" s="0" t="n">
        <v>0</v>
      </c>
      <c r="AK287" s="0" t="n">
        <v>32</v>
      </c>
      <c r="AL287" s="0" t="n">
        <v>1</v>
      </c>
    </row>
    <row r="288">
      <c r="A288" s="0" t="inlineStr">
        <is>
          <t>[매호동]</t>
        </is>
      </c>
      <c r="B288" s="0" t="n">
        <v>6747</v>
      </c>
      <c r="C288" s="0" t="n">
        <v>1</v>
      </c>
      <c r="D288" s="0" t="inlineStr">
        <is>
          <t>시지우방하이츠</t>
        </is>
      </c>
      <c r="E288" s="0" t="inlineStr">
        <is>
          <t>1999.11.</t>
        </is>
      </c>
      <c r="F288" s="0" t="n">
        <v>234</v>
      </c>
      <c r="G288" s="0" t="n">
        <v>17.98</v>
      </c>
      <c r="H288" s="0" t="n">
        <v>59.44</v>
      </c>
      <c r="I288" s="0" t="n">
        <v>12.9</v>
      </c>
      <c r="J288" s="0" t="n">
        <v>42.67</v>
      </c>
      <c r="K288" s="0" t="n">
        <v>74</v>
      </c>
      <c r="T288" s="0" t="n">
        <v>2</v>
      </c>
      <c r="U288" s="0" t="n">
        <v>1</v>
      </c>
      <c r="V288" s="0" t="inlineStr">
        <is>
          <t>계단식</t>
        </is>
      </c>
      <c r="W288" s="0" t="n">
        <v>59</v>
      </c>
      <c r="X288" s="0" t="n">
        <v>20</v>
      </c>
      <c r="Y288" s="0" t="n">
        <v>18</v>
      </c>
      <c r="Z288" s="0" t="inlineStr">
        <is>
          <t>https://new.land.naver.com/complexes/6747?tab=detail&amp;rf=Y</t>
        </is>
      </c>
      <c r="AA288" s="0" t="inlineStr">
        <is>
          <t>대구시 수성구 매호동 1033</t>
        </is>
      </c>
      <c r="AB288" s="0" t="inlineStr">
        <is>
          <t>대구시</t>
        </is>
      </c>
      <c r="AC288" s="0" t="inlineStr">
        <is>
          <t>수성구</t>
        </is>
      </c>
      <c r="AD288" s="0" t="inlineStr">
        <is>
          <t>매호동</t>
        </is>
      </c>
      <c r="AG288" s="0" t="inlineStr">
        <is>
          <t>대구시 수성구 달구벌대로645길 22</t>
        </is>
      </c>
      <c r="AH288" s="0" t="n">
        <v>0</v>
      </c>
      <c r="AI288" s="0" t="n">
        <v>255</v>
      </c>
      <c r="AJ288" s="0" t="n">
        <v>22</v>
      </c>
      <c r="AK288" s="0" t="n">
        <v>241</v>
      </c>
      <c r="AL288" s="0" t="n">
        <v>1.03</v>
      </c>
    </row>
    <row r="289">
      <c r="A289" s="0" t="inlineStr">
        <is>
          <t>[매호동]</t>
        </is>
      </c>
      <c r="B289" s="0" t="n">
        <v>6747</v>
      </c>
      <c r="C289" s="0" t="n">
        <v>2</v>
      </c>
      <c r="D289" s="0" t="inlineStr">
        <is>
          <t>시지우방하이츠</t>
        </is>
      </c>
      <c r="E289" s="0" t="inlineStr">
        <is>
          <t>1999.11.</t>
        </is>
      </c>
      <c r="F289" s="0" t="n">
        <v>234</v>
      </c>
      <c r="G289" s="0" t="n">
        <v>22.79</v>
      </c>
      <c r="H289" s="0" t="n">
        <v>75.34</v>
      </c>
      <c r="I289" s="0" t="n">
        <v>17.88</v>
      </c>
      <c r="J289" s="0" t="n">
        <v>59.13</v>
      </c>
      <c r="K289" s="0" t="n">
        <v>20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75</v>
      </c>
      <c r="X289" s="0" t="n">
        <v>20</v>
      </c>
      <c r="Y289" s="0" t="n">
        <v>18</v>
      </c>
      <c r="Z289" s="0" t="inlineStr">
        <is>
          <t>https://new.land.naver.com/complexes/6747?tab=detail&amp;rf=Y</t>
        </is>
      </c>
      <c r="AA289" s="0" t="inlineStr">
        <is>
          <t>대구시 수성구 매호동 1033</t>
        </is>
      </c>
      <c r="AB289" s="0" t="inlineStr">
        <is>
          <t>대구시</t>
        </is>
      </c>
      <c r="AC289" s="0" t="inlineStr">
        <is>
          <t>수성구</t>
        </is>
      </c>
      <c r="AD289" s="0" t="inlineStr">
        <is>
          <t>매호동</t>
        </is>
      </c>
      <c r="AG289" s="0" t="inlineStr">
        <is>
          <t>대구시 수성구 달구벌대로645길 22</t>
        </is>
      </c>
      <c r="AH289" s="0" t="n">
        <v>0</v>
      </c>
      <c r="AI289" s="0" t="n">
        <v>255</v>
      </c>
      <c r="AJ289" s="0" t="n">
        <v>22</v>
      </c>
      <c r="AK289" s="0" t="n">
        <v>241</v>
      </c>
      <c r="AL289" s="0" t="n">
        <v>1.03</v>
      </c>
    </row>
    <row r="290">
      <c r="A290" s="0" t="inlineStr">
        <is>
          <t>[매호동]</t>
        </is>
      </c>
      <c r="B290" s="0" t="n">
        <v>6747</v>
      </c>
      <c r="C290" s="0" t="n">
        <v>3</v>
      </c>
      <c r="D290" s="0" t="inlineStr">
        <is>
          <t>시지우방하이츠</t>
        </is>
      </c>
      <c r="E290" s="0" t="inlineStr">
        <is>
          <t>1999.11.</t>
        </is>
      </c>
      <c r="F290" s="0" t="n">
        <v>234</v>
      </c>
      <c r="G290" s="0" t="n">
        <v>32</v>
      </c>
      <c r="H290" s="0" t="n">
        <v>105.79</v>
      </c>
      <c r="I290" s="0" t="n">
        <v>25.7</v>
      </c>
      <c r="J290" s="0" t="n">
        <v>84.98999999999999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105</v>
      </c>
      <c r="X290" s="0" t="n">
        <v>20</v>
      </c>
      <c r="Y290" s="0" t="n">
        <v>18</v>
      </c>
      <c r="Z290" s="0" t="inlineStr">
        <is>
          <t>https://new.land.naver.com/complexes/6747?tab=detail&amp;rf=Y</t>
        </is>
      </c>
      <c r="AA290" s="0" t="inlineStr">
        <is>
          <t>대구시 수성구 매호동 1033</t>
        </is>
      </c>
      <c r="AB290" s="0" t="inlineStr">
        <is>
          <t>대구시</t>
        </is>
      </c>
      <c r="AC290" s="0" t="inlineStr">
        <is>
          <t>수성구</t>
        </is>
      </c>
      <c r="AD290" s="0" t="inlineStr">
        <is>
          <t>매호동</t>
        </is>
      </c>
      <c r="AG290" s="0" t="inlineStr">
        <is>
          <t>대구시 수성구 달구벌대로645길 22</t>
        </is>
      </c>
      <c r="AH290" s="0" t="n">
        <v>0</v>
      </c>
      <c r="AI290" s="0" t="n">
        <v>255</v>
      </c>
      <c r="AJ290" s="0" t="n">
        <v>22</v>
      </c>
      <c r="AK290" s="0" t="n">
        <v>241</v>
      </c>
      <c r="AL290" s="0" t="n">
        <v>1.03</v>
      </c>
    </row>
    <row r="291">
      <c r="A291" s="0" t="inlineStr">
        <is>
          <t>[매호동]</t>
        </is>
      </c>
      <c r="B291" s="0" t="n">
        <v>6761</v>
      </c>
      <c r="C291" s="0" t="n">
        <v>1</v>
      </c>
      <c r="D291" s="0" t="inlineStr">
        <is>
          <t>하나타운</t>
        </is>
      </c>
      <c r="E291" s="0" t="inlineStr">
        <is>
          <t>1995.05.</t>
        </is>
      </c>
      <c r="F291" s="0" t="n">
        <v>1200</v>
      </c>
      <c r="G291" s="0" t="n">
        <v>18.36</v>
      </c>
      <c r="H291" s="0" t="n">
        <v>60.7</v>
      </c>
      <c r="I291" s="0" t="n">
        <v>13.82</v>
      </c>
      <c r="J291" s="0" t="n">
        <v>45.69</v>
      </c>
      <c r="K291" s="0" t="n">
        <v>360</v>
      </c>
      <c r="T291" s="0" t="n">
        <v>2</v>
      </c>
      <c r="U291" s="0" t="n">
        <v>1</v>
      </c>
      <c r="V291" s="0" t="inlineStr">
        <is>
          <t>복도식</t>
        </is>
      </c>
      <c r="W291" s="0" t="n">
        <v>60</v>
      </c>
      <c r="X291" s="0" t="n">
        <v>15</v>
      </c>
      <c r="Y291" s="0" t="n">
        <v>15</v>
      </c>
      <c r="Z291" s="0" t="inlineStr">
        <is>
          <t>https://new.land.naver.com/complexes/6761?tab=detail&amp;rf=Y</t>
        </is>
      </c>
      <c r="AA291" s="0" t="inlineStr">
        <is>
          <t>대구시 수성구 매호동 1331</t>
        </is>
      </c>
      <c r="AB291" s="0" t="inlineStr">
        <is>
          <t>대구시</t>
        </is>
      </c>
      <c r="AC291" s="0" t="inlineStr">
        <is>
          <t>수성구</t>
        </is>
      </c>
      <c r="AD291" s="0" t="inlineStr">
        <is>
          <t>매호동</t>
        </is>
      </c>
      <c r="AG291" s="0" t="inlineStr">
        <is>
          <t>대구시 수성구 고산로 123</t>
        </is>
      </c>
      <c r="AH291" s="0" t="n">
        <v>0</v>
      </c>
      <c r="AI291" s="0" t="n">
        <v>218</v>
      </c>
      <c r="AJ291" s="0" t="n">
        <v>20</v>
      </c>
      <c r="AK291" s="0" t="n">
        <v>967</v>
      </c>
      <c r="AL291" s="0" t="n">
        <v>0.8100000000000001</v>
      </c>
    </row>
    <row r="292">
      <c r="A292" s="0" t="inlineStr">
        <is>
          <t>[매호동]</t>
        </is>
      </c>
      <c r="B292" s="0" t="n">
        <v>6761</v>
      </c>
      <c r="C292" s="0" t="n">
        <v>2</v>
      </c>
      <c r="D292" s="0" t="inlineStr">
        <is>
          <t>하나타운</t>
        </is>
      </c>
      <c r="E292" s="0" t="inlineStr">
        <is>
          <t>1995.05.</t>
        </is>
      </c>
      <c r="F292" s="0" t="n">
        <v>1200</v>
      </c>
      <c r="G292" s="0" t="n">
        <v>20.06</v>
      </c>
      <c r="H292" s="0" t="n">
        <v>66.31999999999999</v>
      </c>
      <c r="I292" s="0" t="n">
        <v>15.1</v>
      </c>
      <c r="J292" s="0" t="n">
        <v>49.92</v>
      </c>
      <c r="K292" s="0" t="n">
        <v>840</v>
      </c>
      <c r="T292" s="0" t="n">
        <v>3</v>
      </c>
      <c r="U292" s="0" t="n">
        <v>1</v>
      </c>
      <c r="V292" s="0" t="inlineStr">
        <is>
          <t>복도식</t>
        </is>
      </c>
      <c r="W292" s="0" t="n">
        <v>66</v>
      </c>
      <c r="X292" s="0" t="n">
        <v>15</v>
      </c>
      <c r="Y292" s="0" t="n">
        <v>15</v>
      </c>
      <c r="Z292" s="0" t="inlineStr">
        <is>
          <t>https://new.land.naver.com/complexes/6761?tab=detail&amp;rf=Y</t>
        </is>
      </c>
      <c r="AA292" s="0" t="inlineStr">
        <is>
          <t>대구시 수성구 매호동 1331</t>
        </is>
      </c>
      <c r="AB292" s="0" t="inlineStr">
        <is>
          <t>대구시</t>
        </is>
      </c>
      <c r="AC292" s="0" t="inlineStr">
        <is>
          <t>수성구</t>
        </is>
      </c>
      <c r="AD292" s="0" t="inlineStr">
        <is>
          <t>매호동</t>
        </is>
      </c>
      <c r="AG292" s="0" t="inlineStr">
        <is>
          <t>대구시 수성구 고산로 123</t>
        </is>
      </c>
      <c r="AH292" s="0" t="n">
        <v>0</v>
      </c>
      <c r="AI292" s="0" t="n">
        <v>218</v>
      </c>
      <c r="AJ292" s="0" t="n">
        <v>20</v>
      </c>
      <c r="AK292" s="0" t="n">
        <v>967</v>
      </c>
      <c r="AL292" s="0" t="n">
        <v>0.8100000000000001</v>
      </c>
    </row>
    <row r="293">
      <c r="A293" s="0" t="inlineStr">
        <is>
          <t>[매호동]</t>
        </is>
      </c>
      <c r="B293" s="0" t="n">
        <v>11154</v>
      </c>
      <c r="C293" s="0" t="n">
        <v>1</v>
      </c>
      <c r="D293" s="0" t="inlineStr">
        <is>
          <t>유성시지랑스빌</t>
        </is>
      </c>
      <c r="E293" s="0" t="inlineStr">
        <is>
          <t>2003.06.</t>
        </is>
      </c>
      <c r="F293" s="0" t="n">
        <v>75</v>
      </c>
      <c r="G293" s="0" t="n">
        <v>23.55</v>
      </c>
      <c r="H293" s="0" t="n">
        <v>77.86</v>
      </c>
      <c r="I293" s="0" t="n">
        <v>17.14</v>
      </c>
      <c r="J293" s="0" t="n">
        <v>56.68</v>
      </c>
      <c r="K293" s="0" t="n">
        <v>4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77</v>
      </c>
      <c r="X293" s="0" t="n">
        <v>15</v>
      </c>
      <c r="Y293" s="0" t="n">
        <v>4</v>
      </c>
      <c r="Z293" s="0" t="inlineStr">
        <is>
          <t>https://new.land.naver.com/complexes/11154?tab=detail&amp;rf=Y</t>
        </is>
      </c>
      <c r="AA293" s="0" t="inlineStr">
        <is>
          <t>대구시 수성구 매호동 1087</t>
        </is>
      </c>
      <c r="AB293" s="0" t="inlineStr">
        <is>
          <t>대구시</t>
        </is>
      </c>
      <c r="AC293" s="0" t="inlineStr">
        <is>
          <t>수성구</t>
        </is>
      </c>
      <c r="AD293" s="0" t="inlineStr">
        <is>
          <t>매호동</t>
        </is>
      </c>
      <c r="AG293" s="0" t="inlineStr">
        <is>
          <t>대구시 수성구 달구벌대로637길 10</t>
        </is>
      </c>
      <c r="AH293" s="0" t="n">
        <v>0</v>
      </c>
      <c r="AI293" s="0" t="n">
        <v>181</v>
      </c>
      <c r="AJ293" s="0" t="n">
        <v>19</v>
      </c>
      <c r="AK293" s="0" t="n">
        <v>75</v>
      </c>
      <c r="AL293" s="0" t="n">
        <v>1</v>
      </c>
    </row>
    <row r="294">
      <c r="A294" s="0" t="inlineStr">
        <is>
          <t>[매호동]</t>
        </is>
      </c>
      <c r="B294" s="0" t="n">
        <v>11154</v>
      </c>
      <c r="C294" s="0" t="n">
        <v>2</v>
      </c>
      <c r="D294" s="0" t="inlineStr">
        <is>
          <t>유성시지랑스빌</t>
        </is>
      </c>
      <c r="E294" s="0" t="inlineStr">
        <is>
          <t>2003.06.</t>
        </is>
      </c>
      <c r="F294" s="0" t="n">
        <v>75</v>
      </c>
      <c r="G294" s="0" t="n">
        <v>25.95</v>
      </c>
      <c r="H294" s="0" t="n">
        <v>85.81</v>
      </c>
      <c r="I294" s="0" t="n">
        <v>19.28</v>
      </c>
      <c r="J294" s="0" t="n">
        <v>63.74</v>
      </c>
      <c r="K294" s="0" t="n">
        <v>11</v>
      </c>
      <c r="T294" s="0" t="n">
        <v>2</v>
      </c>
      <c r="U294" s="0" t="n">
        <v>1</v>
      </c>
      <c r="V294" s="0" t="inlineStr">
        <is>
          <t>계단식</t>
        </is>
      </c>
      <c r="W294" s="0" t="n">
        <v>85</v>
      </c>
      <c r="X294" s="0" t="n">
        <v>15</v>
      </c>
      <c r="Y294" s="0" t="n">
        <v>4</v>
      </c>
      <c r="Z294" s="0" t="inlineStr">
        <is>
          <t>https://new.land.naver.com/complexes/11154?tab=detail&amp;rf=Y</t>
        </is>
      </c>
      <c r="AA294" s="0" t="inlineStr">
        <is>
          <t>대구시 수성구 매호동 1087</t>
        </is>
      </c>
      <c r="AB294" s="0" t="inlineStr">
        <is>
          <t>대구시</t>
        </is>
      </c>
      <c r="AC294" s="0" t="inlineStr">
        <is>
          <t>수성구</t>
        </is>
      </c>
      <c r="AD294" s="0" t="inlineStr">
        <is>
          <t>매호동</t>
        </is>
      </c>
      <c r="AG294" s="0" t="inlineStr">
        <is>
          <t>대구시 수성구 달구벌대로637길 10</t>
        </is>
      </c>
      <c r="AH294" s="0" t="n">
        <v>0</v>
      </c>
      <c r="AI294" s="0" t="n">
        <v>181</v>
      </c>
      <c r="AJ294" s="0" t="n">
        <v>19</v>
      </c>
      <c r="AK294" s="0" t="n">
        <v>75</v>
      </c>
      <c r="AL294" s="0" t="n">
        <v>1</v>
      </c>
    </row>
    <row r="295">
      <c r="A295" s="0" t="inlineStr">
        <is>
          <t>[매호동]</t>
        </is>
      </c>
      <c r="B295" s="0" t="n">
        <v>11154</v>
      </c>
      <c r="C295" s="0" t="n">
        <v>3</v>
      </c>
      <c r="D295" s="0" t="inlineStr">
        <is>
          <t>유성시지랑스빌</t>
        </is>
      </c>
      <c r="E295" s="0" t="inlineStr">
        <is>
          <t>2003.06.</t>
        </is>
      </c>
      <c r="F295" s="0" t="n">
        <v>75</v>
      </c>
      <c r="G295" s="0" t="n">
        <v>27.44</v>
      </c>
      <c r="H295" s="0" t="n">
        <v>90.72</v>
      </c>
      <c r="I295" s="0" t="n">
        <v>20.89</v>
      </c>
      <c r="J295" s="0" t="n">
        <v>69.06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90</v>
      </c>
      <c r="X295" s="0" t="n">
        <v>15</v>
      </c>
      <c r="Y295" s="0" t="n">
        <v>4</v>
      </c>
      <c r="Z295" s="0" t="inlineStr">
        <is>
          <t>https://new.land.naver.com/complexes/11154?tab=detail&amp;rf=Y</t>
        </is>
      </c>
      <c r="AA295" s="0" t="inlineStr">
        <is>
          <t>대구시 수성구 매호동 1087</t>
        </is>
      </c>
      <c r="AB295" s="0" t="inlineStr">
        <is>
          <t>대구시</t>
        </is>
      </c>
      <c r="AC295" s="0" t="inlineStr">
        <is>
          <t>수성구</t>
        </is>
      </c>
      <c r="AD295" s="0" t="inlineStr">
        <is>
          <t>매호동</t>
        </is>
      </c>
      <c r="AG295" s="0" t="inlineStr">
        <is>
          <t>대구시 수성구 달구벌대로637길 10</t>
        </is>
      </c>
      <c r="AH295" s="0" t="n">
        <v>0</v>
      </c>
      <c r="AI295" s="0" t="n">
        <v>181</v>
      </c>
      <c r="AJ295" s="0" t="n">
        <v>19</v>
      </c>
      <c r="AK295" s="0" t="n">
        <v>75</v>
      </c>
      <c r="AL295" s="0" t="n">
        <v>1</v>
      </c>
    </row>
    <row r="296">
      <c r="A296" s="0" t="inlineStr">
        <is>
          <t>[매호동]</t>
        </is>
      </c>
      <c r="B296" s="0" t="n">
        <v>11154</v>
      </c>
      <c r="C296" s="0" t="n">
        <v>4</v>
      </c>
      <c r="D296" s="0" t="inlineStr">
        <is>
          <t>유성시지랑스빌</t>
        </is>
      </c>
      <c r="E296" s="0" t="inlineStr">
        <is>
          <t>2003.06.</t>
        </is>
      </c>
      <c r="F296" s="0" t="n">
        <v>75</v>
      </c>
      <c r="G296" s="0" t="n">
        <v>32.03</v>
      </c>
      <c r="H296" s="0" t="n">
        <v>105.89</v>
      </c>
      <c r="I296" s="0" t="n">
        <v>25.61</v>
      </c>
      <c r="J296" s="0" t="n">
        <v>84.69</v>
      </c>
      <c r="K296" s="0" t="n">
        <v>59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105</v>
      </c>
      <c r="X296" s="0" t="n">
        <v>15</v>
      </c>
      <c r="Y296" s="0" t="n">
        <v>4</v>
      </c>
      <c r="Z296" s="0" t="inlineStr">
        <is>
          <t>https://new.land.naver.com/complexes/11154?tab=detail&amp;rf=Y</t>
        </is>
      </c>
      <c r="AA296" s="0" t="inlineStr">
        <is>
          <t>대구시 수성구 매호동 1087</t>
        </is>
      </c>
      <c r="AB296" s="0" t="inlineStr">
        <is>
          <t>대구시</t>
        </is>
      </c>
      <c r="AC296" s="0" t="inlineStr">
        <is>
          <t>수성구</t>
        </is>
      </c>
      <c r="AD296" s="0" t="inlineStr">
        <is>
          <t>매호동</t>
        </is>
      </c>
      <c r="AG296" s="0" t="inlineStr">
        <is>
          <t>대구시 수성구 달구벌대로637길 10</t>
        </is>
      </c>
      <c r="AH296" s="0" t="n">
        <v>0</v>
      </c>
      <c r="AI296" s="0" t="n">
        <v>181</v>
      </c>
      <c r="AJ296" s="0" t="n">
        <v>19</v>
      </c>
      <c r="AK296" s="0" t="n">
        <v>75</v>
      </c>
      <c r="AL296" s="0" t="n">
        <v>1</v>
      </c>
    </row>
    <row r="297">
      <c r="A297" s="0" t="inlineStr">
        <is>
          <t>[매호동]</t>
        </is>
      </c>
      <c r="B297" s="0" t="n">
        <v>6730</v>
      </c>
      <c r="C297" s="0" t="n">
        <v>1</v>
      </c>
      <c r="D297" s="0" t="inlineStr">
        <is>
          <t>두레타운</t>
        </is>
      </c>
      <c r="E297" s="0" t="inlineStr">
        <is>
          <t>1995.05.</t>
        </is>
      </c>
      <c r="F297" s="0" t="n">
        <v>780</v>
      </c>
      <c r="G297" s="0" t="n">
        <v>15.7</v>
      </c>
      <c r="H297" s="0" t="n">
        <v>51.91</v>
      </c>
      <c r="I297" s="0" t="n">
        <v>12.06</v>
      </c>
      <c r="J297" s="0" t="n">
        <v>39.9</v>
      </c>
      <c r="K297" s="0" t="n">
        <v>780</v>
      </c>
      <c r="T297" s="0" t="n">
        <v>2</v>
      </c>
      <c r="U297" s="0" t="n">
        <v>1</v>
      </c>
      <c r="V297" s="0" t="inlineStr">
        <is>
          <t>복도식</t>
        </is>
      </c>
      <c r="W297" s="0" t="n">
        <v>51</v>
      </c>
      <c r="X297" s="0" t="n">
        <v>15</v>
      </c>
      <c r="Y297" s="0" t="n">
        <v>15</v>
      </c>
      <c r="Z297" s="0" t="inlineStr">
        <is>
          <t>https://new.land.naver.com/complexes/6730?tab=detail&amp;rf=Y</t>
        </is>
      </c>
      <c r="AA297" s="0" t="inlineStr">
        <is>
          <t>대구시 수성구 매호동 1324</t>
        </is>
      </c>
      <c r="AB297" s="0" t="inlineStr">
        <is>
          <t>대구시</t>
        </is>
      </c>
      <c r="AC297" s="0" t="inlineStr">
        <is>
          <t>수성구</t>
        </is>
      </c>
      <c r="AD297" s="0" t="inlineStr">
        <is>
          <t>매호동</t>
        </is>
      </c>
      <c r="AG297" s="0" t="inlineStr">
        <is>
          <t>대구시 수성구 천을로 131</t>
        </is>
      </c>
      <c r="AH297" s="0" t="n">
        <v>0</v>
      </c>
      <c r="AI297" s="0" t="n">
        <v>213</v>
      </c>
      <c r="AJ297" s="0" t="n">
        <v>19</v>
      </c>
      <c r="AK297" s="0" t="n">
        <v>493</v>
      </c>
      <c r="AL297" s="0" t="n">
        <v>0.63</v>
      </c>
    </row>
    <row r="298">
      <c r="A298" s="0" t="inlineStr">
        <is>
          <t>[매호동]</t>
        </is>
      </c>
      <c r="B298" s="0" t="n">
        <v>111010</v>
      </c>
      <c r="C298" s="0" t="n">
        <v>1</v>
      </c>
      <c r="D298" s="0" t="inlineStr">
        <is>
          <t>승현하이츠</t>
        </is>
      </c>
      <c r="E298" s="0" t="inlineStr">
        <is>
          <t>2003.03.</t>
        </is>
      </c>
      <c r="F298" s="0" t="n">
        <v>16</v>
      </c>
      <c r="G298" s="0" t="n">
        <v>30.31</v>
      </c>
      <c r="H298" s="0" t="n">
        <v>100.23</v>
      </c>
      <c r="I298" s="0" t="n">
        <v>25.65</v>
      </c>
      <c r="J298" s="0" t="n">
        <v>84.81999999999999</v>
      </c>
      <c r="K298" s="0" t="n">
        <v>16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100</v>
      </c>
      <c r="X298" s="0" t="n">
        <v>9</v>
      </c>
      <c r="Y298" s="0" t="n">
        <v>9</v>
      </c>
      <c r="Z298" s="0" t="inlineStr">
        <is>
          <t>https://new.land.naver.com/complexes/111010?tab=detail&amp;rf=Y</t>
        </is>
      </c>
      <c r="AA298" s="0" t="inlineStr">
        <is>
          <t>대구시 수성구 매호동 1088-4</t>
        </is>
      </c>
      <c r="AB298" s="0" t="inlineStr">
        <is>
          <t>대구시</t>
        </is>
      </c>
      <c r="AC298" s="0" t="inlineStr">
        <is>
          <t>수성구</t>
        </is>
      </c>
      <c r="AD298" s="0" t="inlineStr">
        <is>
          <t>매호동</t>
        </is>
      </c>
      <c r="AG298" s="0" t="inlineStr">
        <is>
          <t>대구시 수성구 달구벌대로637길 22-1</t>
        </is>
      </c>
      <c r="AH298" s="0" t="n">
        <v>0</v>
      </c>
      <c r="AI298" s="0" t="n">
        <v>210</v>
      </c>
      <c r="AJ298" s="0" t="n">
        <v>42</v>
      </c>
      <c r="AK298" s="0" t="n">
        <v>13</v>
      </c>
      <c r="AL298" s="0" t="n">
        <v>0.8100000000000001</v>
      </c>
    </row>
    <row r="299">
      <c r="A299" s="0" t="inlineStr">
        <is>
          <t>[매호동]</t>
        </is>
      </c>
      <c r="B299" s="0" t="n">
        <v>6739</v>
      </c>
      <c r="C299" s="0" t="n">
        <v>1</v>
      </c>
      <c r="D299" s="0" t="inlineStr">
        <is>
          <t>시지서한타운2차</t>
        </is>
      </c>
      <c r="E299" s="0" t="inlineStr">
        <is>
          <t>1996.11.</t>
        </is>
      </c>
      <c r="F299" s="0" t="n">
        <v>209</v>
      </c>
      <c r="G299" s="0" t="n">
        <v>24.01</v>
      </c>
      <c r="H299" s="0" t="n">
        <v>79.40000000000001</v>
      </c>
      <c r="I299" s="0" t="n">
        <v>18.11</v>
      </c>
      <c r="J299" s="0" t="n">
        <v>59.87</v>
      </c>
      <c r="K299" s="0" t="n">
        <v>98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79</v>
      </c>
      <c r="X299" s="0" t="n">
        <v>20</v>
      </c>
      <c r="Y299" s="0" t="n">
        <v>10</v>
      </c>
      <c r="Z299" s="0" t="inlineStr">
        <is>
          <t>https://new.land.naver.com/complexes/6739?tab=detail&amp;rf=Y</t>
        </is>
      </c>
      <c r="AA299" s="0" t="inlineStr">
        <is>
          <t>대구시 수성구 매호동 997-2</t>
        </is>
      </c>
      <c r="AB299" s="0" t="inlineStr">
        <is>
          <t>대구시</t>
        </is>
      </c>
      <c r="AC299" s="0" t="inlineStr">
        <is>
          <t>수성구</t>
        </is>
      </c>
      <c r="AD299" s="0" t="inlineStr">
        <is>
          <t>매호동</t>
        </is>
      </c>
      <c r="AG299" s="0" t="inlineStr">
        <is>
          <t>대구시 수성구 천을로31길 8</t>
        </is>
      </c>
      <c r="AH299" s="0" t="n">
        <v>0</v>
      </c>
      <c r="AI299" s="0" t="n">
        <v>199</v>
      </c>
      <c r="AJ299" s="0" t="n">
        <v>18</v>
      </c>
      <c r="AK299" s="0" t="n">
        <v>220</v>
      </c>
      <c r="AL299" s="0" t="n">
        <v>1.05</v>
      </c>
    </row>
    <row r="300">
      <c r="A300" s="0" t="inlineStr">
        <is>
          <t>[매호동]</t>
        </is>
      </c>
      <c r="B300" s="0" t="n">
        <v>6739</v>
      </c>
      <c r="C300" s="0" t="n">
        <v>2</v>
      </c>
      <c r="D300" s="0" t="inlineStr">
        <is>
          <t>시지서한타운2차</t>
        </is>
      </c>
      <c r="E300" s="0" t="inlineStr">
        <is>
          <t>1996.11.</t>
        </is>
      </c>
      <c r="F300" s="0" t="n">
        <v>209</v>
      </c>
      <c r="G300" s="0" t="n">
        <v>28.45</v>
      </c>
      <c r="H300" s="0" t="n">
        <v>94.05</v>
      </c>
      <c r="I300" s="0" t="n">
        <v>18.11</v>
      </c>
      <c r="J300" s="0" t="n">
        <v>59.87</v>
      </c>
      <c r="K300" s="0" t="n">
        <v>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94</v>
      </c>
      <c r="X300" s="0" t="n">
        <v>20</v>
      </c>
      <c r="Y300" s="0" t="n">
        <v>10</v>
      </c>
      <c r="Z300" s="0" t="inlineStr">
        <is>
          <t>https://new.land.naver.com/complexes/6739?tab=detail&amp;rf=Y</t>
        </is>
      </c>
      <c r="AA300" s="0" t="inlineStr">
        <is>
          <t>대구시 수성구 매호동 997-2</t>
        </is>
      </c>
      <c r="AB300" s="0" t="inlineStr">
        <is>
          <t>대구시</t>
        </is>
      </c>
      <c r="AC300" s="0" t="inlineStr">
        <is>
          <t>수성구</t>
        </is>
      </c>
      <c r="AD300" s="0" t="inlineStr">
        <is>
          <t>매호동</t>
        </is>
      </c>
      <c r="AG300" s="0" t="inlineStr">
        <is>
          <t>대구시 수성구 천을로31길 8</t>
        </is>
      </c>
      <c r="AH300" s="0" t="n">
        <v>0</v>
      </c>
      <c r="AI300" s="0" t="n">
        <v>199</v>
      </c>
      <c r="AJ300" s="0" t="n">
        <v>18</v>
      </c>
      <c r="AK300" s="0" t="n">
        <v>220</v>
      </c>
      <c r="AL300" s="0" t="n">
        <v>1.05</v>
      </c>
    </row>
    <row r="301">
      <c r="A301" s="0" t="inlineStr">
        <is>
          <t>[매호동]</t>
        </is>
      </c>
      <c r="B301" s="0" t="n">
        <v>6739</v>
      </c>
      <c r="C301" s="0" t="n">
        <v>3</v>
      </c>
      <c r="D301" s="0" t="inlineStr">
        <is>
          <t>시지서한타운2차</t>
        </is>
      </c>
      <c r="E301" s="0" t="inlineStr">
        <is>
          <t>1996.11.</t>
        </is>
      </c>
      <c r="F301" s="0" t="n">
        <v>209</v>
      </c>
      <c r="G301" s="0" t="n">
        <v>33.03</v>
      </c>
      <c r="H301" s="0" t="n">
        <v>109.22</v>
      </c>
      <c r="I301" s="0" t="n">
        <v>25.65</v>
      </c>
      <c r="J301" s="0" t="n">
        <v>84.81999999999999</v>
      </c>
      <c r="K301" s="0" t="n">
        <v>60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109</v>
      </c>
      <c r="X301" s="0" t="n">
        <v>20</v>
      </c>
      <c r="Y301" s="0" t="n">
        <v>10</v>
      </c>
      <c r="Z301" s="0" t="inlineStr">
        <is>
          <t>https://new.land.naver.com/complexes/6739?tab=detail&amp;rf=Y</t>
        </is>
      </c>
      <c r="AA301" s="0" t="inlineStr">
        <is>
          <t>대구시 수성구 매호동 997-2</t>
        </is>
      </c>
      <c r="AB301" s="0" t="inlineStr">
        <is>
          <t>대구시</t>
        </is>
      </c>
      <c r="AC301" s="0" t="inlineStr">
        <is>
          <t>수성구</t>
        </is>
      </c>
      <c r="AD301" s="0" t="inlineStr">
        <is>
          <t>매호동</t>
        </is>
      </c>
      <c r="AG301" s="0" t="inlineStr">
        <is>
          <t>대구시 수성구 천을로31길 8</t>
        </is>
      </c>
      <c r="AH301" s="0" t="n">
        <v>0</v>
      </c>
      <c r="AI301" s="0" t="n">
        <v>199</v>
      </c>
      <c r="AJ301" s="0" t="n">
        <v>18</v>
      </c>
      <c r="AK301" s="0" t="n">
        <v>220</v>
      </c>
      <c r="AL301" s="0" t="n">
        <v>1.05</v>
      </c>
    </row>
    <row r="302">
      <c r="A302" s="0" t="inlineStr">
        <is>
          <t>[매호동]</t>
        </is>
      </c>
      <c r="B302" s="0" t="n">
        <v>6739</v>
      </c>
      <c r="C302" s="0" t="n">
        <v>4</v>
      </c>
      <c r="D302" s="0" t="inlineStr">
        <is>
          <t>시지서한타운2차</t>
        </is>
      </c>
      <c r="E302" s="0" t="inlineStr">
        <is>
          <t>1996.11.</t>
        </is>
      </c>
      <c r="F302" s="0" t="n">
        <v>209</v>
      </c>
      <c r="G302" s="0" t="n">
        <v>38.33</v>
      </c>
      <c r="H302" s="0" t="n">
        <v>126.74</v>
      </c>
      <c r="I302" s="0" t="n">
        <v>25.65</v>
      </c>
      <c r="J302" s="0" t="n">
        <v>84.81999999999999</v>
      </c>
      <c r="K302" s="0" t="n">
        <v>9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126</v>
      </c>
      <c r="X302" s="0" t="n">
        <v>20</v>
      </c>
      <c r="Y302" s="0" t="n">
        <v>10</v>
      </c>
      <c r="Z302" s="0" t="inlineStr">
        <is>
          <t>https://new.land.naver.com/complexes/6739?tab=detail&amp;rf=Y</t>
        </is>
      </c>
      <c r="AA302" s="0" t="inlineStr">
        <is>
          <t>대구시 수성구 매호동 997-2</t>
        </is>
      </c>
      <c r="AB302" s="0" t="inlineStr">
        <is>
          <t>대구시</t>
        </is>
      </c>
      <c r="AC302" s="0" t="inlineStr">
        <is>
          <t>수성구</t>
        </is>
      </c>
      <c r="AD302" s="0" t="inlineStr">
        <is>
          <t>매호동</t>
        </is>
      </c>
      <c r="AG302" s="0" t="inlineStr">
        <is>
          <t>대구시 수성구 천을로31길 8</t>
        </is>
      </c>
      <c r="AH302" s="0" t="n">
        <v>0</v>
      </c>
      <c r="AI302" s="0" t="n">
        <v>199</v>
      </c>
      <c r="AJ302" s="0" t="n">
        <v>18</v>
      </c>
      <c r="AK302" s="0" t="n">
        <v>220</v>
      </c>
      <c r="AL302" s="0" t="n">
        <v>1.05</v>
      </c>
    </row>
    <row r="303">
      <c r="A303" s="0" t="inlineStr">
        <is>
          <t>[매호동]</t>
        </is>
      </c>
      <c r="B303" s="0" t="n">
        <v>6739</v>
      </c>
      <c r="C303" s="0" t="n">
        <v>5</v>
      </c>
      <c r="D303" s="0" t="inlineStr">
        <is>
          <t>시지서한타운2차</t>
        </is>
      </c>
      <c r="E303" s="0" t="inlineStr">
        <is>
          <t>1996.11.</t>
        </is>
      </c>
      <c r="F303" s="0" t="n">
        <v>209</v>
      </c>
      <c r="G303" s="0" t="n">
        <v>49.03</v>
      </c>
      <c r="H303" s="0" t="n">
        <v>162.11</v>
      </c>
      <c r="I303" s="0" t="n">
        <v>40.82</v>
      </c>
      <c r="J303" s="0" t="n">
        <v>134.97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162</v>
      </c>
      <c r="X303" s="0" t="n">
        <v>20</v>
      </c>
      <c r="Y303" s="0" t="n">
        <v>10</v>
      </c>
      <c r="Z303" s="0" t="inlineStr">
        <is>
          <t>https://new.land.naver.com/complexes/6739?tab=detail&amp;rf=Y</t>
        </is>
      </c>
      <c r="AA303" s="0" t="inlineStr">
        <is>
          <t>대구시 수성구 매호동 997-2</t>
        </is>
      </c>
      <c r="AB303" s="0" t="inlineStr">
        <is>
          <t>대구시</t>
        </is>
      </c>
      <c r="AC303" s="0" t="inlineStr">
        <is>
          <t>수성구</t>
        </is>
      </c>
      <c r="AD303" s="0" t="inlineStr">
        <is>
          <t>매호동</t>
        </is>
      </c>
      <c r="AG303" s="0" t="inlineStr">
        <is>
          <t>대구시 수성구 천을로31길 8</t>
        </is>
      </c>
      <c r="AH303" s="0" t="n">
        <v>0</v>
      </c>
      <c r="AI303" s="0" t="n">
        <v>199</v>
      </c>
      <c r="AJ303" s="0" t="n">
        <v>18</v>
      </c>
      <c r="AK303" s="0" t="n">
        <v>220</v>
      </c>
      <c r="AL303" s="0" t="n">
        <v>1.05</v>
      </c>
    </row>
    <row r="304">
      <c r="A304" s="0" t="inlineStr">
        <is>
          <t>[매호동]</t>
        </is>
      </c>
      <c r="B304" s="0" t="n">
        <v>6751</v>
      </c>
      <c r="C304" s="0" t="n">
        <v>1</v>
      </c>
      <c r="D304" s="0" t="inlineStr">
        <is>
          <t>매호청구하이츠</t>
        </is>
      </c>
      <c r="E304" s="0" t="inlineStr">
        <is>
          <t>2000.11.</t>
        </is>
      </c>
      <c r="F304" s="0" t="n">
        <v>128</v>
      </c>
      <c r="G304" s="0" t="n">
        <v>24.34</v>
      </c>
      <c r="H304" s="0" t="n">
        <v>80.48999999999999</v>
      </c>
      <c r="I304" s="0" t="n">
        <v>18.15</v>
      </c>
      <c r="J304" s="0" t="n">
        <v>60</v>
      </c>
      <c r="K304" s="0" t="n">
        <v>36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80</v>
      </c>
      <c r="X304" s="0" t="n">
        <v>20</v>
      </c>
      <c r="Y304" s="0" t="n">
        <v>10</v>
      </c>
      <c r="Z304" s="0" t="inlineStr">
        <is>
          <t>https://new.land.naver.com/complexes/6751?tab=detail&amp;rf=Y</t>
        </is>
      </c>
      <c r="AA304" s="0" t="inlineStr">
        <is>
          <t>대구시 수성구 매호동 721-1</t>
        </is>
      </c>
      <c r="AB304" s="0" t="inlineStr">
        <is>
          <t>대구시</t>
        </is>
      </c>
      <c r="AC304" s="0" t="inlineStr">
        <is>
          <t>수성구</t>
        </is>
      </c>
      <c r="AD304" s="0" t="inlineStr">
        <is>
          <t>매호동</t>
        </is>
      </c>
      <c r="AG304" s="0" t="inlineStr">
        <is>
          <t>대구시 수성구 천을로23길 26</t>
        </is>
      </c>
      <c r="AH304" s="0" t="n">
        <v>0</v>
      </c>
      <c r="AI304" s="0" t="n">
        <v>316</v>
      </c>
      <c r="AJ304" s="0" t="n">
        <v>29</v>
      </c>
      <c r="AK304" s="0" t="n">
        <v>128</v>
      </c>
      <c r="AL304" s="0" t="n">
        <v>1</v>
      </c>
    </row>
    <row r="305">
      <c r="A305" s="0" t="inlineStr">
        <is>
          <t>[매호동]</t>
        </is>
      </c>
      <c r="B305" s="0" t="n">
        <v>6751</v>
      </c>
      <c r="C305" s="0" t="n">
        <v>2</v>
      </c>
      <c r="D305" s="0" t="inlineStr">
        <is>
          <t>매호청구하이츠</t>
        </is>
      </c>
      <c r="E305" s="0" t="inlineStr">
        <is>
          <t>2000.11.</t>
        </is>
      </c>
      <c r="F305" s="0" t="n">
        <v>128</v>
      </c>
      <c r="G305" s="0" t="n">
        <v>25.67</v>
      </c>
      <c r="H305" s="0" t="n">
        <v>84.88</v>
      </c>
      <c r="I305" s="0" t="n">
        <v>18.15</v>
      </c>
      <c r="J305" s="0" t="n">
        <v>60</v>
      </c>
      <c r="K305" s="0" t="n">
        <v>10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84</v>
      </c>
      <c r="X305" s="0" t="n">
        <v>20</v>
      </c>
      <c r="Y305" s="0" t="n">
        <v>10</v>
      </c>
      <c r="Z305" s="0" t="inlineStr">
        <is>
          <t>https://new.land.naver.com/complexes/6751?tab=detail&amp;rf=Y</t>
        </is>
      </c>
      <c r="AA305" s="0" t="inlineStr">
        <is>
          <t>대구시 수성구 매호동 721-1</t>
        </is>
      </c>
      <c r="AB305" s="0" t="inlineStr">
        <is>
          <t>대구시</t>
        </is>
      </c>
      <c r="AC305" s="0" t="inlineStr">
        <is>
          <t>수성구</t>
        </is>
      </c>
      <c r="AD305" s="0" t="inlineStr">
        <is>
          <t>매호동</t>
        </is>
      </c>
      <c r="AG305" s="0" t="inlineStr">
        <is>
          <t>대구시 수성구 천을로23길 26</t>
        </is>
      </c>
      <c r="AH305" s="0" t="n">
        <v>0</v>
      </c>
      <c r="AI305" s="0" t="n">
        <v>316</v>
      </c>
      <c r="AJ305" s="0" t="n">
        <v>29</v>
      </c>
      <c r="AK305" s="0" t="n">
        <v>128</v>
      </c>
      <c r="AL305" s="0" t="n">
        <v>1</v>
      </c>
    </row>
    <row r="306">
      <c r="A306" s="0" t="inlineStr">
        <is>
          <t>[매호동]</t>
        </is>
      </c>
      <c r="B306" s="0" t="n">
        <v>6751</v>
      </c>
      <c r="C306" s="0" t="n">
        <v>3</v>
      </c>
      <c r="D306" s="0" t="inlineStr">
        <is>
          <t>매호청구하이츠</t>
        </is>
      </c>
      <c r="E306" s="0" t="inlineStr">
        <is>
          <t>2000.11.</t>
        </is>
      </c>
      <c r="F306" s="0" t="n">
        <v>128</v>
      </c>
      <c r="G306" s="0" t="n">
        <v>28.92</v>
      </c>
      <c r="H306" s="0" t="n">
        <v>95.61</v>
      </c>
      <c r="I306" s="0" t="n">
        <v>18.15</v>
      </c>
      <c r="J306" s="0" t="n">
        <v>60</v>
      </c>
      <c r="K306" s="0" t="n">
        <v>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95</v>
      </c>
      <c r="X306" s="0" t="n">
        <v>20</v>
      </c>
      <c r="Y306" s="0" t="n">
        <v>10</v>
      </c>
      <c r="Z306" s="0" t="inlineStr">
        <is>
          <t>https://new.land.naver.com/complexes/6751?tab=detail&amp;rf=Y</t>
        </is>
      </c>
      <c r="AA306" s="0" t="inlineStr">
        <is>
          <t>대구시 수성구 매호동 721-1</t>
        </is>
      </c>
      <c r="AB306" s="0" t="inlineStr">
        <is>
          <t>대구시</t>
        </is>
      </c>
      <c r="AC306" s="0" t="inlineStr">
        <is>
          <t>수성구</t>
        </is>
      </c>
      <c r="AD306" s="0" t="inlineStr">
        <is>
          <t>매호동</t>
        </is>
      </c>
      <c r="AG306" s="0" t="inlineStr">
        <is>
          <t>대구시 수성구 천을로23길 26</t>
        </is>
      </c>
      <c r="AH306" s="0" t="n">
        <v>0</v>
      </c>
      <c r="AI306" s="0" t="n">
        <v>316</v>
      </c>
      <c r="AJ306" s="0" t="n">
        <v>29</v>
      </c>
      <c r="AK306" s="0" t="n">
        <v>128</v>
      </c>
      <c r="AL306" s="0" t="n">
        <v>1</v>
      </c>
    </row>
    <row r="307">
      <c r="A307" s="0" t="inlineStr">
        <is>
          <t>[매호동]</t>
        </is>
      </c>
      <c r="B307" s="0" t="n">
        <v>6751</v>
      </c>
      <c r="C307" s="0" t="n">
        <v>4</v>
      </c>
      <c r="D307" s="0" t="inlineStr">
        <is>
          <t>매호청구하이츠</t>
        </is>
      </c>
      <c r="E307" s="0" t="inlineStr">
        <is>
          <t>2000.11.</t>
        </is>
      </c>
      <c r="F307" s="0" t="n">
        <v>128</v>
      </c>
      <c r="G307" s="0" t="n">
        <v>32.57</v>
      </c>
      <c r="H307" s="0" t="n">
        <v>107.68</v>
      </c>
      <c r="I307" s="0" t="n">
        <v>25.7</v>
      </c>
      <c r="J307" s="0" t="n">
        <v>84.98999999999999</v>
      </c>
      <c r="K307" s="0" t="n">
        <v>80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107</v>
      </c>
      <c r="X307" s="0" t="n">
        <v>20</v>
      </c>
      <c r="Y307" s="0" t="n">
        <v>10</v>
      </c>
      <c r="Z307" s="0" t="inlineStr">
        <is>
          <t>https://new.land.naver.com/complexes/6751?tab=detail&amp;rf=Y</t>
        </is>
      </c>
      <c r="AA307" s="0" t="inlineStr">
        <is>
          <t>대구시 수성구 매호동 721-1</t>
        </is>
      </c>
      <c r="AB307" s="0" t="inlineStr">
        <is>
          <t>대구시</t>
        </is>
      </c>
      <c r="AC307" s="0" t="inlineStr">
        <is>
          <t>수성구</t>
        </is>
      </c>
      <c r="AD307" s="0" t="inlineStr">
        <is>
          <t>매호동</t>
        </is>
      </c>
      <c r="AG307" s="0" t="inlineStr">
        <is>
          <t>대구시 수성구 천을로23길 26</t>
        </is>
      </c>
      <c r="AH307" s="0" t="n">
        <v>0</v>
      </c>
      <c r="AI307" s="0" t="n">
        <v>316</v>
      </c>
      <c r="AJ307" s="0" t="n">
        <v>29</v>
      </c>
      <c r="AK307" s="0" t="n">
        <v>128</v>
      </c>
      <c r="AL307" s="0" t="n">
        <v>1</v>
      </c>
    </row>
    <row r="308">
      <c r="A308" s="0" t="inlineStr">
        <is>
          <t>[매호동]</t>
        </is>
      </c>
      <c r="B308" s="0" t="n">
        <v>6732</v>
      </c>
      <c r="C308" s="0" t="n">
        <v>1</v>
      </c>
      <c r="D308" s="0" t="inlineStr">
        <is>
          <t>시지매호협화타운2차</t>
        </is>
      </c>
      <c r="E308" s="0" t="inlineStr">
        <is>
          <t>1996.03.</t>
        </is>
      </c>
      <c r="F308" s="0" t="n">
        <v>404</v>
      </c>
      <c r="G308" s="0" t="n">
        <v>22.86</v>
      </c>
      <c r="H308" s="0" t="n">
        <v>75.59999999999999</v>
      </c>
      <c r="I308" s="0" t="n">
        <v>18.11</v>
      </c>
      <c r="J308" s="0" t="n">
        <v>59.89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75A</t>
        </is>
      </c>
      <c r="X308" s="0" t="n">
        <v>15</v>
      </c>
      <c r="Y308" s="0" t="n">
        <v>8</v>
      </c>
      <c r="Z308" s="0" t="inlineStr">
        <is>
          <t>https://new.land.naver.com/complexes/6732?tab=detail&amp;rf=Y</t>
        </is>
      </c>
      <c r="AA308" s="0" t="inlineStr">
        <is>
          <t>대구시 수성구 매호동 1055</t>
        </is>
      </c>
      <c r="AB308" s="0" t="inlineStr">
        <is>
          <t>대구시</t>
        </is>
      </c>
      <c r="AC308" s="0" t="inlineStr">
        <is>
          <t>수성구</t>
        </is>
      </c>
      <c r="AD308" s="0" t="inlineStr">
        <is>
          <t>매호동</t>
        </is>
      </c>
      <c r="AG308" s="0" t="inlineStr">
        <is>
          <t>대구시 수성구 천을로 181</t>
        </is>
      </c>
      <c r="AH308" s="0" t="n">
        <v>0</v>
      </c>
      <c r="AI308" s="0" t="n">
        <v>241</v>
      </c>
      <c r="AJ308" s="0" t="n">
        <v>25</v>
      </c>
      <c r="AK308" s="0" t="n">
        <v>408</v>
      </c>
      <c r="AL308" s="0" t="n">
        <v>1.01</v>
      </c>
    </row>
    <row r="309">
      <c r="A309" s="0" t="inlineStr">
        <is>
          <t>[매호동]</t>
        </is>
      </c>
      <c r="B309" s="0" t="n">
        <v>6732</v>
      </c>
      <c r="C309" s="0" t="n">
        <v>2</v>
      </c>
      <c r="D309" s="0" t="inlineStr">
        <is>
          <t>시지매호협화타운2차</t>
        </is>
      </c>
      <c r="E309" s="0" t="inlineStr">
        <is>
          <t>1996.03.</t>
        </is>
      </c>
      <c r="F309" s="0" t="n">
        <v>404</v>
      </c>
      <c r="G309" s="0" t="n">
        <v>23.4</v>
      </c>
      <c r="H309" s="0" t="n">
        <v>77.37</v>
      </c>
      <c r="I309" s="0" t="n">
        <v>18.12</v>
      </c>
      <c r="J309" s="0" t="n">
        <v>59.93</v>
      </c>
      <c r="K309" s="0" t="n">
        <v>147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77B</t>
        </is>
      </c>
      <c r="X309" s="0" t="n">
        <v>15</v>
      </c>
      <c r="Y309" s="0" t="n">
        <v>8</v>
      </c>
      <c r="Z309" s="0" t="inlineStr">
        <is>
          <t>https://new.land.naver.com/complexes/6732?tab=detail&amp;rf=Y</t>
        </is>
      </c>
      <c r="AA309" s="0" t="inlineStr">
        <is>
          <t>대구시 수성구 매호동 1055</t>
        </is>
      </c>
      <c r="AB309" s="0" t="inlineStr">
        <is>
          <t>대구시</t>
        </is>
      </c>
      <c r="AC309" s="0" t="inlineStr">
        <is>
          <t>수성구</t>
        </is>
      </c>
      <c r="AD309" s="0" t="inlineStr">
        <is>
          <t>매호동</t>
        </is>
      </c>
      <c r="AG309" s="0" t="inlineStr">
        <is>
          <t>대구시 수성구 천을로 181</t>
        </is>
      </c>
      <c r="AH309" s="0" t="n">
        <v>0</v>
      </c>
      <c r="AI309" s="0" t="n">
        <v>241</v>
      </c>
      <c r="AJ309" s="0" t="n">
        <v>25</v>
      </c>
      <c r="AK309" s="0" t="n">
        <v>408</v>
      </c>
      <c r="AL309" s="0" t="n">
        <v>1.01</v>
      </c>
    </row>
    <row r="310">
      <c r="A310" s="0" t="inlineStr">
        <is>
          <t>[매호동]</t>
        </is>
      </c>
      <c r="B310" s="0" t="n">
        <v>6732</v>
      </c>
      <c r="C310" s="0" t="n">
        <v>3</v>
      </c>
      <c r="D310" s="0" t="inlineStr">
        <is>
          <t>시지매호협화타운2차</t>
        </is>
      </c>
      <c r="E310" s="0" t="inlineStr">
        <is>
          <t>1996.03.</t>
        </is>
      </c>
      <c r="F310" s="0" t="n">
        <v>404</v>
      </c>
      <c r="G310" s="0" t="n">
        <v>29.86</v>
      </c>
      <c r="H310" s="0" t="n">
        <v>98.72</v>
      </c>
      <c r="I310" s="0" t="n">
        <v>23.92</v>
      </c>
      <c r="J310" s="0" t="n">
        <v>79.09999999999999</v>
      </c>
      <c r="K310" s="0" t="n">
        <v>15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98</v>
      </c>
      <c r="X310" s="0" t="n">
        <v>15</v>
      </c>
      <c r="Y310" s="0" t="n">
        <v>8</v>
      </c>
      <c r="Z310" s="0" t="inlineStr">
        <is>
          <t>https://new.land.naver.com/complexes/6732?tab=detail&amp;rf=Y</t>
        </is>
      </c>
      <c r="AA310" s="0" t="inlineStr">
        <is>
          <t>대구시 수성구 매호동 1055</t>
        </is>
      </c>
      <c r="AB310" s="0" t="inlineStr">
        <is>
          <t>대구시</t>
        </is>
      </c>
      <c r="AC310" s="0" t="inlineStr">
        <is>
          <t>수성구</t>
        </is>
      </c>
      <c r="AD310" s="0" t="inlineStr">
        <is>
          <t>매호동</t>
        </is>
      </c>
      <c r="AG310" s="0" t="inlineStr">
        <is>
          <t>대구시 수성구 천을로 181</t>
        </is>
      </c>
      <c r="AH310" s="0" t="n">
        <v>0</v>
      </c>
      <c r="AI310" s="0" t="n">
        <v>241</v>
      </c>
      <c r="AJ310" s="0" t="n">
        <v>25</v>
      </c>
      <c r="AK310" s="0" t="n">
        <v>408</v>
      </c>
      <c r="AL310" s="0" t="n">
        <v>1.01</v>
      </c>
    </row>
    <row r="311">
      <c r="A311" s="0" t="inlineStr">
        <is>
          <t>[매호동]</t>
        </is>
      </c>
      <c r="B311" s="0" t="n">
        <v>6732</v>
      </c>
      <c r="C311" s="0" t="n">
        <v>4</v>
      </c>
      <c r="D311" s="0" t="inlineStr">
        <is>
          <t>시지매호협화타운2차</t>
        </is>
      </c>
      <c r="E311" s="0" t="inlineStr">
        <is>
          <t>1996.03.</t>
        </is>
      </c>
      <c r="F311" s="0" t="n">
        <v>404</v>
      </c>
      <c r="G311" s="0" t="n">
        <v>32.39</v>
      </c>
      <c r="H311" s="0" t="n">
        <v>107.1</v>
      </c>
      <c r="I311" s="0" t="n">
        <v>25.66</v>
      </c>
      <c r="J311" s="0" t="n">
        <v>84.84</v>
      </c>
      <c r="K311" s="0" t="n">
        <v>227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107</v>
      </c>
      <c r="X311" s="0" t="n">
        <v>15</v>
      </c>
      <c r="Y311" s="0" t="n">
        <v>8</v>
      </c>
      <c r="Z311" s="0" t="inlineStr">
        <is>
          <t>https://new.land.naver.com/complexes/6732?tab=detail&amp;rf=Y</t>
        </is>
      </c>
      <c r="AA311" s="0" t="inlineStr">
        <is>
          <t>대구시 수성구 매호동 1055</t>
        </is>
      </c>
      <c r="AB311" s="0" t="inlineStr">
        <is>
          <t>대구시</t>
        </is>
      </c>
      <c r="AC311" s="0" t="inlineStr">
        <is>
          <t>수성구</t>
        </is>
      </c>
      <c r="AD311" s="0" t="inlineStr">
        <is>
          <t>매호동</t>
        </is>
      </c>
      <c r="AG311" s="0" t="inlineStr">
        <is>
          <t>대구시 수성구 천을로 181</t>
        </is>
      </c>
      <c r="AH311" s="0" t="n">
        <v>0</v>
      </c>
      <c r="AI311" s="0" t="n">
        <v>241</v>
      </c>
      <c r="AJ311" s="0" t="n">
        <v>25</v>
      </c>
      <c r="AK311" s="0" t="n">
        <v>408</v>
      </c>
      <c r="AL311" s="0" t="n">
        <v>1.01</v>
      </c>
    </row>
    <row r="312">
      <c r="A312" s="0" t="inlineStr">
        <is>
          <t>[매호동]</t>
        </is>
      </c>
      <c r="B312" s="0" t="n">
        <v>17493</v>
      </c>
      <c r="C312" s="0" t="n">
        <v>1</v>
      </c>
      <c r="D312" s="0" t="inlineStr">
        <is>
          <t>매호화성파크드림</t>
        </is>
      </c>
      <c r="E312" s="0" t="inlineStr">
        <is>
          <t>2006.03.</t>
        </is>
      </c>
      <c r="F312" s="0" t="n">
        <v>143</v>
      </c>
      <c r="G312" s="0" t="n">
        <v>33.69</v>
      </c>
      <c r="H312" s="0" t="n">
        <v>111.4</v>
      </c>
      <c r="I312" s="0" t="n">
        <v>25.7</v>
      </c>
      <c r="J312" s="0" t="n">
        <v>84.98</v>
      </c>
      <c r="K312" s="0" t="n">
        <v>143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111</v>
      </c>
      <c r="X312" s="0" t="n">
        <v>20</v>
      </c>
      <c r="Y312" s="0" t="n">
        <v>12</v>
      </c>
      <c r="Z312" s="0" t="inlineStr">
        <is>
          <t>https://new.land.naver.com/complexes/17493?tab=detail&amp;rf=Y</t>
        </is>
      </c>
      <c r="AA312" s="0" t="inlineStr">
        <is>
          <t>대구시 수성구 매호동 986-1</t>
        </is>
      </c>
      <c r="AB312" s="0" t="inlineStr">
        <is>
          <t>대구시</t>
        </is>
      </c>
      <c r="AC312" s="0" t="inlineStr">
        <is>
          <t>수성구</t>
        </is>
      </c>
      <c r="AD312" s="0" t="inlineStr">
        <is>
          <t>매호동</t>
        </is>
      </c>
      <c r="AG312" s="0" t="inlineStr">
        <is>
          <t>대구시 수성구 달구벌대로641길 31</t>
        </is>
      </c>
      <c r="AH312" s="0" t="n">
        <v>0</v>
      </c>
      <c r="AI312" s="0" t="n">
        <v>287</v>
      </c>
      <c r="AJ312" s="0" t="n">
        <v>23</v>
      </c>
      <c r="AK312" s="0" t="n">
        <v>155</v>
      </c>
      <c r="AL312" s="0" t="n">
        <v>1.08</v>
      </c>
    </row>
    <row r="313">
      <c r="A313" s="0" t="inlineStr">
        <is>
          <t>[매호동]</t>
        </is>
      </c>
      <c r="B313" s="0" t="n">
        <v>17494</v>
      </c>
      <c r="C313" s="0" t="n">
        <v>1</v>
      </c>
      <c r="D313" s="0" t="inlineStr">
        <is>
          <t>매호효성백년가약</t>
        </is>
      </c>
      <c r="E313" s="0" t="inlineStr">
        <is>
          <t>2006.02.</t>
        </is>
      </c>
      <c r="F313" s="0" t="n">
        <v>419</v>
      </c>
      <c r="G313" s="0" t="n">
        <v>34.04</v>
      </c>
      <c r="H313" s="0" t="n">
        <v>112.56</v>
      </c>
      <c r="I313" s="0" t="n">
        <v>25.7</v>
      </c>
      <c r="J313" s="0" t="n">
        <v>84.97</v>
      </c>
      <c r="K313" s="0" t="n">
        <v>288</v>
      </c>
      <c r="T313" s="0" t="n">
        <v>3</v>
      </c>
      <c r="U313" s="0" t="n">
        <v>2</v>
      </c>
      <c r="V313" s="0" t="inlineStr">
        <is>
          <t>계단식</t>
        </is>
      </c>
      <c r="W313" s="0" t="n">
        <v>112</v>
      </c>
      <c r="X313" s="0" t="n">
        <v>24</v>
      </c>
      <c r="Y313" s="0" t="n">
        <v>12</v>
      </c>
      <c r="Z313" s="0" t="inlineStr">
        <is>
          <t>https://new.land.naver.com/complexes/17494?tab=detail&amp;rf=Y</t>
        </is>
      </c>
      <c r="AA313" s="0" t="inlineStr">
        <is>
          <t>대구시 수성구 매호동 750</t>
        </is>
      </c>
      <c r="AB313" s="0" t="inlineStr">
        <is>
          <t>대구시</t>
        </is>
      </c>
      <c r="AC313" s="0" t="inlineStr">
        <is>
          <t>수성구</t>
        </is>
      </c>
      <c r="AD313" s="0" t="inlineStr">
        <is>
          <t>매호동</t>
        </is>
      </c>
      <c r="AG313" s="0" t="inlineStr">
        <is>
          <t>대구시 수성구 천을로23길 31</t>
        </is>
      </c>
      <c r="AH313" s="0" t="n">
        <v>0</v>
      </c>
      <c r="AI313" s="0" t="n">
        <v>283</v>
      </c>
      <c r="AJ313" s="0" t="n">
        <v>20</v>
      </c>
      <c r="AK313" s="0" t="n">
        <v>550</v>
      </c>
      <c r="AL313" s="0" t="n">
        <v>1.31</v>
      </c>
    </row>
    <row r="314">
      <c r="A314" s="0" t="inlineStr">
        <is>
          <t>[매호동]</t>
        </is>
      </c>
      <c r="B314" s="0" t="n">
        <v>17494</v>
      </c>
      <c r="C314" s="0" t="n">
        <v>2</v>
      </c>
      <c r="D314" s="0" t="inlineStr">
        <is>
          <t>매호효성백년가약</t>
        </is>
      </c>
      <c r="E314" s="0" t="inlineStr">
        <is>
          <t>2006.02.</t>
        </is>
      </c>
      <c r="F314" s="0" t="n">
        <v>419</v>
      </c>
      <c r="G314" s="0" t="n">
        <v>44.45</v>
      </c>
      <c r="H314" s="0" t="n">
        <v>146.95</v>
      </c>
      <c r="I314" s="0" t="n">
        <v>35.56</v>
      </c>
      <c r="J314" s="0" t="n">
        <v>117.56</v>
      </c>
      <c r="K314" s="0" t="n">
        <v>131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146</v>
      </c>
      <c r="X314" s="0" t="n">
        <v>24</v>
      </c>
      <c r="Y314" s="0" t="n">
        <v>12</v>
      </c>
      <c r="Z314" s="0" t="inlineStr">
        <is>
          <t>https://new.land.naver.com/complexes/17494?tab=detail&amp;rf=Y</t>
        </is>
      </c>
      <c r="AA314" s="0" t="inlineStr">
        <is>
          <t>대구시 수성구 매호동 750</t>
        </is>
      </c>
      <c r="AB314" s="0" t="inlineStr">
        <is>
          <t>대구시</t>
        </is>
      </c>
      <c r="AC314" s="0" t="inlineStr">
        <is>
          <t>수성구</t>
        </is>
      </c>
      <c r="AD314" s="0" t="inlineStr">
        <is>
          <t>매호동</t>
        </is>
      </c>
      <c r="AG314" s="0" t="inlineStr">
        <is>
          <t>대구시 수성구 천을로23길 31</t>
        </is>
      </c>
      <c r="AH314" s="0" t="n">
        <v>0</v>
      </c>
      <c r="AI314" s="0" t="n">
        <v>283</v>
      </c>
      <c r="AJ314" s="0" t="n">
        <v>20</v>
      </c>
      <c r="AK314" s="0" t="n">
        <v>550</v>
      </c>
      <c r="AL314" s="0" t="n">
        <v>1.31</v>
      </c>
    </row>
    <row r="315">
      <c r="A315" s="0" t="inlineStr">
        <is>
          <t>[매호동]</t>
        </is>
      </c>
      <c r="B315" s="0" t="n">
        <v>6722</v>
      </c>
      <c r="C315" s="0" t="n">
        <v>1</v>
      </c>
      <c r="D315" s="0" t="inlineStr">
        <is>
          <t>누리타운</t>
        </is>
      </c>
      <c r="E315" s="0" t="inlineStr">
        <is>
          <t>1995.05.</t>
        </is>
      </c>
      <c r="F315" s="0" t="n">
        <v>600</v>
      </c>
      <c r="G315" s="0" t="n">
        <v>23.4</v>
      </c>
      <c r="H315" s="0" t="n">
        <v>77.37</v>
      </c>
      <c r="I315" s="0" t="n">
        <v>16.73</v>
      </c>
      <c r="J315" s="0" t="n">
        <v>55.32</v>
      </c>
      <c r="K315" s="0" t="n">
        <v>180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77</v>
      </c>
      <c r="X315" s="0" t="n">
        <v>15</v>
      </c>
      <c r="Y315" s="0" t="n">
        <v>15</v>
      </c>
      <c r="Z315" s="0" t="inlineStr">
        <is>
          <t>https://new.land.naver.com/complexes/6722?tab=detail&amp;rf=Y</t>
        </is>
      </c>
      <c r="AA315" s="0" t="inlineStr">
        <is>
          <t>대구시 수성구 매호동 1330</t>
        </is>
      </c>
      <c r="AB315" s="0" t="inlineStr">
        <is>
          <t>대구시</t>
        </is>
      </c>
      <c r="AC315" s="0" t="inlineStr">
        <is>
          <t>수성구</t>
        </is>
      </c>
      <c r="AD315" s="0" t="inlineStr">
        <is>
          <t>매호동</t>
        </is>
      </c>
      <c r="AG315" s="0" t="inlineStr">
        <is>
          <t>대구시 수성구 달구벌대로637길 21</t>
        </is>
      </c>
      <c r="AH315" s="0" t="n">
        <v>0</v>
      </c>
      <c r="AI315" s="0" t="n">
        <v>239</v>
      </c>
      <c r="AJ315" s="0" t="n">
        <v>21</v>
      </c>
      <c r="AK315" s="0" t="n">
        <v>1095</v>
      </c>
      <c r="AL315" s="0" t="n">
        <v>1.82</v>
      </c>
    </row>
    <row r="316">
      <c r="A316" s="0" t="inlineStr">
        <is>
          <t>[매호동]</t>
        </is>
      </c>
      <c r="B316" s="0" t="n">
        <v>6722</v>
      </c>
      <c r="C316" s="0" t="n">
        <v>2</v>
      </c>
      <c r="D316" s="0" t="inlineStr">
        <is>
          <t>누리타운</t>
        </is>
      </c>
      <c r="E316" s="0" t="inlineStr">
        <is>
          <t>1995.05.</t>
        </is>
      </c>
      <c r="F316" s="0" t="n">
        <v>600</v>
      </c>
      <c r="G316" s="0" t="n">
        <v>25.47</v>
      </c>
      <c r="H316" s="0" t="n">
        <v>84.22</v>
      </c>
      <c r="I316" s="0" t="n">
        <v>18.14</v>
      </c>
      <c r="J316" s="0" t="n">
        <v>59.97</v>
      </c>
      <c r="K316" s="0" t="n">
        <v>420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84</v>
      </c>
      <c r="X316" s="0" t="n">
        <v>15</v>
      </c>
      <c r="Y316" s="0" t="n">
        <v>15</v>
      </c>
      <c r="Z316" s="0" t="inlineStr">
        <is>
          <t>https://new.land.naver.com/complexes/6722?tab=detail&amp;rf=Y</t>
        </is>
      </c>
      <c r="AA316" s="0" t="inlineStr">
        <is>
          <t>대구시 수성구 매호동 1330</t>
        </is>
      </c>
      <c r="AB316" s="0" t="inlineStr">
        <is>
          <t>대구시</t>
        </is>
      </c>
      <c r="AC316" s="0" t="inlineStr">
        <is>
          <t>수성구</t>
        </is>
      </c>
      <c r="AD316" s="0" t="inlineStr">
        <is>
          <t>매호동</t>
        </is>
      </c>
      <c r="AG316" s="0" t="inlineStr">
        <is>
          <t>대구시 수성구 달구벌대로637길 21</t>
        </is>
      </c>
      <c r="AH316" s="0" t="n">
        <v>0</v>
      </c>
      <c r="AI316" s="0" t="n">
        <v>239</v>
      </c>
      <c r="AJ316" s="0" t="n">
        <v>21</v>
      </c>
      <c r="AK316" s="0" t="n">
        <v>1095</v>
      </c>
      <c r="AL316" s="0" t="n">
        <v>1.82</v>
      </c>
    </row>
    <row r="317">
      <c r="A317" s="0" t="inlineStr">
        <is>
          <t>[매호동]</t>
        </is>
      </c>
      <c r="B317" s="0" t="n">
        <v>109058</v>
      </c>
      <c r="C317" s="0" t="n">
        <v>1</v>
      </c>
      <c r="D317" s="0" t="inlineStr">
        <is>
          <t>매호리첸시아</t>
        </is>
      </c>
      <c r="E317" s="0" t="inlineStr">
        <is>
          <t>2004.06.</t>
        </is>
      </c>
      <c r="F317" s="0" t="n">
        <v>19</v>
      </c>
      <c r="G317" s="0" t="n">
        <v>33.87</v>
      </c>
      <c r="H317" s="0" t="n">
        <v>111.98</v>
      </c>
      <c r="I317" s="0" t="n">
        <v>25.47</v>
      </c>
      <c r="J317" s="0" t="n">
        <v>84.20999999999999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111B</t>
        </is>
      </c>
      <c r="X317" s="0" t="n">
        <v>12</v>
      </c>
      <c r="Y317" s="0" t="n">
        <v>9</v>
      </c>
      <c r="Z317" s="0" t="inlineStr">
        <is>
          <t>https://new.land.naver.com/complexes/109058?tab=detail&amp;rf=Y</t>
        </is>
      </c>
      <c r="AA317" s="0" t="inlineStr">
        <is>
          <t>대구시 수성구 매호동 1083-4</t>
        </is>
      </c>
      <c r="AB317" s="0" t="inlineStr">
        <is>
          <t>대구시</t>
        </is>
      </c>
      <c r="AC317" s="0" t="inlineStr">
        <is>
          <t>수성구</t>
        </is>
      </c>
      <c r="AD317" s="0" t="inlineStr">
        <is>
          <t>매호동</t>
        </is>
      </c>
      <c r="AG317" s="0" t="inlineStr">
        <is>
          <t>대구시 수성구 달구벌대로637길 22-3</t>
        </is>
      </c>
      <c r="AH317" s="0" t="n">
        <v>0</v>
      </c>
      <c r="AI317" s="0" t="n">
        <v>245</v>
      </c>
      <c r="AJ317" s="0" t="n">
        <v>47</v>
      </c>
      <c r="AK317" s="0" t="n">
        <v>19</v>
      </c>
      <c r="AL317" s="0" t="n">
        <v>1</v>
      </c>
    </row>
    <row r="318">
      <c r="A318" s="0" t="inlineStr">
        <is>
          <t>[매호동]</t>
        </is>
      </c>
      <c r="B318" s="0" t="n">
        <v>109058</v>
      </c>
      <c r="C318" s="0" t="n">
        <v>2</v>
      </c>
      <c r="D318" s="0" t="inlineStr">
        <is>
          <t>매호리첸시아</t>
        </is>
      </c>
      <c r="E318" s="0" t="inlineStr">
        <is>
          <t>2004.06.</t>
        </is>
      </c>
      <c r="F318" s="0" t="n">
        <v>19</v>
      </c>
      <c r="G318" s="0" t="n">
        <v>34.22</v>
      </c>
      <c r="H318" s="0" t="n">
        <v>113.14</v>
      </c>
      <c r="I318" s="0" t="n">
        <v>25.46</v>
      </c>
      <c r="J318" s="0" t="n">
        <v>84.19</v>
      </c>
      <c r="K318" s="0" t="n">
        <v>8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12</v>
      </c>
      <c r="Y318" s="0" t="n">
        <v>9</v>
      </c>
      <c r="Z318" s="0" t="inlineStr">
        <is>
          <t>https://new.land.naver.com/complexes/109058?tab=detail&amp;rf=Y</t>
        </is>
      </c>
      <c r="AA318" s="0" t="inlineStr">
        <is>
          <t>대구시 수성구 매호동 1083-4</t>
        </is>
      </c>
      <c r="AB318" s="0" t="inlineStr">
        <is>
          <t>대구시</t>
        </is>
      </c>
      <c r="AC318" s="0" t="inlineStr">
        <is>
          <t>수성구</t>
        </is>
      </c>
      <c r="AD318" s="0" t="inlineStr">
        <is>
          <t>매호동</t>
        </is>
      </c>
      <c r="AG318" s="0" t="inlineStr">
        <is>
          <t>대구시 수성구 달구벌대로637길 22-3</t>
        </is>
      </c>
      <c r="AH318" s="0" t="n">
        <v>0</v>
      </c>
      <c r="AI318" s="0" t="n">
        <v>245</v>
      </c>
      <c r="AJ318" s="0" t="n">
        <v>47</v>
      </c>
      <c r="AK318" s="0" t="n">
        <v>19</v>
      </c>
      <c r="AL318" s="0" t="n">
        <v>1</v>
      </c>
    </row>
    <row r="319">
      <c r="A319" s="0" t="inlineStr">
        <is>
          <t>[매호동]</t>
        </is>
      </c>
      <c r="B319" s="0" t="n">
        <v>109058</v>
      </c>
      <c r="C319" s="0" t="n">
        <v>3</v>
      </c>
      <c r="D319" s="0" t="inlineStr">
        <is>
          <t>매호리첸시아</t>
        </is>
      </c>
      <c r="E319" s="0" t="inlineStr">
        <is>
          <t>2004.06.</t>
        </is>
      </c>
      <c r="F319" s="0" t="n">
        <v>19</v>
      </c>
      <c r="G319" s="0" t="n">
        <v>49.77</v>
      </c>
      <c r="H319" s="0" t="n">
        <v>164.54</v>
      </c>
      <c r="I319" s="0" t="n">
        <v>36.8</v>
      </c>
      <c r="J319" s="0" t="n">
        <v>121.68</v>
      </c>
      <c r="K319" s="0" t="n">
        <v>2</v>
      </c>
      <c r="T319" s="0" t="n">
        <v>4</v>
      </c>
      <c r="U319" s="0" t="n">
        <v>2</v>
      </c>
      <c r="V319" s="0" t="inlineStr">
        <is>
          <t>계단식</t>
        </is>
      </c>
      <c r="W319" s="0" t="inlineStr">
        <is>
          <t>164A</t>
        </is>
      </c>
      <c r="X319" s="0" t="n">
        <v>12</v>
      </c>
      <c r="Y319" s="0" t="n">
        <v>9</v>
      </c>
      <c r="Z319" s="0" t="inlineStr">
        <is>
          <t>https://new.land.naver.com/complexes/109058?tab=detail&amp;rf=Y</t>
        </is>
      </c>
      <c r="AA319" s="0" t="inlineStr">
        <is>
          <t>대구시 수성구 매호동 1083-4</t>
        </is>
      </c>
      <c r="AB319" s="0" t="inlineStr">
        <is>
          <t>대구시</t>
        </is>
      </c>
      <c r="AC319" s="0" t="inlineStr">
        <is>
          <t>수성구</t>
        </is>
      </c>
      <c r="AD319" s="0" t="inlineStr">
        <is>
          <t>매호동</t>
        </is>
      </c>
      <c r="AG319" s="0" t="inlineStr">
        <is>
          <t>대구시 수성구 달구벌대로637길 22-3</t>
        </is>
      </c>
      <c r="AH319" s="0" t="n">
        <v>0</v>
      </c>
      <c r="AI319" s="0" t="n">
        <v>245</v>
      </c>
      <c r="AJ319" s="0" t="n">
        <v>47</v>
      </c>
      <c r="AK319" s="0" t="n">
        <v>19</v>
      </c>
      <c r="AL319" s="0" t="n">
        <v>1</v>
      </c>
    </row>
    <row r="320">
      <c r="A320" s="0" t="inlineStr">
        <is>
          <t>[매호동]</t>
        </is>
      </c>
      <c r="B320" s="0" t="n">
        <v>109058</v>
      </c>
      <c r="C320" s="0" t="n">
        <v>4</v>
      </c>
      <c r="D320" s="0" t="inlineStr">
        <is>
          <t>매호리첸시아</t>
        </is>
      </c>
      <c r="E320" s="0" t="inlineStr">
        <is>
          <t>2004.06.</t>
        </is>
      </c>
      <c r="F320" s="0" t="n">
        <v>19</v>
      </c>
      <c r="G320" s="0" t="n">
        <v>50.08</v>
      </c>
      <c r="H320" s="0" t="n">
        <v>165.56</v>
      </c>
      <c r="I320" s="0" t="n">
        <v>37.14</v>
      </c>
      <c r="J320" s="0" t="n">
        <v>122.78</v>
      </c>
      <c r="K320" s="0" t="n">
        <v>1</v>
      </c>
      <c r="T320" s="0" t="n">
        <v>4</v>
      </c>
      <c r="U320" s="0" t="n">
        <v>2</v>
      </c>
      <c r="V320" s="0" t="inlineStr">
        <is>
          <t>계단식</t>
        </is>
      </c>
      <c r="W320" s="0" t="inlineStr">
        <is>
          <t>165B</t>
        </is>
      </c>
      <c r="X320" s="0" t="n">
        <v>12</v>
      </c>
      <c r="Y320" s="0" t="n">
        <v>9</v>
      </c>
      <c r="Z320" s="0" t="inlineStr">
        <is>
          <t>https://new.land.naver.com/complexes/109058?tab=detail&amp;rf=Y</t>
        </is>
      </c>
      <c r="AA320" s="0" t="inlineStr">
        <is>
          <t>대구시 수성구 매호동 1083-4</t>
        </is>
      </c>
      <c r="AB320" s="0" t="inlineStr">
        <is>
          <t>대구시</t>
        </is>
      </c>
      <c r="AC320" s="0" t="inlineStr">
        <is>
          <t>수성구</t>
        </is>
      </c>
      <c r="AD320" s="0" t="inlineStr">
        <is>
          <t>매호동</t>
        </is>
      </c>
      <c r="AG320" s="0" t="inlineStr">
        <is>
          <t>대구시 수성구 달구벌대로637길 22-3</t>
        </is>
      </c>
      <c r="AH320" s="0" t="n">
        <v>0</v>
      </c>
      <c r="AI320" s="0" t="n">
        <v>245</v>
      </c>
      <c r="AJ320" s="0" t="n">
        <v>47</v>
      </c>
      <c r="AK320" s="0" t="n">
        <v>19</v>
      </c>
      <c r="AL320" s="0" t="n">
        <v>1</v>
      </c>
    </row>
    <row r="321">
      <c r="A321" s="0" t="inlineStr">
        <is>
          <t>[매호동]</t>
        </is>
      </c>
      <c r="B321" s="0" t="n">
        <v>24223</v>
      </c>
      <c r="C321" s="0" t="n">
        <v>1</v>
      </c>
      <c r="D321" s="0" t="inlineStr">
        <is>
          <t>매호동서타운베르티아3차</t>
        </is>
      </c>
      <c r="E321" s="0" t="inlineStr">
        <is>
          <t>2002.12.</t>
        </is>
      </c>
      <c r="F321" s="0" t="n">
        <v>19</v>
      </c>
      <c r="G321" s="0" t="n">
        <v>32.71</v>
      </c>
      <c r="H321" s="0" t="n">
        <v>108.16</v>
      </c>
      <c r="I321" s="0" t="n">
        <v>26.76</v>
      </c>
      <c r="J321" s="0" t="n">
        <v>88.48999999999999</v>
      </c>
      <c r="K321" s="0" t="n">
        <v>7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108</v>
      </c>
      <c r="X321" s="0" t="n">
        <v>7</v>
      </c>
      <c r="Y321" s="0" t="n">
        <v>6</v>
      </c>
      <c r="Z321" s="0" t="inlineStr">
        <is>
          <t>https://new.land.naver.com/complexes/24223?tab=detail&amp;rf=Y</t>
        </is>
      </c>
      <c r="AA321" s="0" t="inlineStr">
        <is>
          <t>대구시 수성구 매호동 1040-6</t>
        </is>
      </c>
      <c r="AB321" s="0" t="inlineStr">
        <is>
          <t>대구시</t>
        </is>
      </c>
      <c r="AC321" s="0" t="inlineStr">
        <is>
          <t>수성구</t>
        </is>
      </c>
      <c r="AD321" s="0" t="inlineStr">
        <is>
          <t>매호동</t>
        </is>
      </c>
      <c r="AG321" s="0" t="inlineStr">
        <is>
          <t>대구시 수성구 달구벌대로645길 15</t>
        </is>
      </c>
      <c r="AH321" s="0" t="n">
        <v>0</v>
      </c>
      <c r="AI321" s="0" t="n">
        <v>194</v>
      </c>
      <c r="AJ321" s="0" t="n">
        <v>37</v>
      </c>
      <c r="AK321" s="0" t="n">
        <v>21</v>
      </c>
      <c r="AL321" s="0" t="n">
        <v>1.11</v>
      </c>
    </row>
    <row r="322">
      <c r="A322" s="0" t="inlineStr">
        <is>
          <t>[매호동]</t>
        </is>
      </c>
      <c r="B322" s="0" t="n">
        <v>24223</v>
      </c>
      <c r="C322" s="0" t="n">
        <v>2</v>
      </c>
      <c r="D322" s="0" t="inlineStr">
        <is>
          <t>매호동서타운베르티아3차</t>
        </is>
      </c>
      <c r="E322" s="0" t="inlineStr">
        <is>
          <t>2002.12.</t>
        </is>
      </c>
      <c r="F322" s="0" t="n">
        <v>19</v>
      </c>
      <c r="G322" s="0" t="n">
        <v>34.59</v>
      </c>
      <c r="H322" s="0" t="n">
        <v>114.37</v>
      </c>
      <c r="I322" s="0" t="n">
        <v>27.69</v>
      </c>
      <c r="J322" s="0" t="n">
        <v>91.54000000000001</v>
      </c>
      <c r="K322" s="0" t="n">
        <v>4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114B</t>
        </is>
      </c>
      <c r="X322" s="0" t="n">
        <v>7</v>
      </c>
      <c r="Y322" s="0" t="n">
        <v>6</v>
      </c>
      <c r="Z322" s="0" t="inlineStr">
        <is>
          <t>https://new.land.naver.com/complexes/24223?tab=detail&amp;rf=Y</t>
        </is>
      </c>
      <c r="AA322" s="0" t="inlineStr">
        <is>
          <t>대구시 수성구 매호동 1040-6</t>
        </is>
      </c>
      <c r="AB322" s="0" t="inlineStr">
        <is>
          <t>대구시</t>
        </is>
      </c>
      <c r="AC322" s="0" t="inlineStr">
        <is>
          <t>수성구</t>
        </is>
      </c>
      <c r="AD322" s="0" t="inlineStr">
        <is>
          <t>매호동</t>
        </is>
      </c>
      <c r="AG322" s="0" t="inlineStr">
        <is>
          <t>대구시 수성구 달구벌대로645길 15</t>
        </is>
      </c>
      <c r="AH322" s="0" t="n">
        <v>0</v>
      </c>
      <c r="AI322" s="0" t="n">
        <v>194</v>
      </c>
      <c r="AJ322" s="0" t="n">
        <v>37</v>
      </c>
      <c r="AK322" s="0" t="n">
        <v>21</v>
      </c>
      <c r="AL322" s="0" t="n">
        <v>1.11</v>
      </c>
    </row>
    <row r="323">
      <c r="A323" s="0" t="inlineStr">
        <is>
          <t>[매호동]</t>
        </is>
      </c>
      <c r="B323" s="0" t="n">
        <v>24223</v>
      </c>
      <c r="C323" s="0" t="n">
        <v>3</v>
      </c>
      <c r="D323" s="0" t="inlineStr">
        <is>
          <t>매호동서타운베르티아3차</t>
        </is>
      </c>
      <c r="E323" s="0" t="inlineStr">
        <is>
          <t>2002.12.</t>
        </is>
      </c>
      <c r="F323" s="0" t="n">
        <v>19</v>
      </c>
      <c r="G323" s="0" t="n">
        <v>34.59</v>
      </c>
      <c r="H323" s="0" t="n">
        <v>114.37</v>
      </c>
      <c r="I323" s="0" t="n">
        <v>27.69</v>
      </c>
      <c r="J323" s="0" t="n">
        <v>91.54000000000001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114A</t>
        </is>
      </c>
      <c r="X323" s="0" t="n">
        <v>7</v>
      </c>
      <c r="Y323" s="0" t="n">
        <v>6</v>
      </c>
      <c r="Z323" s="0" t="inlineStr">
        <is>
          <t>https://new.land.naver.com/complexes/24223?tab=detail&amp;rf=Y</t>
        </is>
      </c>
      <c r="AA323" s="0" t="inlineStr">
        <is>
          <t>대구시 수성구 매호동 1040-6</t>
        </is>
      </c>
      <c r="AB323" s="0" t="inlineStr">
        <is>
          <t>대구시</t>
        </is>
      </c>
      <c r="AC323" s="0" t="inlineStr">
        <is>
          <t>수성구</t>
        </is>
      </c>
      <c r="AD323" s="0" t="inlineStr">
        <is>
          <t>매호동</t>
        </is>
      </c>
      <c r="AG323" s="0" t="inlineStr">
        <is>
          <t>대구시 수성구 달구벌대로645길 15</t>
        </is>
      </c>
      <c r="AH323" s="0" t="n">
        <v>0</v>
      </c>
      <c r="AI323" s="0" t="n">
        <v>194</v>
      </c>
      <c r="AJ323" s="0" t="n">
        <v>37</v>
      </c>
      <c r="AK323" s="0" t="n">
        <v>21</v>
      </c>
      <c r="AL323" s="0" t="n">
        <v>1.11</v>
      </c>
    </row>
    <row r="324">
      <c r="A324" s="0" t="inlineStr">
        <is>
          <t>[매호동]</t>
        </is>
      </c>
      <c r="B324" s="0" t="n">
        <v>24223</v>
      </c>
      <c r="C324" s="0" t="n">
        <v>4</v>
      </c>
      <c r="D324" s="0" t="inlineStr">
        <is>
          <t>매호동서타운베르티아3차</t>
        </is>
      </c>
      <c r="E324" s="0" t="inlineStr">
        <is>
          <t>2002.12.</t>
        </is>
      </c>
      <c r="F324" s="0" t="n">
        <v>19</v>
      </c>
      <c r="G324" s="0" t="n">
        <v>42.74</v>
      </c>
      <c r="H324" s="0" t="n">
        <v>141.31</v>
      </c>
      <c r="I324" s="0" t="n">
        <v>34.83</v>
      </c>
      <c r="J324" s="0" t="n">
        <v>115.17</v>
      </c>
      <c r="K324" s="0" t="n">
        <v>7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141</v>
      </c>
      <c r="X324" s="0" t="n">
        <v>7</v>
      </c>
      <c r="Y324" s="0" t="n">
        <v>6</v>
      </c>
      <c r="Z324" s="0" t="inlineStr">
        <is>
          <t>https://new.land.naver.com/complexes/24223?tab=detail&amp;rf=Y</t>
        </is>
      </c>
      <c r="AA324" s="0" t="inlineStr">
        <is>
          <t>대구시 수성구 매호동 1040-6</t>
        </is>
      </c>
      <c r="AB324" s="0" t="inlineStr">
        <is>
          <t>대구시</t>
        </is>
      </c>
      <c r="AC324" s="0" t="inlineStr">
        <is>
          <t>수성구</t>
        </is>
      </c>
      <c r="AD324" s="0" t="inlineStr">
        <is>
          <t>매호동</t>
        </is>
      </c>
      <c r="AG324" s="0" t="inlineStr">
        <is>
          <t>대구시 수성구 달구벌대로645길 15</t>
        </is>
      </c>
      <c r="AH324" s="0" t="n">
        <v>0</v>
      </c>
      <c r="AI324" s="0" t="n">
        <v>194</v>
      </c>
      <c r="AJ324" s="0" t="n">
        <v>37</v>
      </c>
      <c r="AK324" s="0" t="n">
        <v>21</v>
      </c>
      <c r="AL324" s="0" t="n">
        <v>1.11</v>
      </c>
    </row>
    <row r="325">
      <c r="A325" s="0" t="inlineStr">
        <is>
          <t>[매호동]</t>
        </is>
      </c>
      <c r="B325" s="0" t="n">
        <v>6729</v>
      </c>
      <c r="C325" s="0" t="n">
        <v>1</v>
      </c>
      <c r="D325" s="0" t="inlineStr">
        <is>
          <t>매호동서2차</t>
        </is>
      </c>
      <c r="E325" s="0" t="inlineStr">
        <is>
          <t>1999.03.</t>
        </is>
      </c>
      <c r="F325" s="0" t="n">
        <v>282</v>
      </c>
      <c r="G325" s="0" t="n">
        <v>24.98</v>
      </c>
      <c r="H325" s="0" t="n">
        <v>82.59999999999999</v>
      </c>
      <c r="I325" s="0" t="n">
        <v>18.12</v>
      </c>
      <c r="J325" s="0" t="n">
        <v>59.93</v>
      </c>
      <c r="K325" s="0" t="n">
        <v>108</v>
      </c>
      <c r="T325" s="0" t="n">
        <v>3</v>
      </c>
      <c r="U325" s="0" t="n">
        <v>1</v>
      </c>
      <c r="V325" s="0" t="inlineStr">
        <is>
          <t>계단식</t>
        </is>
      </c>
      <c r="W325" s="0" t="n">
        <v>82</v>
      </c>
      <c r="X325" s="0" t="n">
        <v>20</v>
      </c>
      <c r="Y325" s="0" t="n">
        <v>13</v>
      </c>
      <c r="Z325" s="0" t="inlineStr">
        <is>
          <t>https://new.land.naver.com/complexes/6729?tab=detail&amp;rf=Y</t>
        </is>
      </c>
      <c r="AA325" s="0" t="inlineStr">
        <is>
          <t>대구시 수성구 매호동 1077-1</t>
        </is>
      </c>
      <c r="AB325" s="0" t="inlineStr">
        <is>
          <t>대구시</t>
        </is>
      </c>
      <c r="AC325" s="0" t="inlineStr">
        <is>
          <t>수성구</t>
        </is>
      </c>
      <c r="AD325" s="0" t="inlineStr">
        <is>
          <t>매호동</t>
        </is>
      </c>
      <c r="AG325" s="0" t="inlineStr">
        <is>
          <t>대구시 수성구 달구벌대로641길 8</t>
        </is>
      </c>
      <c r="AH325" s="0" t="n">
        <v>0</v>
      </c>
      <c r="AI325" s="0" t="n">
        <v>222</v>
      </c>
      <c r="AJ325" s="0" t="n">
        <v>21</v>
      </c>
      <c r="AK325" s="0" t="n">
        <v>300</v>
      </c>
      <c r="AL325" s="0" t="n">
        <v>1.06</v>
      </c>
    </row>
    <row r="326">
      <c r="A326" s="0" t="inlineStr">
        <is>
          <t>[매호동]</t>
        </is>
      </c>
      <c r="B326" s="0" t="n">
        <v>6729</v>
      </c>
      <c r="C326" s="0" t="n">
        <v>2</v>
      </c>
      <c r="D326" s="0" t="inlineStr">
        <is>
          <t>매호동서2차</t>
        </is>
      </c>
      <c r="E326" s="0" t="inlineStr">
        <is>
          <t>1999.03.</t>
        </is>
      </c>
      <c r="F326" s="0" t="n">
        <v>282</v>
      </c>
      <c r="G326" s="0" t="n">
        <v>29.26</v>
      </c>
      <c r="H326" s="0" t="n">
        <v>96.73999999999999</v>
      </c>
      <c r="I326" s="0" t="n">
        <v>18.12</v>
      </c>
      <c r="J326" s="0" t="n">
        <v>59.93</v>
      </c>
      <c r="K326" s="0" t="n">
        <v>4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96</v>
      </c>
      <c r="X326" s="0" t="n">
        <v>20</v>
      </c>
      <c r="Y326" s="0" t="n">
        <v>13</v>
      </c>
      <c r="Z326" s="0" t="inlineStr">
        <is>
          <t>https://new.land.naver.com/complexes/6729?tab=detail&amp;rf=Y</t>
        </is>
      </c>
      <c r="AA326" s="0" t="inlineStr">
        <is>
          <t>대구시 수성구 매호동 1077-1</t>
        </is>
      </c>
      <c r="AB326" s="0" t="inlineStr">
        <is>
          <t>대구시</t>
        </is>
      </c>
      <c r="AC326" s="0" t="inlineStr">
        <is>
          <t>수성구</t>
        </is>
      </c>
      <c r="AD326" s="0" t="inlineStr">
        <is>
          <t>매호동</t>
        </is>
      </c>
      <c r="AG326" s="0" t="inlineStr">
        <is>
          <t>대구시 수성구 달구벌대로641길 8</t>
        </is>
      </c>
      <c r="AH326" s="0" t="n">
        <v>0</v>
      </c>
      <c r="AI326" s="0" t="n">
        <v>222</v>
      </c>
      <c r="AJ326" s="0" t="n">
        <v>21</v>
      </c>
      <c r="AK326" s="0" t="n">
        <v>300</v>
      </c>
      <c r="AL326" s="0" t="n">
        <v>1.06</v>
      </c>
    </row>
    <row r="327">
      <c r="A327" s="0" t="inlineStr">
        <is>
          <t>[매호동]</t>
        </is>
      </c>
      <c r="B327" s="0" t="n">
        <v>6729</v>
      </c>
      <c r="C327" s="0" t="n">
        <v>3</v>
      </c>
      <c r="D327" s="0" t="inlineStr">
        <is>
          <t>매호동서2차</t>
        </is>
      </c>
      <c r="E327" s="0" t="inlineStr">
        <is>
          <t>1999.03.</t>
        </is>
      </c>
      <c r="F327" s="0" t="n">
        <v>282</v>
      </c>
      <c r="G327" s="0" t="n">
        <v>34.76</v>
      </c>
      <c r="H327" s="0" t="n">
        <v>114.91</v>
      </c>
      <c r="I327" s="0" t="n">
        <v>25.68</v>
      </c>
      <c r="J327" s="0" t="n">
        <v>84.90000000000001</v>
      </c>
      <c r="K327" s="0" t="n">
        <v>168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114</v>
      </c>
      <c r="X327" s="0" t="n">
        <v>20</v>
      </c>
      <c r="Y327" s="0" t="n">
        <v>13</v>
      </c>
      <c r="Z327" s="0" t="inlineStr">
        <is>
          <t>https://new.land.naver.com/complexes/6729?tab=detail&amp;rf=Y</t>
        </is>
      </c>
      <c r="AA327" s="0" t="inlineStr">
        <is>
          <t>대구시 수성구 매호동 1077-1</t>
        </is>
      </c>
      <c r="AB327" s="0" t="inlineStr">
        <is>
          <t>대구시</t>
        </is>
      </c>
      <c r="AC327" s="0" t="inlineStr">
        <is>
          <t>수성구</t>
        </is>
      </c>
      <c r="AD327" s="0" t="inlineStr">
        <is>
          <t>매호동</t>
        </is>
      </c>
      <c r="AG327" s="0" t="inlineStr">
        <is>
          <t>대구시 수성구 달구벌대로641길 8</t>
        </is>
      </c>
      <c r="AH327" s="0" t="n">
        <v>0</v>
      </c>
      <c r="AI327" s="0" t="n">
        <v>222</v>
      </c>
      <c r="AJ327" s="0" t="n">
        <v>21</v>
      </c>
      <c r="AK327" s="0" t="n">
        <v>300</v>
      </c>
      <c r="AL327" s="0" t="n">
        <v>1.06</v>
      </c>
    </row>
    <row r="328">
      <c r="A328" s="0" t="inlineStr">
        <is>
          <t>[매호동]</t>
        </is>
      </c>
      <c r="B328" s="0" t="n">
        <v>6729</v>
      </c>
      <c r="C328" s="0" t="n">
        <v>4</v>
      </c>
      <c r="D328" s="0" t="inlineStr">
        <is>
          <t>매호동서2차</t>
        </is>
      </c>
      <c r="E328" s="0" t="inlineStr">
        <is>
          <t>1999.03.</t>
        </is>
      </c>
      <c r="F328" s="0" t="n">
        <v>282</v>
      </c>
      <c r="G328" s="0" t="n">
        <v>38.69</v>
      </c>
      <c r="H328" s="0" t="n">
        <v>127.93</v>
      </c>
      <c r="I328" s="0" t="n">
        <v>25.68</v>
      </c>
      <c r="J328" s="0" t="n">
        <v>84.90000000000001</v>
      </c>
      <c r="K328" s="0" t="n">
        <v>2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127</v>
      </c>
      <c r="X328" s="0" t="n">
        <v>20</v>
      </c>
      <c r="Y328" s="0" t="n">
        <v>13</v>
      </c>
      <c r="Z328" s="0" t="inlineStr">
        <is>
          <t>https://new.land.naver.com/complexes/6729?tab=detail&amp;rf=Y</t>
        </is>
      </c>
      <c r="AA328" s="0" t="inlineStr">
        <is>
          <t>대구시 수성구 매호동 1077-1</t>
        </is>
      </c>
      <c r="AB328" s="0" t="inlineStr">
        <is>
          <t>대구시</t>
        </is>
      </c>
      <c r="AC328" s="0" t="inlineStr">
        <is>
          <t>수성구</t>
        </is>
      </c>
      <c r="AD328" s="0" t="inlineStr">
        <is>
          <t>매호동</t>
        </is>
      </c>
      <c r="AG328" s="0" t="inlineStr">
        <is>
          <t>대구시 수성구 달구벌대로641길 8</t>
        </is>
      </c>
      <c r="AH328" s="0" t="n">
        <v>0</v>
      </c>
      <c r="AI328" s="0" t="n">
        <v>222</v>
      </c>
      <c r="AJ328" s="0" t="n">
        <v>21</v>
      </c>
      <c r="AK328" s="0" t="n">
        <v>300</v>
      </c>
      <c r="AL328" s="0" t="n">
        <v>1.06</v>
      </c>
    </row>
    <row r="329">
      <c r="A329" s="0" t="inlineStr">
        <is>
          <t>[매호동]</t>
        </is>
      </c>
      <c r="B329" s="0" t="n">
        <v>6755</v>
      </c>
      <c r="C329" s="0" t="n">
        <v>1</v>
      </c>
      <c r="D329" s="0" t="inlineStr">
        <is>
          <t>시지태왕하이츠2차</t>
        </is>
      </c>
      <c r="E329" s="0" t="inlineStr">
        <is>
          <t>2001.04.</t>
        </is>
      </c>
      <c r="F329" s="0" t="n">
        <v>248</v>
      </c>
      <c r="G329" s="0" t="n">
        <v>30.55</v>
      </c>
      <c r="H329" s="0" t="n">
        <v>101</v>
      </c>
      <c r="I329" s="0" t="n">
        <v>21.63</v>
      </c>
      <c r="J329" s="0" t="n">
        <v>71.52</v>
      </c>
      <c r="K329" s="0" t="n">
        <v>56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101</v>
      </c>
      <c r="X329" s="0" t="n">
        <v>18</v>
      </c>
      <c r="Y329" s="0" t="n">
        <v>12</v>
      </c>
      <c r="Z329" s="0" t="inlineStr">
        <is>
          <t>https://new.land.naver.com/complexes/6755?tab=detail&amp;rf=Y</t>
        </is>
      </c>
      <c r="AA329" s="0" t="inlineStr">
        <is>
          <t>대구시 수성구 매호동 1075-1</t>
        </is>
      </c>
      <c r="AB329" s="0" t="inlineStr">
        <is>
          <t>대구시</t>
        </is>
      </c>
      <c r="AC329" s="0" t="inlineStr">
        <is>
          <t>수성구</t>
        </is>
      </c>
      <c r="AD329" s="0" t="inlineStr">
        <is>
          <t>매호동</t>
        </is>
      </c>
      <c r="AG329" s="0" t="inlineStr">
        <is>
          <t>대구시 수성구 천을로 170</t>
        </is>
      </c>
      <c r="AH329" s="0" t="n">
        <v>0</v>
      </c>
      <c r="AI329" s="0" t="n">
        <v>223</v>
      </c>
      <c r="AJ329" s="0" t="n">
        <v>20</v>
      </c>
      <c r="AK329" s="0" t="n">
        <v>258</v>
      </c>
      <c r="AL329" s="0" t="n">
        <v>1.04</v>
      </c>
    </row>
    <row r="330">
      <c r="A330" s="0" t="inlineStr">
        <is>
          <t>[매호동]</t>
        </is>
      </c>
      <c r="B330" s="0" t="n">
        <v>6755</v>
      </c>
      <c r="C330" s="0" t="n">
        <v>2</v>
      </c>
      <c r="D330" s="0" t="inlineStr">
        <is>
          <t>시지태왕하이츠2차</t>
        </is>
      </c>
      <c r="E330" s="0" t="inlineStr">
        <is>
          <t>2001.04.</t>
        </is>
      </c>
      <c r="F330" s="0" t="n">
        <v>248</v>
      </c>
      <c r="G330" s="0" t="n">
        <v>31.65</v>
      </c>
      <c r="H330" s="0" t="n">
        <v>104.63</v>
      </c>
      <c r="I330" s="0" t="n">
        <v>21.63</v>
      </c>
      <c r="J330" s="0" t="n">
        <v>71.52</v>
      </c>
      <c r="K330" s="0" t="n">
        <v>12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104</v>
      </c>
      <c r="X330" s="0" t="n">
        <v>18</v>
      </c>
      <c r="Y330" s="0" t="n">
        <v>12</v>
      </c>
      <c r="Z330" s="0" t="inlineStr">
        <is>
          <t>https://new.land.naver.com/complexes/6755?tab=detail&amp;rf=Y</t>
        </is>
      </c>
      <c r="AA330" s="0" t="inlineStr">
        <is>
          <t>대구시 수성구 매호동 1075-1</t>
        </is>
      </c>
      <c r="AB330" s="0" t="inlineStr">
        <is>
          <t>대구시</t>
        </is>
      </c>
      <c r="AC330" s="0" t="inlineStr">
        <is>
          <t>수성구</t>
        </is>
      </c>
      <c r="AD330" s="0" t="inlineStr">
        <is>
          <t>매호동</t>
        </is>
      </c>
      <c r="AG330" s="0" t="inlineStr">
        <is>
          <t>대구시 수성구 천을로 170</t>
        </is>
      </c>
      <c r="AH330" s="0" t="n">
        <v>0</v>
      </c>
      <c r="AI330" s="0" t="n">
        <v>223</v>
      </c>
      <c r="AJ330" s="0" t="n">
        <v>20</v>
      </c>
      <c r="AK330" s="0" t="n">
        <v>258</v>
      </c>
      <c r="AL330" s="0" t="n">
        <v>1.04</v>
      </c>
    </row>
    <row r="331">
      <c r="A331" s="0" t="inlineStr">
        <is>
          <t>[매호동]</t>
        </is>
      </c>
      <c r="B331" s="0" t="n">
        <v>6755</v>
      </c>
      <c r="C331" s="0" t="n">
        <v>3</v>
      </c>
      <c r="D331" s="0" t="inlineStr">
        <is>
          <t>시지태왕하이츠2차</t>
        </is>
      </c>
      <c r="E331" s="0" t="inlineStr">
        <is>
          <t>2001.04.</t>
        </is>
      </c>
      <c r="F331" s="0" t="n">
        <v>248</v>
      </c>
      <c r="G331" s="0" t="n">
        <v>34.57</v>
      </c>
      <c r="H331" s="0" t="n">
        <v>114.3</v>
      </c>
      <c r="I331" s="0" t="n">
        <v>25.7</v>
      </c>
      <c r="J331" s="0" t="n">
        <v>84.98</v>
      </c>
      <c r="K331" s="0" t="n">
        <v>174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114</v>
      </c>
      <c r="X331" s="0" t="n">
        <v>18</v>
      </c>
      <c r="Y331" s="0" t="n">
        <v>12</v>
      </c>
      <c r="Z331" s="0" t="inlineStr">
        <is>
          <t>https://new.land.naver.com/complexes/6755?tab=detail&amp;rf=Y</t>
        </is>
      </c>
      <c r="AA331" s="0" t="inlineStr">
        <is>
          <t>대구시 수성구 매호동 1075-1</t>
        </is>
      </c>
      <c r="AB331" s="0" t="inlineStr">
        <is>
          <t>대구시</t>
        </is>
      </c>
      <c r="AC331" s="0" t="inlineStr">
        <is>
          <t>수성구</t>
        </is>
      </c>
      <c r="AD331" s="0" t="inlineStr">
        <is>
          <t>매호동</t>
        </is>
      </c>
      <c r="AG331" s="0" t="inlineStr">
        <is>
          <t>대구시 수성구 천을로 170</t>
        </is>
      </c>
      <c r="AH331" s="0" t="n">
        <v>0</v>
      </c>
      <c r="AI331" s="0" t="n">
        <v>223</v>
      </c>
      <c r="AJ331" s="0" t="n">
        <v>20</v>
      </c>
      <c r="AK331" s="0" t="n">
        <v>258</v>
      </c>
      <c r="AL331" s="0" t="n">
        <v>1.04</v>
      </c>
    </row>
    <row r="332">
      <c r="A332" s="0" t="inlineStr">
        <is>
          <t>[매호동]</t>
        </is>
      </c>
      <c r="B332" s="0" t="n">
        <v>6755</v>
      </c>
      <c r="C332" s="0" t="n">
        <v>4</v>
      </c>
      <c r="D332" s="0" t="inlineStr">
        <is>
          <t>시지태왕하이츠2차</t>
        </is>
      </c>
      <c r="E332" s="0" t="inlineStr">
        <is>
          <t>2001.04.</t>
        </is>
      </c>
      <c r="F332" s="0" t="n">
        <v>248</v>
      </c>
      <c r="G332" s="0" t="n">
        <v>36.09</v>
      </c>
      <c r="H332" s="0" t="n">
        <v>119.32</v>
      </c>
      <c r="I332" s="0" t="n">
        <v>21.63</v>
      </c>
      <c r="J332" s="0" t="n">
        <v>71.52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119</v>
      </c>
      <c r="X332" s="0" t="n">
        <v>18</v>
      </c>
      <c r="Y332" s="0" t="n">
        <v>12</v>
      </c>
      <c r="Z332" s="0" t="inlineStr">
        <is>
          <t>https://new.land.naver.com/complexes/6755?tab=detail&amp;rf=Y</t>
        </is>
      </c>
      <c r="AA332" s="0" t="inlineStr">
        <is>
          <t>대구시 수성구 매호동 1075-1</t>
        </is>
      </c>
      <c r="AB332" s="0" t="inlineStr">
        <is>
          <t>대구시</t>
        </is>
      </c>
      <c r="AC332" s="0" t="inlineStr">
        <is>
          <t>수성구</t>
        </is>
      </c>
      <c r="AD332" s="0" t="inlineStr">
        <is>
          <t>매호동</t>
        </is>
      </c>
      <c r="AG332" s="0" t="inlineStr">
        <is>
          <t>대구시 수성구 천을로 170</t>
        </is>
      </c>
      <c r="AH332" s="0" t="n">
        <v>0</v>
      </c>
      <c r="AI332" s="0" t="n">
        <v>223</v>
      </c>
      <c r="AJ332" s="0" t="n">
        <v>20</v>
      </c>
      <c r="AK332" s="0" t="n">
        <v>258</v>
      </c>
      <c r="AL332" s="0" t="n">
        <v>1.04</v>
      </c>
    </row>
    <row r="333">
      <c r="A333" s="0" t="inlineStr">
        <is>
          <t>[범물동]</t>
        </is>
      </c>
      <c r="B333" s="0" t="n">
        <v>6811</v>
      </c>
      <c r="C333" s="0" t="n">
        <v>1</v>
      </c>
      <c r="D333" s="0" t="inlineStr">
        <is>
          <t>범물서한화성</t>
        </is>
      </c>
      <c r="E333" s="0" t="inlineStr">
        <is>
          <t>1992.10.</t>
        </is>
      </c>
      <c r="F333" s="0" t="n">
        <v>612</v>
      </c>
      <c r="G333" s="0" t="n">
        <v>26.32</v>
      </c>
      <c r="H333" s="0" t="n">
        <v>87.04000000000001</v>
      </c>
      <c r="I333" s="0" t="n">
        <v>19.95</v>
      </c>
      <c r="J333" s="0" t="n">
        <v>65.97</v>
      </c>
      <c r="K333" s="0" t="n">
        <v>136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87</v>
      </c>
      <c r="X333" s="0" t="n">
        <v>17</v>
      </c>
      <c r="Y333" s="0" t="n">
        <v>17</v>
      </c>
      <c r="Z333" s="0" t="inlineStr">
        <is>
          <t>https://new.land.naver.com/complexes/6811?tab=detail&amp;rf=Y</t>
        </is>
      </c>
      <c r="AA333" s="0" t="inlineStr">
        <is>
          <t>대구시 수성구 범물동 1328</t>
        </is>
      </c>
      <c r="AB333" s="0" t="inlineStr">
        <is>
          <t>대구시</t>
        </is>
      </c>
      <c r="AC333" s="0" t="inlineStr">
        <is>
          <t>수성구</t>
        </is>
      </c>
      <c r="AD333" s="0" t="inlineStr">
        <is>
          <t>범물동</t>
        </is>
      </c>
      <c r="AG333" s="0" t="inlineStr">
        <is>
          <t>대구시 수성구 지범로40길 11</t>
        </is>
      </c>
      <c r="AH333" s="0" t="n">
        <v>0</v>
      </c>
      <c r="AI333" s="0" t="n">
        <v>0</v>
      </c>
      <c r="AJ333" s="0" t="n">
        <v>0</v>
      </c>
      <c r="AK333" s="0" t="n">
        <v>532</v>
      </c>
      <c r="AL333" s="0" t="n">
        <v>0.87</v>
      </c>
    </row>
    <row r="334">
      <c r="A334" s="0" t="inlineStr">
        <is>
          <t>[범물동]</t>
        </is>
      </c>
      <c r="B334" s="0" t="n">
        <v>6811</v>
      </c>
      <c r="C334" s="0" t="n">
        <v>2</v>
      </c>
      <c r="D334" s="0" t="inlineStr">
        <is>
          <t>범물서한화성</t>
        </is>
      </c>
      <c r="E334" s="0" t="inlineStr">
        <is>
          <t>1992.10.</t>
        </is>
      </c>
      <c r="F334" s="0" t="n">
        <v>612</v>
      </c>
      <c r="G334" s="0" t="n">
        <v>30.9</v>
      </c>
      <c r="H334" s="0" t="n">
        <v>102.15</v>
      </c>
      <c r="I334" s="0" t="n">
        <v>25.58</v>
      </c>
      <c r="J334" s="0" t="n">
        <v>84.56999999999999</v>
      </c>
      <c r="K334" s="0" t="n">
        <v>272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102</v>
      </c>
      <c r="X334" s="0" t="n">
        <v>17</v>
      </c>
      <c r="Y334" s="0" t="n">
        <v>17</v>
      </c>
      <c r="Z334" s="0" t="inlineStr">
        <is>
          <t>https://new.land.naver.com/complexes/6811?tab=detail&amp;rf=Y</t>
        </is>
      </c>
      <c r="AA334" s="0" t="inlineStr">
        <is>
          <t>대구시 수성구 범물동 1328</t>
        </is>
      </c>
      <c r="AB334" s="0" t="inlineStr">
        <is>
          <t>대구시</t>
        </is>
      </c>
      <c r="AC334" s="0" t="inlineStr">
        <is>
          <t>수성구</t>
        </is>
      </c>
      <c r="AD334" s="0" t="inlineStr">
        <is>
          <t>범물동</t>
        </is>
      </c>
      <c r="AG334" s="0" t="inlineStr">
        <is>
          <t>대구시 수성구 지범로40길 11</t>
        </is>
      </c>
      <c r="AH334" s="0" t="n">
        <v>0</v>
      </c>
      <c r="AI334" s="0" t="n">
        <v>0</v>
      </c>
      <c r="AJ334" s="0" t="n">
        <v>0</v>
      </c>
      <c r="AK334" s="0" t="n">
        <v>532</v>
      </c>
      <c r="AL334" s="0" t="n">
        <v>0.87</v>
      </c>
    </row>
    <row r="335">
      <c r="A335" s="0" t="inlineStr">
        <is>
          <t>[범물동]</t>
        </is>
      </c>
      <c r="B335" s="0" t="n">
        <v>6811</v>
      </c>
      <c r="C335" s="0" t="n">
        <v>3</v>
      </c>
      <c r="D335" s="0" t="inlineStr">
        <is>
          <t>범물서한화성</t>
        </is>
      </c>
      <c r="E335" s="0" t="inlineStr">
        <is>
          <t>1992.10.</t>
        </is>
      </c>
      <c r="F335" s="0" t="n">
        <v>612</v>
      </c>
      <c r="G335" s="0" t="n">
        <v>46.11</v>
      </c>
      <c r="H335" s="0" t="n">
        <v>152.43</v>
      </c>
      <c r="I335" s="0" t="n">
        <v>40.51</v>
      </c>
      <c r="J335" s="0" t="n">
        <v>133.92</v>
      </c>
      <c r="K335" s="0" t="n">
        <v>204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152</v>
      </c>
      <c r="X335" s="0" t="n">
        <v>17</v>
      </c>
      <c r="Y335" s="0" t="n">
        <v>17</v>
      </c>
      <c r="Z335" s="0" t="inlineStr">
        <is>
          <t>https://new.land.naver.com/complexes/6811?tab=detail&amp;rf=Y</t>
        </is>
      </c>
      <c r="AA335" s="0" t="inlineStr">
        <is>
          <t>대구시 수성구 범물동 1328</t>
        </is>
      </c>
      <c r="AB335" s="0" t="inlineStr">
        <is>
          <t>대구시</t>
        </is>
      </c>
      <c r="AC335" s="0" t="inlineStr">
        <is>
          <t>수성구</t>
        </is>
      </c>
      <c r="AD335" s="0" t="inlineStr">
        <is>
          <t>범물동</t>
        </is>
      </c>
      <c r="AG335" s="0" t="inlineStr">
        <is>
          <t>대구시 수성구 지범로40길 11</t>
        </is>
      </c>
      <c r="AH335" s="0" t="n">
        <v>0</v>
      </c>
      <c r="AI335" s="0" t="n">
        <v>0</v>
      </c>
      <c r="AJ335" s="0" t="n">
        <v>0</v>
      </c>
      <c r="AK335" s="0" t="n">
        <v>532</v>
      </c>
      <c r="AL335" s="0" t="n">
        <v>0.87</v>
      </c>
    </row>
    <row r="336">
      <c r="A336" s="0" t="inlineStr">
        <is>
          <t>[범물동]</t>
        </is>
      </c>
      <c r="B336" s="0" t="n">
        <v>6786</v>
      </c>
      <c r="C336" s="0" t="n">
        <v>1</v>
      </c>
      <c r="D336" s="0" t="inlineStr">
        <is>
          <t>범물보성타운</t>
        </is>
      </c>
      <c r="E336" s="0" t="inlineStr">
        <is>
          <t>1992.08.</t>
        </is>
      </c>
      <c r="F336" s="0" t="n">
        <v>285</v>
      </c>
      <c r="G336" s="0" t="n">
        <v>26.45</v>
      </c>
      <c r="H336" s="0" t="n">
        <v>87.47</v>
      </c>
      <c r="I336" s="0" t="n">
        <v>19.55</v>
      </c>
      <c r="J336" s="0" t="n">
        <v>64.63</v>
      </c>
      <c r="K336" s="0" t="n">
        <v>105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87</v>
      </c>
      <c r="X336" s="0" t="n">
        <v>15</v>
      </c>
      <c r="Y336" s="0" t="n">
        <v>15</v>
      </c>
      <c r="Z336" s="0" t="inlineStr">
        <is>
          <t>https://new.land.naver.com/complexes/6786?tab=detail&amp;rf=Y</t>
        </is>
      </c>
      <c r="AA336" s="0" t="inlineStr">
        <is>
          <t>대구시 수성구 범물동 1279</t>
        </is>
      </c>
      <c r="AB336" s="0" t="inlineStr">
        <is>
          <t>대구시</t>
        </is>
      </c>
      <c r="AC336" s="0" t="inlineStr">
        <is>
          <t>수성구</t>
        </is>
      </c>
      <c r="AD336" s="0" t="inlineStr">
        <is>
          <t>범물동</t>
        </is>
      </c>
      <c r="AG336" s="0" t="inlineStr">
        <is>
          <t>대구시 수성구 지범로39길 56</t>
        </is>
      </c>
      <c r="AH336" s="0" t="n">
        <v>0</v>
      </c>
      <c r="AI336" s="0" t="n">
        <v>203</v>
      </c>
      <c r="AJ336" s="0" t="n">
        <v>16</v>
      </c>
      <c r="AK336" s="0" t="n">
        <v>0</v>
      </c>
      <c r="AL336" s="0" t="n">
        <v>0</v>
      </c>
    </row>
    <row r="337">
      <c r="A337" s="0" t="inlineStr">
        <is>
          <t>[범물동]</t>
        </is>
      </c>
      <c r="B337" s="0" t="n">
        <v>6786</v>
      </c>
      <c r="C337" s="0" t="n">
        <v>2</v>
      </c>
      <c r="D337" s="0" t="inlineStr">
        <is>
          <t>범물보성타운</t>
        </is>
      </c>
      <c r="E337" s="0" t="inlineStr">
        <is>
          <t>1992.08.</t>
        </is>
      </c>
      <c r="F337" s="0" t="n">
        <v>285</v>
      </c>
      <c r="G337" s="0" t="n">
        <v>28.18</v>
      </c>
      <c r="H337" s="0" t="n">
        <v>93.18000000000001</v>
      </c>
      <c r="I337" s="0" t="n">
        <v>20.99</v>
      </c>
      <c r="J337" s="0" t="n">
        <v>69.39</v>
      </c>
      <c r="K337" s="0" t="n">
        <v>15</v>
      </c>
      <c r="T337" s="0" t="n">
        <v>3</v>
      </c>
      <c r="U337" s="0" t="n">
        <v>1</v>
      </c>
      <c r="V337" s="0" t="inlineStr">
        <is>
          <t>복도식</t>
        </is>
      </c>
      <c r="W337" s="0" t="n">
        <v>93</v>
      </c>
      <c r="X337" s="0" t="n">
        <v>15</v>
      </c>
      <c r="Y337" s="0" t="n">
        <v>15</v>
      </c>
      <c r="Z337" s="0" t="inlineStr">
        <is>
          <t>https://new.land.naver.com/complexes/6786?tab=detail&amp;rf=Y</t>
        </is>
      </c>
      <c r="AA337" s="0" t="inlineStr">
        <is>
          <t>대구시 수성구 범물동 1279</t>
        </is>
      </c>
      <c r="AB337" s="0" t="inlineStr">
        <is>
          <t>대구시</t>
        </is>
      </c>
      <c r="AC337" s="0" t="inlineStr">
        <is>
          <t>수성구</t>
        </is>
      </c>
      <c r="AD337" s="0" t="inlineStr">
        <is>
          <t>범물동</t>
        </is>
      </c>
      <c r="AG337" s="0" t="inlineStr">
        <is>
          <t>대구시 수성구 지범로39길 56</t>
        </is>
      </c>
      <c r="AH337" s="0" t="n">
        <v>0</v>
      </c>
      <c r="AI337" s="0" t="n">
        <v>203</v>
      </c>
      <c r="AJ337" s="0" t="n">
        <v>16</v>
      </c>
      <c r="AK337" s="0" t="n">
        <v>0</v>
      </c>
      <c r="AL337" s="0" t="n">
        <v>0</v>
      </c>
    </row>
    <row r="338">
      <c r="A338" s="0" t="inlineStr">
        <is>
          <t>[범물동]</t>
        </is>
      </c>
      <c r="B338" s="0" t="n">
        <v>6786</v>
      </c>
      <c r="C338" s="0" t="n">
        <v>3</v>
      </c>
      <c r="D338" s="0" t="inlineStr">
        <is>
          <t>범물보성타운</t>
        </is>
      </c>
      <c r="E338" s="0" t="inlineStr">
        <is>
          <t>1992.08.</t>
        </is>
      </c>
      <c r="F338" s="0" t="n">
        <v>285</v>
      </c>
      <c r="G338" s="0" t="n">
        <v>29.23</v>
      </c>
      <c r="H338" s="0" t="n">
        <v>96.63</v>
      </c>
      <c r="I338" s="0" t="n">
        <v>21.77</v>
      </c>
      <c r="J338" s="0" t="n">
        <v>71.97</v>
      </c>
      <c r="K338" s="0" t="n">
        <v>15</v>
      </c>
      <c r="T338" s="0" t="n">
        <v>3</v>
      </c>
      <c r="U338" s="0" t="n">
        <v>1</v>
      </c>
      <c r="V338" s="0" t="inlineStr">
        <is>
          <t>복도식</t>
        </is>
      </c>
      <c r="W338" s="0" t="n">
        <v>96</v>
      </c>
      <c r="X338" s="0" t="n">
        <v>15</v>
      </c>
      <c r="Y338" s="0" t="n">
        <v>15</v>
      </c>
      <c r="Z338" s="0" t="inlineStr">
        <is>
          <t>https://new.land.naver.com/complexes/6786?tab=detail&amp;rf=Y</t>
        </is>
      </c>
      <c r="AA338" s="0" t="inlineStr">
        <is>
          <t>대구시 수성구 범물동 1279</t>
        </is>
      </c>
      <c r="AB338" s="0" t="inlineStr">
        <is>
          <t>대구시</t>
        </is>
      </c>
      <c r="AC338" s="0" t="inlineStr">
        <is>
          <t>수성구</t>
        </is>
      </c>
      <c r="AD338" s="0" t="inlineStr">
        <is>
          <t>범물동</t>
        </is>
      </c>
      <c r="AG338" s="0" t="inlineStr">
        <is>
          <t>대구시 수성구 지범로39길 56</t>
        </is>
      </c>
      <c r="AH338" s="0" t="n">
        <v>0</v>
      </c>
      <c r="AI338" s="0" t="n">
        <v>203</v>
      </c>
      <c r="AJ338" s="0" t="n">
        <v>16</v>
      </c>
      <c r="AK338" s="0" t="n">
        <v>0</v>
      </c>
      <c r="AL338" s="0" t="n">
        <v>0</v>
      </c>
    </row>
    <row r="339">
      <c r="A339" s="0" t="inlineStr">
        <is>
          <t>[범물동]</t>
        </is>
      </c>
      <c r="B339" s="0" t="n">
        <v>6786</v>
      </c>
      <c r="C339" s="0" t="n">
        <v>4</v>
      </c>
      <c r="D339" s="0" t="inlineStr">
        <is>
          <t>범물보성타운</t>
        </is>
      </c>
      <c r="E339" s="0" t="inlineStr">
        <is>
          <t>1992.08.</t>
        </is>
      </c>
      <c r="F339" s="0" t="n">
        <v>285</v>
      </c>
      <c r="G339" s="0" t="n">
        <v>31.8</v>
      </c>
      <c r="H339" s="0" t="n">
        <v>105.15</v>
      </c>
      <c r="I339" s="0" t="n">
        <v>25.69</v>
      </c>
      <c r="J339" s="0" t="n">
        <v>84.94</v>
      </c>
      <c r="K339" s="0" t="n">
        <v>150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15</v>
      </c>
      <c r="Y339" s="0" t="n">
        <v>15</v>
      </c>
      <c r="Z339" s="0" t="inlineStr">
        <is>
          <t>https://new.land.naver.com/complexes/6786?tab=detail&amp;rf=Y</t>
        </is>
      </c>
      <c r="AA339" s="0" t="inlineStr">
        <is>
          <t>대구시 수성구 범물동 1279</t>
        </is>
      </c>
      <c r="AB339" s="0" t="inlineStr">
        <is>
          <t>대구시</t>
        </is>
      </c>
      <c r="AC339" s="0" t="inlineStr">
        <is>
          <t>수성구</t>
        </is>
      </c>
      <c r="AD339" s="0" t="inlineStr">
        <is>
          <t>범물동</t>
        </is>
      </c>
      <c r="AG339" s="0" t="inlineStr">
        <is>
          <t>대구시 수성구 지범로39길 56</t>
        </is>
      </c>
      <c r="AH339" s="0" t="n">
        <v>0</v>
      </c>
      <c r="AI339" s="0" t="n">
        <v>203</v>
      </c>
      <c r="AJ339" s="0" t="n">
        <v>16</v>
      </c>
      <c r="AK339" s="0" t="n">
        <v>0</v>
      </c>
      <c r="AL339" s="0" t="n">
        <v>0</v>
      </c>
    </row>
    <row r="340">
      <c r="A340" s="0" t="inlineStr">
        <is>
          <t>[범물동]</t>
        </is>
      </c>
      <c r="B340" s="0" t="n">
        <v>6830</v>
      </c>
      <c r="C340" s="0" t="n">
        <v>1</v>
      </c>
      <c r="D340" s="0" t="inlineStr">
        <is>
          <t>범물영남보성</t>
        </is>
      </c>
      <c r="E340" s="0" t="inlineStr">
        <is>
          <t>1992.08.</t>
        </is>
      </c>
      <c r="F340" s="0" t="n">
        <v>885</v>
      </c>
      <c r="G340" s="0" t="n">
        <v>34.76</v>
      </c>
      <c r="H340" s="0" t="n">
        <v>114.91</v>
      </c>
      <c r="I340" s="0" t="n">
        <v>25.7</v>
      </c>
      <c r="J340" s="0" t="n">
        <v>84.98999999999999</v>
      </c>
      <c r="K340" s="0" t="n">
        <v>234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114B</t>
        </is>
      </c>
      <c r="X340" s="0" t="n">
        <v>15</v>
      </c>
      <c r="Y340" s="0" t="n">
        <v>13</v>
      </c>
      <c r="Z340" s="0" t="inlineStr">
        <is>
          <t>https://new.land.naver.com/complexes/6830?tab=detail&amp;rf=Y</t>
        </is>
      </c>
      <c r="AA340" s="0" t="inlineStr">
        <is>
          <t>대구시 수성구 범물동 1269</t>
        </is>
      </c>
      <c r="AB340" s="0" t="inlineStr">
        <is>
          <t>대구시</t>
        </is>
      </c>
      <c r="AC340" s="0" t="inlineStr">
        <is>
          <t>수성구</t>
        </is>
      </c>
      <c r="AD340" s="0" t="inlineStr">
        <is>
          <t>범물동</t>
        </is>
      </c>
      <c r="AG340" s="0" t="inlineStr">
        <is>
          <t>대구시 수성구 용학로 316</t>
        </is>
      </c>
      <c r="AH340" s="0" t="n">
        <v>0</v>
      </c>
      <c r="AI340" s="0" t="n">
        <v>0</v>
      </c>
      <c r="AJ340" s="0" t="n">
        <v>0</v>
      </c>
      <c r="AK340" s="0" t="n">
        <v>841</v>
      </c>
      <c r="AL340" s="0" t="n">
        <v>0.95</v>
      </c>
    </row>
    <row r="341">
      <c r="A341" s="0" t="inlineStr">
        <is>
          <t>[범물동]</t>
        </is>
      </c>
      <c r="B341" s="0" t="n">
        <v>6830</v>
      </c>
      <c r="C341" s="0" t="n">
        <v>2</v>
      </c>
      <c r="D341" s="0" t="inlineStr">
        <is>
          <t>범물영남보성</t>
        </is>
      </c>
      <c r="E341" s="0" t="inlineStr">
        <is>
          <t>1992.08.</t>
        </is>
      </c>
      <c r="F341" s="0" t="n">
        <v>885</v>
      </c>
      <c r="G341" s="0" t="n">
        <v>34.94</v>
      </c>
      <c r="H341" s="0" t="n">
        <v>115.51</v>
      </c>
      <c r="I341" s="0" t="n">
        <v>25.52</v>
      </c>
      <c r="J341" s="0" t="n">
        <v>84.38</v>
      </c>
      <c r="K341" s="0" t="n">
        <v>232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115A</t>
        </is>
      </c>
      <c r="X341" s="0" t="n">
        <v>15</v>
      </c>
      <c r="Y341" s="0" t="n">
        <v>13</v>
      </c>
      <c r="Z341" s="0" t="inlineStr">
        <is>
          <t>https://new.land.naver.com/complexes/6830?tab=detail&amp;rf=Y</t>
        </is>
      </c>
      <c r="AA341" s="0" t="inlineStr">
        <is>
          <t>대구시 수성구 범물동 1269</t>
        </is>
      </c>
      <c r="AB341" s="0" t="inlineStr">
        <is>
          <t>대구시</t>
        </is>
      </c>
      <c r="AC341" s="0" t="inlineStr">
        <is>
          <t>수성구</t>
        </is>
      </c>
      <c r="AD341" s="0" t="inlineStr">
        <is>
          <t>범물동</t>
        </is>
      </c>
      <c r="AG341" s="0" t="inlineStr">
        <is>
          <t>대구시 수성구 용학로 316</t>
        </is>
      </c>
      <c r="AH341" s="0" t="n">
        <v>0</v>
      </c>
      <c r="AI341" s="0" t="n">
        <v>0</v>
      </c>
      <c r="AJ341" s="0" t="n">
        <v>0</v>
      </c>
      <c r="AK341" s="0" t="n">
        <v>841</v>
      </c>
      <c r="AL341" s="0" t="n">
        <v>0.95</v>
      </c>
    </row>
    <row r="342">
      <c r="A342" s="0" t="inlineStr">
        <is>
          <t>[범물동]</t>
        </is>
      </c>
      <c r="B342" s="0" t="n">
        <v>6830</v>
      </c>
      <c r="C342" s="0" t="n">
        <v>3</v>
      </c>
      <c r="D342" s="0" t="inlineStr">
        <is>
          <t>범물영남보성</t>
        </is>
      </c>
      <c r="E342" s="0" t="inlineStr">
        <is>
          <t>1992.08.</t>
        </is>
      </c>
      <c r="F342" s="0" t="n">
        <v>885</v>
      </c>
      <c r="G342" s="0" t="n">
        <v>46.6</v>
      </c>
      <c r="H342" s="0" t="n">
        <v>154.05</v>
      </c>
      <c r="I342" s="0" t="n">
        <v>35.31</v>
      </c>
      <c r="J342" s="0" t="n">
        <v>116.75</v>
      </c>
      <c r="K342" s="0" t="n">
        <v>89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154A</t>
        </is>
      </c>
      <c r="X342" s="0" t="n">
        <v>15</v>
      </c>
      <c r="Y342" s="0" t="n">
        <v>13</v>
      </c>
      <c r="Z342" s="0" t="inlineStr">
        <is>
          <t>https://new.land.naver.com/complexes/6830?tab=detail&amp;rf=Y</t>
        </is>
      </c>
      <c r="AA342" s="0" t="inlineStr">
        <is>
          <t>대구시 수성구 범물동 1269</t>
        </is>
      </c>
      <c r="AB342" s="0" t="inlineStr">
        <is>
          <t>대구시</t>
        </is>
      </c>
      <c r="AC342" s="0" t="inlineStr">
        <is>
          <t>수성구</t>
        </is>
      </c>
      <c r="AD342" s="0" t="inlineStr">
        <is>
          <t>범물동</t>
        </is>
      </c>
      <c r="AG342" s="0" t="inlineStr">
        <is>
          <t>대구시 수성구 용학로 316</t>
        </is>
      </c>
      <c r="AH342" s="0" t="n">
        <v>0</v>
      </c>
      <c r="AI342" s="0" t="n">
        <v>0</v>
      </c>
      <c r="AJ342" s="0" t="n">
        <v>0</v>
      </c>
      <c r="AK342" s="0" t="n">
        <v>841</v>
      </c>
      <c r="AL342" s="0" t="n">
        <v>0.95</v>
      </c>
    </row>
    <row r="343">
      <c r="A343" s="0" t="inlineStr">
        <is>
          <t>[범물동]</t>
        </is>
      </c>
      <c r="B343" s="0" t="n">
        <v>6830</v>
      </c>
      <c r="C343" s="0" t="n">
        <v>4</v>
      </c>
      <c r="D343" s="0" t="inlineStr">
        <is>
          <t>범물영남보성</t>
        </is>
      </c>
      <c r="E343" s="0" t="inlineStr">
        <is>
          <t>1992.08.</t>
        </is>
      </c>
      <c r="F343" s="0" t="n">
        <v>885</v>
      </c>
      <c r="G343" s="0" t="n">
        <v>47.09</v>
      </c>
      <c r="H343" s="0" t="n">
        <v>155.68</v>
      </c>
      <c r="I343" s="0" t="n">
        <v>35.65</v>
      </c>
      <c r="J343" s="0" t="n">
        <v>117.86</v>
      </c>
      <c r="K343" s="0" t="n">
        <v>60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155B</t>
        </is>
      </c>
      <c r="X343" s="0" t="n">
        <v>15</v>
      </c>
      <c r="Y343" s="0" t="n">
        <v>13</v>
      </c>
      <c r="Z343" s="0" t="inlineStr">
        <is>
          <t>https://new.land.naver.com/complexes/6830?tab=detail&amp;rf=Y</t>
        </is>
      </c>
      <c r="AA343" s="0" t="inlineStr">
        <is>
          <t>대구시 수성구 범물동 1269</t>
        </is>
      </c>
      <c r="AB343" s="0" t="inlineStr">
        <is>
          <t>대구시</t>
        </is>
      </c>
      <c r="AC343" s="0" t="inlineStr">
        <is>
          <t>수성구</t>
        </is>
      </c>
      <c r="AD343" s="0" t="inlineStr">
        <is>
          <t>범물동</t>
        </is>
      </c>
      <c r="AG343" s="0" t="inlineStr">
        <is>
          <t>대구시 수성구 용학로 316</t>
        </is>
      </c>
      <c r="AH343" s="0" t="n">
        <v>0</v>
      </c>
      <c r="AI343" s="0" t="n">
        <v>0</v>
      </c>
      <c r="AJ343" s="0" t="n">
        <v>0</v>
      </c>
      <c r="AK343" s="0" t="n">
        <v>841</v>
      </c>
      <c r="AL343" s="0" t="n">
        <v>0.95</v>
      </c>
    </row>
    <row r="344">
      <c r="A344" s="0" t="inlineStr">
        <is>
          <t>[범물동]</t>
        </is>
      </c>
      <c r="B344" s="0" t="n">
        <v>6830</v>
      </c>
      <c r="C344" s="0" t="n">
        <v>5</v>
      </c>
      <c r="D344" s="0" t="inlineStr">
        <is>
          <t>범물영남보성</t>
        </is>
      </c>
      <c r="E344" s="0" t="inlineStr">
        <is>
          <t>1992.08.</t>
        </is>
      </c>
      <c r="F344" s="0" t="n">
        <v>885</v>
      </c>
      <c r="G344" s="0" t="n">
        <v>53.15</v>
      </c>
      <c r="H344" s="0" t="n">
        <v>175.72</v>
      </c>
      <c r="I344" s="0" t="n">
        <v>40.49</v>
      </c>
      <c r="J344" s="0" t="n">
        <v>133.87</v>
      </c>
      <c r="K344" s="0" t="n">
        <v>150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175A</t>
        </is>
      </c>
      <c r="X344" s="0" t="n">
        <v>15</v>
      </c>
      <c r="Y344" s="0" t="n">
        <v>13</v>
      </c>
      <c r="Z344" s="0" t="inlineStr">
        <is>
          <t>https://new.land.naver.com/complexes/6830?tab=detail&amp;rf=Y</t>
        </is>
      </c>
      <c r="AA344" s="0" t="inlineStr">
        <is>
          <t>대구시 수성구 범물동 1269</t>
        </is>
      </c>
      <c r="AB344" s="0" t="inlineStr">
        <is>
          <t>대구시</t>
        </is>
      </c>
      <c r="AC344" s="0" t="inlineStr">
        <is>
          <t>수성구</t>
        </is>
      </c>
      <c r="AD344" s="0" t="inlineStr">
        <is>
          <t>범물동</t>
        </is>
      </c>
      <c r="AG344" s="0" t="inlineStr">
        <is>
          <t>대구시 수성구 용학로 316</t>
        </is>
      </c>
      <c r="AH344" s="0" t="n">
        <v>0</v>
      </c>
      <c r="AI344" s="0" t="n">
        <v>0</v>
      </c>
      <c r="AJ344" s="0" t="n">
        <v>0</v>
      </c>
      <c r="AK344" s="0" t="n">
        <v>841</v>
      </c>
      <c r="AL344" s="0" t="n">
        <v>0.95</v>
      </c>
    </row>
    <row r="345">
      <c r="A345" s="0" t="inlineStr">
        <is>
          <t>[범물동]</t>
        </is>
      </c>
      <c r="B345" s="0" t="n">
        <v>6830</v>
      </c>
      <c r="C345" s="0" t="n">
        <v>6</v>
      </c>
      <c r="D345" s="0" t="inlineStr">
        <is>
          <t>범물영남보성</t>
        </is>
      </c>
      <c r="E345" s="0" t="inlineStr">
        <is>
          <t>1992.08.</t>
        </is>
      </c>
      <c r="F345" s="0" t="n">
        <v>885</v>
      </c>
      <c r="G345" s="0" t="n">
        <v>53.4</v>
      </c>
      <c r="H345" s="0" t="n">
        <v>176.55</v>
      </c>
      <c r="I345" s="0" t="n">
        <v>40.82</v>
      </c>
      <c r="J345" s="0" t="n">
        <v>134.97</v>
      </c>
      <c r="K345" s="0" t="n">
        <v>120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176B</t>
        </is>
      </c>
      <c r="X345" s="0" t="n">
        <v>15</v>
      </c>
      <c r="Y345" s="0" t="n">
        <v>13</v>
      </c>
      <c r="Z345" s="0" t="inlineStr">
        <is>
          <t>https://new.land.naver.com/complexes/6830?tab=detail&amp;rf=Y</t>
        </is>
      </c>
      <c r="AA345" s="0" t="inlineStr">
        <is>
          <t>대구시 수성구 범물동 1269</t>
        </is>
      </c>
      <c r="AB345" s="0" t="inlineStr">
        <is>
          <t>대구시</t>
        </is>
      </c>
      <c r="AC345" s="0" t="inlineStr">
        <is>
          <t>수성구</t>
        </is>
      </c>
      <c r="AD345" s="0" t="inlineStr">
        <is>
          <t>범물동</t>
        </is>
      </c>
      <c r="AG345" s="0" t="inlineStr">
        <is>
          <t>대구시 수성구 용학로 316</t>
        </is>
      </c>
      <c r="AH345" s="0" t="n">
        <v>0</v>
      </c>
      <c r="AI345" s="0" t="n">
        <v>0</v>
      </c>
      <c r="AJ345" s="0" t="n">
        <v>0</v>
      </c>
      <c r="AK345" s="0" t="n">
        <v>841</v>
      </c>
      <c r="AL345" s="0" t="n">
        <v>0.95</v>
      </c>
    </row>
    <row r="346">
      <c r="A346" s="0" t="inlineStr">
        <is>
          <t>[범물동]</t>
        </is>
      </c>
      <c r="B346" s="0" t="n">
        <v>140308</v>
      </c>
      <c r="C346" s="0" t="n">
        <v>1</v>
      </c>
      <c r="D346" s="0" t="inlineStr">
        <is>
          <t>수성범물일성트루엘레전드</t>
        </is>
      </c>
      <c r="E346" s="0" t="inlineStr">
        <is>
          <t>2022.12.</t>
        </is>
      </c>
      <c r="F346" s="0" t="n">
        <v>158</v>
      </c>
      <c r="G346" s="0" t="n">
        <v>28.37</v>
      </c>
      <c r="H346" s="0" t="n">
        <v>93.81</v>
      </c>
      <c r="I346" s="0" t="n">
        <v>21.77</v>
      </c>
      <c r="J346" s="0" t="n">
        <v>71.98999999999999</v>
      </c>
      <c r="K346" s="0" t="n">
        <v>26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93</v>
      </c>
      <c r="X346" s="0" t="n">
        <v>25</v>
      </c>
      <c r="Y346" s="0" t="n">
        <v>15</v>
      </c>
      <c r="Z346" s="0" t="inlineStr">
        <is>
          <t>https://new.land.naver.com/complexes/140308?tab=detail&amp;rf=Y</t>
        </is>
      </c>
      <c r="AA346" s="0" t="inlineStr">
        <is>
          <t>대구시 수성구 범물동 859-1번지 일원</t>
        </is>
      </c>
      <c r="AB346" s="0" t="inlineStr">
        <is>
          <t>대구시</t>
        </is>
      </c>
      <c r="AC346" s="0" t="inlineStr">
        <is>
          <t>수성구</t>
        </is>
      </c>
      <c r="AD346" s="0" t="inlineStr">
        <is>
          <t>범물동</t>
        </is>
      </c>
      <c r="AG346" s="0" t="inlineStr">
        <is>
          <t>대구시 수성구</t>
        </is>
      </c>
      <c r="AH346" s="0" t="n">
        <v>0</v>
      </c>
      <c r="AI346" s="0" t="n">
        <v>0</v>
      </c>
      <c r="AJ346" s="0" t="n">
        <v>0</v>
      </c>
      <c r="AK346" s="0" t="n">
        <v>216</v>
      </c>
      <c r="AL346" s="0" t="n">
        <v>1.37</v>
      </c>
    </row>
    <row r="347">
      <c r="A347" s="0" t="inlineStr">
        <is>
          <t>[범물동]</t>
        </is>
      </c>
      <c r="B347" s="0" t="n">
        <v>140308</v>
      </c>
      <c r="C347" s="0" t="n">
        <v>2</v>
      </c>
      <c r="D347" s="0" t="inlineStr">
        <is>
          <t>수성범물일성트루엘레전드</t>
        </is>
      </c>
      <c r="E347" s="0" t="inlineStr">
        <is>
          <t>2022.12.</t>
        </is>
      </c>
      <c r="F347" s="0" t="n">
        <v>158</v>
      </c>
      <c r="G347" s="0" t="n">
        <v>29.13</v>
      </c>
      <c r="H347" s="0" t="n">
        <v>96.33</v>
      </c>
      <c r="I347" s="0" t="n">
        <v>21.72</v>
      </c>
      <c r="J347" s="0" t="n">
        <v>71.81</v>
      </c>
      <c r="K347" s="0" t="n">
        <v>2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96P</t>
        </is>
      </c>
      <c r="X347" s="0" t="n">
        <v>25</v>
      </c>
      <c r="Y347" s="0" t="n">
        <v>15</v>
      </c>
      <c r="Z347" s="0" t="inlineStr">
        <is>
          <t>https://new.land.naver.com/complexes/140308?tab=detail&amp;rf=Y</t>
        </is>
      </c>
      <c r="AA347" s="0" t="inlineStr">
        <is>
          <t>대구시 수성구 범물동 859-1번지 일원</t>
        </is>
      </c>
      <c r="AB347" s="0" t="inlineStr">
        <is>
          <t>대구시</t>
        </is>
      </c>
      <c r="AC347" s="0" t="inlineStr">
        <is>
          <t>수성구</t>
        </is>
      </c>
      <c r="AD347" s="0" t="inlineStr">
        <is>
          <t>범물동</t>
        </is>
      </c>
      <c r="AG347" s="0" t="inlineStr">
        <is>
          <t>대구시 수성구</t>
        </is>
      </c>
      <c r="AH347" s="0" t="n">
        <v>0</v>
      </c>
      <c r="AI347" s="0" t="n">
        <v>0</v>
      </c>
      <c r="AJ347" s="0" t="n">
        <v>0</v>
      </c>
      <c r="AK347" s="0" t="n">
        <v>216</v>
      </c>
      <c r="AL347" s="0" t="n">
        <v>1.37</v>
      </c>
    </row>
    <row r="348">
      <c r="A348" s="0" t="inlineStr">
        <is>
          <t>[범물동]</t>
        </is>
      </c>
      <c r="B348" s="0" t="n">
        <v>140308</v>
      </c>
      <c r="C348" s="0" t="n">
        <v>3</v>
      </c>
      <c r="D348" s="0" t="inlineStr">
        <is>
          <t>수성범물일성트루엘레전드</t>
        </is>
      </c>
      <c r="E348" s="0" t="inlineStr">
        <is>
          <t>2022.12.</t>
        </is>
      </c>
      <c r="F348" s="0" t="n">
        <v>158</v>
      </c>
      <c r="G348" s="0" t="n">
        <v>32.99</v>
      </c>
      <c r="H348" s="0" t="n">
        <v>109.09</v>
      </c>
      <c r="I348" s="0" t="n">
        <v>25.66</v>
      </c>
      <c r="J348" s="0" t="n">
        <v>84.83</v>
      </c>
      <c r="K348" s="0" t="n">
        <v>83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109A</t>
        </is>
      </c>
      <c r="X348" s="0" t="n">
        <v>25</v>
      </c>
      <c r="Y348" s="0" t="n">
        <v>15</v>
      </c>
      <c r="Z348" s="0" t="inlineStr">
        <is>
          <t>https://new.land.naver.com/complexes/140308?tab=detail&amp;rf=Y</t>
        </is>
      </c>
      <c r="AA348" s="0" t="inlineStr">
        <is>
          <t>대구시 수성구 범물동 859-1번지 일원</t>
        </is>
      </c>
      <c r="AB348" s="0" t="inlineStr">
        <is>
          <t>대구시</t>
        </is>
      </c>
      <c r="AC348" s="0" t="inlineStr">
        <is>
          <t>수성구</t>
        </is>
      </c>
      <c r="AD348" s="0" t="inlineStr">
        <is>
          <t>범물동</t>
        </is>
      </c>
      <c r="AG348" s="0" t="inlineStr">
        <is>
          <t>대구시 수성구</t>
        </is>
      </c>
      <c r="AH348" s="0" t="n">
        <v>0</v>
      </c>
      <c r="AI348" s="0" t="n">
        <v>0</v>
      </c>
      <c r="AJ348" s="0" t="n">
        <v>0</v>
      </c>
      <c r="AK348" s="0" t="n">
        <v>216</v>
      </c>
      <c r="AL348" s="0" t="n">
        <v>1.37</v>
      </c>
    </row>
    <row r="349">
      <c r="A349" s="0" t="inlineStr">
        <is>
          <t>[범물동]</t>
        </is>
      </c>
      <c r="B349" s="0" t="n">
        <v>140308</v>
      </c>
      <c r="C349" s="0" t="n">
        <v>4</v>
      </c>
      <c r="D349" s="0" t="inlineStr">
        <is>
          <t>수성범물일성트루엘레전드</t>
        </is>
      </c>
      <c r="E349" s="0" t="inlineStr">
        <is>
          <t>2022.12.</t>
        </is>
      </c>
      <c r="F349" s="0" t="n">
        <v>158</v>
      </c>
      <c r="G349" s="0" t="n">
        <v>33.34</v>
      </c>
      <c r="H349" s="0" t="n">
        <v>110.22</v>
      </c>
      <c r="I349" s="0" t="n">
        <v>25.66</v>
      </c>
      <c r="J349" s="0" t="n">
        <v>84.83</v>
      </c>
      <c r="K349" s="0" t="n">
        <v>40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110B</t>
        </is>
      </c>
      <c r="X349" s="0" t="n">
        <v>25</v>
      </c>
      <c r="Y349" s="0" t="n">
        <v>15</v>
      </c>
      <c r="Z349" s="0" t="inlineStr">
        <is>
          <t>https://new.land.naver.com/complexes/140308?tab=detail&amp;rf=Y</t>
        </is>
      </c>
      <c r="AA349" s="0" t="inlineStr">
        <is>
          <t>대구시 수성구 범물동 859-1번지 일원</t>
        </is>
      </c>
      <c r="AB349" s="0" t="inlineStr">
        <is>
          <t>대구시</t>
        </is>
      </c>
      <c r="AC349" s="0" t="inlineStr">
        <is>
          <t>수성구</t>
        </is>
      </c>
      <c r="AD349" s="0" t="inlineStr">
        <is>
          <t>범물동</t>
        </is>
      </c>
      <c r="AG349" s="0" t="inlineStr">
        <is>
          <t>대구시 수성구</t>
        </is>
      </c>
      <c r="AH349" s="0" t="n">
        <v>0</v>
      </c>
      <c r="AI349" s="0" t="n">
        <v>0</v>
      </c>
      <c r="AJ349" s="0" t="n">
        <v>0</v>
      </c>
      <c r="AK349" s="0" t="n">
        <v>216</v>
      </c>
      <c r="AL349" s="0" t="n">
        <v>1.37</v>
      </c>
    </row>
    <row r="350">
      <c r="A350" s="0" t="inlineStr">
        <is>
          <t>[범물동]</t>
        </is>
      </c>
      <c r="B350" s="0" t="n">
        <v>140308</v>
      </c>
      <c r="C350" s="0" t="n">
        <v>5</v>
      </c>
      <c r="D350" s="0" t="inlineStr">
        <is>
          <t>수성범물일성트루엘레전드</t>
        </is>
      </c>
      <c r="E350" s="0" t="inlineStr">
        <is>
          <t>2022.12.</t>
        </is>
      </c>
      <c r="F350" s="0" t="n">
        <v>158</v>
      </c>
      <c r="G350" s="0" t="n">
        <v>33.93</v>
      </c>
      <c r="H350" s="0" t="n">
        <v>112.19</v>
      </c>
      <c r="I350" s="0" t="n">
        <v>25.63</v>
      </c>
      <c r="J350" s="0" t="n">
        <v>84.75</v>
      </c>
      <c r="K350" s="0" t="n">
        <v>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112AP</t>
        </is>
      </c>
      <c r="X350" s="0" t="n">
        <v>25</v>
      </c>
      <c r="Y350" s="0" t="n">
        <v>15</v>
      </c>
      <c r="Z350" s="0" t="inlineStr">
        <is>
          <t>https://new.land.naver.com/complexes/140308?tab=detail&amp;rf=Y</t>
        </is>
      </c>
      <c r="AA350" s="0" t="inlineStr">
        <is>
          <t>대구시 수성구 범물동 859-1번지 일원</t>
        </is>
      </c>
      <c r="AB350" s="0" t="inlineStr">
        <is>
          <t>대구시</t>
        </is>
      </c>
      <c r="AC350" s="0" t="inlineStr">
        <is>
          <t>수성구</t>
        </is>
      </c>
      <c r="AD350" s="0" t="inlineStr">
        <is>
          <t>범물동</t>
        </is>
      </c>
      <c r="AG350" s="0" t="inlineStr">
        <is>
          <t>대구시 수성구</t>
        </is>
      </c>
      <c r="AH350" s="0" t="n">
        <v>0</v>
      </c>
      <c r="AI350" s="0" t="n">
        <v>0</v>
      </c>
      <c r="AJ350" s="0" t="n">
        <v>0</v>
      </c>
      <c r="AK350" s="0" t="n">
        <v>216</v>
      </c>
      <c r="AL350" s="0" t="n">
        <v>1.37</v>
      </c>
    </row>
    <row r="351">
      <c r="A351" s="0" t="inlineStr">
        <is>
          <t>[범물동]</t>
        </is>
      </c>
      <c r="B351" s="0" t="n">
        <v>140308</v>
      </c>
      <c r="C351" s="0" t="n">
        <v>6</v>
      </c>
      <c r="D351" s="0" t="inlineStr">
        <is>
          <t>수성범물일성트루엘레전드</t>
        </is>
      </c>
      <c r="E351" s="0" t="inlineStr">
        <is>
          <t>2022.12.</t>
        </is>
      </c>
      <c r="F351" s="0" t="n">
        <v>158</v>
      </c>
      <c r="G351" s="0" t="n">
        <v>33.9</v>
      </c>
      <c r="H351" s="0" t="n">
        <v>112.09</v>
      </c>
      <c r="I351" s="0" t="n">
        <v>25.66</v>
      </c>
      <c r="J351" s="0" t="n">
        <v>84.84999999999999</v>
      </c>
      <c r="K351" s="0" t="n">
        <v>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112BP</t>
        </is>
      </c>
      <c r="X351" s="0" t="n">
        <v>25</v>
      </c>
      <c r="Y351" s="0" t="n">
        <v>15</v>
      </c>
      <c r="Z351" s="0" t="inlineStr">
        <is>
          <t>https://new.land.naver.com/complexes/140308?tab=detail&amp;rf=Y</t>
        </is>
      </c>
      <c r="AA351" s="0" t="inlineStr">
        <is>
          <t>대구시 수성구 범물동 859-1번지 일원</t>
        </is>
      </c>
      <c r="AB351" s="0" t="inlineStr">
        <is>
          <t>대구시</t>
        </is>
      </c>
      <c r="AC351" s="0" t="inlineStr">
        <is>
          <t>수성구</t>
        </is>
      </c>
      <c r="AD351" s="0" t="inlineStr">
        <is>
          <t>범물동</t>
        </is>
      </c>
      <c r="AG351" s="0" t="inlineStr">
        <is>
          <t>대구시 수성구</t>
        </is>
      </c>
      <c r="AH351" s="0" t="n">
        <v>0</v>
      </c>
      <c r="AI351" s="0" t="n">
        <v>0</v>
      </c>
      <c r="AJ351" s="0" t="n">
        <v>0</v>
      </c>
      <c r="AK351" s="0" t="n">
        <v>216</v>
      </c>
      <c r="AL351" s="0" t="n">
        <v>1.37</v>
      </c>
    </row>
    <row r="352">
      <c r="A352" s="0" t="inlineStr">
        <is>
          <t>[범물동]</t>
        </is>
      </c>
      <c r="B352" s="0" t="n">
        <v>6768</v>
      </c>
      <c r="C352" s="0" t="n">
        <v>1</v>
      </c>
      <c r="D352" s="0" t="inlineStr">
        <is>
          <t>범물두성타운</t>
        </is>
      </c>
      <c r="E352" s="0" t="inlineStr">
        <is>
          <t>1996.04.</t>
        </is>
      </c>
      <c r="F352" s="0" t="n">
        <v>126</v>
      </c>
      <c r="G352" s="0" t="n">
        <v>26.6</v>
      </c>
      <c r="H352" s="0" t="n">
        <v>87.95</v>
      </c>
      <c r="I352" s="0" t="n">
        <v>17.95</v>
      </c>
      <c r="J352" s="0" t="n">
        <v>59.37</v>
      </c>
      <c r="K352" s="0" t="n">
        <v>70</v>
      </c>
      <c r="T352" s="0" t="n">
        <v>3</v>
      </c>
      <c r="U352" s="0" t="n">
        <v>1</v>
      </c>
      <c r="V352" s="0" t="inlineStr">
        <is>
          <t>복도식</t>
        </is>
      </c>
      <c r="W352" s="0" t="n">
        <v>87</v>
      </c>
      <c r="X352" s="0" t="n">
        <v>14</v>
      </c>
      <c r="Y352" s="0" t="n">
        <v>14</v>
      </c>
      <c r="Z352" s="0" t="inlineStr">
        <is>
          <t>https://new.land.naver.com/complexes/6768?tab=detail&amp;rf=Y</t>
        </is>
      </c>
      <c r="AA352" s="0" t="inlineStr">
        <is>
          <t>대구시 수성구 범물동 887</t>
        </is>
      </c>
      <c r="AB352" s="0" t="inlineStr">
        <is>
          <t>대구시</t>
        </is>
      </c>
      <c r="AC352" s="0" t="inlineStr">
        <is>
          <t>수성구</t>
        </is>
      </c>
      <c r="AD352" s="0" t="inlineStr">
        <is>
          <t>범물동</t>
        </is>
      </c>
      <c r="AG352" s="0" t="inlineStr">
        <is>
          <t>대구시 수성구 지범로 300</t>
        </is>
      </c>
      <c r="AH352" s="0" t="n">
        <v>0</v>
      </c>
      <c r="AI352" s="0" t="n">
        <v>331</v>
      </c>
      <c r="AJ352" s="0" t="n">
        <v>36</v>
      </c>
      <c r="AK352" s="0" t="n">
        <v>117</v>
      </c>
      <c r="AL352" s="0" t="n">
        <v>0.93</v>
      </c>
    </row>
    <row r="353">
      <c r="A353" s="0" t="inlineStr">
        <is>
          <t>[범물동]</t>
        </is>
      </c>
      <c r="B353" s="0" t="n">
        <v>6768</v>
      </c>
      <c r="C353" s="0" t="n">
        <v>2</v>
      </c>
      <c r="D353" s="0" t="inlineStr">
        <is>
          <t>범물두성타운</t>
        </is>
      </c>
      <c r="E353" s="0" t="inlineStr">
        <is>
          <t>1996.04.</t>
        </is>
      </c>
      <c r="F353" s="0" t="n">
        <v>126</v>
      </c>
      <c r="G353" s="0" t="n">
        <v>33.1</v>
      </c>
      <c r="H353" s="0" t="n">
        <v>109.43</v>
      </c>
      <c r="I353" s="0" t="n">
        <v>25.7</v>
      </c>
      <c r="J353" s="0" t="n">
        <v>84.97</v>
      </c>
      <c r="K353" s="0" t="n">
        <v>56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14</v>
      </c>
      <c r="Y353" s="0" t="n">
        <v>14</v>
      </c>
      <c r="Z353" s="0" t="inlineStr">
        <is>
          <t>https://new.land.naver.com/complexes/6768?tab=detail&amp;rf=Y</t>
        </is>
      </c>
      <c r="AA353" s="0" t="inlineStr">
        <is>
          <t>대구시 수성구 범물동 887</t>
        </is>
      </c>
      <c r="AB353" s="0" t="inlineStr">
        <is>
          <t>대구시</t>
        </is>
      </c>
      <c r="AC353" s="0" t="inlineStr">
        <is>
          <t>수성구</t>
        </is>
      </c>
      <c r="AD353" s="0" t="inlineStr">
        <is>
          <t>범물동</t>
        </is>
      </c>
      <c r="AG353" s="0" t="inlineStr">
        <is>
          <t>대구시 수성구 지범로 300</t>
        </is>
      </c>
      <c r="AH353" s="0" t="n">
        <v>0</v>
      </c>
      <c r="AI353" s="0" t="n">
        <v>331</v>
      </c>
      <c r="AJ353" s="0" t="n">
        <v>36</v>
      </c>
      <c r="AK353" s="0" t="n">
        <v>117</v>
      </c>
      <c r="AL353" s="0" t="n">
        <v>0.93</v>
      </c>
    </row>
    <row r="354">
      <c r="A354" s="0" t="inlineStr">
        <is>
          <t>[범물동]</t>
        </is>
      </c>
      <c r="B354" s="0" t="n">
        <v>126406</v>
      </c>
      <c r="C354" s="0" t="n">
        <v>1</v>
      </c>
      <c r="D354" s="0" t="inlineStr">
        <is>
          <t>수성하늘채르레브</t>
        </is>
      </c>
      <c r="E354" s="0" t="inlineStr">
        <is>
          <t>2020.10.</t>
        </is>
      </c>
      <c r="F354" s="0" t="n">
        <v>709</v>
      </c>
      <c r="G354" s="0" t="n">
        <v>30.27</v>
      </c>
      <c r="H354" s="0" t="n">
        <v>100.09</v>
      </c>
      <c r="I354" s="0" t="n">
        <v>23.48</v>
      </c>
      <c r="J354" s="0" t="n">
        <v>77.65000000000001</v>
      </c>
      <c r="K354" s="0" t="n">
        <v>188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26</v>
      </c>
      <c r="Y354" s="0" t="n">
        <v>26</v>
      </c>
      <c r="Z354" s="0" t="inlineStr">
        <is>
          <t>https://new.land.naver.com/complexes/126406?tab=detail&amp;rf=Y</t>
        </is>
      </c>
      <c r="AA354" s="0" t="inlineStr">
        <is>
          <t>대구시 수성구 범물동 1397</t>
        </is>
      </c>
      <c r="AB354" s="0" t="inlineStr">
        <is>
          <t>대구시</t>
        </is>
      </c>
      <c r="AC354" s="0" t="inlineStr">
        <is>
          <t>수성구</t>
        </is>
      </c>
      <c r="AD354" s="0" t="inlineStr">
        <is>
          <t>범물동</t>
        </is>
      </c>
      <c r="AG354" s="0" t="inlineStr">
        <is>
          <t>대구시 수성구 지범로48길 21</t>
        </is>
      </c>
      <c r="AH354" s="0" t="n">
        <v>0</v>
      </c>
      <c r="AI354" s="0" t="n">
        <v>234</v>
      </c>
      <c r="AJ354" s="0" t="n">
        <v>18</v>
      </c>
      <c r="AK354" s="0" t="n">
        <v>920</v>
      </c>
      <c r="AL354" s="0" t="n">
        <v>1.3</v>
      </c>
    </row>
    <row r="355">
      <c r="A355" s="0" t="inlineStr">
        <is>
          <t>[범물동]</t>
        </is>
      </c>
      <c r="B355" s="0" t="n">
        <v>126406</v>
      </c>
      <c r="C355" s="0" t="n">
        <v>2</v>
      </c>
      <c r="D355" s="0" t="inlineStr">
        <is>
          <t>수성하늘채르레브</t>
        </is>
      </c>
      <c r="E355" s="0" t="inlineStr">
        <is>
          <t>2020.10.</t>
        </is>
      </c>
      <c r="F355" s="0" t="n">
        <v>709</v>
      </c>
      <c r="G355" s="0" t="n">
        <v>30.31</v>
      </c>
      <c r="H355" s="0" t="n">
        <v>100.2</v>
      </c>
      <c r="I355" s="0" t="n">
        <v>23.59</v>
      </c>
      <c r="J355" s="0" t="n">
        <v>77.98999999999999</v>
      </c>
      <c r="K355" s="0" t="n">
        <v>107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100A</t>
        </is>
      </c>
      <c r="X355" s="0" t="n">
        <v>26</v>
      </c>
      <c r="Y355" s="0" t="n">
        <v>26</v>
      </c>
      <c r="Z355" s="0" t="inlineStr">
        <is>
          <t>https://new.land.naver.com/complexes/126406?tab=detail&amp;rf=Y</t>
        </is>
      </c>
      <c r="AA355" s="0" t="inlineStr">
        <is>
          <t>대구시 수성구 범물동 1397</t>
        </is>
      </c>
      <c r="AB355" s="0" t="inlineStr">
        <is>
          <t>대구시</t>
        </is>
      </c>
      <c r="AC355" s="0" t="inlineStr">
        <is>
          <t>수성구</t>
        </is>
      </c>
      <c r="AD355" s="0" t="inlineStr">
        <is>
          <t>범물동</t>
        </is>
      </c>
      <c r="AG355" s="0" t="inlineStr">
        <is>
          <t>대구시 수성구 지범로48길 21</t>
        </is>
      </c>
      <c r="AH355" s="0" t="n">
        <v>0</v>
      </c>
      <c r="AI355" s="0" t="n">
        <v>234</v>
      </c>
      <c r="AJ355" s="0" t="n">
        <v>18</v>
      </c>
      <c r="AK355" s="0" t="n">
        <v>920</v>
      </c>
      <c r="AL355" s="0" t="n">
        <v>1.3</v>
      </c>
    </row>
    <row r="356">
      <c r="A356" s="0" t="inlineStr">
        <is>
          <t>[범물동]</t>
        </is>
      </c>
      <c r="B356" s="0" t="n">
        <v>126406</v>
      </c>
      <c r="C356" s="0" t="n">
        <v>3</v>
      </c>
      <c r="D356" s="0" t="inlineStr">
        <is>
          <t>수성하늘채르레브</t>
        </is>
      </c>
      <c r="E356" s="0" t="inlineStr">
        <is>
          <t>2020.10.</t>
        </is>
      </c>
      <c r="F356" s="0" t="n">
        <v>709</v>
      </c>
      <c r="G356" s="0" t="n">
        <v>32.93</v>
      </c>
      <c r="H356" s="0" t="n">
        <v>108.87</v>
      </c>
      <c r="I356" s="0" t="n">
        <v>25.7</v>
      </c>
      <c r="J356" s="0" t="n">
        <v>84.98999999999999</v>
      </c>
      <c r="K356" s="0" t="n">
        <v>410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108A</t>
        </is>
      </c>
      <c r="X356" s="0" t="n">
        <v>26</v>
      </c>
      <c r="Y356" s="0" t="n">
        <v>26</v>
      </c>
      <c r="Z356" s="0" t="inlineStr">
        <is>
          <t>https://new.land.naver.com/complexes/126406?tab=detail&amp;rf=Y</t>
        </is>
      </c>
      <c r="AA356" s="0" t="inlineStr">
        <is>
          <t>대구시 수성구 범물동 1397</t>
        </is>
      </c>
      <c r="AB356" s="0" t="inlineStr">
        <is>
          <t>대구시</t>
        </is>
      </c>
      <c r="AC356" s="0" t="inlineStr">
        <is>
          <t>수성구</t>
        </is>
      </c>
      <c r="AD356" s="0" t="inlineStr">
        <is>
          <t>범물동</t>
        </is>
      </c>
      <c r="AG356" s="0" t="inlineStr">
        <is>
          <t>대구시 수성구 지범로48길 21</t>
        </is>
      </c>
      <c r="AH356" s="0" t="n">
        <v>0</v>
      </c>
      <c r="AI356" s="0" t="n">
        <v>234</v>
      </c>
      <c r="AJ356" s="0" t="n">
        <v>18</v>
      </c>
      <c r="AK356" s="0" t="n">
        <v>920</v>
      </c>
      <c r="AL356" s="0" t="n">
        <v>1.3</v>
      </c>
    </row>
    <row r="357">
      <c r="A357" s="0" t="inlineStr">
        <is>
          <t>[범물동]</t>
        </is>
      </c>
      <c r="B357" s="0" t="n">
        <v>126406</v>
      </c>
      <c r="C357" s="0" t="n">
        <v>4</v>
      </c>
      <c r="D357" s="0" t="inlineStr">
        <is>
          <t>수성하늘채르레브</t>
        </is>
      </c>
      <c r="E357" s="0" t="inlineStr">
        <is>
          <t>2020.10.</t>
        </is>
      </c>
      <c r="F357" s="0" t="n">
        <v>709</v>
      </c>
      <c r="G357" s="0" t="n">
        <v>33.6</v>
      </c>
      <c r="H357" s="0" t="n">
        <v>111.1</v>
      </c>
      <c r="I357" s="0" t="n">
        <v>25.64</v>
      </c>
      <c r="J357" s="0" t="n">
        <v>84.78</v>
      </c>
      <c r="K357" s="0" t="n">
        <v>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111B</t>
        </is>
      </c>
      <c r="X357" s="0" t="n">
        <v>26</v>
      </c>
      <c r="Y357" s="0" t="n">
        <v>26</v>
      </c>
      <c r="Z357" s="0" t="inlineStr">
        <is>
          <t>https://new.land.naver.com/complexes/126406?tab=detail&amp;rf=Y</t>
        </is>
      </c>
      <c r="AA357" s="0" t="inlineStr">
        <is>
          <t>대구시 수성구 범물동 1397</t>
        </is>
      </c>
      <c r="AB357" s="0" t="inlineStr">
        <is>
          <t>대구시</t>
        </is>
      </c>
      <c r="AC357" s="0" t="inlineStr">
        <is>
          <t>수성구</t>
        </is>
      </c>
      <c r="AD357" s="0" t="inlineStr">
        <is>
          <t>범물동</t>
        </is>
      </c>
      <c r="AG357" s="0" t="inlineStr">
        <is>
          <t>대구시 수성구 지범로48길 21</t>
        </is>
      </c>
      <c r="AH357" s="0" t="n">
        <v>0</v>
      </c>
      <c r="AI357" s="0" t="n">
        <v>234</v>
      </c>
      <c r="AJ357" s="0" t="n">
        <v>18</v>
      </c>
      <c r="AK357" s="0" t="n">
        <v>920</v>
      </c>
      <c r="AL357" s="0" t="n">
        <v>1.3</v>
      </c>
    </row>
    <row r="358">
      <c r="A358" s="0" t="inlineStr">
        <is>
          <t>[범물동]</t>
        </is>
      </c>
      <c r="B358" s="0" t="n">
        <v>6888</v>
      </c>
      <c r="C358" s="0" t="n">
        <v>1</v>
      </c>
      <c r="D358" s="0" t="inlineStr">
        <is>
          <t>범물청림</t>
        </is>
      </c>
      <c r="E358" s="0" t="inlineStr">
        <is>
          <t>1999.07.</t>
        </is>
      </c>
      <c r="F358" s="0" t="n">
        <v>350</v>
      </c>
      <c r="G358" s="0" t="n">
        <v>15.44</v>
      </c>
      <c r="H358" s="0" t="n">
        <v>51.07</v>
      </c>
      <c r="I358" s="0" t="n">
        <v>10.16</v>
      </c>
      <c r="J358" s="0" t="n">
        <v>33.6</v>
      </c>
      <c r="K358" s="0" t="n">
        <v>54</v>
      </c>
      <c r="T358" s="0" t="n">
        <v>1</v>
      </c>
      <c r="U358" s="0" t="n">
        <v>1</v>
      </c>
      <c r="V358" s="0" t="inlineStr">
        <is>
          <t>계단식</t>
        </is>
      </c>
      <c r="W358" s="0" t="n">
        <v>51</v>
      </c>
      <c r="X358" s="0" t="n">
        <v>20</v>
      </c>
      <c r="Y358" s="0" t="n">
        <v>16</v>
      </c>
      <c r="Z358" s="0" t="inlineStr">
        <is>
          <t>https://new.land.naver.com/complexes/6888?tab=detail&amp;rf=Y</t>
        </is>
      </c>
      <c r="AA358" s="0" t="inlineStr">
        <is>
          <t>대구시 수성구 범물동 630</t>
        </is>
      </c>
      <c r="AB358" s="0" t="inlineStr">
        <is>
          <t>대구시</t>
        </is>
      </c>
      <c r="AC358" s="0" t="inlineStr">
        <is>
          <t>수성구</t>
        </is>
      </c>
      <c r="AD358" s="0" t="inlineStr">
        <is>
          <t>범물동</t>
        </is>
      </c>
      <c r="AG358" s="0" t="inlineStr">
        <is>
          <t>대구시 수성구 지범로54길 15</t>
        </is>
      </c>
      <c r="AH358" s="0" t="n">
        <v>0</v>
      </c>
      <c r="AI358" s="0" t="n">
        <v>238</v>
      </c>
      <c r="AJ358" s="0" t="n">
        <v>19</v>
      </c>
      <c r="AK358" s="0" t="n">
        <v>399</v>
      </c>
      <c r="AL358" s="0" t="n">
        <v>1.14</v>
      </c>
    </row>
    <row r="359">
      <c r="A359" s="0" t="inlineStr">
        <is>
          <t>[범물동]</t>
        </is>
      </c>
      <c r="B359" s="0" t="n">
        <v>6888</v>
      </c>
      <c r="C359" s="0" t="n">
        <v>2</v>
      </c>
      <c r="D359" s="0" t="inlineStr">
        <is>
          <t>범물청림</t>
        </is>
      </c>
      <c r="E359" s="0" t="inlineStr">
        <is>
          <t>1999.07.</t>
        </is>
      </c>
      <c r="F359" s="0" t="n">
        <v>350</v>
      </c>
      <c r="G359" s="0" t="n">
        <v>24.47</v>
      </c>
      <c r="H359" s="0" t="n">
        <v>80.91</v>
      </c>
      <c r="I359" s="0" t="n">
        <v>18.14</v>
      </c>
      <c r="J359" s="0" t="n">
        <v>59.99</v>
      </c>
      <c r="K359" s="0" t="n">
        <v>76</v>
      </c>
      <c r="T359" s="0" t="n">
        <v>3</v>
      </c>
      <c r="U359" s="0" t="n">
        <v>1</v>
      </c>
      <c r="V359" s="0" t="inlineStr">
        <is>
          <t>계단식</t>
        </is>
      </c>
      <c r="W359" s="0" t="n">
        <v>80</v>
      </c>
      <c r="X359" s="0" t="n">
        <v>20</v>
      </c>
      <c r="Y359" s="0" t="n">
        <v>16</v>
      </c>
      <c r="Z359" s="0" t="inlineStr">
        <is>
          <t>https://new.land.naver.com/complexes/6888?tab=detail&amp;rf=Y</t>
        </is>
      </c>
      <c r="AA359" s="0" t="inlineStr">
        <is>
          <t>대구시 수성구 범물동 630</t>
        </is>
      </c>
      <c r="AB359" s="0" t="inlineStr">
        <is>
          <t>대구시</t>
        </is>
      </c>
      <c r="AC359" s="0" t="inlineStr">
        <is>
          <t>수성구</t>
        </is>
      </c>
      <c r="AD359" s="0" t="inlineStr">
        <is>
          <t>범물동</t>
        </is>
      </c>
      <c r="AG359" s="0" t="inlineStr">
        <is>
          <t>대구시 수성구 지범로54길 15</t>
        </is>
      </c>
      <c r="AH359" s="0" t="n">
        <v>0</v>
      </c>
      <c r="AI359" s="0" t="n">
        <v>238</v>
      </c>
      <c r="AJ359" s="0" t="n">
        <v>19</v>
      </c>
      <c r="AK359" s="0" t="n">
        <v>399</v>
      </c>
      <c r="AL359" s="0" t="n">
        <v>1.14</v>
      </c>
    </row>
    <row r="360">
      <c r="A360" s="0" t="inlineStr">
        <is>
          <t>[범물동]</t>
        </is>
      </c>
      <c r="B360" s="0" t="n">
        <v>6888</v>
      </c>
      <c r="C360" s="0" t="n">
        <v>3</v>
      </c>
      <c r="D360" s="0" t="inlineStr">
        <is>
          <t>범물청림</t>
        </is>
      </c>
      <c r="E360" s="0" t="inlineStr">
        <is>
          <t>1999.07.</t>
        </is>
      </c>
      <c r="F360" s="0" t="n">
        <v>350</v>
      </c>
      <c r="G360" s="0" t="n">
        <v>32.84</v>
      </c>
      <c r="H360" s="0" t="n">
        <v>108.59</v>
      </c>
      <c r="I360" s="0" t="n">
        <v>25.7</v>
      </c>
      <c r="J360" s="0" t="n">
        <v>84.98</v>
      </c>
      <c r="K360" s="0" t="n">
        <v>112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108</v>
      </c>
      <c r="X360" s="0" t="n">
        <v>20</v>
      </c>
      <c r="Y360" s="0" t="n">
        <v>16</v>
      </c>
      <c r="Z360" s="0" t="inlineStr">
        <is>
          <t>https://new.land.naver.com/complexes/6888?tab=detail&amp;rf=Y</t>
        </is>
      </c>
      <c r="AA360" s="0" t="inlineStr">
        <is>
          <t>대구시 수성구 범물동 630</t>
        </is>
      </c>
      <c r="AB360" s="0" t="inlineStr">
        <is>
          <t>대구시</t>
        </is>
      </c>
      <c r="AC360" s="0" t="inlineStr">
        <is>
          <t>수성구</t>
        </is>
      </c>
      <c r="AD360" s="0" t="inlineStr">
        <is>
          <t>범물동</t>
        </is>
      </c>
      <c r="AG360" s="0" t="inlineStr">
        <is>
          <t>대구시 수성구 지범로54길 15</t>
        </is>
      </c>
      <c r="AH360" s="0" t="n">
        <v>0</v>
      </c>
      <c r="AI360" s="0" t="n">
        <v>238</v>
      </c>
      <c r="AJ360" s="0" t="n">
        <v>19</v>
      </c>
      <c r="AK360" s="0" t="n">
        <v>399</v>
      </c>
      <c r="AL360" s="0" t="n">
        <v>1.14</v>
      </c>
    </row>
    <row r="361">
      <c r="A361" s="0" t="inlineStr">
        <is>
          <t>[범물동]</t>
        </is>
      </c>
      <c r="B361" s="0" t="n">
        <v>6888</v>
      </c>
      <c r="C361" s="0" t="n">
        <v>4</v>
      </c>
      <c r="D361" s="0" t="inlineStr">
        <is>
          <t>범물청림</t>
        </is>
      </c>
      <c r="E361" s="0" t="inlineStr">
        <is>
          <t>1999.07.</t>
        </is>
      </c>
      <c r="F361" s="0" t="n">
        <v>350</v>
      </c>
      <c r="G361" s="0" t="n">
        <v>49.73</v>
      </c>
      <c r="H361" s="0" t="n">
        <v>164.42</v>
      </c>
      <c r="I361" s="0" t="n">
        <v>40.82</v>
      </c>
      <c r="J361" s="0" t="n">
        <v>134.96</v>
      </c>
      <c r="K361" s="0" t="n">
        <v>108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164</v>
      </c>
      <c r="X361" s="0" t="n">
        <v>20</v>
      </c>
      <c r="Y361" s="0" t="n">
        <v>16</v>
      </c>
      <c r="Z361" s="0" t="inlineStr">
        <is>
          <t>https://new.land.naver.com/complexes/6888?tab=detail&amp;rf=Y</t>
        </is>
      </c>
      <c r="AA361" s="0" t="inlineStr">
        <is>
          <t>대구시 수성구 범물동 630</t>
        </is>
      </c>
      <c r="AB361" s="0" t="inlineStr">
        <is>
          <t>대구시</t>
        </is>
      </c>
      <c r="AC361" s="0" t="inlineStr">
        <is>
          <t>수성구</t>
        </is>
      </c>
      <c r="AD361" s="0" t="inlineStr">
        <is>
          <t>범물동</t>
        </is>
      </c>
      <c r="AG361" s="0" t="inlineStr">
        <is>
          <t>대구시 수성구 지범로54길 15</t>
        </is>
      </c>
      <c r="AH361" s="0" t="n">
        <v>0</v>
      </c>
      <c r="AI361" s="0" t="n">
        <v>238</v>
      </c>
      <c r="AJ361" s="0" t="n">
        <v>19</v>
      </c>
      <c r="AK361" s="0" t="n">
        <v>399</v>
      </c>
      <c r="AL361" s="0" t="n">
        <v>1.14</v>
      </c>
    </row>
    <row r="362">
      <c r="A362" s="0" t="inlineStr">
        <is>
          <t>[범물동]</t>
        </is>
      </c>
      <c r="B362" s="0" t="n">
        <v>6877</v>
      </c>
      <c r="C362" s="0" t="n">
        <v>1</v>
      </c>
      <c r="D362" s="0" t="inlineStr">
        <is>
          <t>범물청아타운</t>
        </is>
      </c>
      <c r="E362" s="0" t="inlineStr">
        <is>
          <t>1992.11.</t>
        </is>
      </c>
      <c r="F362" s="0" t="n">
        <v>680</v>
      </c>
      <c r="G362" s="0" t="n">
        <v>32.95</v>
      </c>
      <c r="H362" s="0" t="n">
        <v>108.94</v>
      </c>
      <c r="I362" s="0" t="n">
        <v>25.7</v>
      </c>
      <c r="J362" s="0" t="n">
        <v>84.98999999999999</v>
      </c>
      <c r="K362" s="0" t="n">
        <v>360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108</v>
      </c>
      <c r="X362" s="0" t="n">
        <v>15</v>
      </c>
      <c r="Y362" s="0" t="n">
        <v>12</v>
      </c>
      <c r="Z362" s="0" t="inlineStr">
        <is>
          <t>https://new.land.naver.com/complexes/6877?tab=detail&amp;rf=Y</t>
        </is>
      </c>
      <c r="AA362" s="0" t="inlineStr">
        <is>
          <t>대구시 수성구 범물동 1372</t>
        </is>
      </c>
      <c r="AB362" s="0" t="inlineStr">
        <is>
          <t>대구시</t>
        </is>
      </c>
      <c r="AC362" s="0" t="inlineStr">
        <is>
          <t>수성구</t>
        </is>
      </c>
      <c r="AD362" s="0" t="inlineStr">
        <is>
          <t>범물동</t>
        </is>
      </c>
      <c r="AG362" s="0" t="inlineStr">
        <is>
          <t>대구시 수성구 범안로 40</t>
        </is>
      </c>
      <c r="AH362" s="0" t="n">
        <v>0</v>
      </c>
      <c r="AI362" s="0" t="n">
        <v>236</v>
      </c>
      <c r="AJ362" s="0" t="n">
        <v>24</v>
      </c>
      <c r="AK362" s="0" t="n">
        <v>623</v>
      </c>
      <c r="AL362" s="0" t="n">
        <v>0.92</v>
      </c>
    </row>
    <row r="363">
      <c r="A363" s="0" t="inlineStr">
        <is>
          <t>[범물동]</t>
        </is>
      </c>
      <c r="B363" s="0" t="n">
        <v>6877</v>
      </c>
      <c r="C363" s="0" t="n">
        <v>2</v>
      </c>
      <c r="D363" s="0" t="inlineStr">
        <is>
          <t>범물청아타운</t>
        </is>
      </c>
      <c r="E363" s="0" t="inlineStr">
        <is>
          <t>1992.11.</t>
        </is>
      </c>
      <c r="F363" s="0" t="n">
        <v>680</v>
      </c>
      <c r="G363" s="0" t="n">
        <v>50.28</v>
      </c>
      <c r="H363" s="0" t="n">
        <v>166.22</v>
      </c>
      <c r="I363" s="0" t="n">
        <v>40.75</v>
      </c>
      <c r="J363" s="0" t="n">
        <v>134.73</v>
      </c>
      <c r="K363" s="0" t="n">
        <v>320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166</v>
      </c>
      <c r="X363" s="0" t="n">
        <v>15</v>
      </c>
      <c r="Y363" s="0" t="n">
        <v>12</v>
      </c>
      <c r="Z363" s="0" t="inlineStr">
        <is>
          <t>https://new.land.naver.com/complexes/6877?tab=detail&amp;rf=Y</t>
        </is>
      </c>
      <c r="AA363" s="0" t="inlineStr">
        <is>
          <t>대구시 수성구 범물동 1372</t>
        </is>
      </c>
      <c r="AB363" s="0" t="inlineStr">
        <is>
          <t>대구시</t>
        </is>
      </c>
      <c r="AC363" s="0" t="inlineStr">
        <is>
          <t>수성구</t>
        </is>
      </c>
      <c r="AD363" s="0" t="inlineStr">
        <is>
          <t>범물동</t>
        </is>
      </c>
      <c r="AG363" s="0" t="inlineStr">
        <is>
          <t>대구시 수성구 범안로 40</t>
        </is>
      </c>
      <c r="AH363" s="0" t="n">
        <v>0</v>
      </c>
      <c r="AI363" s="0" t="n">
        <v>236</v>
      </c>
      <c r="AJ363" s="0" t="n">
        <v>24</v>
      </c>
      <c r="AK363" s="0" t="n">
        <v>623</v>
      </c>
      <c r="AL363" s="0" t="n">
        <v>0.92</v>
      </c>
    </row>
    <row r="364">
      <c r="A364" s="0" t="inlineStr">
        <is>
          <t>[범물동]</t>
        </is>
      </c>
      <c r="B364" s="0" t="n">
        <v>6821</v>
      </c>
      <c r="C364" s="0" t="n">
        <v>1</v>
      </c>
      <c r="D364" s="0" t="inlineStr">
        <is>
          <t>범물신화에덴</t>
        </is>
      </c>
      <c r="E364" s="0" t="inlineStr">
        <is>
          <t>1992.09.</t>
        </is>
      </c>
      <c r="F364" s="0" t="n">
        <v>522</v>
      </c>
      <c r="G364" s="0" t="n">
        <v>33.54</v>
      </c>
      <c r="H364" s="0" t="n">
        <v>110.9</v>
      </c>
      <c r="I364" s="0" t="n">
        <v>25.24</v>
      </c>
      <c r="J364" s="0" t="n">
        <v>83.45999999999999</v>
      </c>
      <c r="K364" s="0" t="n">
        <v>262</v>
      </c>
      <c r="T364" s="0" t="n">
        <v>3</v>
      </c>
      <c r="U364" s="0" t="n">
        <v>2</v>
      </c>
      <c r="V364" s="0" t="inlineStr">
        <is>
          <t>복도식</t>
        </is>
      </c>
      <c r="W364" s="0" t="n">
        <v>110</v>
      </c>
      <c r="X364" s="0" t="n">
        <v>15</v>
      </c>
      <c r="Y364" s="0" t="n">
        <v>10</v>
      </c>
      <c r="Z364" s="0" t="inlineStr">
        <is>
          <t>https://new.land.naver.com/complexes/6821?tab=detail&amp;rf=Y</t>
        </is>
      </c>
      <c r="AA364" s="0" t="inlineStr">
        <is>
          <t>대구시 수성구 범물동 1332</t>
        </is>
      </c>
      <c r="AB364" s="0" t="inlineStr">
        <is>
          <t>대구시</t>
        </is>
      </c>
      <c r="AC364" s="0" t="inlineStr">
        <is>
          <t>수성구</t>
        </is>
      </c>
      <c r="AD364" s="0" t="inlineStr">
        <is>
          <t>범물동</t>
        </is>
      </c>
      <c r="AG364" s="0" t="inlineStr">
        <is>
          <t>대구시 수성구 지범로40길 6</t>
        </is>
      </c>
      <c r="AH364" s="0" t="n">
        <v>0</v>
      </c>
      <c r="AI364" s="0" t="n">
        <v>0</v>
      </c>
      <c r="AJ364" s="0" t="n">
        <v>0</v>
      </c>
      <c r="AK364" s="0" t="n">
        <v>379</v>
      </c>
      <c r="AL364" s="0" t="n">
        <v>0.73</v>
      </c>
    </row>
    <row r="365">
      <c r="A365" s="0" t="inlineStr">
        <is>
          <t>[범물동]</t>
        </is>
      </c>
      <c r="B365" s="0" t="n">
        <v>6821</v>
      </c>
      <c r="C365" s="0" t="n">
        <v>2</v>
      </c>
      <c r="D365" s="0" t="inlineStr">
        <is>
          <t>범물신화에덴</t>
        </is>
      </c>
      <c r="E365" s="0" t="inlineStr">
        <is>
          <t>1992.09.</t>
        </is>
      </c>
      <c r="F365" s="0" t="n">
        <v>522</v>
      </c>
      <c r="G365" s="0" t="n">
        <v>34.61</v>
      </c>
      <c r="H365" s="0" t="n">
        <v>114.42</v>
      </c>
      <c r="I365" s="0" t="n">
        <v>25.69</v>
      </c>
      <c r="J365" s="0" t="n">
        <v>84.94</v>
      </c>
      <c r="K365" s="0" t="n">
        <v>260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114</v>
      </c>
      <c r="X365" s="0" t="n">
        <v>15</v>
      </c>
      <c r="Y365" s="0" t="n">
        <v>10</v>
      </c>
      <c r="Z365" s="0" t="inlineStr">
        <is>
          <t>https://new.land.naver.com/complexes/6821?tab=detail&amp;rf=Y</t>
        </is>
      </c>
      <c r="AA365" s="0" t="inlineStr">
        <is>
          <t>대구시 수성구 범물동 1332</t>
        </is>
      </c>
      <c r="AB365" s="0" t="inlineStr">
        <is>
          <t>대구시</t>
        </is>
      </c>
      <c r="AC365" s="0" t="inlineStr">
        <is>
          <t>수성구</t>
        </is>
      </c>
      <c r="AD365" s="0" t="inlineStr">
        <is>
          <t>범물동</t>
        </is>
      </c>
      <c r="AG365" s="0" t="inlineStr">
        <is>
          <t>대구시 수성구 지범로40길 6</t>
        </is>
      </c>
      <c r="AH365" s="0" t="n">
        <v>0</v>
      </c>
      <c r="AI365" s="0" t="n">
        <v>0</v>
      </c>
      <c r="AJ365" s="0" t="n">
        <v>0</v>
      </c>
      <c r="AK365" s="0" t="n">
        <v>379</v>
      </c>
      <c r="AL365" s="0" t="n">
        <v>0.73</v>
      </c>
    </row>
    <row r="366">
      <c r="A366" s="0" t="inlineStr">
        <is>
          <t>[범물동]</t>
        </is>
      </c>
      <c r="B366" s="0" t="n">
        <v>6804</v>
      </c>
      <c r="C366" s="0" t="n">
        <v>1</v>
      </c>
      <c r="D366" s="0" t="inlineStr">
        <is>
          <t>범물삼주타운</t>
        </is>
      </c>
      <c r="E366" s="0" t="inlineStr">
        <is>
          <t>1993.01.</t>
        </is>
      </c>
      <c r="F366" s="0" t="n">
        <v>430</v>
      </c>
      <c r="G366" s="0" t="n">
        <v>26.94</v>
      </c>
      <c r="H366" s="0" t="n">
        <v>89.08</v>
      </c>
      <c r="I366" s="0" t="n">
        <v>18.12</v>
      </c>
      <c r="J366" s="0" t="n">
        <v>59.91</v>
      </c>
      <c r="K366" s="0" t="n">
        <v>220</v>
      </c>
      <c r="T366" s="0" t="n">
        <v>3</v>
      </c>
      <c r="U366" s="0" t="n">
        <v>1</v>
      </c>
      <c r="V366" s="0" t="inlineStr">
        <is>
          <t>복도식</t>
        </is>
      </c>
      <c r="W366" s="0" t="n">
        <v>89</v>
      </c>
      <c r="X366" s="0" t="n">
        <v>15</v>
      </c>
      <c r="Y366" s="0" t="n">
        <v>13</v>
      </c>
      <c r="Z366" s="0" t="inlineStr">
        <is>
          <t>https://new.land.naver.com/complexes/6804?tab=detail&amp;rf=Y</t>
        </is>
      </c>
      <c r="AA366" s="0" t="inlineStr">
        <is>
          <t>대구시 수성구 범물동 1382</t>
        </is>
      </c>
      <c r="AB366" s="0" t="inlineStr">
        <is>
          <t>대구시</t>
        </is>
      </c>
      <c r="AC366" s="0" t="inlineStr">
        <is>
          <t>수성구</t>
        </is>
      </c>
      <c r="AD366" s="0" t="inlineStr">
        <is>
          <t>범물동</t>
        </is>
      </c>
      <c r="AG366" s="0" t="inlineStr">
        <is>
          <t>대구시 수성구 범안로8길 35</t>
        </is>
      </c>
      <c r="AH366" s="0" t="n">
        <v>0</v>
      </c>
      <c r="AI366" s="0" t="n">
        <v>241</v>
      </c>
      <c r="AJ366" s="0" t="n">
        <v>17</v>
      </c>
      <c r="AK366" s="0" t="n">
        <v>278</v>
      </c>
      <c r="AL366" s="0" t="n">
        <v>0.65</v>
      </c>
    </row>
    <row r="367">
      <c r="A367" s="0" t="inlineStr">
        <is>
          <t>[범물동]</t>
        </is>
      </c>
      <c r="B367" s="0" t="n">
        <v>6804</v>
      </c>
      <c r="C367" s="0" t="n">
        <v>2</v>
      </c>
      <c r="D367" s="0" t="inlineStr">
        <is>
          <t>범물삼주타운</t>
        </is>
      </c>
      <c r="E367" s="0" t="inlineStr">
        <is>
          <t>1993.01.</t>
        </is>
      </c>
      <c r="F367" s="0" t="n">
        <v>430</v>
      </c>
      <c r="G367" s="0" t="n">
        <v>32.61</v>
      </c>
      <c r="H367" s="0" t="n">
        <v>107.81</v>
      </c>
      <c r="I367" s="0" t="n">
        <v>25.67</v>
      </c>
      <c r="J367" s="0" t="n">
        <v>84.88</v>
      </c>
      <c r="K367" s="0" t="n">
        <v>210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107</v>
      </c>
      <c r="X367" s="0" t="n">
        <v>15</v>
      </c>
      <c r="Y367" s="0" t="n">
        <v>13</v>
      </c>
      <c r="Z367" s="0" t="inlineStr">
        <is>
          <t>https://new.land.naver.com/complexes/6804?tab=detail&amp;rf=Y</t>
        </is>
      </c>
      <c r="AA367" s="0" t="inlineStr">
        <is>
          <t>대구시 수성구 범물동 1382</t>
        </is>
      </c>
      <c r="AB367" s="0" t="inlineStr">
        <is>
          <t>대구시</t>
        </is>
      </c>
      <c r="AC367" s="0" t="inlineStr">
        <is>
          <t>수성구</t>
        </is>
      </c>
      <c r="AD367" s="0" t="inlineStr">
        <is>
          <t>범물동</t>
        </is>
      </c>
      <c r="AG367" s="0" t="inlineStr">
        <is>
          <t>대구시 수성구 범안로8길 35</t>
        </is>
      </c>
      <c r="AH367" s="0" t="n">
        <v>0</v>
      </c>
      <c r="AI367" s="0" t="n">
        <v>241</v>
      </c>
      <c r="AJ367" s="0" t="n">
        <v>17</v>
      </c>
      <c r="AK367" s="0" t="n">
        <v>278</v>
      </c>
      <c r="AL367" s="0" t="n">
        <v>0.65</v>
      </c>
    </row>
    <row r="368">
      <c r="A368" s="0" t="inlineStr">
        <is>
          <t>[범물동]</t>
        </is>
      </c>
      <c r="B368" s="0" t="n">
        <v>6865</v>
      </c>
      <c r="C368" s="0" t="n">
        <v>1</v>
      </c>
      <c r="D368" s="0" t="inlineStr">
        <is>
          <t>범물청구</t>
        </is>
      </c>
      <c r="E368" s="0" t="inlineStr">
        <is>
          <t>1992.09.</t>
        </is>
      </c>
      <c r="F368" s="0" t="n">
        <v>594</v>
      </c>
      <c r="G368" s="0" t="n">
        <v>25.92</v>
      </c>
      <c r="H368" s="0" t="n">
        <v>85.70999999999999</v>
      </c>
      <c r="I368" s="0" t="n">
        <v>18.12</v>
      </c>
      <c r="J368" s="0" t="n">
        <v>59.91</v>
      </c>
      <c r="K368" s="0" t="n">
        <v>180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14</v>
      </c>
      <c r="Z368" s="0" t="inlineStr">
        <is>
          <t>https://new.land.naver.com/complexes/6865?tab=detail&amp;rf=Y</t>
        </is>
      </c>
      <c r="AA368" s="0" t="inlineStr">
        <is>
          <t>대구시 수성구 범물동 1281</t>
        </is>
      </c>
      <c r="AB368" s="0" t="inlineStr">
        <is>
          <t>대구시</t>
        </is>
      </c>
      <c r="AC368" s="0" t="inlineStr">
        <is>
          <t>수성구</t>
        </is>
      </c>
      <c r="AD368" s="0" t="inlineStr">
        <is>
          <t>범물동</t>
        </is>
      </c>
      <c r="AG368" s="0" t="inlineStr">
        <is>
          <t>대구시 수성구 지범로39길 12</t>
        </is>
      </c>
      <c r="AH368" s="0" t="n">
        <v>0</v>
      </c>
      <c r="AI368" s="0" t="n">
        <v>0</v>
      </c>
      <c r="AJ368" s="0" t="n">
        <v>0</v>
      </c>
      <c r="AK368" s="0" t="n">
        <v>537</v>
      </c>
      <c r="AL368" s="0" t="n">
        <v>0.9</v>
      </c>
    </row>
    <row r="369">
      <c r="A369" s="0" t="inlineStr">
        <is>
          <t>[범물동]</t>
        </is>
      </c>
      <c r="B369" s="0" t="n">
        <v>6865</v>
      </c>
      <c r="C369" s="0" t="n">
        <v>2</v>
      </c>
      <c r="D369" s="0" t="inlineStr">
        <is>
          <t>범물청구</t>
        </is>
      </c>
      <c r="E369" s="0" t="inlineStr">
        <is>
          <t>1992.09.</t>
        </is>
      </c>
      <c r="F369" s="0" t="n">
        <v>594</v>
      </c>
      <c r="G369" s="0" t="n">
        <v>33.09</v>
      </c>
      <c r="H369" s="0" t="n">
        <v>109.4</v>
      </c>
      <c r="I369" s="0" t="n">
        <v>25.69</v>
      </c>
      <c r="J369" s="0" t="n">
        <v>84.93000000000001</v>
      </c>
      <c r="K369" s="0" t="n">
        <v>180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109</v>
      </c>
      <c r="X369" s="0" t="n">
        <v>15</v>
      </c>
      <c r="Y369" s="0" t="n">
        <v>14</v>
      </c>
      <c r="Z369" s="0" t="inlineStr">
        <is>
          <t>https://new.land.naver.com/complexes/6865?tab=detail&amp;rf=Y</t>
        </is>
      </c>
      <c r="AA369" s="0" t="inlineStr">
        <is>
          <t>대구시 수성구 범물동 1281</t>
        </is>
      </c>
      <c r="AB369" s="0" t="inlineStr">
        <is>
          <t>대구시</t>
        </is>
      </c>
      <c r="AC369" s="0" t="inlineStr">
        <is>
          <t>수성구</t>
        </is>
      </c>
      <c r="AD369" s="0" t="inlineStr">
        <is>
          <t>범물동</t>
        </is>
      </c>
      <c r="AG369" s="0" t="inlineStr">
        <is>
          <t>대구시 수성구 지범로39길 12</t>
        </is>
      </c>
      <c r="AH369" s="0" t="n">
        <v>0</v>
      </c>
      <c r="AI369" s="0" t="n">
        <v>0</v>
      </c>
      <c r="AJ369" s="0" t="n">
        <v>0</v>
      </c>
      <c r="AK369" s="0" t="n">
        <v>537</v>
      </c>
      <c r="AL369" s="0" t="n">
        <v>0.9</v>
      </c>
    </row>
    <row r="370">
      <c r="A370" s="0" t="inlineStr">
        <is>
          <t>[범물동]</t>
        </is>
      </c>
      <c r="B370" s="0" t="n">
        <v>6865</v>
      </c>
      <c r="C370" s="0" t="n">
        <v>3</v>
      </c>
      <c r="D370" s="0" t="inlineStr">
        <is>
          <t>범물청구</t>
        </is>
      </c>
      <c r="E370" s="0" t="inlineStr">
        <is>
          <t>1992.09.</t>
        </is>
      </c>
      <c r="F370" s="0" t="n">
        <v>594</v>
      </c>
      <c r="G370" s="0" t="n">
        <v>45.7</v>
      </c>
      <c r="H370" s="0" t="n">
        <v>151.09</v>
      </c>
      <c r="I370" s="0" t="n">
        <v>40.68</v>
      </c>
      <c r="J370" s="0" t="n">
        <v>134.49</v>
      </c>
      <c r="K370" s="0" t="n">
        <v>234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14</v>
      </c>
      <c r="Z370" s="0" t="inlineStr">
        <is>
          <t>https://new.land.naver.com/complexes/6865?tab=detail&amp;rf=Y</t>
        </is>
      </c>
      <c r="AA370" s="0" t="inlineStr">
        <is>
          <t>대구시 수성구 범물동 1281</t>
        </is>
      </c>
      <c r="AB370" s="0" t="inlineStr">
        <is>
          <t>대구시</t>
        </is>
      </c>
      <c r="AC370" s="0" t="inlineStr">
        <is>
          <t>수성구</t>
        </is>
      </c>
      <c r="AD370" s="0" t="inlineStr">
        <is>
          <t>범물동</t>
        </is>
      </c>
      <c r="AG370" s="0" t="inlineStr">
        <is>
          <t>대구시 수성구 지범로39길 12</t>
        </is>
      </c>
      <c r="AH370" s="0" t="n">
        <v>0</v>
      </c>
      <c r="AI370" s="0" t="n">
        <v>0</v>
      </c>
      <c r="AJ370" s="0" t="n">
        <v>0</v>
      </c>
      <c r="AK370" s="0" t="n">
        <v>537</v>
      </c>
      <c r="AL370" s="0" t="n">
        <v>0.9</v>
      </c>
    </row>
    <row r="371">
      <c r="A371" s="0" t="inlineStr">
        <is>
          <t>[범물동]</t>
        </is>
      </c>
      <c r="B371" s="0" t="n">
        <v>25101</v>
      </c>
      <c r="C371" s="0" t="n">
        <v>1</v>
      </c>
      <c r="D371" s="0" t="inlineStr">
        <is>
          <t>수성범물인앤인</t>
        </is>
      </c>
      <c r="E371" s="0" t="inlineStr">
        <is>
          <t>2007.02.</t>
        </is>
      </c>
      <c r="F371" s="0" t="n">
        <v>80</v>
      </c>
      <c r="G371" s="0" t="n">
        <v>48.76</v>
      </c>
      <c r="H371" s="0" t="n">
        <v>161.2</v>
      </c>
      <c r="I371" s="0" t="n">
        <v>41.62</v>
      </c>
      <c r="J371" s="0" t="n">
        <v>137.61</v>
      </c>
      <c r="K371" s="0" t="n">
        <v>6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161B</t>
        </is>
      </c>
      <c r="X371" s="0" t="n">
        <v>7</v>
      </c>
      <c r="Y371" s="0" t="n">
        <v>6</v>
      </c>
      <c r="Z371" s="0" t="inlineStr">
        <is>
          <t>https://new.land.naver.com/complexes/25101?tab=detail&amp;rf=Y</t>
        </is>
      </c>
      <c r="AA371" s="0" t="inlineStr">
        <is>
          <t>대구시 수성구 범물동 634</t>
        </is>
      </c>
      <c r="AB371" s="0" t="inlineStr">
        <is>
          <t>대구시</t>
        </is>
      </c>
      <c r="AC371" s="0" t="inlineStr">
        <is>
          <t>수성구</t>
        </is>
      </c>
      <c r="AD371" s="0" t="inlineStr">
        <is>
          <t>범물동</t>
        </is>
      </c>
      <c r="AG371" s="0" t="inlineStr">
        <is>
          <t>대구시 수성구 지범로52길 69</t>
        </is>
      </c>
      <c r="AH371" s="0" t="n">
        <v>0</v>
      </c>
      <c r="AI371" s="0" t="n">
        <v>211</v>
      </c>
      <c r="AJ371" s="0" t="n">
        <v>34</v>
      </c>
      <c r="AK371" s="0" t="n">
        <v>171</v>
      </c>
      <c r="AL371" s="0" t="n">
        <v>2.14</v>
      </c>
    </row>
    <row r="372">
      <c r="A372" s="0" t="inlineStr">
        <is>
          <t>[범물동]</t>
        </is>
      </c>
      <c r="B372" s="0" t="n">
        <v>25101</v>
      </c>
      <c r="C372" s="0" t="n">
        <v>2</v>
      </c>
      <c r="D372" s="0" t="inlineStr">
        <is>
          <t>수성범물인앤인</t>
        </is>
      </c>
      <c r="E372" s="0" t="inlineStr">
        <is>
          <t>2007.02.</t>
        </is>
      </c>
      <c r="F372" s="0" t="n">
        <v>80</v>
      </c>
      <c r="G372" s="0" t="n">
        <v>49.3</v>
      </c>
      <c r="H372" s="0" t="n">
        <v>162.98</v>
      </c>
      <c r="I372" s="0" t="n">
        <v>41.58</v>
      </c>
      <c r="J372" s="0" t="n">
        <v>137.46</v>
      </c>
      <c r="K372" s="0" t="n">
        <v>6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162A</t>
        </is>
      </c>
      <c r="X372" s="0" t="n">
        <v>7</v>
      </c>
      <c r="Y372" s="0" t="n">
        <v>6</v>
      </c>
      <c r="Z372" s="0" t="inlineStr">
        <is>
          <t>https://new.land.naver.com/complexes/25101?tab=detail&amp;rf=Y</t>
        </is>
      </c>
      <c r="AA372" s="0" t="inlineStr">
        <is>
          <t>대구시 수성구 범물동 634</t>
        </is>
      </c>
      <c r="AB372" s="0" t="inlineStr">
        <is>
          <t>대구시</t>
        </is>
      </c>
      <c r="AC372" s="0" t="inlineStr">
        <is>
          <t>수성구</t>
        </is>
      </c>
      <c r="AD372" s="0" t="inlineStr">
        <is>
          <t>범물동</t>
        </is>
      </c>
      <c r="AG372" s="0" t="inlineStr">
        <is>
          <t>대구시 수성구 지범로52길 69</t>
        </is>
      </c>
      <c r="AH372" s="0" t="n">
        <v>0</v>
      </c>
      <c r="AI372" s="0" t="n">
        <v>211</v>
      </c>
      <c r="AJ372" s="0" t="n">
        <v>34</v>
      </c>
      <c r="AK372" s="0" t="n">
        <v>171</v>
      </c>
      <c r="AL372" s="0" t="n">
        <v>2.14</v>
      </c>
    </row>
    <row r="373">
      <c r="A373" s="0" t="inlineStr">
        <is>
          <t>[범물동]</t>
        </is>
      </c>
      <c r="B373" s="0" t="n">
        <v>25101</v>
      </c>
      <c r="C373" s="0" t="n">
        <v>3</v>
      </c>
      <c r="D373" s="0" t="inlineStr">
        <is>
          <t>수성범물인앤인</t>
        </is>
      </c>
      <c r="E373" s="0" t="inlineStr">
        <is>
          <t>2007.02.</t>
        </is>
      </c>
      <c r="F373" s="0" t="n">
        <v>80</v>
      </c>
      <c r="G373" s="0" t="n">
        <v>50.48</v>
      </c>
      <c r="H373" s="0" t="n">
        <v>166.88</v>
      </c>
      <c r="I373" s="0" t="n">
        <v>43.7</v>
      </c>
      <c r="J373" s="0" t="n">
        <v>144.48</v>
      </c>
      <c r="K373" s="0" t="n">
        <v>7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166</v>
      </c>
      <c r="X373" s="0" t="n">
        <v>7</v>
      </c>
      <c r="Y373" s="0" t="n">
        <v>6</v>
      </c>
      <c r="Z373" s="0" t="inlineStr">
        <is>
          <t>https://new.land.naver.com/complexes/25101?tab=detail&amp;rf=Y</t>
        </is>
      </c>
      <c r="AA373" s="0" t="inlineStr">
        <is>
          <t>대구시 수성구 범물동 634</t>
        </is>
      </c>
      <c r="AB373" s="0" t="inlineStr">
        <is>
          <t>대구시</t>
        </is>
      </c>
      <c r="AC373" s="0" t="inlineStr">
        <is>
          <t>수성구</t>
        </is>
      </c>
      <c r="AD373" s="0" t="inlineStr">
        <is>
          <t>범물동</t>
        </is>
      </c>
      <c r="AG373" s="0" t="inlineStr">
        <is>
          <t>대구시 수성구 지범로52길 69</t>
        </is>
      </c>
      <c r="AH373" s="0" t="n">
        <v>0</v>
      </c>
      <c r="AI373" s="0" t="n">
        <v>211</v>
      </c>
      <c r="AJ373" s="0" t="n">
        <v>34</v>
      </c>
      <c r="AK373" s="0" t="n">
        <v>171</v>
      </c>
      <c r="AL373" s="0" t="n">
        <v>2.14</v>
      </c>
    </row>
    <row r="374">
      <c r="A374" s="0" t="inlineStr">
        <is>
          <t>[범물동]</t>
        </is>
      </c>
      <c r="B374" s="0" t="n">
        <v>25101</v>
      </c>
      <c r="C374" s="0" t="n">
        <v>4</v>
      </c>
      <c r="D374" s="0" t="inlineStr">
        <is>
          <t>수성범물인앤인</t>
        </is>
      </c>
      <c r="E374" s="0" t="inlineStr">
        <is>
          <t>2007.02.</t>
        </is>
      </c>
      <c r="F374" s="0" t="n">
        <v>80</v>
      </c>
      <c r="G374" s="0" t="n">
        <v>50.73</v>
      </c>
      <c r="H374" s="0" t="n">
        <v>167.72</v>
      </c>
      <c r="I374" s="0" t="n">
        <v>41.62</v>
      </c>
      <c r="J374" s="0" t="n">
        <v>137.61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167A</t>
        </is>
      </c>
      <c r="X374" s="0" t="n">
        <v>7</v>
      </c>
      <c r="Y374" s="0" t="n">
        <v>6</v>
      </c>
      <c r="Z374" s="0" t="inlineStr">
        <is>
          <t>https://new.land.naver.com/complexes/25101?tab=detail&amp;rf=Y</t>
        </is>
      </c>
      <c r="AA374" s="0" t="inlineStr">
        <is>
          <t>대구시 수성구 범물동 634</t>
        </is>
      </c>
      <c r="AB374" s="0" t="inlineStr">
        <is>
          <t>대구시</t>
        </is>
      </c>
      <c r="AC374" s="0" t="inlineStr">
        <is>
          <t>수성구</t>
        </is>
      </c>
      <c r="AD374" s="0" t="inlineStr">
        <is>
          <t>범물동</t>
        </is>
      </c>
      <c r="AG374" s="0" t="inlineStr">
        <is>
          <t>대구시 수성구 지범로52길 69</t>
        </is>
      </c>
      <c r="AH374" s="0" t="n">
        <v>0</v>
      </c>
      <c r="AI374" s="0" t="n">
        <v>211</v>
      </c>
      <c r="AJ374" s="0" t="n">
        <v>34</v>
      </c>
      <c r="AK374" s="0" t="n">
        <v>171</v>
      </c>
      <c r="AL374" s="0" t="n">
        <v>2.14</v>
      </c>
    </row>
    <row r="375">
      <c r="A375" s="0" t="inlineStr">
        <is>
          <t>[범물동]</t>
        </is>
      </c>
      <c r="B375" s="0" t="n">
        <v>25101</v>
      </c>
      <c r="C375" s="0" t="n">
        <v>5</v>
      </c>
      <c r="D375" s="0" t="inlineStr">
        <is>
          <t>수성범물인앤인</t>
        </is>
      </c>
      <c r="E375" s="0" t="inlineStr">
        <is>
          <t>2007.02.</t>
        </is>
      </c>
      <c r="F375" s="0" t="n">
        <v>80</v>
      </c>
      <c r="G375" s="0" t="n">
        <v>51.5</v>
      </c>
      <c r="H375" s="0" t="n">
        <v>170.25</v>
      </c>
      <c r="I375" s="0" t="n">
        <v>44.28</v>
      </c>
      <c r="J375" s="0" t="n">
        <v>146.41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170B</t>
        </is>
      </c>
      <c r="X375" s="0" t="n">
        <v>7</v>
      </c>
      <c r="Y375" s="0" t="n">
        <v>6</v>
      </c>
      <c r="Z375" s="0" t="inlineStr">
        <is>
          <t>https://new.land.naver.com/complexes/25101?tab=detail&amp;rf=Y</t>
        </is>
      </c>
      <c r="AA375" s="0" t="inlineStr">
        <is>
          <t>대구시 수성구 범물동 634</t>
        </is>
      </c>
      <c r="AB375" s="0" t="inlineStr">
        <is>
          <t>대구시</t>
        </is>
      </c>
      <c r="AC375" s="0" t="inlineStr">
        <is>
          <t>수성구</t>
        </is>
      </c>
      <c r="AD375" s="0" t="inlineStr">
        <is>
          <t>범물동</t>
        </is>
      </c>
      <c r="AG375" s="0" t="inlineStr">
        <is>
          <t>대구시 수성구 지범로52길 69</t>
        </is>
      </c>
      <c r="AH375" s="0" t="n">
        <v>0</v>
      </c>
      <c r="AI375" s="0" t="n">
        <v>211</v>
      </c>
      <c r="AJ375" s="0" t="n">
        <v>34</v>
      </c>
      <c r="AK375" s="0" t="n">
        <v>171</v>
      </c>
      <c r="AL375" s="0" t="n">
        <v>2.14</v>
      </c>
    </row>
    <row r="376">
      <c r="A376" s="0" t="inlineStr">
        <is>
          <t>[범물동]</t>
        </is>
      </c>
      <c r="B376" s="0" t="n">
        <v>25101</v>
      </c>
      <c r="C376" s="0" t="n">
        <v>6</v>
      </c>
      <c r="D376" s="0" t="inlineStr">
        <is>
          <t>수성범물인앤인</t>
        </is>
      </c>
      <c r="E376" s="0" t="inlineStr">
        <is>
          <t>2007.02.</t>
        </is>
      </c>
      <c r="F376" s="0" t="n">
        <v>80</v>
      </c>
      <c r="G376" s="0" t="n">
        <v>51.44</v>
      </c>
      <c r="H376" s="0" t="n">
        <v>170.06</v>
      </c>
      <c r="I376" s="0" t="n">
        <v>41.94</v>
      </c>
      <c r="J376" s="0" t="n">
        <v>138.65</v>
      </c>
      <c r="K376" s="0" t="n">
        <v>6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170B</t>
        </is>
      </c>
      <c r="X376" s="0" t="n">
        <v>7</v>
      </c>
      <c r="Y376" s="0" t="n">
        <v>6</v>
      </c>
      <c r="Z376" s="0" t="inlineStr">
        <is>
          <t>https://new.land.naver.com/complexes/25101?tab=detail&amp;rf=Y</t>
        </is>
      </c>
      <c r="AA376" s="0" t="inlineStr">
        <is>
          <t>대구시 수성구 범물동 634</t>
        </is>
      </c>
      <c r="AB376" s="0" t="inlineStr">
        <is>
          <t>대구시</t>
        </is>
      </c>
      <c r="AC376" s="0" t="inlineStr">
        <is>
          <t>수성구</t>
        </is>
      </c>
      <c r="AD376" s="0" t="inlineStr">
        <is>
          <t>범물동</t>
        </is>
      </c>
      <c r="AG376" s="0" t="inlineStr">
        <is>
          <t>대구시 수성구 지범로52길 69</t>
        </is>
      </c>
      <c r="AH376" s="0" t="n">
        <v>0</v>
      </c>
      <c r="AI376" s="0" t="n">
        <v>211</v>
      </c>
      <c r="AJ376" s="0" t="n">
        <v>34</v>
      </c>
      <c r="AK376" s="0" t="n">
        <v>171</v>
      </c>
      <c r="AL376" s="0" t="n">
        <v>2.14</v>
      </c>
    </row>
    <row r="377">
      <c r="A377" s="0" t="inlineStr">
        <is>
          <t>[범물동]</t>
        </is>
      </c>
      <c r="B377" s="0" t="n">
        <v>25101</v>
      </c>
      <c r="C377" s="0" t="n">
        <v>7</v>
      </c>
      <c r="D377" s="0" t="inlineStr">
        <is>
          <t>수성범물인앤인</t>
        </is>
      </c>
      <c r="E377" s="0" t="inlineStr">
        <is>
          <t>2007.02.</t>
        </is>
      </c>
      <c r="F377" s="0" t="n">
        <v>80</v>
      </c>
      <c r="G377" s="0" t="n">
        <v>52.17</v>
      </c>
      <c r="H377" s="0" t="n">
        <v>172.48</v>
      </c>
      <c r="I377" s="0" t="n">
        <v>43.7</v>
      </c>
      <c r="J377" s="0" t="n">
        <v>144.48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172A</t>
        </is>
      </c>
      <c r="X377" s="0" t="n">
        <v>7</v>
      </c>
      <c r="Y377" s="0" t="n">
        <v>6</v>
      </c>
      <c r="Z377" s="0" t="inlineStr">
        <is>
          <t>https://new.land.naver.com/complexes/25101?tab=detail&amp;rf=Y</t>
        </is>
      </c>
      <c r="AA377" s="0" t="inlineStr">
        <is>
          <t>대구시 수성구 범물동 634</t>
        </is>
      </c>
      <c r="AB377" s="0" t="inlineStr">
        <is>
          <t>대구시</t>
        </is>
      </c>
      <c r="AC377" s="0" t="inlineStr">
        <is>
          <t>수성구</t>
        </is>
      </c>
      <c r="AD377" s="0" t="inlineStr">
        <is>
          <t>범물동</t>
        </is>
      </c>
      <c r="AG377" s="0" t="inlineStr">
        <is>
          <t>대구시 수성구 지범로52길 69</t>
        </is>
      </c>
      <c r="AH377" s="0" t="n">
        <v>0</v>
      </c>
      <c r="AI377" s="0" t="n">
        <v>211</v>
      </c>
      <c r="AJ377" s="0" t="n">
        <v>34</v>
      </c>
      <c r="AK377" s="0" t="n">
        <v>171</v>
      </c>
      <c r="AL377" s="0" t="n">
        <v>2.14</v>
      </c>
    </row>
    <row r="378">
      <c r="A378" s="0" t="inlineStr">
        <is>
          <t>[범물동]</t>
        </is>
      </c>
      <c r="B378" s="0" t="n">
        <v>25101</v>
      </c>
      <c r="C378" s="0" t="n">
        <v>8</v>
      </c>
      <c r="D378" s="0" t="inlineStr">
        <is>
          <t>수성범물인앤인</t>
        </is>
      </c>
      <c r="E378" s="0" t="inlineStr">
        <is>
          <t>2007.02.</t>
        </is>
      </c>
      <c r="F378" s="0" t="n">
        <v>80</v>
      </c>
      <c r="G378" s="0" t="n">
        <v>52.73</v>
      </c>
      <c r="H378" s="0" t="n">
        <v>174.34</v>
      </c>
      <c r="I378" s="0" t="n">
        <v>43.66</v>
      </c>
      <c r="J378" s="0" t="n">
        <v>144.35</v>
      </c>
      <c r="K378" s="0" t="n">
        <v>7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174A</t>
        </is>
      </c>
      <c r="X378" s="0" t="n">
        <v>7</v>
      </c>
      <c r="Y378" s="0" t="n">
        <v>6</v>
      </c>
      <c r="Z378" s="0" t="inlineStr">
        <is>
          <t>https://new.land.naver.com/complexes/25101?tab=detail&amp;rf=Y</t>
        </is>
      </c>
      <c r="AA378" s="0" t="inlineStr">
        <is>
          <t>대구시 수성구 범물동 634</t>
        </is>
      </c>
      <c r="AB378" s="0" t="inlineStr">
        <is>
          <t>대구시</t>
        </is>
      </c>
      <c r="AC378" s="0" t="inlineStr">
        <is>
          <t>수성구</t>
        </is>
      </c>
      <c r="AD378" s="0" t="inlineStr">
        <is>
          <t>범물동</t>
        </is>
      </c>
      <c r="AG378" s="0" t="inlineStr">
        <is>
          <t>대구시 수성구 지범로52길 69</t>
        </is>
      </c>
      <c r="AH378" s="0" t="n">
        <v>0</v>
      </c>
      <c r="AI378" s="0" t="n">
        <v>211</v>
      </c>
      <c r="AJ378" s="0" t="n">
        <v>34</v>
      </c>
      <c r="AK378" s="0" t="n">
        <v>171</v>
      </c>
      <c r="AL378" s="0" t="n">
        <v>2.14</v>
      </c>
    </row>
    <row r="379">
      <c r="A379" s="0" t="inlineStr">
        <is>
          <t>[범물동]</t>
        </is>
      </c>
      <c r="B379" s="0" t="n">
        <v>25101</v>
      </c>
      <c r="C379" s="0" t="n">
        <v>9</v>
      </c>
      <c r="D379" s="0" t="inlineStr">
        <is>
          <t>수성범물인앤인</t>
        </is>
      </c>
      <c r="E379" s="0" t="inlineStr">
        <is>
          <t>2007.02.</t>
        </is>
      </c>
      <c r="F379" s="0" t="n">
        <v>80</v>
      </c>
      <c r="G379" s="0" t="n">
        <v>52.83</v>
      </c>
      <c r="H379" s="0" t="n">
        <v>174.65</v>
      </c>
      <c r="I379" s="0" t="n">
        <v>43.67</v>
      </c>
      <c r="J379" s="0" t="n">
        <v>144.38</v>
      </c>
      <c r="K379" s="0" t="n">
        <v>6</v>
      </c>
      <c r="T379" s="0" t="n">
        <v>5</v>
      </c>
      <c r="U379" s="0" t="n">
        <v>2</v>
      </c>
      <c r="V379" s="0" t="inlineStr">
        <is>
          <t>계단식</t>
        </is>
      </c>
      <c r="W379" s="0" t="inlineStr">
        <is>
          <t>174B</t>
        </is>
      </c>
      <c r="X379" s="0" t="n">
        <v>7</v>
      </c>
      <c r="Y379" s="0" t="n">
        <v>6</v>
      </c>
      <c r="Z379" s="0" t="inlineStr">
        <is>
          <t>https://new.land.naver.com/complexes/25101?tab=detail&amp;rf=Y</t>
        </is>
      </c>
      <c r="AA379" s="0" t="inlineStr">
        <is>
          <t>대구시 수성구 범물동 634</t>
        </is>
      </c>
      <c r="AB379" s="0" t="inlineStr">
        <is>
          <t>대구시</t>
        </is>
      </c>
      <c r="AC379" s="0" t="inlineStr">
        <is>
          <t>수성구</t>
        </is>
      </c>
      <c r="AD379" s="0" t="inlineStr">
        <is>
          <t>범물동</t>
        </is>
      </c>
      <c r="AG379" s="0" t="inlineStr">
        <is>
          <t>대구시 수성구 지범로52길 69</t>
        </is>
      </c>
      <c r="AH379" s="0" t="n">
        <v>0</v>
      </c>
      <c r="AI379" s="0" t="n">
        <v>211</v>
      </c>
      <c r="AJ379" s="0" t="n">
        <v>34</v>
      </c>
      <c r="AK379" s="0" t="n">
        <v>171</v>
      </c>
      <c r="AL379" s="0" t="n">
        <v>2.14</v>
      </c>
    </row>
    <row r="380">
      <c r="A380" s="0" t="inlineStr">
        <is>
          <t>[범물동]</t>
        </is>
      </c>
      <c r="B380" s="0" t="n">
        <v>25101</v>
      </c>
      <c r="C380" s="0" t="n">
        <v>10</v>
      </c>
      <c r="D380" s="0" t="inlineStr">
        <is>
          <t>수성범물인앤인</t>
        </is>
      </c>
      <c r="E380" s="0" t="inlineStr">
        <is>
          <t>2007.02.</t>
        </is>
      </c>
      <c r="F380" s="0" t="n">
        <v>80</v>
      </c>
      <c r="G380" s="0" t="n">
        <v>54.91</v>
      </c>
      <c r="H380" s="0" t="n">
        <v>181.54</v>
      </c>
      <c r="I380" s="0" t="n">
        <v>46.9</v>
      </c>
      <c r="J380" s="0" t="n">
        <v>155.05</v>
      </c>
      <c r="K380" s="0" t="n">
        <v>7</v>
      </c>
      <c r="T380" s="0" t="n">
        <v>4</v>
      </c>
      <c r="U380" s="0" t="n">
        <v>2</v>
      </c>
      <c r="V380" s="0" t="inlineStr">
        <is>
          <t>계단식</t>
        </is>
      </c>
      <c r="W380" s="0" t="n">
        <v>181</v>
      </c>
      <c r="X380" s="0" t="n">
        <v>7</v>
      </c>
      <c r="Y380" s="0" t="n">
        <v>6</v>
      </c>
      <c r="Z380" s="0" t="inlineStr">
        <is>
          <t>https://new.land.naver.com/complexes/25101?tab=detail&amp;rf=Y</t>
        </is>
      </c>
      <c r="AA380" s="0" t="inlineStr">
        <is>
          <t>대구시 수성구 범물동 634</t>
        </is>
      </c>
      <c r="AB380" s="0" t="inlineStr">
        <is>
          <t>대구시</t>
        </is>
      </c>
      <c r="AC380" s="0" t="inlineStr">
        <is>
          <t>수성구</t>
        </is>
      </c>
      <c r="AD380" s="0" t="inlineStr">
        <is>
          <t>범물동</t>
        </is>
      </c>
      <c r="AG380" s="0" t="inlineStr">
        <is>
          <t>대구시 수성구 지범로52길 69</t>
        </is>
      </c>
      <c r="AH380" s="0" t="n">
        <v>0</v>
      </c>
      <c r="AI380" s="0" t="n">
        <v>211</v>
      </c>
      <c r="AJ380" s="0" t="n">
        <v>34</v>
      </c>
      <c r="AK380" s="0" t="n">
        <v>171</v>
      </c>
      <c r="AL380" s="0" t="n">
        <v>2.14</v>
      </c>
    </row>
    <row r="381">
      <c r="A381" s="0" t="inlineStr">
        <is>
          <t>[범물동]</t>
        </is>
      </c>
      <c r="B381" s="0" t="n">
        <v>25101</v>
      </c>
      <c r="C381" s="0" t="n">
        <v>11</v>
      </c>
      <c r="D381" s="0" t="inlineStr">
        <is>
          <t>수성범물인앤인</t>
        </is>
      </c>
      <c r="E381" s="0" t="inlineStr">
        <is>
          <t>2007.02.</t>
        </is>
      </c>
      <c r="F381" s="0" t="n">
        <v>80</v>
      </c>
      <c r="G381" s="0" t="n">
        <v>56.28</v>
      </c>
      <c r="H381" s="0" t="n">
        <v>186.06</v>
      </c>
      <c r="I381" s="0" t="n">
        <v>46.47</v>
      </c>
      <c r="J381" s="0" t="n">
        <v>153.65</v>
      </c>
      <c r="K381" s="0" t="n">
        <v>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186</v>
      </c>
      <c r="X381" s="0" t="n">
        <v>7</v>
      </c>
      <c r="Y381" s="0" t="n">
        <v>6</v>
      </c>
      <c r="Z381" s="0" t="inlineStr">
        <is>
          <t>https://new.land.naver.com/complexes/25101?tab=detail&amp;rf=Y</t>
        </is>
      </c>
      <c r="AA381" s="0" t="inlineStr">
        <is>
          <t>대구시 수성구 범물동 634</t>
        </is>
      </c>
      <c r="AB381" s="0" t="inlineStr">
        <is>
          <t>대구시</t>
        </is>
      </c>
      <c r="AC381" s="0" t="inlineStr">
        <is>
          <t>수성구</t>
        </is>
      </c>
      <c r="AD381" s="0" t="inlineStr">
        <is>
          <t>범물동</t>
        </is>
      </c>
      <c r="AG381" s="0" t="inlineStr">
        <is>
          <t>대구시 수성구 지범로52길 69</t>
        </is>
      </c>
      <c r="AH381" s="0" t="n">
        <v>0</v>
      </c>
      <c r="AI381" s="0" t="n">
        <v>211</v>
      </c>
      <c r="AJ381" s="0" t="n">
        <v>34</v>
      </c>
      <c r="AK381" s="0" t="n">
        <v>171</v>
      </c>
      <c r="AL381" s="0" t="n">
        <v>2.14</v>
      </c>
    </row>
    <row r="382">
      <c r="A382" s="0" t="inlineStr">
        <is>
          <t>[범물동]</t>
        </is>
      </c>
      <c r="B382" s="0" t="n">
        <v>25101</v>
      </c>
      <c r="C382" s="0" t="n">
        <v>12</v>
      </c>
      <c r="D382" s="0" t="inlineStr">
        <is>
          <t>수성범물인앤인</t>
        </is>
      </c>
      <c r="E382" s="0" t="inlineStr">
        <is>
          <t>2007.02.</t>
        </is>
      </c>
      <c r="F382" s="0" t="n">
        <v>80</v>
      </c>
      <c r="G382" s="0" t="n">
        <v>57.29</v>
      </c>
      <c r="H382" s="0" t="n">
        <v>189.39</v>
      </c>
      <c r="I382" s="0" t="n">
        <v>49.54</v>
      </c>
      <c r="J382" s="0" t="n">
        <v>163.8</v>
      </c>
      <c r="K382" s="0" t="n">
        <v>7</v>
      </c>
      <c r="T382" s="0" t="n">
        <v>5</v>
      </c>
      <c r="U382" s="0" t="n">
        <v>3</v>
      </c>
      <c r="V382" s="0" t="inlineStr">
        <is>
          <t>계단식</t>
        </is>
      </c>
      <c r="W382" s="0" t="n">
        <v>189</v>
      </c>
      <c r="X382" s="0" t="n">
        <v>7</v>
      </c>
      <c r="Y382" s="0" t="n">
        <v>6</v>
      </c>
      <c r="Z382" s="0" t="inlineStr">
        <is>
          <t>https://new.land.naver.com/complexes/25101?tab=detail&amp;rf=Y</t>
        </is>
      </c>
      <c r="AA382" s="0" t="inlineStr">
        <is>
          <t>대구시 수성구 범물동 634</t>
        </is>
      </c>
      <c r="AB382" s="0" t="inlineStr">
        <is>
          <t>대구시</t>
        </is>
      </c>
      <c r="AC382" s="0" t="inlineStr">
        <is>
          <t>수성구</t>
        </is>
      </c>
      <c r="AD382" s="0" t="inlineStr">
        <is>
          <t>범물동</t>
        </is>
      </c>
      <c r="AG382" s="0" t="inlineStr">
        <is>
          <t>대구시 수성구 지범로52길 69</t>
        </is>
      </c>
      <c r="AH382" s="0" t="n">
        <v>0</v>
      </c>
      <c r="AI382" s="0" t="n">
        <v>211</v>
      </c>
      <c r="AJ382" s="0" t="n">
        <v>34</v>
      </c>
      <c r="AK382" s="0" t="n">
        <v>171</v>
      </c>
      <c r="AL382" s="0" t="n">
        <v>2.14</v>
      </c>
    </row>
    <row r="383">
      <c r="A383" s="0" t="inlineStr">
        <is>
          <t>[범물동]</t>
        </is>
      </c>
      <c r="B383" s="0" t="n">
        <v>25101</v>
      </c>
      <c r="C383" s="0" t="n">
        <v>13</v>
      </c>
      <c r="D383" s="0" t="inlineStr">
        <is>
          <t>수성범물인앤인</t>
        </is>
      </c>
      <c r="E383" s="0" t="inlineStr">
        <is>
          <t>2007.02.</t>
        </is>
      </c>
      <c r="F383" s="0" t="n">
        <v>80</v>
      </c>
      <c r="G383" s="0" t="n">
        <v>78.27</v>
      </c>
      <c r="H383" s="0" t="n">
        <v>258.77</v>
      </c>
      <c r="I383" s="0" t="n">
        <v>67.23</v>
      </c>
      <c r="J383" s="0" t="n">
        <v>222.27</v>
      </c>
      <c r="K383" s="0" t="n">
        <v>1</v>
      </c>
      <c r="T383" s="0" t="n">
        <v>5</v>
      </c>
      <c r="U383" s="0" t="n">
        <v>3</v>
      </c>
      <c r="V383" s="0" t="inlineStr">
        <is>
          <t>계단식</t>
        </is>
      </c>
      <c r="W383" s="0" t="n">
        <v>258</v>
      </c>
      <c r="X383" s="0" t="n">
        <v>7</v>
      </c>
      <c r="Y383" s="0" t="n">
        <v>6</v>
      </c>
      <c r="Z383" s="0" t="inlineStr">
        <is>
          <t>https://new.land.naver.com/complexes/25101?tab=detail&amp;rf=Y</t>
        </is>
      </c>
      <c r="AA383" s="0" t="inlineStr">
        <is>
          <t>대구시 수성구 범물동 634</t>
        </is>
      </c>
      <c r="AB383" s="0" t="inlineStr">
        <is>
          <t>대구시</t>
        </is>
      </c>
      <c r="AC383" s="0" t="inlineStr">
        <is>
          <t>수성구</t>
        </is>
      </c>
      <c r="AD383" s="0" t="inlineStr">
        <is>
          <t>범물동</t>
        </is>
      </c>
      <c r="AG383" s="0" t="inlineStr">
        <is>
          <t>대구시 수성구 지범로52길 69</t>
        </is>
      </c>
      <c r="AH383" s="0" t="n">
        <v>0</v>
      </c>
      <c r="AI383" s="0" t="n">
        <v>211</v>
      </c>
      <c r="AJ383" s="0" t="n">
        <v>34</v>
      </c>
      <c r="AK383" s="0" t="n">
        <v>171</v>
      </c>
      <c r="AL383" s="0" t="n">
        <v>2.14</v>
      </c>
    </row>
    <row r="384">
      <c r="A384" s="0" t="inlineStr">
        <is>
          <t>[범물동]</t>
        </is>
      </c>
      <c r="B384" s="0" t="n">
        <v>25101</v>
      </c>
      <c r="C384" s="0" t="n">
        <v>14</v>
      </c>
      <c r="D384" s="0" t="inlineStr">
        <is>
          <t>수성범물인앤인</t>
        </is>
      </c>
      <c r="E384" s="0" t="inlineStr">
        <is>
          <t>2007.02.</t>
        </is>
      </c>
      <c r="F384" s="0" t="n">
        <v>80</v>
      </c>
      <c r="G384" s="0" t="n">
        <v>82.55</v>
      </c>
      <c r="H384" s="0" t="n">
        <v>272.9</v>
      </c>
      <c r="I384" s="0" t="n">
        <v>68.20999999999999</v>
      </c>
      <c r="J384" s="0" t="n">
        <v>225.51</v>
      </c>
      <c r="K384" s="0" t="n">
        <v>1</v>
      </c>
      <c r="T384" s="0" t="n">
        <v>5</v>
      </c>
      <c r="U384" s="0" t="n">
        <v>3</v>
      </c>
      <c r="V384" s="0" t="inlineStr">
        <is>
          <t>계단식</t>
        </is>
      </c>
      <c r="W384" s="0" t="n">
        <v>272</v>
      </c>
      <c r="X384" s="0" t="n">
        <v>7</v>
      </c>
      <c r="Y384" s="0" t="n">
        <v>6</v>
      </c>
      <c r="Z384" s="0" t="inlineStr">
        <is>
          <t>https://new.land.naver.com/complexes/25101?tab=detail&amp;rf=Y</t>
        </is>
      </c>
      <c r="AA384" s="0" t="inlineStr">
        <is>
          <t>대구시 수성구 범물동 634</t>
        </is>
      </c>
      <c r="AB384" s="0" t="inlineStr">
        <is>
          <t>대구시</t>
        </is>
      </c>
      <c r="AC384" s="0" t="inlineStr">
        <is>
          <t>수성구</t>
        </is>
      </c>
      <c r="AD384" s="0" t="inlineStr">
        <is>
          <t>범물동</t>
        </is>
      </c>
      <c r="AG384" s="0" t="inlineStr">
        <is>
          <t>대구시 수성구 지범로52길 69</t>
        </is>
      </c>
      <c r="AH384" s="0" t="n">
        <v>0</v>
      </c>
      <c r="AI384" s="0" t="n">
        <v>211</v>
      </c>
      <c r="AJ384" s="0" t="n">
        <v>34</v>
      </c>
      <c r="AK384" s="0" t="n">
        <v>171</v>
      </c>
      <c r="AL384" s="0" t="n">
        <v>2.14</v>
      </c>
    </row>
    <row r="385">
      <c r="A385" s="0" t="inlineStr">
        <is>
          <t>[범물동]</t>
        </is>
      </c>
      <c r="B385" s="0" t="n">
        <v>6839</v>
      </c>
      <c r="C385" s="0" t="n">
        <v>1</v>
      </c>
      <c r="D385" s="0" t="inlineStr">
        <is>
          <t>범물우방미진</t>
        </is>
      </c>
      <c r="E385" s="0" t="inlineStr">
        <is>
          <t>2000.02.</t>
        </is>
      </c>
      <c r="F385" s="0" t="n">
        <v>661</v>
      </c>
      <c r="G385" s="0" t="n">
        <v>16.54</v>
      </c>
      <c r="H385" s="0" t="n">
        <v>54.68</v>
      </c>
      <c r="I385" s="0" t="n">
        <v>11.73</v>
      </c>
      <c r="J385" s="0" t="n">
        <v>38.78</v>
      </c>
      <c r="K385" s="0" t="n">
        <v>20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20</v>
      </c>
      <c r="Y385" s="0" t="n">
        <v>18</v>
      </c>
      <c r="Z385" s="0" t="inlineStr">
        <is>
          <t>https://new.land.naver.com/complexes/6839?tab=detail&amp;rf=Y</t>
        </is>
      </c>
      <c r="AA385" s="0" t="inlineStr">
        <is>
          <t>대구시 수성구 범물동 670</t>
        </is>
      </c>
      <c r="AB385" s="0" t="inlineStr">
        <is>
          <t>대구시</t>
        </is>
      </c>
      <c r="AC385" s="0" t="inlineStr">
        <is>
          <t>수성구</t>
        </is>
      </c>
      <c r="AD385" s="0" t="inlineStr">
        <is>
          <t>범물동</t>
        </is>
      </c>
      <c r="AG385" s="0" t="inlineStr">
        <is>
          <t>대구시 수성구 지범로 290</t>
        </is>
      </c>
      <c r="AH385" s="0" t="n">
        <v>0</v>
      </c>
      <c r="AI385" s="0" t="n">
        <v>284</v>
      </c>
      <c r="AJ385" s="0" t="n">
        <v>21</v>
      </c>
      <c r="AK385" s="0" t="n">
        <v>797</v>
      </c>
      <c r="AL385" s="0" t="n">
        <v>1.21</v>
      </c>
    </row>
    <row r="386">
      <c r="A386" s="0" t="inlineStr">
        <is>
          <t>[범물동]</t>
        </is>
      </c>
      <c r="B386" s="0" t="n">
        <v>6839</v>
      </c>
      <c r="C386" s="0" t="n">
        <v>2</v>
      </c>
      <c r="D386" s="0" t="inlineStr">
        <is>
          <t>범물우방미진</t>
        </is>
      </c>
      <c r="E386" s="0" t="inlineStr">
        <is>
          <t>2000.02.</t>
        </is>
      </c>
      <c r="F386" s="0" t="n">
        <v>661</v>
      </c>
      <c r="G386" s="0" t="n">
        <v>17.64</v>
      </c>
      <c r="H386" s="0" t="n">
        <v>58.34</v>
      </c>
      <c r="I386" s="0" t="n">
        <v>12.93</v>
      </c>
      <c r="J386" s="0" t="n">
        <v>42.75</v>
      </c>
      <c r="K386" s="0" t="n">
        <v>57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58A</t>
        </is>
      </c>
      <c r="X386" s="0" t="n">
        <v>20</v>
      </c>
      <c r="Y386" s="0" t="n">
        <v>18</v>
      </c>
      <c r="Z386" s="0" t="inlineStr">
        <is>
          <t>https://new.land.naver.com/complexes/6839?tab=detail&amp;rf=Y</t>
        </is>
      </c>
      <c r="AA386" s="0" t="inlineStr">
        <is>
          <t>대구시 수성구 범물동 670</t>
        </is>
      </c>
      <c r="AB386" s="0" t="inlineStr">
        <is>
          <t>대구시</t>
        </is>
      </c>
      <c r="AC386" s="0" t="inlineStr">
        <is>
          <t>수성구</t>
        </is>
      </c>
      <c r="AD386" s="0" t="inlineStr">
        <is>
          <t>범물동</t>
        </is>
      </c>
      <c r="AG386" s="0" t="inlineStr">
        <is>
          <t>대구시 수성구 지범로 290</t>
        </is>
      </c>
      <c r="AH386" s="0" t="n">
        <v>0</v>
      </c>
      <c r="AI386" s="0" t="n">
        <v>284</v>
      </c>
      <c r="AJ386" s="0" t="n">
        <v>21</v>
      </c>
      <c r="AK386" s="0" t="n">
        <v>797</v>
      </c>
      <c r="AL386" s="0" t="n">
        <v>1.21</v>
      </c>
    </row>
    <row r="387">
      <c r="A387" s="0" t="inlineStr">
        <is>
          <t>[범물동]</t>
        </is>
      </c>
      <c r="B387" s="0" t="n">
        <v>6839</v>
      </c>
      <c r="C387" s="0" t="n">
        <v>3</v>
      </c>
      <c r="D387" s="0" t="inlineStr">
        <is>
          <t>범물우방미진</t>
        </is>
      </c>
      <c r="E387" s="0" t="inlineStr">
        <is>
          <t>2000.02.</t>
        </is>
      </c>
      <c r="F387" s="0" t="n">
        <v>661</v>
      </c>
      <c r="G387" s="0" t="n">
        <v>18.23</v>
      </c>
      <c r="H387" s="0" t="n">
        <v>60.28</v>
      </c>
      <c r="I387" s="0" t="n">
        <v>12.93</v>
      </c>
      <c r="J387" s="0" t="n">
        <v>42.75</v>
      </c>
      <c r="K387" s="0" t="n">
        <v>40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60B</t>
        </is>
      </c>
      <c r="X387" s="0" t="n">
        <v>20</v>
      </c>
      <c r="Y387" s="0" t="n">
        <v>18</v>
      </c>
      <c r="Z387" s="0" t="inlineStr">
        <is>
          <t>https://new.land.naver.com/complexes/6839?tab=detail&amp;rf=Y</t>
        </is>
      </c>
      <c r="AA387" s="0" t="inlineStr">
        <is>
          <t>대구시 수성구 범물동 670</t>
        </is>
      </c>
      <c r="AB387" s="0" t="inlineStr">
        <is>
          <t>대구시</t>
        </is>
      </c>
      <c r="AC387" s="0" t="inlineStr">
        <is>
          <t>수성구</t>
        </is>
      </c>
      <c r="AD387" s="0" t="inlineStr">
        <is>
          <t>범물동</t>
        </is>
      </c>
      <c r="AG387" s="0" t="inlineStr">
        <is>
          <t>대구시 수성구 지범로 290</t>
        </is>
      </c>
      <c r="AH387" s="0" t="n">
        <v>0</v>
      </c>
      <c r="AI387" s="0" t="n">
        <v>284</v>
      </c>
      <c r="AJ387" s="0" t="n">
        <v>21</v>
      </c>
      <c r="AK387" s="0" t="n">
        <v>797</v>
      </c>
      <c r="AL387" s="0" t="n">
        <v>1.21</v>
      </c>
    </row>
    <row r="388">
      <c r="A388" s="0" t="inlineStr">
        <is>
          <t>[범물동]</t>
        </is>
      </c>
      <c r="B388" s="0" t="n">
        <v>6839</v>
      </c>
      <c r="C388" s="0" t="n">
        <v>4</v>
      </c>
      <c r="D388" s="0" t="inlineStr">
        <is>
          <t>범물우방미진</t>
        </is>
      </c>
      <c r="E388" s="0" t="inlineStr">
        <is>
          <t>2000.02.</t>
        </is>
      </c>
      <c r="F388" s="0" t="n">
        <v>661</v>
      </c>
      <c r="G388" s="0" t="n">
        <v>22.79</v>
      </c>
      <c r="H388" s="0" t="n">
        <v>75.37</v>
      </c>
      <c r="I388" s="0" t="n">
        <v>18.14</v>
      </c>
      <c r="J388" s="0" t="n">
        <v>59.99</v>
      </c>
      <c r="K388" s="0" t="n">
        <v>76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75A</t>
        </is>
      </c>
      <c r="X388" s="0" t="n">
        <v>20</v>
      </c>
      <c r="Y388" s="0" t="n">
        <v>18</v>
      </c>
      <c r="Z388" s="0" t="inlineStr">
        <is>
          <t>https://new.land.naver.com/complexes/6839?tab=detail&amp;rf=Y</t>
        </is>
      </c>
      <c r="AA388" s="0" t="inlineStr">
        <is>
          <t>대구시 수성구 범물동 670</t>
        </is>
      </c>
      <c r="AB388" s="0" t="inlineStr">
        <is>
          <t>대구시</t>
        </is>
      </c>
      <c r="AC388" s="0" t="inlineStr">
        <is>
          <t>수성구</t>
        </is>
      </c>
      <c r="AD388" s="0" t="inlineStr">
        <is>
          <t>범물동</t>
        </is>
      </c>
      <c r="AG388" s="0" t="inlineStr">
        <is>
          <t>대구시 수성구 지범로 290</t>
        </is>
      </c>
      <c r="AH388" s="0" t="n">
        <v>0</v>
      </c>
      <c r="AI388" s="0" t="n">
        <v>284</v>
      </c>
      <c r="AJ388" s="0" t="n">
        <v>21</v>
      </c>
      <c r="AK388" s="0" t="n">
        <v>797</v>
      </c>
      <c r="AL388" s="0" t="n">
        <v>1.21</v>
      </c>
    </row>
    <row r="389">
      <c r="A389" s="0" t="inlineStr">
        <is>
          <t>[범물동]</t>
        </is>
      </c>
      <c r="B389" s="0" t="n">
        <v>6839</v>
      </c>
      <c r="C389" s="0" t="n">
        <v>5</v>
      </c>
      <c r="D389" s="0" t="inlineStr">
        <is>
          <t>범물우방미진</t>
        </is>
      </c>
      <c r="E389" s="0" t="inlineStr">
        <is>
          <t>2000.02.</t>
        </is>
      </c>
      <c r="F389" s="0" t="n">
        <v>661</v>
      </c>
      <c r="G389" s="0" t="n">
        <v>22.79</v>
      </c>
      <c r="H389" s="0" t="n">
        <v>75.37</v>
      </c>
      <c r="I389" s="0" t="n">
        <v>18.14</v>
      </c>
      <c r="J389" s="0" t="n">
        <v>59.99</v>
      </c>
      <c r="K389" s="0" t="n">
        <v>38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75B</t>
        </is>
      </c>
      <c r="X389" s="0" t="n">
        <v>20</v>
      </c>
      <c r="Y389" s="0" t="n">
        <v>18</v>
      </c>
      <c r="Z389" s="0" t="inlineStr">
        <is>
          <t>https://new.land.naver.com/complexes/6839?tab=detail&amp;rf=Y</t>
        </is>
      </c>
      <c r="AA389" s="0" t="inlineStr">
        <is>
          <t>대구시 수성구 범물동 670</t>
        </is>
      </c>
      <c r="AB389" s="0" t="inlineStr">
        <is>
          <t>대구시</t>
        </is>
      </c>
      <c r="AC389" s="0" t="inlineStr">
        <is>
          <t>수성구</t>
        </is>
      </c>
      <c r="AD389" s="0" t="inlineStr">
        <is>
          <t>범물동</t>
        </is>
      </c>
      <c r="AG389" s="0" t="inlineStr">
        <is>
          <t>대구시 수성구 지범로 290</t>
        </is>
      </c>
      <c r="AH389" s="0" t="n">
        <v>0</v>
      </c>
      <c r="AI389" s="0" t="n">
        <v>284</v>
      </c>
      <c r="AJ389" s="0" t="n">
        <v>21</v>
      </c>
      <c r="AK389" s="0" t="n">
        <v>797</v>
      </c>
      <c r="AL389" s="0" t="n">
        <v>1.21</v>
      </c>
    </row>
    <row r="390">
      <c r="A390" s="0" t="inlineStr">
        <is>
          <t>[범물동]</t>
        </is>
      </c>
      <c r="B390" s="0" t="n">
        <v>6839</v>
      </c>
      <c r="C390" s="0" t="n">
        <v>6</v>
      </c>
      <c r="D390" s="0" t="inlineStr">
        <is>
          <t>범물우방미진</t>
        </is>
      </c>
      <c r="E390" s="0" t="inlineStr">
        <is>
          <t>2000.02.</t>
        </is>
      </c>
      <c r="F390" s="0" t="n">
        <v>661</v>
      </c>
      <c r="G390" s="0" t="n">
        <v>27.45</v>
      </c>
      <c r="H390" s="0" t="n">
        <v>90.75</v>
      </c>
      <c r="I390" s="0" t="n">
        <v>18.14</v>
      </c>
      <c r="J390" s="0" t="n">
        <v>59.99</v>
      </c>
      <c r="K390" s="0" t="n">
        <v>2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90</v>
      </c>
      <c r="X390" s="0" t="n">
        <v>20</v>
      </c>
      <c r="Y390" s="0" t="n">
        <v>18</v>
      </c>
      <c r="Z390" s="0" t="inlineStr">
        <is>
          <t>https://new.land.naver.com/complexes/6839?tab=detail&amp;rf=Y</t>
        </is>
      </c>
      <c r="AA390" s="0" t="inlineStr">
        <is>
          <t>대구시 수성구 범물동 670</t>
        </is>
      </c>
      <c r="AB390" s="0" t="inlineStr">
        <is>
          <t>대구시</t>
        </is>
      </c>
      <c r="AC390" s="0" t="inlineStr">
        <is>
          <t>수성구</t>
        </is>
      </c>
      <c r="AD390" s="0" t="inlineStr">
        <is>
          <t>범물동</t>
        </is>
      </c>
      <c r="AG390" s="0" t="inlineStr">
        <is>
          <t>대구시 수성구 지범로 290</t>
        </is>
      </c>
      <c r="AH390" s="0" t="n">
        <v>0</v>
      </c>
      <c r="AI390" s="0" t="n">
        <v>284</v>
      </c>
      <c r="AJ390" s="0" t="n">
        <v>21</v>
      </c>
      <c r="AK390" s="0" t="n">
        <v>797</v>
      </c>
      <c r="AL390" s="0" t="n">
        <v>1.21</v>
      </c>
    </row>
    <row r="391">
      <c r="A391" s="0" t="inlineStr">
        <is>
          <t>[범물동]</t>
        </is>
      </c>
      <c r="B391" s="0" t="n">
        <v>6839</v>
      </c>
      <c r="C391" s="0" t="n">
        <v>7</v>
      </c>
      <c r="D391" s="0" t="inlineStr">
        <is>
          <t>범물우방미진</t>
        </is>
      </c>
      <c r="E391" s="0" t="inlineStr">
        <is>
          <t>2000.02.</t>
        </is>
      </c>
      <c r="F391" s="0" t="n">
        <v>661</v>
      </c>
      <c r="G391" s="0" t="n">
        <v>29.1</v>
      </c>
      <c r="H391" s="0" t="n">
        <v>96.22</v>
      </c>
      <c r="I391" s="0" t="n">
        <v>25.68</v>
      </c>
      <c r="J391" s="0" t="n">
        <v>84.90000000000001</v>
      </c>
      <c r="K391" s="0" t="n">
        <v>17</v>
      </c>
      <c r="T391" s="0" t="n">
        <v>3</v>
      </c>
      <c r="U391" s="0" t="n">
        <v>2</v>
      </c>
      <c r="V391" s="0" t="inlineStr">
        <is>
          <t>복도식</t>
        </is>
      </c>
      <c r="W391" s="0" t="n">
        <v>96</v>
      </c>
      <c r="X391" s="0" t="n">
        <v>20</v>
      </c>
      <c r="Y391" s="0" t="n">
        <v>18</v>
      </c>
      <c r="Z391" s="0" t="inlineStr">
        <is>
          <t>https://new.land.naver.com/complexes/6839?tab=detail&amp;rf=Y</t>
        </is>
      </c>
      <c r="AA391" s="0" t="inlineStr">
        <is>
          <t>대구시 수성구 범물동 670</t>
        </is>
      </c>
      <c r="AB391" s="0" t="inlineStr">
        <is>
          <t>대구시</t>
        </is>
      </c>
      <c r="AC391" s="0" t="inlineStr">
        <is>
          <t>수성구</t>
        </is>
      </c>
      <c r="AD391" s="0" t="inlineStr">
        <is>
          <t>범물동</t>
        </is>
      </c>
      <c r="AG391" s="0" t="inlineStr">
        <is>
          <t>대구시 수성구 지범로 290</t>
        </is>
      </c>
      <c r="AH391" s="0" t="n">
        <v>0</v>
      </c>
      <c r="AI391" s="0" t="n">
        <v>284</v>
      </c>
      <c r="AJ391" s="0" t="n">
        <v>21</v>
      </c>
      <c r="AK391" s="0" t="n">
        <v>797</v>
      </c>
      <c r="AL391" s="0" t="n">
        <v>1.21</v>
      </c>
    </row>
    <row r="392">
      <c r="A392" s="0" t="inlineStr">
        <is>
          <t>[범물동]</t>
        </is>
      </c>
      <c r="B392" s="0" t="n">
        <v>6839</v>
      </c>
      <c r="C392" s="0" t="n">
        <v>8</v>
      </c>
      <c r="D392" s="0" t="inlineStr">
        <is>
          <t>범물우방미진</t>
        </is>
      </c>
      <c r="E392" s="0" t="inlineStr">
        <is>
          <t>2000.02.</t>
        </is>
      </c>
      <c r="F392" s="0" t="n">
        <v>661</v>
      </c>
      <c r="G392" s="0" t="n">
        <v>30.51</v>
      </c>
      <c r="H392" s="0" t="n">
        <v>100.88</v>
      </c>
      <c r="I392" s="0" t="n">
        <v>25.68</v>
      </c>
      <c r="J392" s="0" t="n">
        <v>84.90000000000001</v>
      </c>
      <c r="K392" s="0" t="n">
        <v>198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100</v>
      </c>
      <c r="X392" s="0" t="n">
        <v>20</v>
      </c>
      <c r="Y392" s="0" t="n">
        <v>18</v>
      </c>
      <c r="Z392" s="0" t="inlineStr">
        <is>
          <t>https://new.land.naver.com/complexes/6839?tab=detail&amp;rf=Y</t>
        </is>
      </c>
      <c r="AA392" s="0" t="inlineStr">
        <is>
          <t>대구시 수성구 범물동 670</t>
        </is>
      </c>
      <c r="AB392" s="0" t="inlineStr">
        <is>
          <t>대구시</t>
        </is>
      </c>
      <c r="AC392" s="0" t="inlineStr">
        <is>
          <t>수성구</t>
        </is>
      </c>
      <c r="AD392" s="0" t="inlineStr">
        <is>
          <t>범물동</t>
        </is>
      </c>
      <c r="AG392" s="0" t="inlineStr">
        <is>
          <t>대구시 수성구 지범로 290</t>
        </is>
      </c>
      <c r="AH392" s="0" t="n">
        <v>0</v>
      </c>
      <c r="AI392" s="0" t="n">
        <v>284</v>
      </c>
      <c r="AJ392" s="0" t="n">
        <v>21</v>
      </c>
      <c r="AK392" s="0" t="n">
        <v>797</v>
      </c>
      <c r="AL392" s="0" t="n">
        <v>1.21</v>
      </c>
    </row>
    <row r="393">
      <c r="A393" s="0" t="inlineStr">
        <is>
          <t>[범물동]</t>
        </is>
      </c>
      <c r="B393" s="0" t="n">
        <v>6839</v>
      </c>
      <c r="C393" s="0" t="n">
        <v>9</v>
      </c>
      <c r="D393" s="0" t="inlineStr">
        <is>
          <t>범물우방미진</t>
        </is>
      </c>
      <c r="E393" s="0" t="inlineStr">
        <is>
          <t>2000.02.</t>
        </is>
      </c>
      <c r="F393" s="0" t="n">
        <v>661</v>
      </c>
      <c r="G393" s="0" t="n">
        <v>46.4</v>
      </c>
      <c r="H393" s="0" t="n">
        <v>153.4</v>
      </c>
      <c r="I393" s="0" t="n">
        <v>40.81</v>
      </c>
      <c r="J393" s="0" t="n">
        <v>134.94</v>
      </c>
      <c r="K393" s="0" t="n">
        <v>120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153</v>
      </c>
      <c r="X393" s="0" t="n">
        <v>20</v>
      </c>
      <c r="Y393" s="0" t="n">
        <v>18</v>
      </c>
      <c r="Z393" s="0" t="inlineStr">
        <is>
          <t>https://new.land.naver.com/complexes/6839?tab=detail&amp;rf=Y</t>
        </is>
      </c>
      <c r="AA393" s="0" t="inlineStr">
        <is>
          <t>대구시 수성구 범물동 670</t>
        </is>
      </c>
      <c r="AB393" s="0" t="inlineStr">
        <is>
          <t>대구시</t>
        </is>
      </c>
      <c r="AC393" s="0" t="inlineStr">
        <is>
          <t>수성구</t>
        </is>
      </c>
      <c r="AD393" s="0" t="inlineStr">
        <is>
          <t>범물동</t>
        </is>
      </c>
      <c r="AG393" s="0" t="inlineStr">
        <is>
          <t>대구시 수성구 지범로 290</t>
        </is>
      </c>
      <c r="AH393" s="0" t="n">
        <v>0</v>
      </c>
      <c r="AI393" s="0" t="n">
        <v>284</v>
      </c>
      <c r="AJ393" s="0" t="n">
        <v>21</v>
      </c>
      <c r="AK393" s="0" t="n">
        <v>797</v>
      </c>
      <c r="AL393" s="0" t="n">
        <v>1.21</v>
      </c>
    </row>
    <row r="394">
      <c r="A394" s="0" t="inlineStr">
        <is>
          <t>[범물동]</t>
        </is>
      </c>
      <c r="B394" s="0" t="n">
        <v>6839</v>
      </c>
      <c r="C394" s="0" t="n">
        <v>10</v>
      </c>
      <c r="D394" s="0" t="inlineStr">
        <is>
          <t>범물우방미진</t>
        </is>
      </c>
      <c r="E394" s="0" t="inlineStr">
        <is>
          <t>2000.02.</t>
        </is>
      </c>
      <c r="F394" s="0" t="n">
        <v>661</v>
      </c>
      <c r="G394" s="0" t="n">
        <v>55.23</v>
      </c>
      <c r="H394" s="0" t="n">
        <v>182.58</v>
      </c>
      <c r="I394" s="0" t="n">
        <v>49.9</v>
      </c>
      <c r="J394" s="0" t="n">
        <v>164.96</v>
      </c>
      <c r="K394" s="0" t="n">
        <v>40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182</v>
      </c>
      <c r="X394" s="0" t="n">
        <v>20</v>
      </c>
      <c r="Y394" s="0" t="n">
        <v>18</v>
      </c>
      <c r="Z394" s="0" t="inlineStr">
        <is>
          <t>https://new.land.naver.com/complexes/6839?tab=detail&amp;rf=Y</t>
        </is>
      </c>
      <c r="AA394" s="0" t="inlineStr">
        <is>
          <t>대구시 수성구 범물동 670</t>
        </is>
      </c>
      <c r="AB394" s="0" t="inlineStr">
        <is>
          <t>대구시</t>
        </is>
      </c>
      <c r="AC394" s="0" t="inlineStr">
        <is>
          <t>수성구</t>
        </is>
      </c>
      <c r="AD394" s="0" t="inlineStr">
        <is>
          <t>범물동</t>
        </is>
      </c>
      <c r="AG394" s="0" t="inlineStr">
        <is>
          <t>대구시 수성구 지범로 290</t>
        </is>
      </c>
      <c r="AH394" s="0" t="n">
        <v>0</v>
      </c>
      <c r="AI394" s="0" t="n">
        <v>284</v>
      </c>
      <c r="AJ394" s="0" t="n">
        <v>21</v>
      </c>
      <c r="AK394" s="0" t="n">
        <v>797</v>
      </c>
      <c r="AL394" s="0" t="n">
        <v>1.21</v>
      </c>
    </row>
    <row r="395">
      <c r="A395" s="0" t="inlineStr">
        <is>
          <t>[범물동]</t>
        </is>
      </c>
      <c r="B395" s="0" t="n">
        <v>6839</v>
      </c>
      <c r="C395" s="0" t="n">
        <v>11</v>
      </c>
      <c r="D395" s="0" t="inlineStr">
        <is>
          <t>범물우방미진</t>
        </is>
      </c>
      <c r="E395" s="0" t="inlineStr">
        <is>
          <t>2000.02.</t>
        </is>
      </c>
      <c r="F395" s="0" t="n">
        <v>661</v>
      </c>
      <c r="G395" s="0" t="n">
        <v>55.79</v>
      </c>
      <c r="H395" s="0" t="n">
        <v>184.43</v>
      </c>
      <c r="I395" s="0" t="n">
        <v>49.9</v>
      </c>
      <c r="J395" s="0" t="n">
        <v>164.96</v>
      </c>
      <c r="K395" s="0" t="n">
        <v>36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184</v>
      </c>
      <c r="X395" s="0" t="n">
        <v>20</v>
      </c>
      <c r="Y395" s="0" t="n">
        <v>18</v>
      </c>
      <c r="Z395" s="0" t="inlineStr">
        <is>
          <t>https://new.land.naver.com/complexes/6839?tab=detail&amp;rf=Y</t>
        </is>
      </c>
      <c r="AA395" s="0" t="inlineStr">
        <is>
          <t>대구시 수성구 범물동 670</t>
        </is>
      </c>
      <c r="AB395" s="0" t="inlineStr">
        <is>
          <t>대구시</t>
        </is>
      </c>
      <c r="AC395" s="0" t="inlineStr">
        <is>
          <t>수성구</t>
        </is>
      </c>
      <c r="AD395" s="0" t="inlineStr">
        <is>
          <t>범물동</t>
        </is>
      </c>
      <c r="AG395" s="0" t="inlineStr">
        <is>
          <t>대구시 수성구 지범로 290</t>
        </is>
      </c>
      <c r="AH395" s="0" t="n">
        <v>0</v>
      </c>
      <c r="AI395" s="0" t="n">
        <v>284</v>
      </c>
      <c r="AJ395" s="0" t="n">
        <v>21</v>
      </c>
      <c r="AK395" s="0" t="n">
        <v>797</v>
      </c>
      <c r="AL395" s="0" t="n">
        <v>1.21</v>
      </c>
    </row>
    <row r="396">
      <c r="A396" s="0" t="inlineStr">
        <is>
          <t>[범물동]</t>
        </is>
      </c>
      <c r="B396" s="0" t="n">
        <v>6839</v>
      </c>
      <c r="C396" s="0" t="n">
        <v>12</v>
      </c>
      <c r="D396" s="0" t="inlineStr">
        <is>
          <t>범물우방미진</t>
        </is>
      </c>
      <c r="E396" s="0" t="inlineStr">
        <is>
          <t>2000.02.</t>
        </is>
      </c>
      <c r="F396" s="0" t="n">
        <v>661</v>
      </c>
      <c r="G396" s="0" t="n">
        <v>71.03</v>
      </c>
      <c r="H396" s="0" t="n">
        <v>234.82</v>
      </c>
      <c r="I396" s="0" t="n">
        <v>62.67</v>
      </c>
      <c r="J396" s="0" t="n">
        <v>207.18</v>
      </c>
      <c r="K396" s="0" t="n">
        <v>17</v>
      </c>
      <c r="T396" s="0" t="n">
        <v>6</v>
      </c>
      <c r="U396" s="0" t="n">
        <v>3</v>
      </c>
      <c r="V396" s="0" t="inlineStr">
        <is>
          <t>계단식</t>
        </is>
      </c>
      <c r="W396" s="0" t="n">
        <v>234</v>
      </c>
      <c r="X396" s="0" t="n">
        <v>20</v>
      </c>
      <c r="Y396" s="0" t="n">
        <v>18</v>
      </c>
      <c r="Z396" s="0" t="inlineStr">
        <is>
          <t>https://new.land.naver.com/complexes/6839?tab=detail&amp;rf=Y</t>
        </is>
      </c>
      <c r="AA396" s="0" t="inlineStr">
        <is>
          <t>대구시 수성구 범물동 670</t>
        </is>
      </c>
      <c r="AB396" s="0" t="inlineStr">
        <is>
          <t>대구시</t>
        </is>
      </c>
      <c r="AC396" s="0" t="inlineStr">
        <is>
          <t>수성구</t>
        </is>
      </c>
      <c r="AD396" s="0" t="inlineStr">
        <is>
          <t>범물동</t>
        </is>
      </c>
      <c r="AG396" s="0" t="inlineStr">
        <is>
          <t>대구시 수성구 지범로 290</t>
        </is>
      </c>
      <c r="AH396" s="0" t="n">
        <v>0</v>
      </c>
      <c r="AI396" s="0" t="n">
        <v>284</v>
      </c>
      <c r="AJ396" s="0" t="n">
        <v>21</v>
      </c>
      <c r="AK396" s="0" t="n">
        <v>797</v>
      </c>
      <c r="AL396" s="0" t="n">
        <v>1.21</v>
      </c>
    </row>
    <row r="397">
      <c r="A397" s="0" t="inlineStr">
        <is>
          <t>[범물동]</t>
        </is>
      </c>
      <c r="B397" s="0" t="n">
        <v>6796</v>
      </c>
      <c r="C397" s="0" t="n">
        <v>1</v>
      </c>
      <c r="D397" s="0" t="inlineStr">
        <is>
          <t>보성송정</t>
        </is>
      </c>
      <c r="E397" s="0" t="inlineStr">
        <is>
          <t>1995.09.</t>
        </is>
      </c>
      <c r="F397" s="0" t="n">
        <v>498</v>
      </c>
      <c r="G397" s="0" t="n">
        <v>24.16</v>
      </c>
      <c r="H397" s="0" t="n">
        <v>79.88</v>
      </c>
      <c r="I397" s="0" t="n">
        <v>18.13</v>
      </c>
      <c r="J397" s="0" t="n">
        <v>59.96</v>
      </c>
      <c r="K397" s="0" t="n">
        <v>218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79</v>
      </c>
      <c r="X397" s="0" t="n">
        <v>20</v>
      </c>
      <c r="Y397" s="0" t="n">
        <v>11</v>
      </c>
      <c r="Z397" s="0" t="inlineStr">
        <is>
          <t>https://new.land.naver.com/complexes/6796?tab=detail&amp;rf=Y</t>
        </is>
      </c>
      <c r="AA397" s="0" t="inlineStr">
        <is>
          <t>대구시 수성구 범물동 697-1</t>
        </is>
      </c>
      <c r="AB397" s="0" t="inlineStr">
        <is>
          <t>대구시</t>
        </is>
      </c>
      <c r="AC397" s="0" t="inlineStr">
        <is>
          <t>수성구</t>
        </is>
      </c>
      <c r="AD397" s="0" t="inlineStr">
        <is>
          <t>범물동</t>
        </is>
      </c>
      <c r="AG397" s="0" t="inlineStr">
        <is>
          <t>대구시 수성구 지범로46길 43</t>
        </is>
      </c>
      <c r="AH397" s="0" t="n">
        <v>0</v>
      </c>
      <c r="AI397" s="0" t="n">
        <v>225</v>
      </c>
      <c r="AJ397" s="0" t="n">
        <v>15</v>
      </c>
      <c r="AK397" s="0" t="n">
        <v>500</v>
      </c>
      <c r="AL397" s="0" t="n">
        <v>1</v>
      </c>
    </row>
    <row r="398">
      <c r="A398" s="0" t="inlineStr">
        <is>
          <t>[범물동]</t>
        </is>
      </c>
      <c r="B398" s="0" t="n">
        <v>6796</v>
      </c>
      <c r="C398" s="0" t="n">
        <v>2</v>
      </c>
      <c r="D398" s="0" t="inlineStr">
        <is>
          <t>보성송정</t>
        </is>
      </c>
      <c r="E398" s="0" t="inlineStr">
        <is>
          <t>1995.09.</t>
        </is>
      </c>
      <c r="F398" s="0" t="n">
        <v>498</v>
      </c>
      <c r="G398" s="0" t="n">
        <v>32.21</v>
      </c>
      <c r="H398" s="0" t="n">
        <v>106.5</v>
      </c>
      <c r="I398" s="0" t="n">
        <v>25.7</v>
      </c>
      <c r="J398" s="0" t="n">
        <v>84.98999999999999</v>
      </c>
      <c r="K398" s="0" t="n">
        <v>160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106</v>
      </c>
      <c r="X398" s="0" t="n">
        <v>20</v>
      </c>
      <c r="Y398" s="0" t="n">
        <v>11</v>
      </c>
      <c r="Z398" s="0" t="inlineStr">
        <is>
          <t>https://new.land.naver.com/complexes/6796?tab=detail&amp;rf=Y</t>
        </is>
      </c>
      <c r="AA398" s="0" t="inlineStr">
        <is>
          <t>대구시 수성구 범물동 697-1</t>
        </is>
      </c>
      <c r="AB398" s="0" t="inlineStr">
        <is>
          <t>대구시</t>
        </is>
      </c>
      <c r="AC398" s="0" t="inlineStr">
        <is>
          <t>수성구</t>
        </is>
      </c>
      <c r="AD398" s="0" t="inlineStr">
        <is>
          <t>범물동</t>
        </is>
      </c>
      <c r="AG398" s="0" t="inlineStr">
        <is>
          <t>대구시 수성구 지범로46길 43</t>
        </is>
      </c>
      <c r="AH398" s="0" t="n">
        <v>0</v>
      </c>
      <c r="AI398" s="0" t="n">
        <v>225</v>
      </c>
      <c r="AJ398" s="0" t="n">
        <v>15</v>
      </c>
      <c r="AK398" s="0" t="n">
        <v>500</v>
      </c>
      <c r="AL398" s="0" t="n">
        <v>1</v>
      </c>
    </row>
    <row r="399">
      <c r="A399" s="0" t="inlineStr">
        <is>
          <t>[범물동]</t>
        </is>
      </c>
      <c r="B399" s="0" t="n">
        <v>6796</v>
      </c>
      <c r="C399" s="0" t="n">
        <v>3</v>
      </c>
      <c r="D399" s="0" t="inlineStr">
        <is>
          <t>보성송정</t>
        </is>
      </c>
      <c r="E399" s="0" t="inlineStr">
        <is>
          <t>1995.09.</t>
        </is>
      </c>
      <c r="F399" s="0" t="n">
        <v>498</v>
      </c>
      <c r="G399" s="0" t="n">
        <v>48.65</v>
      </c>
      <c r="H399" s="0" t="n">
        <v>160.84</v>
      </c>
      <c r="I399" s="0" t="n">
        <v>40.81</v>
      </c>
      <c r="J399" s="0" t="n">
        <v>134.92</v>
      </c>
      <c r="K399" s="0" t="n">
        <v>120</v>
      </c>
      <c r="T399" s="0" t="n">
        <v>4</v>
      </c>
      <c r="U399" s="0" t="n">
        <v>2</v>
      </c>
      <c r="V399" s="0" t="inlineStr">
        <is>
          <t>계단식</t>
        </is>
      </c>
      <c r="W399" s="0" t="n">
        <v>160</v>
      </c>
      <c r="X399" s="0" t="n">
        <v>20</v>
      </c>
      <c r="Y399" s="0" t="n">
        <v>11</v>
      </c>
      <c r="Z399" s="0" t="inlineStr">
        <is>
          <t>https://new.land.naver.com/complexes/6796?tab=detail&amp;rf=Y</t>
        </is>
      </c>
      <c r="AA399" s="0" t="inlineStr">
        <is>
          <t>대구시 수성구 범물동 697-1</t>
        </is>
      </c>
      <c r="AB399" s="0" t="inlineStr">
        <is>
          <t>대구시</t>
        </is>
      </c>
      <c r="AC399" s="0" t="inlineStr">
        <is>
          <t>수성구</t>
        </is>
      </c>
      <c r="AD399" s="0" t="inlineStr">
        <is>
          <t>범물동</t>
        </is>
      </c>
      <c r="AG399" s="0" t="inlineStr">
        <is>
          <t>대구시 수성구 지범로46길 43</t>
        </is>
      </c>
      <c r="AH399" s="0" t="n">
        <v>0</v>
      </c>
      <c r="AI399" s="0" t="n">
        <v>225</v>
      </c>
      <c r="AJ399" s="0" t="n">
        <v>15</v>
      </c>
      <c r="AK399" s="0" t="n">
        <v>500</v>
      </c>
      <c r="AL399" s="0" t="n">
        <v>1</v>
      </c>
    </row>
    <row r="400">
      <c r="A400" s="0" t="inlineStr">
        <is>
          <t>[범물동]</t>
        </is>
      </c>
      <c r="B400" s="0" t="n">
        <v>6777</v>
      </c>
      <c r="C400" s="0" t="n">
        <v>1</v>
      </c>
      <c r="D400" s="0" t="inlineStr">
        <is>
          <t>범물하이츠</t>
        </is>
      </c>
      <c r="E400" s="0" t="inlineStr">
        <is>
          <t>1992.04.</t>
        </is>
      </c>
      <c r="F400" s="0" t="n">
        <v>1000</v>
      </c>
      <c r="G400" s="0" t="n">
        <v>15.52</v>
      </c>
      <c r="H400" s="0" t="n">
        <v>51.31</v>
      </c>
      <c r="I400" s="0" t="n">
        <v>10.41</v>
      </c>
      <c r="J400" s="0" t="n">
        <v>34.44</v>
      </c>
      <c r="K400" s="0" t="n">
        <v>180</v>
      </c>
      <c r="T400" s="0" t="n">
        <v>2</v>
      </c>
      <c r="U400" s="0" t="n">
        <v>1</v>
      </c>
      <c r="V400" s="0" t="inlineStr">
        <is>
          <t>복도식</t>
        </is>
      </c>
      <c r="W400" s="0" t="n">
        <v>51</v>
      </c>
      <c r="X400" s="0" t="n">
        <v>15</v>
      </c>
      <c r="Y400" s="0" t="n">
        <v>14</v>
      </c>
      <c r="Z400" s="0" t="inlineStr">
        <is>
          <t>https://new.land.naver.com/complexes/6777?tab=detail&amp;rf=Y</t>
        </is>
      </c>
      <c r="AA400" s="0" t="inlineStr">
        <is>
          <t>대구시 수성구 범물동 1261</t>
        </is>
      </c>
      <c r="AB400" s="0" t="inlineStr">
        <is>
          <t>대구시</t>
        </is>
      </c>
      <c r="AC400" s="0" t="inlineStr">
        <is>
          <t>수성구</t>
        </is>
      </c>
      <c r="AD400" s="0" t="inlineStr">
        <is>
          <t>범물동</t>
        </is>
      </c>
      <c r="AG400" s="0" t="inlineStr">
        <is>
          <t>대구시 수성구 용학로 336</t>
        </is>
      </c>
      <c r="AH400" s="0" t="n">
        <v>0</v>
      </c>
      <c r="AI400" s="0" t="n">
        <v>0</v>
      </c>
      <c r="AJ400" s="0" t="n">
        <v>0</v>
      </c>
      <c r="AK400" s="0" t="n">
        <v>1000</v>
      </c>
      <c r="AL400" s="0" t="n">
        <v>1</v>
      </c>
    </row>
    <row r="401">
      <c r="A401" s="0" t="inlineStr">
        <is>
          <t>[범물동]</t>
        </is>
      </c>
      <c r="B401" s="0" t="n">
        <v>6777</v>
      </c>
      <c r="C401" s="0" t="n">
        <v>2</v>
      </c>
      <c r="D401" s="0" t="inlineStr">
        <is>
          <t>범물하이츠</t>
        </is>
      </c>
      <c r="E401" s="0" t="inlineStr">
        <is>
          <t>1992.04.</t>
        </is>
      </c>
      <c r="F401" s="0" t="n">
        <v>1000</v>
      </c>
      <c r="G401" s="0" t="n">
        <v>18.86</v>
      </c>
      <c r="H401" s="0" t="n">
        <v>62.35</v>
      </c>
      <c r="I401" s="0" t="n">
        <v>12.65</v>
      </c>
      <c r="J401" s="0" t="n">
        <v>41.85</v>
      </c>
      <c r="K401" s="0" t="n">
        <v>405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62</v>
      </c>
      <c r="X401" s="0" t="n">
        <v>15</v>
      </c>
      <c r="Y401" s="0" t="n">
        <v>14</v>
      </c>
      <c r="Z401" s="0" t="inlineStr">
        <is>
          <t>https://new.land.naver.com/complexes/6777?tab=detail&amp;rf=Y</t>
        </is>
      </c>
      <c r="AA401" s="0" t="inlineStr">
        <is>
          <t>대구시 수성구 범물동 1261</t>
        </is>
      </c>
      <c r="AB401" s="0" t="inlineStr">
        <is>
          <t>대구시</t>
        </is>
      </c>
      <c r="AC401" s="0" t="inlineStr">
        <is>
          <t>수성구</t>
        </is>
      </c>
      <c r="AD401" s="0" t="inlineStr">
        <is>
          <t>범물동</t>
        </is>
      </c>
      <c r="AG401" s="0" t="inlineStr">
        <is>
          <t>대구시 수성구 용학로 336</t>
        </is>
      </c>
      <c r="AH401" s="0" t="n">
        <v>0</v>
      </c>
      <c r="AI401" s="0" t="n">
        <v>0</v>
      </c>
      <c r="AJ401" s="0" t="n">
        <v>0</v>
      </c>
      <c r="AK401" s="0" t="n">
        <v>1000</v>
      </c>
      <c r="AL401" s="0" t="n">
        <v>1</v>
      </c>
    </row>
    <row r="402">
      <c r="A402" s="0" t="inlineStr">
        <is>
          <t>[범물동]</t>
        </is>
      </c>
      <c r="B402" s="0" t="n">
        <v>6777</v>
      </c>
      <c r="C402" s="0" t="n">
        <v>3</v>
      </c>
      <c r="D402" s="0" t="inlineStr">
        <is>
          <t>범물하이츠</t>
        </is>
      </c>
      <c r="E402" s="0" t="inlineStr">
        <is>
          <t>1992.04.</t>
        </is>
      </c>
      <c r="F402" s="0" t="n">
        <v>1000</v>
      </c>
      <c r="G402" s="0" t="n">
        <v>22.5</v>
      </c>
      <c r="H402" s="0" t="n">
        <v>74.40000000000001</v>
      </c>
      <c r="I402" s="0" t="n">
        <v>15.1</v>
      </c>
      <c r="J402" s="0" t="n">
        <v>49.93</v>
      </c>
      <c r="K402" s="0" t="n">
        <v>415</v>
      </c>
      <c r="T402" s="0" t="n">
        <v>3</v>
      </c>
      <c r="U402" s="0" t="n">
        <v>1</v>
      </c>
      <c r="V402" s="0" t="inlineStr">
        <is>
          <t>복도식</t>
        </is>
      </c>
      <c r="W402" s="0" t="n">
        <v>74</v>
      </c>
      <c r="X402" s="0" t="n">
        <v>15</v>
      </c>
      <c r="Y402" s="0" t="n">
        <v>14</v>
      </c>
      <c r="Z402" s="0" t="inlineStr">
        <is>
          <t>https://new.land.naver.com/complexes/6777?tab=detail&amp;rf=Y</t>
        </is>
      </c>
      <c r="AA402" s="0" t="inlineStr">
        <is>
          <t>대구시 수성구 범물동 1261</t>
        </is>
      </c>
      <c r="AB402" s="0" t="inlineStr">
        <is>
          <t>대구시</t>
        </is>
      </c>
      <c r="AC402" s="0" t="inlineStr">
        <is>
          <t>수성구</t>
        </is>
      </c>
      <c r="AD402" s="0" t="inlineStr">
        <is>
          <t>범물동</t>
        </is>
      </c>
      <c r="AG402" s="0" t="inlineStr">
        <is>
          <t>대구시 수성구 용학로 336</t>
        </is>
      </c>
      <c r="AH402" s="0" t="n">
        <v>0</v>
      </c>
      <c r="AI402" s="0" t="n">
        <v>0</v>
      </c>
      <c r="AJ402" s="0" t="n">
        <v>0</v>
      </c>
      <c r="AK402" s="0" t="n">
        <v>1000</v>
      </c>
      <c r="AL402" s="0" t="n">
        <v>1</v>
      </c>
    </row>
    <row r="403">
      <c r="A403" s="0" t="inlineStr">
        <is>
          <t>[범물동]</t>
        </is>
      </c>
      <c r="B403" s="0" t="n">
        <v>6855</v>
      </c>
      <c r="C403" s="0" t="n">
        <v>1</v>
      </c>
      <c r="D403" s="0" t="inlineStr">
        <is>
          <t>범물창신태성한라맨션</t>
        </is>
      </c>
      <c r="E403" s="0" t="inlineStr">
        <is>
          <t>1992.10.</t>
        </is>
      </c>
      <c r="F403" s="0" t="n">
        <v>804</v>
      </c>
      <c r="G403" s="0" t="n">
        <v>29.49</v>
      </c>
      <c r="H403" s="0" t="n">
        <v>97.5</v>
      </c>
      <c r="I403" s="0" t="n">
        <v>21.74</v>
      </c>
      <c r="J403" s="0" t="n">
        <v>71.88</v>
      </c>
      <c r="K403" s="0" t="n">
        <v>64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97(창신)</t>
        </is>
      </c>
      <c r="X403" s="0" t="n">
        <v>17</v>
      </c>
      <c r="Y403" s="0" t="n">
        <v>16</v>
      </c>
      <c r="Z403" s="0" t="inlineStr">
        <is>
          <t>https://new.land.naver.com/complexes/6855?tab=detail&amp;rf=Y</t>
        </is>
      </c>
      <c r="AA403" s="0" t="inlineStr">
        <is>
          <t>대구시 수성구 범물동 1336</t>
        </is>
      </c>
      <c r="AB403" s="0" t="inlineStr">
        <is>
          <t>대구시</t>
        </is>
      </c>
      <c r="AC403" s="0" t="inlineStr">
        <is>
          <t>수성구</t>
        </is>
      </c>
      <c r="AD403" s="0" t="inlineStr">
        <is>
          <t>범물동</t>
        </is>
      </c>
      <c r="AG403" s="0" t="inlineStr">
        <is>
          <t>대구시 수성구 용학로 272</t>
        </is>
      </c>
      <c r="AH403" s="0" t="n">
        <v>0</v>
      </c>
      <c r="AI403" s="0" t="n">
        <v>235</v>
      </c>
      <c r="AJ403" s="0" t="n">
        <v>19</v>
      </c>
      <c r="AK403" s="0" t="n">
        <v>608</v>
      </c>
      <c r="AL403" s="0" t="n">
        <v>0.76</v>
      </c>
    </row>
    <row r="404">
      <c r="A404" s="0" t="inlineStr">
        <is>
          <t>[범물동]</t>
        </is>
      </c>
      <c r="B404" s="0" t="n">
        <v>6855</v>
      </c>
      <c r="C404" s="0" t="n">
        <v>2</v>
      </c>
      <c r="D404" s="0" t="inlineStr">
        <is>
          <t>범물창신태성한라맨션</t>
        </is>
      </c>
      <c r="E404" s="0" t="inlineStr">
        <is>
          <t>1992.10.</t>
        </is>
      </c>
      <c r="F404" s="0" t="n">
        <v>804</v>
      </c>
      <c r="G404" s="0" t="n">
        <v>29.49</v>
      </c>
      <c r="H404" s="0" t="n">
        <v>97.5</v>
      </c>
      <c r="I404" s="0" t="n">
        <v>21.74</v>
      </c>
      <c r="J404" s="0" t="n">
        <v>71.88</v>
      </c>
      <c r="K404" s="0" t="n">
        <v>64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97(태성)</t>
        </is>
      </c>
      <c r="X404" s="0" t="n">
        <v>17</v>
      </c>
      <c r="Y404" s="0" t="n">
        <v>16</v>
      </c>
      <c r="Z404" s="0" t="inlineStr">
        <is>
          <t>https://new.land.naver.com/complexes/6855?tab=detail&amp;rf=Y</t>
        </is>
      </c>
      <c r="AA404" s="0" t="inlineStr">
        <is>
          <t>대구시 수성구 범물동 1336</t>
        </is>
      </c>
      <c r="AB404" s="0" t="inlineStr">
        <is>
          <t>대구시</t>
        </is>
      </c>
      <c r="AC404" s="0" t="inlineStr">
        <is>
          <t>수성구</t>
        </is>
      </c>
      <c r="AD404" s="0" t="inlineStr">
        <is>
          <t>범물동</t>
        </is>
      </c>
      <c r="AG404" s="0" t="inlineStr">
        <is>
          <t>대구시 수성구 용학로 272</t>
        </is>
      </c>
      <c r="AH404" s="0" t="n">
        <v>0</v>
      </c>
      <c r="AI404" s="0" t="n">
        <v>235</v>
      </c>
      <c r="AJ404" s="0" t="n">
        <v>19</v>
      </c>
      <c r="AK404" s="0" t="n">
        <v>608</v>
      </c>
      <c r="AL404" s="0" t="n">
        <v>0.76</v>
      </c>
    </row>
    <row r="405">
      <c r="A405" s="0" t="inlineStr">
        <is>
          <t>[범물동]</t>
        </is>
      </c>
      <c r="B405" s="0" t="n">
        <v>6855</v>
      </c>
      <c r="C405" s="0" t="n">
        <v>3</v>
      </c>
      <c r="D405" s="0" t="inlineStr">
        <is>
          <t>범물창신태성한라맨션</t>
        </is>
      </c>
      <c r="E405" s="0" t="inlineStr">
        <is>
          <t>1992.10.</t>
        </is>
      </c>
      <c r="F405" s="0" t="n">
        <v>804</v>
      </c>
      <c r="G405" s="0" t="n">
        <v>29.49</v>
      </c>
      <c r="H405" s="0" t="n">
        <v>97.5</v>
      </c>
      <c r="I405" s="0" t="n">
        <v>21.74</v>
      </c>
      <c r="J405" s="0" t="n">
        <v>71.88</v>
      </c>
      <c r="K405" s="0" t="n">
        <v>64</v>
      </c>
      <c r="T405" s="0" t="n">
        <v>3</v>
      </c>
      <c r="U405" s="0" t="n">
        <v>1</v>
      </c>
      <c r="V405" s="0" t="inlineStr">
        <is>
          <t>복도식</t>
        </is>
      </c>
      <c r="W405" s="0" t="inlineStr">
        <is>
          <t>97(한라)</t>
        </is>
      </c>
      <c r="X405" s="0" t="n">
        <v>17</v>
      </c>
      <c r="Y405" s="0" t="n">
        <v>16</v>
      </c>
      <c r="Z405" s="0" t="inlineStr">
        <is>
          <t>https://new.land.naver.com/complexes/6855?tab=detail&amp;rf=Y</t>
        </is>
      </c>
      <c r="AA405" s="0" t="inlineStr">
        <is>
          <t>대구시 수성구 범물동 1336</t>
        </is>
      </c>
      <c r="AB405" s="0" t="inlineStr">
        <is>
          <t>대구시</t>
        </is>
      </c>
      <c r="AC405" s="0" t="inlineStr">
        <is>
          <t>수성구</t>
        </is>
      </c>
      <c r="AD405" s="0" t="inlineStr">
        <is>
          <t>범물동</t>
        </is>
      </c>
      <c r="AG405" s="0" t="inlineStr">
        <is>
          <t>대구시 수성구 용학로 272</t>
        </is>
      </c>
      <c r="AH405" s="0" t="n">
        <v>0</v>
      </c>
      <c r="AI405" s="0" t="n">
        <v>235</v>
      </c>
      <c r="AJ405" s="0" t="n">
        <v>19</v>
      </c>
      <c r="AK405" s="0" t="n">
        <v>608</v>
      </c>
      <c r="AL405" s="0" t="n">
        <v>0.76</v>
      </c>
    </row>
    <row r="406">
      <c r="A406" s="0" t="inlineStr">
        <is>
          <t>[범물동]</t>
        </is>
      </c>
      <c r="B406" s="0" t="n">
        <v>6855</v>
      </c>
      <c r="C406" s="0" t="n">
        <v>4</v>
      </c>
      <c r="D406" s="0" t="inlineStr">
        <is>
          <t>범물창신태성한라맨션</t>
        </is>
      </c>
      <c r="E406" s="0" t="inlineStr">
        <is>
          <t>1992.10.</t>
        </is>
      </c>
      <c r="F406" s="0" t="n">
        <v>804</v>
      </c>
      <c r="G406" s="0" t="n">
        <v>32.23</v>
      </c>
      <c r="H406" s="0" t="n">
        <v>106.56</v>
      </c>
      <c r="I406" s="0" t="n">
        <v>25.66</v>
      </c>
      <c r="J406" s="0" t="n">
        <v>84.84999999999999</v>
      </c>
      <c r="K406" s="0" t="n">
        <v>102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106(창신)</t>
        </is>
      </c>
      <c r="X406" s="0" t="n">
        <v>17</v>
      </c>
      <c r="Y406" s="0" t="n">
        <v>16</v>
      </c>
      <c r="Z406" s="0" t="inlineStr">
        <is>
          <t>https://new.land.naver.com/complexes/6855?tab=detail&amp;rf=Y</t>
        </is>
      </c>
      <c r="AA406" s="0" t="inlineStr">
        <is>
          <t>대구시 수성구 범물동 1336</t>
        </is>
      </c>
      <c r="AB406" s="0" t="inlineStr">
        <is>
          <t>대구시</t>
        </is>
      </c>
      <c r="AC406" s="0" t="inlineStr">
        <is>
          <t>수성구</t>
        </is>
      </c>
      <c r="AD406" s="0" t="inlineStr">
        <is>
          <t>범물동</t>
        </is>
      </c>
      <c r="AG406" s="0" t="inlineStr">
        <is>
          <t>대구시 수성구 용학로 272</t>
        </is>
      </c>
      <c r="AH406" s="0" t="n">
        <v>0</v>
      </c>
      <c r="AI406" s="0" t="n">
        <v>235</v>
      </c>
      <c r="AJ406" s="0" t="n">
        <v>19</v>
      </c>
      <c r="AK406" s="0" t="n">
        <v>608</v>
      </c>
      <c r="AL406" s="0" t="n">
        <v>0.76</v>
      </c>
    </row>
    <row r="407">
      <c r="A407" s="0" t="inlineStr">
        <is>
          <t>[범물동]</t>
        </is>
      </c>
      <c r="B407" s="0" t="n">
        <v>6855</v>
      </c>
      <c r="C407" s="0" t="n">
        <v>5</v>
      </c>
      <c r="D407" s="0" t="inlineStr">
        <is>
          <t>범물창신태성한라맨션</t>
        </is>
      </c>
      <c r="E407" s="0" t="inlineStr">
        <is>
          <t>1992.10.</t>
        </is>
      </c>
      <c r="F407" s="0" t="n">
        <v>804</v>
      </c>
      <c r="G407" s="0" t="n">
        <v>32.23</v>
      </c>
      <c r="H407" s="0" t="n">
        <v>106.56</v>
      </c>
      <c r="I407" s="0" t="n">
        <v>25.66</v>
      </c>
      <c r="J407" s="0" t="n">
        <v>84.84999999999999</v>
      </c>
      <c r="K407" s="0" t="n">
        <v>102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106(태성)</t>
        </is>
      </c>
      <c r="X407" s="0" t="n">
        <v>17</v>
      </c>
      <c r="Y407" s="0" t="n">
        <v>16</v>
      </c>
      <c r="Z407" s="0" t="inlineStr">
        <is>
          <t>https://new.land.naver.com/complexes/6855?tab=detail&amp;rf=Y</t>
        </is>
      </c>
      <c r="AA407" s="0" t="inlineStr">
        <is>
          <t>대구시 수성구 범물동 1336</t>
        </is>
      </c>
      <c r="AB407" s="0" t="inlineStr">
        <is>
          <t>대구시</t>
        </is>
      </c>
      <c r="AC407" s="0" t="inlineStr">
        <is>
          <t>수성구</t>
        </is>
      </c>
      <c r="AD407" s="0" t="inlineStr">
        <is>
          <t>범물동</t>
        </is>
      </c>
      <c r="AG407" s="0" t="inlineStr">
        <is>
          <t>대구시 수성구 용학로 272</t>
        </is>
      </c>
      <c r="AH407" s="0" t="n">
        <v>0</v>
      </c>
      <c r="AI407" s="0" t="n">
        <v>235</v>
      </c>
      <c r="AJ407" s="0" t="n">
        <v>19</v>
      </c>
      <c r="AK407" s="0" t="n">
        <v>608</v>
      </c>
      <c r="AL407" s="0" t="n">
        <v>0.76</v>
      </c>
    </row>
    <row r="408">
      <c r="A408" s="0" t="inlineStr">
        <is>
          <t>[범물동]</t>
        </is>
      </c>
      <c r="B408" s="0" t="n">
        <v>6855</v>
      </c>
      <c r="C408" s="0" t="n">
        <v>6</v>
      </c>
      <c r="D408" s="0" t="inlineStr">
        <is>
          <t>범물창신태성한라맨션</t>
        </is>
      </c>
      <c r="E408" s="0" t="inlineStr">
        <is>
          <t>1992.10.</t>
        </is>
      </c>
      <c r="F408" s="0" t="n">
        <v>804</v>
      </c>
      <c r="G408" s="0" t="n">
        <v>32.23</v>
      </c>
      <c r="H408" s="0" t="n">
        <v>106.56</v>
      </c>
      <c r="I408" s="0" t="n">
        <v>25.66</v>
      </c>
      <c r="J408" s="0" t="n">
        <v>84.84999999999999</v>
      </c>
      <c r="K408" s="0" t="n">
        <v>102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106(한라)</t>
        </is>
      </c>
      <c r="X408" s="0" t="n">
        <v>17</v>
      </c>
      <c r="Y408" s="0" t="n">
        <v>16</v>
      </c>
      <c r="Z408" s="0" t="inlineStr">
        <is>
          <t>https://new.land.naver.com/complexes/6855?tab=detail&amp;rf=Y</t>
        </is>
      </c>
      <c r="AA408" s="0" t="inlineStr">
        <is>
          <t>대구시 수성구 범물동 1336</t>
        </is>
      </c>
      <c r="AB408" s="0" t="inlineStr">
        <is>
          <t>대구시</t>
        </is>
      </c>
      <c r="AC408" s="0" t="inlineStr">
        <is>
          <t>수성구</t>
        </is>
      </c>
      <c r="AD408" s="0" t="inlineStr">
        <is>
          <t>범물동</t>
        </is>
      </c>
      <c r="AG408" s="0" t="inlineStr">
        <is>
          <t>대구시 수성구 용학로 272</t>
        </is>
      </c>
      <c r="AH408" s="0" t="n">
        <v>0</v>
      </c>
      <c r="AI408" s="0" t="n">
        <v>235</v>
      </c>
      <c r="AJ408" s="0" t="n">
        <v>19</v>
      </c>
      <c r="AK408" s="0" t="n">
        <v>608</v>
      </c>
      <c r="AL408" s="0" t="n">
        <v>0.76</v>
      </c>
    </row>
    <row r="409">
      <c r="A409" s="0" t="inlineStr">
        <is>
          <t>[범물동]</t>
        </is>
      </c>
      <c r="B409" s="0" t="n">
        <v>6855</v>
      </c>
      <c r="C409" s="0" t="n">
        <v>7</v>
      </c>
      <c r="D409" s="0" t="inlineStr">
        <is>
          <t>범물창신태성한라맨션</t>
        </is>
      </c>
      <c r="E409" s="0" t="inlineStr">
        <is>
          <t>1992.10.</t>
        </is>
      </c>
      <c r="F409" s="0" t="n">
        <v>804</v>
      </c>
      <c r="G409" s="0" t="n">
        <v>44.39</v>
      </c>
      <c r="H409" s="0" t="n">
        <v>146.77</v>
      </c>
      <c r="I409" s="0" t="n">
        <v>36.95</v>
      </c>
      <c r="J409" s="0" t="n">
        <v>122.17</v>
      </c>
      <c r="K409" s="0" t="n">
        <v>34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146(창신)</t>
        </is>
      </c>
      <c r="X409" s="0" t="n">
        <v>17</v>
      </c>
      <c r="Y409" s="0" t="n">
        <v>16</v>
      </c>
      <c r="Z409" s="0" t="inlineStr">
        <is>
          <t>https://new.land.naver.com/complexes/6855?tab=detail&amp;rf=Y</t>
        </is>
      </c>
      <c r="AA409" s="0" t="inlineStr">
        <is>
          <t>대구시 수성구 범물동 1336</t>
        </is>
      </c>
      <c r="AB409" s="0" t="inlineStr">
        <is>
          <t>대구시</t>
        </is>
      </c>
      <c r="AC409" s="0" t="inlineStr">
        <is>
          <t>수성구</t>
        </is>
      </c>
      <c r="AD409" s="0" t="inlineStr">
        <is>
          <t>범물동</t>
        </is>
      </c>
      <c r="AG409" s="0" t="inlineStr">
        <is>
          <t>대구시 수성구 용학로 272</t>
        </is>
      </c>
      <c r="AH409" s="0" t="n">
        <v>0</v>
      </c>
      <c r="AI409" s="0" t="n">
        <v>235</v>
      </c>
      <c r="AJ409" s="0" t="n">
        <v>19</v>
      </c>
      <c r="AK409" s="0" t="n">
        <v>608</v>
      </c>
      <c r="AL409" s="0" t="n">
        <v>0.76</v>
      </c>
    </row>
    <row r="410">
      <c r="A410" s="0" t="inlineStr">
        <is>
          <t>[범물동]</t>
        </is>
      </c>
      <c r="B410" s="0" t="n">
        <v>6855</v>
      </c>
      <c r="C410" s="0" t="n">
        <v>8</v>
      </c>
      <c r="D410" s="0" t="inlineStr">
        <is>
          <t>범물창신태성한라맨션</t>
        </is>
      </c>
      <c r="E410" s="0" t="inlineStr">
        <is>
          <t>1992.10.</t>
        </is>
      </c>
      <c r="F410" s="0" t="n">
        <v>804</v>
      </c>
      <c r="G410" s="0" t="n">
        <v>44.39</v>
      </c>
      <c r="H410" s="0" t="n">
        <v>146.77</v>
      </c>
      <c r="I410" s="0" t="n">
        <v>36.95</v>
      </c>
      <c r="J410" s="0" t="n">
        <v>122.17</v>
      </c>
      <c r="K410" s="0" t="n">
        <v>34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146(태성)</t>
        </is>
      </c>
      <c r="X410" s="0" t="n">
        <v>17</v>
      </c>
      <c r="Y410" s="0" t="n">
        <v>16</v>
      </c>
      <c r="Z410" s="0" t="inlineStr">
        <is>
          <t>https://new.land.naver.com/complexes/6855?tab=detail&amp;rf=Y</t>
        </is>
      </c>
      <c r="AA410" s="0" t="inlineStr">
        <is>
          <t>대구시 수성구 범물동 1336</t>
        </is>
      </c>
      <c r="AB410" s="0" t="inlineStr">
        <is>
          <t>대구시</t>
        </is>
      </c>
      <c r="AC410" s="0" t="inlineStr">
        <is>
          <t>수성구</t>
        </is>
      </c>
      <c r="AD410" s="0" t="inlineStr">
        <is>
          <t>범물동</t>
        </is>
      </c>
      <c r="AG410" s="0" t="inlineStr">
        <is>
          <t>대구시 수성구 용학로 272</t>
        </is>
      </c>
      <c r="AH410" s="0" t="n">
        <v>0</v>
      </c>
      <c r="AI410" s="0" t="n">
        <v>235</v>
      </c>
      <c r="AJ410" s="0" t="n">
        <v>19</v>
      </c>
      <c r="AK410" s="0" t="n">
        <v>608</v>
      </c>
      <c r="AL410" s="0" t="n">
        <v>0.76</v>
      </c>
    </row>
    <row r="411">
      <c r="A411" s="0" t="inlineStr">
        <is>
          <t>[범물동]</t>
        </is>
      </c>
      <c r="B411" s="0" t="n">
        <v>6855</v>
      </c>
      <c r="C411" s="0" t="n">
        <v>9</v>
      </c>
      <c r="D411" s="0" t="inlineStr">
        <is>
          <t>범물창신태성한라맨션</t>
        </is>
      </c>
      <c r="E411" s="0" t="inlineStr">
        <is>
          <t>1992.10.</t>
        </is>
      </c>
      <c r="F411" s="0" t="n">
        <v>804</v>
      </c>
      <c r="G411" s="0" t="n">
        <v>44.39</v>
      </c>
      <c r="H411" s="0" t="n">
        <v>146.77</v>
      </c>
      <c r="I411" s="0" t="n">
        <v>36.95</v>
      </c>
      <c r="J411" s="0" t="n">
        <v>122.17</v>
      </c>
      <c r="K411" s="0" t="n">
        <v>34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146(한라)</t>
        </is>
      </c>
      <c r="X411" s="0" t="n">
        <v>17</v>
      </c>
      <c r="Y411" s="0" t="n">
        <v>16</v>
      </c>
      <c r="Z411" s="0" t="inlineStr">
        <is>
          <t>https://new.land.naver.com/complexes/6855?tab=detail&amp;rf=Y</t>
        </is>
      </c>
      <c r="AA411" s="0" t="inlineStr">
        <is>
          <t>대구시 수성구 범물동 1336</t>
        </is>
      </c>
      <c r="AB411" s="0" t="inlineStr">
        <is>
          <t>대구시</t>
        </is>
      </c>
      <c r="AC411" s="0" t="inlineStr">
        <is>
          <t>수성구</t>
        </is>
      </c>
      <c r="AD411" s="0" t="inlineStr">
        <is>
          <t>범물동</t>
        </is>
      </c>
      <c r="AG411" s="0" t="inlineStr">
        <is>
          <t>대구시 수성구 용학로 272</t>
        </is>
      </c>
      <c r="AH411" s="0" t="n">
        <v>0</v>
      </c>
      <c r="AI411" s="0" t="n">
        <v>235</v>
      </c>
      <c r="AJ411" s="0" t="n">
        <v>19</v>
      </c>
      <c r="AK411" s="0" t="n">
        <v>608</v>
      </c>
      <c r="AL411" s="0" t="n">
        <v>0.76</v>
      </c>
    </row>
    <row r="412">
      <c r="A412" s="0" t="inlineStr">
        <is>
          <t>[범물동]</t>
        </is>
      </c>
      <c r="B412" s="0" t="n">
        <v>6855</v>
      </c>
      <c r="C412" s="0" t="n">
        <v>10</v>
      </c>
      <c r="D412" s="0" t="inlineStr">
        <is>
          <t>범물창신태성한라맨션</t>
        </is>
      </c>
      <c r="E412" s="0" t="inlineStr">
        <is>
          <t>1992.10.</t>
        </is>
      </c>
      <c r="F412" s="0" t="n">
        <v>804</v>
      </c>
      <c r="G412" s="0" t="n">
        <v>47.6</v>
      </c>
      <c r="H412" s="0" t="n">
        <v>157.37</v>
      </c>
      <c r="I412" s="0" t="n">
        <v>39.93</v>
      </c>
      <c r="J412" s="0" t="n">
        <v>132.01</v>
      </c>
      <c r="K412" s="0" t="n">
        <v>68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157(창신)</t>
        </is>
      </c>
      <c r="X412" s="0" t="n">
        <v>17</v>
      </c>
      <c r="Y412" s="0" t="n">
        <v>16</v>
      </c>
      <c r="Z412" s="0" t="inlineStr">
        <is>
          <t>https://new.land.naver.com/complexes/6855?tab=detail&amp;rf=Y</t>
        </is>
      </c>
      <c r="AA412" s="0" t="inlineStr">
        <is>
          <t>대구시 수성구 범물동 1336</t>
        </is>
      </c>
      <c r="AB412" s="0" t="inlineStr">
        <is>
          <t>대구시</t>
        </is>
      </c>
      <c r="AC412" s="0" t="inlineStr">
        <is>
          <t>수성구</t>
        </is>
      </c>
      <c r="AD412" s="0" t="inlineStr">
        <is>
          <t>범물동</t>
        </is>
      </c>
      <c r="AG412" s="0" t="inlineStr">
        <is>
          <t>대구시 수성구 용학로 272</t>
        </is>
      </c>
      <c r="AH412" s="0" t="n">
        <v>0</v>
      </c>
      <c r="AI412" s="0" t="n">
        <v>235</v>
      </c>
      <c r="AJ412" s="0" t="n">
        <v>19</v>
      </c>
      <c r="AK412" s="0" t="n">
        <v>608</v>
      </c>
      <c r="AL412" s="0" t="n">
        <v>0.76</v>
      </c>
    </row>
    <row r="413">
      <c r="A413" s="0" t="inlineStr">
        <is>
          <t>[범물동]</t>
        </is>
      </c>
      <c r="B413" s="0" t="n">
        <v>6855</v>
      </c>
      <c r="C413" s="0" t="n">
        <v>11</v>
      </c>
      <c r="D413" s="0" t="inlineStr">
        <is>
          <t>범물창신태성한라맨션</t>
        </is>
      </c>
      <c r="E413" s="0" t="inlineStr">
        <is>
          <t>1992.10.</t>
        </is>
      </c>
      <c r="F413" s="0" t="n">
        <v>804</v>
      </c>
      <c r="G413" s="0" t="n">
        <v>47.6</v>
      </c>
      <c r="H413" s="0" t="n">
        <v>157.37</v>
      </c>
      <c r="I413" s="0" t="n">
        <v>39.93</v>
      </c>
      <c r="J413" s="0" t="n">
        <v>132.01</v>
      </c>
      <c r="K413" s="0" t="n">
        <v>68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157(태성)</t>
        </is>
      </c>
      <c r="X413" s="0" t="n">
        <v>17</v>
      </c>
      <c r="Y413" s="0" t="n">
        <v>16</v>
      </c>
      <c r="Z413" s="0" t="inlineStr">
        <is>
          <t>https://new.land.naver.com/complexes/6855?tab=detail&amp;rf=Y</t>
        </is>
      </c>
      <c r="AA413" s="0" t="inlineStr">
        <is>
          <t>대구시 수성구 범물동 1336</t>
        </is>
      </c>
      <c r="AB413" s="0" t="inlineStr">
        <is>
          <t>대구시</t>
        </is>
      </c>
      <c r="AC413" s="0" t="inlineStr">
        <is>
          <t>수성구</t>
        </is>
      </c>
      <c r="AD413" s="0" t="inlineStr">
        <is>
          <t>범물동</t>
        </is>
      </c>
      <c r="AG413" s="0" t="inlineStr">
        <is>
          <t>대구시 수성구 용학로 272</t>
        </is>
      </c>
      <c r="AH413" s="0" t="n">
        <v>0</v>
      </c>
      <c r="AI413" s="0" t="n">
        <v>235</v>
      </c>
      <c r="AJ413" s="0" t="n">
        <v>19</v>
      </c>
      <c r="AK413" s="0" t="n">
        <v>608</v>
      </c>
      <c r="AL413" s="0" t="n">
        <v>0.76</v>
      </c>
    </row>
    <row r="414">
      <c r="A414" s="0" t="inlineStr">
        <is>
          <t>[범물동]</t>
        </is>
      </c>
      <c r="B414" s="0" t="n">
        <v>6855</v>
      </c>
      <c r="C414" s="0" t="n">
        <v>12</v>
      </c>
      <c r="D414" s="0" t="inlineStr">
        <is>
          <t>범물창신태성한라맨션</t>
        </is>
      </c>
      <c r="E414" s="0" t="inlineStr">
        <is>
          <t>1992.10.</t>
        </is>
      </c>
      <c r="F414" s="0" t="n">
        <v>804</v>
      </c>
      <c r="G414" s="0" t="n">
        <v>47.6</v>
      </c>
      <c r="H414" s="0" t="n">
        <v>157.37</v>
      </c>
      <c r="I414" s="0" t="n">
        <v>39.93</v>
      </c>
      <c r="J414" s="0" t="n">
        <v>132.01</v>
      </c>
      <c r="K414" s="0" t="n">
        <v>68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157(한라)</t>
        </is>
      </c>
      <c r="X414" s="0" t="n">
        <v>17</v>
      </c>
      <c r="Y414" s="0" t="n">
        <v>16</v>
      </c>
      <c r="Z414" s="0" t="inlineStr">
        <is>
          <t>https://new.land.naver.com/complexes/6855?tab=detail&amp;rf=Y</t>
        </is>
      </c>
      <c r="AA414" s="0" t="inlineStr">
        <is>
          <t>대구시 수성구 범물동 1336</t>
        </is>
      </c>
      <c r="AB414" s="0" t="inlineStr">
        <is>
          <t>대구시</t>
        </is>
      </c>
      <c r="AC414" s="0" t="inlineStr">
        <is>
          <t>수성구</t>
        </is>
      </c>
      <c r="AD414" s="0" t="inlineStr">
        <is>
          <t>범물동</t>
        </is>
      </c>
      <c r="AG414" s="0" t="inlineStr">
        <is>
          <t>대구시 수성구 용학로 272</t>
        </is>
      </c>
      <c r="AH414" s="0" t="n">
        <v>0</v>
      </c>
      <c r="AI414" s="0" t="n">
        <v>235</v>
      </c>
      <c r="AJ414" s="0" t="n">
        <v>19</v>
      </c>
      <c r="AK414" s="0" t="n">
        <v>608</v>
      </c>
      <c r="AL414" s="0" t="n">
        <v>0.76</v>
      </c>
    </row>
    <row r="415">
      <c r="A415" s="0" t="inlineStr">
        <is>
          <t>[범어동]</t>
        </is>
      </c>
      <c r="B415" s="0" t="n">
        <v>23783</v>
      </c>
      <c r="C415" s="0" t="n">
        <v>1</v>
      </c>
      <c r="D415" s="0" t="inlineStr">
        <is>
          <t>효성백년가약궁</t>
        </is>
      </c>
      <c r="E415" s="0" t="inlineStr">
        <is>
          <t>2006.12.</t>
        </is>
      </c>
      <c r="F415" s="0" t="n">
        <v>114</v>
      </c>
      <c r="G415" s="0" t="n">
        <v>52.54</v>
      </c>
      <c r="H415" s="0" t="n">
        <v>173.69</v>
      </c>
      <c r="I415" s="0" t="n">
        <v>42.31</v>
      </c>
      <c r="J415" s="0" t="n">
        <v>139.89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173A</t>
        </is>
      </c>
      <c r="X415" s="0" t="n">
        <v>20</v>
      </c>
      <c r="Y415" s="0" t="n">
        <v>17</v>
      </c>
      <c r="Z415" s="0" t="inlineStr">
        <is>
          <t>https://new.land.naver.com/complexes/23783?tab=detail&amp;rf=Y</t>
        </is>
      </c>
      <c r="AA415" s="0" t="inlineStr">
        <is>
          <t>대구시 수성구 범어동 63-100</t>
        </is>
      </c>
      <c r="AB415" s="0" t="inlineStr">
        <is>
          <t>대구시</t>
        </is>
      </c>
      <c r="AC415" s="0" t="inlineStr">
        <is>
          <t>수성구</t>
        </is>
      </c>
      <c r="AD415" s="0" t="inlineStr">
        <is>
          <t>범어동</t>
        </is>
      </c>
      <c r="AG415" s="0" t="inlineStr">
        <is>
          <t>대구시 수성구 청호로 466</t>
        </is>
      </c>
      <c r="AH415" s="0" t="n">
        <v>0</v>
      </c>
      <c r="AI415" s="0" t="n">
        <v>352</v>
      </c>
      <c r="AJ415" s="0" t="n">
        <v>94</v>
      </c>
      <c r="AK415" s="0" t="n">
        <v>234</v>
      </c>
      <c r="AL415" s="0" t="n">
        <v>2.05</v>
      </c>
    </row>
    <row r="416">
      <c r="A416" s="0" t="inlineStr">
        <is>
          <t>[범어동]</t>
        </is>
      </c>
      <c r="B416" s="0" t="n">
        <v>23783</v>
      </c>
      <c r="C416" s="0" t="n">
        <v>2</v>
      </c>
      <c r="D416" s="0" t="inlineStr">
        <is>
          <t>효성백년가약궁</t>
        </is>
      </c>
      <c r="E416" s="0" t="inlineStr">
        <is>
          <t>2006.12.</t>
        </is>
      </c>
      <c r="F416" s="0" t="n">
        <v>114</v>
      </c>
      <c r="G416" s="0" t="n">
        <v>53.15</v>
      </c>
      <c r="H416" s="0" t="n">
        <v>175.72</v>
      </c>
      <c r="I416" s="0" t="n">
        <v>42.31</v>
      </c>
      <c r="J416" s="0" t="n">
        <v>139.89</v>
      </c>
      <c r="K416" s="0" t="n">
        <v>80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175B</t>
        </is>
      </c>
      <c r="X416" s="0" t="n">
        <v>20</v>
      </c>
      <c r="Y416" s="0" t="n">
        <v>17</v>
      </c>
      <c r="Z416" s="0" t="inlineStr">
        <is>
          <t>https://new.land.naver.com/complexes/23783?tab=detail&amp;rf=Y</t>
        </is>
      </c>
      <c r="AA416" s="0" t="inlineStr">
        <is>
          <t>대구시 수성구 범어동 63-100</t>
        </is>
      </c>
      <c r="AB416" s="0" t="inlineStr">
        <is>
          <t>대구시</t>
        </is>
      </c>
      <c r="AC416" s="0" t="inlineStr">
        <is>
          <t>수성구</t>
        </is>
      </c>
      <c r="AD416" s="0" t="inlineStr">
        <is>
          <t>범어동</t>
        </is>
      </c>
      <c r="AG416" s="0" t="inlineStr">
        <is>
          <t>대구시 수성구 청호로 466</t>
        </is>
      </c>
      <c r="AH416" s="0" t="n">
        <v>0</v>
      </c>
      <c r="AI416" s="0" t="n">
        <v>352</v>
      </c>
      <c r="AJ416" s="0" t="n">
        <v>94</v>
      </c>
      <c r="AK416" s="0" t="n">
        <v>234</v>
      </c>
      <c r="AL416" s="0" t="n">
        <v>2.05</v>
      </c>
    </row>
    <row r="417">
      <c r="A417" s="0" t="inlineStr">
        <is>
          <t>[범어동]</t>
        </is>
      </c>
      <c r="B417" s="0" t="n">
        <v>14152</v>
      </c>
      <c r="C417" s="0" t="n">
        <v>1</v>
      </c>
      <c r="D417" s="0" t="inlineStr">
        <is>
          <t>아진</t>
        </is>
      </c>
      <c r="E417" s="0" t="inlineStr">
        <is>
          <t>1980.10.</t>
        </is>
      </c>
      <c r="F417" s="0" t="n">
        <v>169</v>
      </c>
      <c r="G417" s="0" t="n">
        <v>5.43</v>
      </c>
      <c r="H417" s="0" t="n">
        <v>17.98</v>
      </c>
      <c r="I417" s="0" t="n">
        <v>3.59</v>
      </c>
      <c r="J417" s="0" t="n">
        <v>11.88</v>
      </c>
      <c r="K417" s="0" t="n">
        <v>5</v>
      </c>
      <c r="T417" s="0" t="n">
        <v>1</v>
      </c>
      <c r="U417" s="0" t="n">
        <v>1</v>
      </c>
      <c r="V417" s="0" t="inlineStr">
        <is>
          <t>복도식</t>
        </is>
      </c>
      <c r="W417" s="0" t="n">
        <v>17</v>
      </c>
      <c r="X417" s="0" t="n">
        <v>5</v>
      </c>
      <c r="Y417" s="0" t="n">
        <v>4</v>
      </c>
      <c r="Z417" s="0" t="inlineStr">
        <is>
          <t>https://new.land.naver.com/complexes/14152?tab=detail&amp;rf=Y</t>
        </is>
      </c>
      <c r="AA417" s="0" t="inlineStr">
        <is>
          <t>대구시 수성구 범어동 665-1</t>
        </is>
      </c>
      <c r="AB417" s="0" t="inlineStr">
        <is>
          <t>대구시</t>
        </is>
      </c>
      <c r="AC417" s="0" t="inlineStr">
        <is>
          <t>수성구</t>
        </is>
      </c>
      <c r="AD417" s="0" t="inlineStr">
        <is>
          <t>범어동</t>
        </is>
      </c>
      <c r="AG417" s="0" t="inlineStr">
        <is>
          <t>대구시 수성구 동대구로38길 80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[범어동]</t>
        </is>
      </c>
      <c r="B418" s="0" t="n">
        <v>14152</v>
      </c>
      <c r="C418" s="0" t="n">
        <v>2</v>
      </c>
      <c r="D418" s="0" t="inlineStr">
        <is>
          <t>아진</t>
        </is>
      </c>
      <c r="E418" s="0" t="inlineStr">
        <is>
          <t>1980.10.</t>
        </is>
      </c>
      <c r="F418" s="0" t="n">
        <v>169</v>
      </c>
      <c r="G418" s="0" t="n">
        <v>15.01</v>
      </c>
      <c r="H418" s="0" t="n">
        <v>49.64</v>
      </c>
      <c r="I418" s="0" t="n">
        <v>12.55</v>
      </c>
      <c r="J418" s="0" t="n">
        <v>41.49</v>
      </c>
      <c r="K418" s="0" t="n">
        <v>12</v>
      </c>
      <c r="T418" s="0" t="n">
        <v>2</v>
      </c>
      <c r="U418" s="0" t="n">
        <v>1</v>
      </c>
      <c r="V418" s="0" t="inlineStr">
        <is>
          <t>계단식</t>
        </is>
      </c>
      <c r="W418" s="0" t="n">
        <v>49</v>
      </c>
      <c r="X418" s="0" t="n">
        <v>5</v>
      </c>
      <c r="Y418" s="0" t="n">
        <v>4</v>
      </c>
      <c r="Z418" s="0" t="inlineStr">
        <is>
          <t>https://new.land.naver.com/complexes/14152?tab=detail&amp;rf=Y</t>
        </is>
      </c>
      <c r="AA418" s="0" t="inlineStr">
        <is>
          <t>대구시 수성구 범어동 665-1</t>
        </is>
      </c>
      <c r="AB418" s="0" t="inlineStr">
        <is>
          <t>대구시</t>
        </is>
      </c>
      <c r="AC418" s="0" t="inlineStr">
        <is>
          <t>수성구</t>
        </is>
      </c>
      <c r="AD418" s="0" t="inlineStr">
        <is>
          <t>범어동</t>
        </is>
      </c>
      <c r="AG418" s="0" t="inlineStr">
        <is>
          <t>대구시 수성구 동대구로38길 80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[범어동]</t>
        </is>
      </c>
      <c r="B419" s="0" t="n">
        <v>14152</v>
      </c>
      <c r="C419" s="0" t="n">
        <v>3</v>
      </c>
      <c r="D419" s="0" t="inlineStr">
        <is>
          <t>아진</t>
        </is>
      </c>
      <c r="E419" s="0" t="inlineStr">
        <is>
          <t>1980.10.</t>
        </is>
      </c>
      <c r="F419" s="0" t="n">
        <v>169</v>
      </c>
      <c r="G419" s="0" t="n">
        <v>17.57</v>
      </c>
      <c r="H419" s="0" t="n">
        <v>58.09</v>
      </c>
      <c r="I419" s="0" t="n">
        <v>15.09</v>
      </c>
      <c r="J419" s="0" t="n">
        <v>49.89</v>
      </c>
      <c r="K419" s="0" t="n">
        <v>127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58</v>
      </c>
      <c r="X419" s="0" t="n">
        <v>5</v>
      </c>
      <c r="Y419" s="0" t="n">
        <v>4</v>
      </c>
      <c r="Z419" s="0" t="inlineStr">
        <is>
          <t>https://new.land.naver.com/complexes/14152?tab=detail&amp;rf=Y</t>
        </is>
      </c>
      <c r="AA419" s="0" t="inlineStr">
        <is>
          <t>대구시 수성구 범어동 665-1</t>
        </is>
      </c>
      <c r="AB419" s="0" t="inlineStr">
        <is>
          <t>대구시</t>
        </is>
      </c>
      <c r="AC419" s="0" t="inlineStr">
        <is>
          <t>수성구</t>
        </is>
      </c>
      <c r="AD419" s="0" t="inlineStr">
        <is>
          <t>범어동</t>
        </is>
      </c>
      <c r="AG419" s="0" t="inlineStr">
        <is>
          <t>대구시 수성구 동대구로38길 80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[범어동]</t>
        </is>
      </c>
      <c r="B420" s="0" t="n">
        <v>14152</v>
      </c>
      <c r="C420" s="0" t="n">
        <v>4</v>
      </c>
      <c r="D420" s="0" t="inlineStr">
        <is>
          <t>아진</t>
        </is>
      </c>
      <c r="E420" s="0" t="inlineStr">
        <is>
          <t>1980.10.</t>
        </is>
      </c>
      <c r="F420" s="0" t="n">
        <v>169</v>
      </c>
      <c r="G420" s="0" t="n">
        <v>20.82</v>
      </c>
      <c r="H420" s="0" t="n">
        <v>68.83</v>
      </c>
      <c r="I420" s="0" t="n">
        <v>16.71</v>
      </c>
      <c r="J420" s="0" t="n">
        <v>55.24</v>
      </c>
      <c r="K420" s="0" t="n">
        <v>5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68A</t>
        </is>
      </c>
      <c r="X420" s="0" t="n">
        <v>5</v>
      </c>
      <c r="Y420" s="0" t="n">
        <v>4</v>
      </c>
      <c r="Z420" s="0" t="inlineStr">
        <is>
          <t>https://new.land.naver.com/complexes/14152?tab=detail&amp;rf=Y</t>
        </is>
      </c>
      <c r="AA420" s="0" t="inlineStr">
        <is>
          <t>대구시 수성구 범어동 665-1</t>
        </is>
      </c>
      <c r="AB420" s="0" t="inlineStr">
        <is>
          <t>대구시</t>
        </is>
      </c>
      <c r="AC420" s="0" t="inlineStr">
        <is>
          <t>수성구</t>
        </is>
      </c>
      <c r="AD420" s="0" t="inlineStr">
        <is>
          <t>범어동</t>
        </is>
      </c>
      <c r="AG420" s="0" t="inlineStr">
        <is>
          <t>대구시 수성구 동대구로38길 80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[범어동]</t>
        </is>
      </c>
      <c r="B421" s="0" t="n">
        <v>14152</v>
      </c>
      <c r="C421" s="0" t="n">
        <v>5</v>
      </c>
      <c r="D421" s="0" t="inlineStr">
        <is>
          <t>아진</t>
        </is>
      </c>
      <c r="E421" s="0" t="inlineStr">
        <is>
          <t>1980.10.</t>
        </is>
      </c>
      <c r="F421" s="0" t="n">
        <v>169</v>
      </c>
      <c r="G421" s="0" t="n">
        <v>21.11</v>
      </c>
      <c r="H421" s="0" t="n">
        <v>69.79000000000001</v>
      </c>
      <c r="I421" s="0" t="n">
        <v>16.94</v>
      </c>
      <c r="J421" s="0" t="n">
        <v>56</v>
      </c>
      <c r="K421" s="0" t="n">
        <v>15</v>
      </c>
      <c r="T421" s="0" t="n">
        <v>3</v>
      </c>
      <c r="U421" s="0" t="n">
        <v>1</v>
      </c>
      <c r="V421" s="0" t="inlineStr">
        <is>
          <t>계단식</t>
        </is>
      </c>
      <c r="W421" s="0" t="inlineStr">
        <is>
          <t>69B</t>
        </is>
      </c>
      <c r="X421" s="0" t="n">
        <v>5</v>
      </c>
      <c r="Y421" s="0" t="n">
        <v>4</v>
      </c>
      <c r="Z421" s="0" t="inlineStr">
        <is>
          <t>https://new.land.naver.com/complexes/14152?tab=detail&amp;rf=Y</t>
        </is>
      </c>
      <c r="AA421" s="0" t="inlineStr">
        <is>
          <t>대구시 수성구 범어동 665-1</t>
        </is>
      </c>
      <c r="AB421" s="0" t="inlineStr">
        <is>
          <t>대구시</t>
        </is>
      </c>
      <c r="AC421" s="0" t="inlineStr">
        <is>
          <t>수성구</t>
        </is>
      </c>
      <c r="AD421" s="0" t="inlineStr">
        <is>
          <t>범어동</t>
        </is>
      </c>
      <c r="AG421" s="0" t="inlineStr">
        <is>
          <t>대구시 수성구 동대구로38길 80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[범어동]</t>
        </is>
      </c>
      <c r="B422" s="0" t="n">
        <v>14152</v>
      </c>
      <c r="C422" s="0" t="n">
        <v>6</v>
      </c>
      <c r="D422" s="0" t="inlineStr">
        <is>
          <t>아진</t>
        </is>
      </c>
      <c r="E422" s="0" t="inlineStr">
        <is>
          <t>1980.10.</t>
        </is>
      </c>
      <c r="F422" s="0" t="n">
        <v>169</v>
      </c>
      <c r="G422" s="0" t="n">
        <v>29.33</v>
      </c>
      <c r="H422" s="0" t="n">
        <v>96.95999999999999</v>
      </c>
      <c r="I422" s="0" t="n">
        <v>23.54</v>
      </c>
      <c r="J422" s="0" t="n">
        <v>77.81999999999999</v>
      </c>
      <c r="K422" s="0" t="n">
        <v>5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5</v>
      </c>
      <c r="Y422" s="0" t="n">
        <v>4</v>
      </c>
      <c r="Z422" s="0" t="inlineStr">
        <is>
          <t>https://new.land.naver.com/complexes/14152?tab=detail&amp;rf=Y</t>
        </is>
      </c>
      <c r="AA422" s="0" t="inlineStr">
        <is>
          <t>대구시 수성구 범어동 665-1</t>
        </is>
      </c>
      <c r="AB422" s="0" t="inlineStr">
        <is>
          <t>대구시</t>
        </is>
      </c>
      <c r="AC422" s="0" t="inlineStr">
        <is>
          <t>수성구</t>
        </is>
      </c>
      <c r="AD422" s="0" t="inlineStr">
        <is>
          <t>범어동</t>
        </is>
      </c>
      <c r="AG422" s="0" t="inlineStr">
        <is>
          <t>대구시 수성구 동대구로38길 80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[범어동]</t>
        </is>
      </c>
      <c r="B423" s="0" t="n">
        <v>17055</v>
      </c>
      <c r="C423" s="0" t="n">
        <v>1</v>
      </c>
      <c r="D423" s="0" t="inlineStr">
        <is>
          <t>보성</t>
        </is>
      </c>
      <c r="E423" s="0" t="inlineStr">
        <is>
          <t>1982.05.</t>
        </is>
      </c>
      <c r="F423" s="0" t="n">
        <v>90</v>
      </c>
      <c r="G423" s="0" t="n">
        <v>14.51</v>
      </c>
      <c r="H423" s="0" t="n">
        <v>47.99</v>
      </c>
      <c r="I423" s="0" t="n">
        <v>12.49</v>
      </c>
      <c r="J423" s="0" t="n">
        <v>41.29</v>
      </c>
      <c r="K423" s="0" t="n">
        <v>10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47</v>
      </c>
      <c r="X423" s="0" t="n">
        <v>5</v>
      </c>
      <c r="Y423" s="0" t="n">
        <v>5</v>
      </c>
      <c r="Z423" s="0" t="inlineStr">
        <is>
          <t>https://new.land.naver.com/complexes/17055?tab=detail&amp;rf=Y</t>
        </is>
      </c>
      <c r="AA423" s="0" t="inlineStr">
        <is>
          <t>대구시 수성구 범어동 375-3</t>
        </is>
      </c>
      <c r="AB423" s="0" t="inlineStr">
        <is>
          <t>대구시</t>
        </is>
      </c>
      <c r="AC423" s="0" t="inlineStr">
        <is>
          <t>수성구</t>
        </is>
      </c>
      <c r="AD423" s="0" t="inlineStr">
        <is>
          <t>범어동</t>
        </is>
      </c>
      <c r="AG423" s="0" t="inlineStr">
        <is>
          <t>대구시 수성구 달구벌대로488길 42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[범어동]</t>
        </is>
      </c>
      <c r="B424" s="0" t="n">
        <v>17055</v>
      </c>
      <c r="C424" s="0" t="n">
        <v>2</v>
      </c>
      <c r="D424" s="0" t="inlineStr">
        <is>
          <t>보성</t>
        </is>
      </c>
      <c r="E424" s="0" t="inlineStr">
        <is>
          <t>1982.05.</t>
        </is>
      </c>
      <c r="F424" s="0" t="n">
        <v>90</v>
      </c>
      <c r="G424" s="0" t="n">
        <v>17.92</v>
      </c>
      <c r="H424" s="0" t="n">
        <v>59.25</v>
      </c>
      <c r="I424" s="0" t="n">
        <v>15.86</v>
      </c>
      <c r="J424" s="0" t="n">
        <v>52.45</v>
      </c>
      <c r="K424" s="0" t="n">
        <v>50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59</v>
      </c>
      <c r="X424" s="0" t="n">
        <v>5</v>
      </c>
      <c r="Y424" s="0" t="n">
        <v>5</v>
      </c>
      <c r="Z424" s="0" t="inlineStr">
        <is>
          <t>https://new.land.naver.com/complexes/17055?tab=detail&amp;rf=Y</t>
        </is>
      </c>
      <c r="AA424" s="0" t="inlineStr">
        <is>
          <t>대구시 수성구 범어동 375-3</t>
        </is>
      </c>
      <c r="AB424" s="0" t="inlineStr">
        <is>
          <t>대구시</t>
        </is>
      </c>
      <c r="AC424" s="0" t="inlineStr">
        <is>
          <t>수성구</t>
        </is>
      </c>
      <c r="AD424" s="0" t="inlineStr">
        <is>
          <t>범어동</t>
        </is>
      </c>
      <c r="AG424" s="0" t="inlineStr">
        <is>
          <t>대구시 수성구 달구벌대로488길 42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[범어동]</t>
        </is>
      </c>
      <c r="B425" s="0" t="n">
        <v>17055</v>
      </c>
      <c r="C425" s="0" t="n">
        <v>3</v>
      </c>
      <c r="D425" s="0" t="inlineStr">
        <is>
          <t>보성</t>
        </is>
      </c>
      <c r="E425" s="0" t="inlineStr">
        <is>
          <t>1982.05.</t>
        </is>
      </c>
      <c r="F425" s="0" t="n">
        <v>90</v>
      </c>
      <c r="G425" s="0" t="n">
        <v>24.42</v>
      </c>
      <c r="H425" s="0" t="n">
        <v>80.75</v>
      </c>
      <c r="I425" s="0" t="n">
        <v>22.31</v>
      </c>
      <c r="J425" s="0" t="n">
        <v>73.77</v>
      </c>
      <c r="K425" s="0" t="n">
        <v>30</v>
      </c>
      <c r="T425" s="0" t="n">
        <v>4</v>
      </c>
      <c r="U425" s="0" t="n">
        <v>1</v>
      </c>
      <c r="V425" s="0" t="inlineStr">
        <is>
          <t>계단식</t>
        </is>
      </c>
      <c r="W425" s="0" t="n">
        <v>80</v>
      </c>
      <c r="X425" s="0" t="n">
        <v>5</v>
      </c>
      <c r="Y425" s="0" t="n">
        <v>5</v>
      </c>
      <c r="Z425" s="0" t="inlineStr">
        <is>
          <t>https://new.land.naver.com/complexes/17055?tab=detail&amp;rf=Y</t>
        </is>
      </c>
      <c r="AA425" s="0" t="inlineStr">
        <is>
          <t>대구시 수성구 범어동 375-3</t>
        </is>
      </c>
      <c r="AB425" s="0" t="inlineStr">
        <is>
          <t>대구시</t>
        </is>
      </c>
      <c r="AC425" s="0" t="inlineStr">
        <is>
          <t>수성구</t>
        </is>
      </c>
      <c r="AD425" s="0" t="inlineStr">
        <is>
          <t>범어동</t>
        </is>
      </c>
      <c r="AG425" s="0" t="inlineStr">
        <is>
          <t>대구시 수성구 달구벌대로488길 42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[범어동]</t>
        </is>
      </c>
      <c r="B426" s="0" t="n">
        <v>7066</v>
      </c>
      <c r="C426" s="0" t="n">
        <v>1</v>
      </c>
      <c r="D426" s="0" t="inlineStr">
        <is>
          <t>우방청솔맨션</t>
        </is>
      </c>
      <c r="E426" s="0" t="inlineStr">
        <is>
          <t>1994.08.</t>
        </is>
      </c>
      <c r="F426" s="0" t="n">
        <v>194</v>
      </c>
      <c r="G426" s="0" t="n">
        <v>25.02</v>
      </c>
      <c r="H426" s="0" t="n">
        <v>82.73999999999999</v>
      </c>
      <c r="I426" s="0" t="n">
        <v>18.13</v>
      </c>
      <c r="J426" s="0" t="n">
        <v>59.94</v>
      </c>
      <c r="K426" s="0" t="n">
        <v>110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82</v>
      </c>
      <c r="X426" s="0" t="n">
        <v>22</v>
      </c>
      <c r="Y426" s="0" t="n">
        <v>20</v>
      </c>
      <c r="Z426" s="0" t="inlineStr">
        <is>
          <t>https://new.land.naver.com/complexes/7066?tab=detail&amp;rf=Y</t>
        </is>
      </c>
      <c r="AA426" s="0" t="inlineStr">
        <is>
          <t>대구시 수성구 범어동 88</t>
        </is>
      </c>
      <c r="AB426" s="0" t="inlineStr">
        <is>
          <t>대구시</t>
        </is>
      </c>
      <c r="AC426" s="0" t="inlineStr">
        <is>
          <t>수성구</t>
        </is>
      </c>
      <c r="AD426" s="0" t="inlineStr">
        <is>
          <t>범어동</t>
        </is>
      </c>
      <c r="AG426" s="0" t="inlineStr">
        <is>
          <t>대구시 수성구 청호로 422</t>
        </is>
      </c>
      <c r="AH426" s="0" t="n">
        <v>0</v>
      </c>
      <c r="AI426" s="0" t="n">
        <v>344</v>
      </c>
      <c r="AJ426" s="0" t="n">
        <v>25</v>
      </c>
      <c r="AK426" s="0" t="n">
        <v>172</v>
      </c>
      <c r="AL426" s="0" t="n">
        <v>0.89</v>
      </c>
    </row>
    <row r="427">
      <c r="A427" s="0" t="inlineStr">
        <is>
          <t>[범어동]</t>
        </is>
      </c>
      <c r="B427" s="0" t="n">
        <v>7066</v>
      </c>
      <c r="C427" s="0" t="n">
        <v>2</v>
      </c>
      <c r="D427" s="0" t="inlineStr">
        <is>
          <t>우방청솔맨션</t>
        </is>
      </c>
      <c r="E427" s="0" t="inlineStr">
        <is>
          <t>1994.08.</t>
        </is>
      </c>
      <c r="F427" s="0" t="n">
        <v>194</v>
      </c>
      <c r="G427" s="0" t="n">
        <v>30.57</v>
      </c>
      <c r="H427" s="0" t="n">
        <v>101.06</v>
      </c>
      <c r="I427" s="0" t="n">
        <v>25.7</v>
      </c>
      <c r="J427" s="0" t="n">
        <v>84.97</v>
      </c>
      <c r="K427" s="0" t="n">
        <v>84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101</v>
      </c>
      <c r="X427" s="0" t="n">
        <v>22</v>
      </c>
      <c r="Y427" s="0" t="n">
        <v>20</v>
      </c>
      <c r="Z427" s="0" t="inlineStr">
        <is>
          <t>https://new.land.naver.com/complexes/7066?tab=detail&amp;rf=Y</t>
        </is>
      </c>
      <c r="AA427" s="0" t="inlineStr">
        <is>
          <t>대구시 수성구 범어동 88</t>
        </is>
      </c>
      <c r="AB427" s="0" t="inlineStr">
        <is>
          <t>대구시</t>
        </is>
      </c>
      <c r="AC427" s="0" t="inlineStr">
        <is>
          <t>수성구</t>
        </is>
      </c>
      <c r="AD427" s="0" t="inlineStr">
        <is>
          <t>범어동</t>
        </is>
      </c>
      <c r="AG427" s="0" t="inlineStr">
        <is>
          <t>대구시 수성구 청호로 422</t>
        </is>
      </c>
      <c r="AH427" s="0" t="n">
        <v>0</v>
      </c>
      <c r="AI427" s="0" t="n">
        <v>344</v>
      </c>
      <c r="AJ427" s="0" t="n">
        <v>25</v>
      </c>
      <c r="AK427" s="0" t="n">
        <v>172</v>
      </c>
      <c r="AL427" s="0" t="n">
        <v>0.89</v>
      </c>
    </row>
    <row r="428">
      <c r="A428" s="0" t="inlineStr">
        <is>
          <t>[범어동]</t>
        </is>
      </c>
      <c r="B428" s="0" t="n">
        <v>12970</v>
      </c>
      <c r="C428" s="0" t="n">
        <v>1</v>
      </c>
      <c r="D428" s="0" t="inlineStr">
        <is>
          <t>목화</t>
        </is>
      </c>
      <c r="E428" s="0" t="inlineStr">
        <is>
          <t>1978.12.</t>
        </is>
      </c>
      <c r="F428" s="0" t="n">
        <v>110</v>
      </c>
      <c r="G428" s="0" t="n">
        <v>22.88</v>
      </c>
      <c r="H428" s="0" t="n">
        <v>75.64</v>
      </c>
      <c r="I428" s="0" t="n">
        <v>22.88</v>
      </c>
      <c r="J428" s="0" t="n">
        <v>75.64</v>
      </c>
      <c r="K428" s="0" t="n">
        <v>110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75</v>
      </c>
      <c r="X428" s="0" t="n">
        <v>5</v>
      </c>
      <c r="Y428" s="0" t="n">
        <v>5</v>
      </c>
      <c r="Z428" s="0" t="inlineStr">
        <is>
          <t>https://new.land.naver.com/complexes/12970?tab=detail&amp;rf=Y</t>
        </is>
      </c>
      <c r="AA428" s="0" t="inlineStr">
        <is>
          <t>대구시 수성구 범어동 50-2</t>
        </is>
      </c>
      <c r="AB428" s="0" t="inlineStr">
        <is>
          <t>대구시</t>
        </is>
      </c>
      <c r="AC428" s="0" t="inlineStr">
        <is>
          <t>수성구</t>
        </is>
      </c>
      <c r="AD428" s="0" t="inlineStr">
        <is>
          <t>범어동</t>
        </is>
      </c>
      <c r="AG428" s="0" t="inlineStr">
        <is>
          <t>대구시 수성구 동대구로74안길 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[범어동]</t>
        </is>
      </c>
      <c r="B429" s="0" t="n">
        <v>131807</v>
      </c>
      <c r="C429" s="0" t="n">
        <v>1</v>
      </c>
      <c r="D429" s="0" t="inlineStr">
        <is>
          <t>쌍용더플래티넘범어</t>
        </is>
      </c>
      <c r="E429" s="0" t="inlineStr">
        <is>
          <t>2023.07.</t>
        </is>
      </c>
      <c r="F429" s="0" t="n">
        <v>207</v>
      </c>
      <c r="G429" s="0" t="n">
        <v>34.55</v>
      </c>
      <c r="H429" s="0" t="n">
        <v>114.22</v>
      </c>
      <c r="I429" s="0" t="n">
        <v>25.57</v>
      </c>
      <c r="J429" s="0" t="n">
        <v>84.53</v>
      </c>
      <c r="K429" s="0" t="n">
        <v>73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114A</t>
        </is>
      </c>
      <c r="X429" s="0" t="n">
        <v>39</v>
      </c>
      <c r="Y429" s="0" t="n">
        <v>32</v>
      </c>
      <c r="Z429" s="0" t="inlineStr">
        <is>
          <t>https://new.land.naver.com/complexes/131807?tab=detail&amp;rf=Y</t>
        </is>
      </c>
      <c r="AA429" s="0" t="inlineStr">
        <is>
          <t>대구시 수성구 범어동 480-25번지 외 37필지</t>
        </is>
      </c>
      <c r="AB429" s="0" t="inlineStr">
        <is>
          <t>대구시</t>
        </is>
      </c>
      <c r="AC429" s="0" t="inlineStr">
        <is>
          <t>수성구</t>
        </is>
      </c>
      <c r="AD429" s="0" t="inlineStr">
        <is>
          <t>범어동</t>
        </is>
      </c>
      <c r="AG429" s="0" t="inlineStr">
        <is>
          <t>대구시 수성구</t>
        </is>
      </c>
      <c r="AH429" s="0" t="n">
        <v>0</v>
      </c>
      <c r="AI429" s="0" t="n">
        <v>0</v>
      </c>
      <c r="AJ429" s="0" t="n">
        <v>0</v>
      </c>
      <c r="AK429" s="0" t="n">
        <v>277</v>
      </c>
      <c r="AL429" s="0" t="n">
        <v>1.34</v>
      </c>
    </row>
    <row r="430">
      <c r="A430" s="0" t="inlineStr">
        <is>
          <t>[범어동]</t>
        </is>
      </c>
      <c r="B430" s="0" t="n">
        <v>131807</v>
      </c>
      <c r="C430" s="0" t="n">
        <v>2</v>
      </c>
      <c r="D430" s="0" t="inlineStr">
        <is>
          <t>쌍용더플래티넘범어</t>
        </is>
      </c>
      <c r="E430" s="0" t="inlineStr">
        <is>
          <t>2023.07.</t>
        </is>
      </c>
      <c r="F430" s="0" t="n">
        <v>207</v>
      </c>
      <c r="G430" s="0" t="n">
        <v>34.57</v>
      </c>
      <c r="H430" s="0" t="n">
        <v>114.29</v>
      </c>
      <c r="I430" s="0" t="n">
        <v>25.54</v>
      </c>
      <c r="J430" s="0" t="n">
        <v>84.45999999999999</v>
      </c>
      <c r="K430" s="0" t="n">
        <v>73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114B</t>
        </is>
      </c>
      <c r="X430" s="0" t="n">
        <v>39</v>
      </c>
      <c r="Y430" s="0" t="n">
        <v>32</v>
      </c>
      <c r="Z430" s="0" t="inlineStr">
        <is>
          <t>https://new.land.naver.com/complexes/131807?tab=detail&amp;rf=Y</t>
        </is>
      </c>
      <c r="AA430" s="0" t="inlineStr">
        <is>
          <t>대구시 수성구 범어동 480-25번지 외 37필지</t>
        </is>
      </c>
      <c r="AB430" s="0" t="inlineStr">
        <is>
          <t>대구시</t>
        </is>
      </c>
      <c r="AC430" s="0" t="inlineStr">
        <is>
          <t>수성구</t>
        </is>
      </c>
      <c r="AD430" s="0" t="inlineStr">
        <is>
          <t>범어동</t>
        </is>
      </c>
      <c r="AG430" s="0" t="inlineStr">
        <is>
          <t>대구시 수성구</t>
        </is>
      </c>
      <c r="AH430" s="0" t="n">
        <v>0</v>
      </c>
      <c r="AI430" s="0" t="n">
        <v>0</v>
      </c>
      <c r="AJ430" s="0" t="n">
        <v>0</v>
      </c>
      <c r="AK430" s="0" t="n">
        <v>277</v>
      </c>
      <c r="AL430" s="0" t="n">
        <v>1.34</v>
      </c>
    </row>
    <row r="431">
      <c r="A431" s="0" t="inlineStr">
        <is>
          <t>[범어동]</t>
        </is>
      </c>
      <c r="B431" s="0" t="n">
        <v>131807</v>
      </c>
      <c r="C431" s="0" t="n">
        <v>3</v>
      </c>
      <c r="D431" s="0" t="inlineStr">
        <is>
          <t>쌍용더플래티넘범어</t>
        </is>
      </c>
      <c r="E431" s="0" t="inlineStr">
        <is>
          <t>2023.07.</t>
        </is>
      </c>
      <c r="F431" s="0" t="n">
        <v>207</v>
      </c>
      <c r="G431" s="0" t="n">
        <v>34.59</v>
      </c>
      <c r="H431" s="0" t="n">
        <v>114.37</v>
      </c>
      <c r="I431" s="0" t="n">
        <v>25.57</v>
      </c>
      <c r="J431" s="0" t="n">
        <v>84.53</v>
      </c>
      <c r="K431" s="0" t="n">
        <v>61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114C</t>
        </is>
      </c>
      <c r="X431" s="0" t="n">
        <v>39</v>
      </c>
      <c r="Y431" s="0" t="n">
        <v>32</v>
      </c>
      <c r="Z431" s="0" t="inlineStr">
        <is>
          <t>https://new.land.naver.com/complexes/131807?tab=detail&amp;rf=Y</t>
        </is>
      </c>
      <c r="AA431" s="0" t="inlineStr">
        <is>
          <t>대구시 수성구 범어동 480-25번지 외 37필지</t>
        </is>
      </c>
      <c r="AB431" s="0" t="inlineStr">
        <is>
          <t>대구시</t>
        </is>
      </c>
      <c r="AC431" s="0" t="inlineStr">
        <is>
          <t>수성구</t>
        </is>
      </c>
      <c r="AD431" s="0" t="inlineStr">
        <is>
          <t>범어동</t>
        </is>
      </c>
      <c r="AG431" s="0" t="inlineStr">
        <is>
          <t>대구시 수성구</t>
        </is>
      </c>
      <c r="AH431" s="0" t="n">
        <v>0</v>
      </c>
      <c r="AI431" s="0" t="n">
        <v>0</v>
      </c>
      <c r="AJ431" s="0" t="n">
        <v>0</v>
      </c>
      <c r="AK431" s="0" t="n">
        <v>277</v>
      </c>
      <c r="AL431" s="0" t="n">
        <v>1.34</v>
      </c>
    </row>
    <row r="432">
      <c r="A432" s="0" t="inlineStr">
        <is>
          <t>[범어동]</t>
        </is>
      </c>
      <c r="B432" s="0" t="n">
        <v>15646</v>
      </c>
      <c r="C432" s="0" t="n">
        <v>1</v>
      </c>
      <c r="D432" s="0" t="inlineStr">
        <is>
          <t>범어화성파크리젠시</t>
        </is>
      </c>
      <c r="E432" s="0" t="inlineStr">
        <is>
          <t>2007.04.</t>
        </is>
      </c>
      <c r="F432" s="0" t="n">
        <v>153</v>
      </c>
      <c r="G432" s="0" t="n">
        <v>39.41</v>
      </c>
      <c r="H432" s="0" t="n">
        <v>130.29</v>
      </c>
      <c r="I432" s="0" t="n">
        <v>30.59</v>
      </c>
      <c r="J432" s="0" t="n">
        <v>101.13</v>
      </c>
      <c r="K432" s="0" t="n">
        <v>25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30</v>
      </c>
      <c r="Y432" s="0" t="n">
        <v>29</v>
      </c>
      <c r="Z432" s="0" t="inlineStr">
        <is>
          <t>https://new.land.naver.com/complexes/15646?tab=detail&amp;rf=Y</t>
        </is>
      </c>
      <c r="AA432" s="0" t="inlineStr">
        <is>
          <t>대구시 수성구 범어동 43-5</t>
        </is>
      </c>
      <c r="AB432" s="0" t="inlineStr">
        <is>
          <t>대구시</t>
        </is>
      </c>
      <c r="AC432" s="0" t="inlineStr">
        <is>
          <t>수성구</t>
        </is>
      </c>
      <c r="AD432" s="0" t="inlineStr">
        <is>
          <t>범어동</t>
        </is>
      </c>
      <c r="AG432" s="0" t="inlineStr">
        <is>
          <t>대구시 수성구 동대구로 337</t>
        </is>
      </c>
      <c r="AH432" s="0" t="n">
        <v>0</v>
      </c>
      <c r="AI432" s="0" t="n">
        <v>746</v>
      </c>
      <c r="AJ432" s="0" t="n">
        <v>69</v>
      </c>
      <c r="AK432" s="0" t="n">
        <v>300</v>
      </c>
      <c r="AL432" s="0" t="n">
        <v>1.96</v>
      </c>
    </row>
    <row r="433">
      <c r="A433" s="0" t="inlineStr">
        <is>
          <t>[범어동]</t>
        </is>
      </c>
      <c r="B433" s="0" t="n">
        <v>15646</v>
      </c>
      <c r="C433" s="0" t="n">
        <v>2</v>
      </c>
      <c r="D433" s="0" t="inlineStr">
        <is>
          <t>범어화성파크리젠시</t>
        </is>
      </c>
      <c r="E433" s="0" t="inlineStr">
        <is>
          <t>2007.04.</t>
        </is>
      </c>
      <c r="F433" s="0" t="n">
        <v>153</v>
      </c>
      <c r="G433" s="0" t="n">
        <v>46.72</v>
      </c>
      <c r="H433" s="0" t="n">
        <v>154.45</v>
      </c>
      <c r="I433" s="0" t="n">
        <v>36.72</v>
      </c>
      <c r="J433" s="0" t="n">
        <v>121.4</v>
      </c>
      <c r="K433" s="0" t="n">
        <v>26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154</v>
      </c>
      <c r="X433" s="0" t="n">
        <v>30</v>
      </c>
      <c r="Y433" s="0" t="n">
        <v>29</v>
      </c>
      <c r="Z433" s="0" t="inlineStr">
        <is>
          <t>https://new.land.naver.com/complexes/15646?tab=detail&amp;rf=Y</t>
        </is>
      </c>
      <c r="AA433" s="0" t="inlineStr">
        <is>
          <t>대구시 수성구 범어동 43-5</t>
        </is>
      </c>
      <c r="AB433" s="0" t="inlineStr">
        <is>
          <t>대구시</t>
        </is>
      </c>
      <c r="AC433" s="0" t="inlineStr">
        <is>
          <t>수성구</t>
        </is>
      </c>
      <c r="AD433" s="0" t="inlineStr">
        <is>
          <t>범어동</t>
        </is>
      </c>
      <c r="AG433" s="0" t="inlineStr">
        <is>
          <t>대구시 수성구 동대구로 337</t>
        </is>
      </c>
      <c r="AH433" s="0" t="n">
        <v>0</v>
      </c>
      <c r="AI433" s="0" t="n">
        <v>746</v>
      </c>
      <c r="AJ433" s="0" t="n">
        <v>69</v>
      </c>
      <c r="AK433" s="0" t="n">
        <v>300</v>
      </c>
      <c r="AL433" s="0" t="n">
        <v>1.96</v>
      </c>
    </row>
    <row r="434">
      <c r="A434" s="0" t="inlineStr">
        <is>
          <t>[범어동]</t>
        </is>
      </c>
      <c r="B434" s="0" t="n">
        <v>15646</v>
      </c>
      <c r="C434" s="0" t="n">
        <v>3</v>
      </c>
      <c r="D434" s="0" t="inlineStr">
        <is>
          <t>범어화성파크리젠시</t>
        </is>
      </c>
      <c r="E434" s="0" t="inlineStr">
        <is>
          <t>2007.04.</t>
        </is>
      </c>
      <c r="F434" s="0" t="n">
        <v>153</v>
      </c>
      <c r="G434" s="0" t="n">
        <v>48.03</v>
      </c>
      <c r="H434" s="0" t="n">
        <v>158.8</v>
      </c>
      <c r="I434" s="0" t="n">
        <v>37.82</v>
      </c>
      <c r="J434" s="0" t="n">
        <v>125.04</v>
      </c>
      <c r="K434" s="0" t="n">
        <v>50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158</v>
      </c>
      <c r="X434" s="0" t="n">
        <v>30</v>
      </c>
      <c r="Y434" s="0" t="n">
        <v>29</v>
      </c>
      <c r="Z434" s="0" t="inlineStr">
        <is>
          <t>https://new.land.naver.com/complexes/15646?tab=detail&amp;rf=Y</t>
        </is>
      </c>
      <c r="AA434" s="0" t="inlineStr">
        <is>
          <t>대구시 수성구 범어동 43-5</t>
        </is>
      </c>
      <c r="AB434" s="0" t="inlineStr">
        <is>
          <t>대구시</t>
        </is>
      </c>
      <c r="AC434" s="0" t="inlineStr">
        <is>
          <t>수성구</t>
        </is>
      </c>
      <c r="AD434" s="0" t="inlineStr">
        <is>
          <t>범어동</t>
        </is>
      </c>
      <c r="AG434" s="0" t="inlineStr">
        <is>
          <t>대구시 수성구 동대구로 337</t>
        </is>
      </c>
      <c r="AH434" s="0" t="n">
        <v>0</v>
      </c>
      <c r="AI434" s="0" t="n">
        <v>746</v>
      </c>
      <c r="AJ434" s="0" t="n">
        <v>69</v>
      </c>
      <c r="AK434" s="0" t="n">
        <v>300</v>
      </c>
      <c r="AL434" s="0" t="n">
        <v>1.96</v>
      </c>
    </row>
    <row r="435">
      <c r="A435" s="0" t="inlineStr">
        <is>
          <t>[범어동]</t>
        </is>
      </c>
      <c r="B435" s="0" t="n">
        <v>15646</v>
      </c>
      <c r="C435" s="0" t="n">
        <v>4</v>
      </c>
      <c r="D435" s="0" t="inlineStr">
        <is>
          <t>범어화성파크리젠시</t>
        </is>
      </c>
      <c r="E435" s="0" t="inlineStr">
        <is>
          <t>2007.04.</t>
        </is>
      </c>
      <c r="F435" s="0" t="n">
        <v>153</v>
      </c>
      <c r="G435" s="0" t="n">
        <v>56.21</v>
      </c>
      <c r="H435" s="0" t="n">
        <v>185.82</v>
      </c>
      <c r="I435" s="0" t="n">
        <v>44.57</v>
      </c>
      <c r="J435" s="0" t="n">
        <v>147.35</v>
      </c>
      <c r="K435" s="0" t="n">
        <v>52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185</v>
      </c>
      <c r="X435" s="0" t="n">
        <v>30</v>
      </c>
      <c r="Y435" s="0" t="n">
        <v>29</v>
      </c>
      <c r="Z435" s="0" t="inlineStr">
        <is>
          <t>https://new.land.naver.com/complexes/15646?tab=detail&amp;rf=Y</t>
        </is>
      </c>
      <c r="AA435" s="0" t="inlineStr">
        <is>
          <t>대구시 수성구 범어동 43-5</t>
        </is>
      </c>
      <c r="AB435" s="0" t="inlineStr">
        <is>
          <t>대구시</t>
        </is>
      </c>
      <c r="AC435" s="0" t="inlineStr">
        <is>
          <t>수성구</t>
        </is>
      </c>
      <c r="AD435" s="0" t="inlineStr">
        <is>
          <t>범어동</t>
        </is>
      </c>
      <c r="AG435" s="0" t="inlineStr">
        <is>
          <t>대구시 수성구 동대구로 337</t>
        </is>
      </c>
      <c r="AH435" s="0" t="n">
        <v>0</v>
      </c>
      <c r="AI435" s="0" t="n">
        <v>746</v>
      </c>
      <c r="AJ435" s="0" t="n">
        <v>69</v>
      </c>
      <c r="AK435" s="0" t="n">
        <v>300</v>
      </c>
      <c r="AL435" s="0" t="n">
        <v>1.96</v>
      </c>
    </row>
    <row r="436">
      <c r="A436" s="0" t="inlineStr">
        <is>
          <t>[범어동]</t>
        </is>
      </c>
      <c r="B436" s="0" t="n">
        <v>8482</v>
      </c>
      <c r="C436" s="0" t="n">
        <v>1</v>
      </c>
      <c r="D436" s="0" t="inlineStr">
        <is>
          <t>범양</t>
        </is>
      </c>
      <c r="E436" s="0" t="inlineStr">
        <is>
          <t>1981.06.</t>
        </is>
      </c>
      <c r="F436" s="0" t="n">
        <v>40</v>
      </c>
      <c r="G436" s="0" t="n">
        <v>19.44</v>
      </c>
      <c r="H436" s="0" t="n">
        <v>64.27</v>
      </c>
      <c r="I436" s="0" t="n">
        <v>15.52</v>
      </c>
      <c r="J436" s="0" t="n">
        <v>51.31</v>
      </c>
      <c r="K436" s="0" t="n">
        <v>30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64</v>
      </c>
      <c r="X436" s="0" t="n">
        <v>5</v>
      </c>
      <c r="Y436" s="0" t="n">
        <v>5</v>
      </c>
      <c r="Z436" s="0" t="inlineStr">
        <is>
          <t>https://new.land.naver.com/complexes/8482?tab=detail&amp;rf=Y</t>
        </is>
      </c>
      <c r="AA436" s="0" t="inlineStr">
        <is>
          <t>대구시 수성구 범어동 63-115</t>
        </is>
      </c>
      <c r="AB436" s="0" t="inlineStr">
        <is>
          <t>대구시</t>
        </is>
      </c>
      <c r="AC436" s="0" t="inlineStr">
        <is>
          <t>수성구</t>
        </is>
      </c>
      <c r="AD436" s="0" t="inlineStr">
        <is>
          <t>범어동</t>
        </is>
      </c>
      <c r="AG436" s="0" t="inlineStr">
        <is>
          <t>대구시 수성구 청호로92길 15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[범어동]</t>
        </is>
      </c>
      <c r="B437" s="0" t="n">
        <v>8482</v>
      </c>
      <c r="C437" s="0" t="n">
        <v>2</v>
      </c>
      <c r="D437" s="0" t="inlineStr">
        <is>
          <t>범양</t>
        </is>
      </c>
      <c r="E437" s="0" t="inlineStr">
        <is>
          <t>1981.06.</t>
        </is>
      </c>
      <c r="F437" s="0" t="n">
        <v>40</v>
      </c>
      <c r="G437" s="0" t="n">
        <v>21.81</v>
      </c>
      <c r="H437" s="0" t="n">
        <v>72.13</v>
      </c>
      <c r="I437" s="0" t="n">
        <v>17.89</v>
      </c>
      <c r="J437" s="0" t="n">
        <v>59.17</v>
      </c>
      <c r="K437" s="0" t="n">
        <v>5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72</v>
      </c>
      <c r="X437" s="0" t="n">
        <v>5</v>
      </c>
      <c r="Y437" s="0" t="n">
        <v>5</v>
      </c>
      <c r="Z437" s="0" t="inlineStr">
        <is>
          <t>https://new.land.naver.com/complexes/8482?tab=detail&amp;rf=Y</t>
        </is>
      </c>
      <c r="AA437" s="0" t="inlineStr">
        <is>
          <t>대구시 수성구 범어동 63-115</t>
        </is>
      </c>
      <c r="AB437" s="0" t="inlineStr">
        <is>
          <t>대구시</t>
        </is>
      </c>
      <c r="AC437" s="0" t="inlineStr">
        <is>
          <t>수성구</t>
        </is>
      </c>
      <c r="AD437" s="0" t="inlineStr">
        <is>
          <t>범어동</t>
        </is>
      </c>
      <c r="AG437" s="0" t="inlineStr">
        <is>
          <t>대구시 수성구 청호로92길 15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[범어동]</t>
        </is>
      </c>
      <c r="B438" s="0" t="n">
        <v>8482</v>
      </c>
      <c r="C438" s="0" t="n">
        <v>3</v>
      </c>
      <c r="D438" s="0" t="inlineStr">
        <is>
          <t>범양</t>
        </is>
      </c>
      <c r="E438" s="0" t="inlineStr">
        <is>
          <t>1981.06.</t>
        </is>
      </c>
      <c r="F438" s="0" t="n">
        <v>40</v>
      </c>
      <c r="G438" s="0" t="n">
        <v>30.56</v>
      </c>
      <c r="H438" s="0" t="n">
        <v>101.05</v>
      </c>
      <c r="I438" s="0" t="n">
        <v>26.64</v>
      </c>
      <c r="J438" s="0" t="n">
        <v>88.09</v>
      </c>
      <c r="K438" s="0" t="n">
        <v>5</v>
      </c>
      <c r="T438" s="0" t="n">
        <v>4</v>
      </c>
      <c r="U438" s="0" t="n">
        <v>1</v>
      </c>
      <c r="V438" s="0" t="inlineStr">
        <is>
          <t>계단식</t>
        </is>
      </c>
      <c r="W438" s="0" t="n">
        <v>101</v>
      </c>
      <c r="X438" s="0" t="n">
        <v>5</v>
      </c>
      <c r="Y438" s="0" t="n">
        <v>5</v>
      </c>
      <c r="Z438" s="0" t="inlineStr">
        <is>
          <t>https://new.land.naver.com/complexes/8482?tab=detail&amp;rf=Y</t>
        </is>
      </c>
      <c r="AA438" s="0" t="inlineStr">
        <is>
          <t>대구시 수성구 범어동 63-115</t>
        </is>
      </c>
      <c r="AB438" s="0" t="inlineStr">
        <is>
          <t>대구시</t>
        </is>
      </c>
      <c r="AC438" s="0" t="inlineStr">
        <is>
          <t>수성구</t>
        </is>
      </c>
      <c r="AD438" s="0" t="inlineStr">
        <is>
          <t>범어동</t>
        </is>
      </c>
      <c r="AG438" s="0" t="inlineStr">
        <is>
          <t>대구시 수성구 청호로92길 15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[범어동]</t>
        </is>
      </c>
      <c r="B439" s="0" t="n">
        <v>124890</v>
      </c>
      <c r="C439" s="0" t="n">
        <v>1</v>
      </c>
      <c r="D439" s="0" t="inlineStr">
        <is>
          <t>힐스테이트범어센트럴(아)</t>
        </is>
      </c>
      <c r="E439" s="0" t="inlineStr">
        <is>
          <t>2022.01.</t>
        </is>
      </c>
      <c r="F439" s="0" t="n">
        <v>343</v>
      </c>
      <c r="G439" s="0" t="n">
        <v>33.17</v>
      </c>
      <c r="H439" s="0" t="n">
        <v>109.66</v>
      </c>
      <c r="I439" s="0" t="n">
        <v>25.7</v>
      </c>
      <c r="J439" s="0" t="n">
        <v>84.95999999999999</v>
      </c>
      <c r="K439" s="0" t="n">
        <v>275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109A</t>
        </is>
      </c>
      <c r="X439" s="0" t="n">
        <v>37</v>
      </c>
      <c r="Y439" s="0" t="n">
        <v>36</v>
      </c>
      <c r="Z439" s="0" t="inlineStr">
        <is>
          <t>https://new.land.naver.com/complexes/124890?tab=detail&amp;rf=Y</t>
        </is>
      </c>
      <c r="AA439" s="0" t="inlineStr">
        <is>
          <t>대구시 수성구 범어동 1-4번지 일원</t>
        </is>
      </c>
      <c r="AB439" s="0" t="inlineStr">
        <is>
          <t>대구시</t>
        </is>
      </c>
      <c r="AC439" s="0" t="inlineStr">
        <is>
          <t>수성구</t>
        </is>
      </c>
      <c r="AD439" s="0" t="inlineStr">
        <is>
          <t>범어동</t>
        </is>
      </c>
      <c r="AG439" s="0" t="inlineStr">
        <is>
          <t>대구시 수성구</t>
        </is>
      </c>
      <c r="AH439" s="0" t="n">
        <v>0</v>
      </c>
      <c r="AI439" s="0" t="n">
        <v>0</v>
      </c>
      <c r="AJ439" s="0" t="n">
        <v>0</v>
      </c>
      <c r="AK439" s="0" t="n">
        <v>445</v>
      </c>
      <c r="AL439" s="0" t="n">
        <v>1.3</v>
      </c>
    </row>
    <row r="440">
      <c r="A440" s="0" t="inlineStr">
        <is>
          <t>[범어동]</t>
        </is>
      </c>
      <c r="B440" s="0" t="n">
        <v>124890</v>
      </c>
      <c r="C440" s="0" t="n">
        <v>2</v>
      </c>
      <c r="D440" s="0" t="inlineStr">
        <is>
          <t>힐스테이트범어센트럴(아)</t>
        </is>
      </c>
      <c r="E440" s="0" t="inlineStr">
        <is>
          <t>2022.01.</t>
        </is>
      </c>
      <c r="F440" s="0" t="n">
        <v>343</v>
      </c>
      <c r="G440" s="0" t="n">
        <v>33.25</v>
      </c>
      <c r="H440" s="0" t="n">
        <v>109.92</v>
      </c>
      <c r="I440" s="0" t="n">
        <v>25.68</v>
      </c>
      <c r="J440" s="0" t="n">
        <v>84.91</v>
      </c>
      <c r="K440" s="0" t="n">
        <v>34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109B</t>
        </is>
      </c>
      <c r="X440" s="0" t="n">
        <v>37</v>
      </c>
      <c r="Y440" s="0" t="n">
        <v>36</v>
      </c>
      <c r="Z440" s="0" t="inlineStr">
        <is>
          <t>https://new.land.naver.com/complexes/124890?tab=detail&amp;rf=Y</t>
        </is>
      </c>
      <c r="AA440" s="0" t="inlineStr">
        <is>
          <t>대구시 수성구 범어동 1-4번지 일원</t>
        </is>
      </c>
      <c r="AB440" s="0" t="inlineStr">
        <is>
          <t>대구시</t>
        </is>
      </c>
      <c r="AC440" s="0" t="inlineStr">
        <is>
          <t>수성구</t>
        </is>
      </c>
      <c r="AD440" s="0" t="inlineStr">
        <is>
          <t>범어동</t>
        </is>
      </c>
      <c r="AG440" s="0" t="inlineStr">
        <is>
          <t>대구시 수성구</t>
        </is>
      </c>
      <c r="AH440" s="0" t="n">
        <v>0</v>
      </c>
      <c r="AI440" s="0" t="n">
        <v>0</v>
      </c>
      <c r="AJ440" s="0" t="n">
        <v>0</v>
      </c>
      <c r="AK440" s="0" t="n">
        <v>445</v>
      </c>
      <c r="AL440" s="0" t="n">
        <v>1.3</v>
      </c>
    </row>
    <row r="441">
      <c r="A441" s="0" t="inlineStr">
        <is>
          <t>[범어동]</t>
        </is>
      </c>
      <c r="B441" s="0" t="n">
        <v>124890</v>
      </c>
      <c r="C441" s="0" t="n">
        <v>3</v>
      </c>
      <c r="D441" s="0" t="inlineStr">
        <is>
          <t>힐스테이트범어센트럴(아)</t>
        </is>
      </c>
      <c r="E441" s="0" t="inlineStr">
        <is>
          <t>2022.01.</t>
        </is>
      </c>
      <c r="F441" s="0" t="n">
        <v>343</v>
      </c>
      <c r="G441" s="0" t="n">
        <v>33.2</v>
      </c>
      <c r="H441" s="0" t="n">
        <v>109.76</v>
      </c>
      <c r="I441" s="0" t="n">
        <v>25.65</v>
      </c>
      <c r="J441" s="0" t="n">
        <v>84.81</v>
      </c>
      <c r="K441" s="0" t="n">
        <v>34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109C</t>
        </is>
      </c>
      <c r="X441" s="0" t="n">
        <v>37</v>
      </c>
      <c r="Y441" s="0" t="n">
        <v>36</v>
      </c>
      <c r="Z441" s="0" t="inlineStr">
        <is>
          <t>https://new.land.naver.com/complexes/124890?tab=detail&amp;rf=Y</t>
        </is>
      </c>
      <c r="AA441" s="0" t="inlineStr">
        <is>
          <t>대구시 수성구 범어동 1-4번지 일원</t>
        </is>
      </c>
      <c r="AB441" s="0" t="inlineStr">
        <is>
          <t>대구시</t>
        </is>
      </c>
      <c r="AC441" s="0" t="inlineStr">
        <is>
          <t>수성구</t>
        </is>
      </c>
      <c r="AD441" s="0" t="inlineStr">
        <is>
          <t>범어동</t>
        </is>
      </c>
      <c r="AG441" s="0" t="inlineStr">
        <is>
          <t>대구시 수성구</t>
        </is>
      </c>
      <c r="AH441" s="0" t="n">
        <v>0</v>
      </c>
      <c r="AI441" s="0" t="n">
        <v>0</v>
      </c>
      <c r="AJ441" s="0" t="n">
        <v>0</v>
      </c>
      <c r="AK441" s="0" t="n">
        <v>445</v>
      </c>
      <c r="AL441" s="0" t="n">
        <v>1.3</v>
      </c>
    </row>
    <row r="442">
      <c r="A442" s="0" t="inlineStr">
        <is>
          <t>[범어동]</t>
        </is>
      </c>
      <c r="B442" s="0" t="n">
        <v>23780</v>
      </c>
      <c r="C442" s="0" t="n">
        <v>1</v>
      </c>
      <c r="D442" s="0" t="inlineStr">
        <is>
          <t>범어화성파크드림</t>
        </is>
      </c>
      <c r="E442" s="0" t="inlineStr">
        <is>
          <t>2006.02.</t>
        </is>
      </c>
      <c r="F442" s="0" t="n">
        <v>179</v>
      </c>
      <c r="G442" s="0" t="n">
        <v>32.88</v>
      </c>
      <c r="H442" s="0" t="n">
        <v>108.72</v>
      </c>
      <c r="I442" s="0" t="n">
        <v>25.7</v>
      </c>
      <c r="J442" s="0" t="n">
        <v>84.97</v>
      </c>
      <c r="K442" s="0" t="n">
        <v>36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108A</t>
        </is>
      </c>
      <c r="X442" s="0" t="n">
        <v>19</v>
      </c>
      <c r="Y442" s="0" t="n">
        <v>15</v>
      </c>
      <c r="Z442" s="0" t="inlineStr">
        <is>
          <t>https://new.land.naver.com/complexes/23780?tab=detail&amp;rf=Y</t>
        </is>
      </c>
      <c r="AA442" s="0" t="inlineStr">
        <is>
          <t>대구시 수성구 범어동 2148</t>
        </is>
      </c>
      <c r="AB442" s="0" t="inlineStr">
        <is>
          <t>대구시</t>
        </is>
      </c>
      <c r="AC442" s="0" t="inlineStr">
        <is>
          <t>수성구</t>
        </is>
      </c>
      <c r="AD442" s="0" t="inlineStr">
        <is>
          <t>범어동</t>
        </is>
      </c>
      <c r="AG442" s="0" t="inlineStr">
        <is>
          <t>대구시 수성구 범어천로 180</t>
        </is>
      </c>
      <c r="AH442" s="0" t="n">
        <v>0</v>
      </c>
      <c r="AI442" s="0" t="n">
        <v>282</v>
      </c>
      <c r="AJ442" s="0" t="n">
        <v>23</v>
      </c>
      <c r="AK442" s="0" t="n">
        <v>241</v>
      </c>
      <c r="AL442" s="0" t="n">
        <v>1.35</v>
      </c>
    </row>
    <row r="443">
      <c r="A443" s="0" t="inlineStr">
        <is>
          <t>[범어동]</t>
        </is>
      </c>
      <c r="B443" s="0" t="n">
        <v>23780</v>
      </c>
      <c r="C443" s="0" t="n">
        <v>2</v>
      </c>
      <c r="D443" s="0" t="inlineStr">
        <is>
          <t>범어화성파크드림</t>
        </is>
      </c>
      <c r="E443" s="0" t="inlineStr">
        <is>
          <t>2006.02.</t>
        </is>
      </c>
      <c r="F443" s="0" t="n">
        <v>179</v>
      </c>
      <c r="G443" s="0" t="n">
        <v>33.04</v>
      </c>
      <c r="H443" s="0" t="n">
        <v>109.25</v>
      </c>
      <c r="I443" s="0" t="n">
        <v>25.7</v>
      </c>
      <c r="J443" s="0" t="n">
        <v>84.97</v>
      </c>
      <c r="K443" s="0" t="n">
        <v>33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109B</t>
        </is>
      </c>
      <c r="X443" s="0" t="n">
        <v>19</v>
      </c>
      <c r="Y443" s="0" t="n">
        <v>15</v>
      </c>
      <c r="Z443" s="0" t="inlineStr">
        <is>
          <t>https://new.land.naver.com/complexes/23780?tab=detail&amp;rf=Y</t>
        </is>
      </c>
      <c r="AA443" s="0" t="inlineStr">
        <is>
          <t>대구시 수성구 범어동 2148</t>
        </is>
      </c>
      <c r="AB443" s="0" t="inlineStr">
        <is>
          <t>대구시</t>
        </is>
      </c>
      <c r="AC443" s="0" t="inlineStr">
        <is>
          <t>수성구</t>
        </is>
      </c>
      <c r="AD443" s="0" t="inlineStr">
        <is>
          <t>범어동</t>
        </is>
      </c>
      <c r="AG443" s="0" t="inlineStr">
        <is>
          <t>대구시 수성구 범어천로 180</t>
        </is>
      </c>
      <c r="AH443" s="0" t="n">
        <v>0</v>
      </c>
      <c r="AI443" s="0" t="n">
        <v>282</v>
      </c>
      <c r="AJ443" s="0" t="n">
        <v>23</v>
      </c>
      <c r="AK443" s="0" t="n">
        <v>241</v>
      </c>
      <c r="AL443" s="0" t="n">
        <v>1.35</v>
      </c>
    </row>
    <row r="444">
      <c r="A444" s="0" t="inlineStr">
        <is>
          <t>[범어동]</t>
        </is>
      </c>
      <c r="B444" s="0" t="n">
        <v>23780</v>
      </c>
      <c r="C444" s="0" t="n">
        <v>3</v>
      </c>
      <c r="D444" s="0" t="inlineStr">
        <is>
          <t>범어화성파크드림</t>
        </is>
      </c>
      <c r="E444" s="0" t="inlineStr">
        <is>
          <t>2006.02.</t>
        </is>
      </c>
      <c r="F444" s="0" t="n">
        <v>179</v>
      </c>
      <c r="G444" s="0" t="n">
        <v>33.17</v>
      </c>
      <c r="H444" s="0" t="n">
        <v>109.67</v>
      </c>
      <c r="I444" s="0" t="n">
        <v>25.7</v>
      </c>
      <c r="J444" s="0" t="n">
        <v>84.97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109C</t>
        </is>
      </c>
      <c r="X444" s="0" t="n">
        <v>19</v>
      </c>
      <c r="Y444" s="0" t="n">
        <v>15</v>
      </c>
      <c r="Z444" s="0" t="inlineStr">
        <is>
          <t>https://new.land.naver.com/complexes/23780?tab=detail&amp;rf=Y</t>
        </is>
      </c>
      <c r="AA444" s="0" t="inlineStr">
        <is>
          <t>대구시 수성구 범어동 2148</t>
        </is>
      </c>
      <c r="AB444" s="0" t="inlineStr">
        <is>
          <t>대구시</t>
        </is>
      </c>
      <c r="AC444" s="0" t="inlineStr">
        <is>
          <t>수성구</t>
        </is>
      </c>
      <c r="AD444" s="0" t="inlineStr">
        <is>
          <t>범어동</t>
        </is>
      </c>
      <c r="AG444" s="0" t="inlineStr">
        <is>
          <t>대구시 수성구 범어천로 180</t>
        </is>
      </c>
      <c r="AH444" s="0" t="n">
        <v>0</v>
      </c>
      <c r="AI444" s="0" t="n">
        <v>282</v>
      </c>
      <c r="AJ444" s="0" t="n">
        <v>23</v>
      </c>
      <c r="AK444" s="0" t="n">
        <v>241</v>
      </c>
      <c r="AL444" s="0" t="n">
        <v>1.35</v>
      </c>
    </row>
    <row r="445">
      <c r="A445" s="0" t="inlineStr">
        <is>
          <t>[범어동]</t>
        </is>
      </c>
      <c r="B445" s="0" t="n">
        <v>23780</v>
      </c>
      <c r="C445" s="0" t="n">
        <v>4</v>
      </c>
      <c r="D445" s="0" t="inlineStr">
        <is>
          <t>범어화성파크드림</t>
        </is>
      </c>
      <c r="E445" s="0" t="inlineStr">
        <is>
          <t>2006.02.</t>
        </is>
      </c>
      <c r="F445" s="0" t="n">
        <v>179</v>
      </c>
      <c r="G445" s="0" t="n">
        <v>33.19</v>
      </c>
      <c r="H445" s="0" t="n">
        <v>109.75</v>
      </c>
      <c r="I445" s="0" t="n">
        <v>25.7</v>
      </c>
      <c r="J445" s="0" t="n">
        <v>84.97</v>
      </c>
      <c r="K445" s="0" t="n">
        <v>14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109D</t>
        </is>
      </c>
      <c r="X445" s="0" t="n">
        <v>19</v>
      </c>
      <c r="Y445" s="0" t="n">
        <v>15</v>
      </c>
      <c r="Z445" s="0" t="inlineStr">
        <is>
          <t>https://new.land.naver.com/complexes/23780?tab=detail&amp;rf=Y</t>
        </is>
      </c>
      <c r="AA445" s="0" t="inlineStr">
        <is>
          <t>대구시 수성구 범어동 2148</t>
        </is>
      </c>
      <c r="AB445" s="0" t="inlineStr">
        <is>
          <t>대구시</t>
        </is>
      </c>
      <c r="AC445" s="0" t="inlineStr">
        <is>
          <t>수성구</t>
        </is>
      </c>
      <c r="AD445" s="0" t="inlineStr">
        <is>
          <t>범어동</t>
        </is>
      </c>
      <c r="AG445" s="0" t="inlineStr">
        <is>
          <t>대구시 수성구 범어천로 180</t>
        </is>
      </c>
      <c r="AH445" s="0" t="n">
        <v>0</v>
      </c>
      <c r="AI445" s="0" t="n">
        <v>282</v>
      </c>
      <c r="AJ445" s="0" t="n">
        <v>23</v>
      </c>
      <c r="AK445" s="0" t="n">
        <v>241</v>
      </c>
      <c r="AL445" s="0" t="n">
        <v>1.35</v>
      </c>
    </row>
    <row r="446">
      <c r="A446" s="0" t="inlineStr">
        <is>
          <t>[범어동]</t>
        </is>
      </c>
      <c r="B446" s="0" t="n">
        <v>23780</v>
      </c>
      <c r="C446" s="0" t="n">
        <v>5</v>
      </c>
      <c r="D446" s="0" t="inlineStr">
        <is>
          <t>범어화성파크드림</t>
        </is>
      </c>
      <c r="E446" s="0" t="inlineStr">
        <is>
          <t>2006.02.</t>
        </is>
      </c>
      <c r="F446" s="0" t="n">
        <v>179</v>
      </c>
      <c r="G446" s="0" t="n">
        <v>36.1</v>
      </c>
      <c r="H446" s="0" t="n">
        <v>119.34</v>
      </c>
      <c r="I446" s="0" t="n">
        <v>25.7</v>
      </c>
      <c r="J446" s="0" t="n">
        <v>84.97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119E</t>
        </is>
      </c>
      <c r="X446" s="0" t="n">
        <v>19</v>
      </c>
      <c r="Y446" s="0" t="n">
        <v>15</v>
      </c>
      <c r="Z446" s="0" t="inlineStr">
        <is>
          <t>https://new.land.naver.com/complexes/23780?tab=detail&amp;rf=Y</t>
        </is>
      </c>
      <c r="AA446" s="0" t="inlineStr">
        <is>
          <t>대구시 수성구 범어동 2148</t>
        </is>
      </c>
      <c r="AB446" s="0" t="inlineStr">
        <is>
          <t>대구시</t>
        </is>
      </c>
      <c r="AC446" s="0" t="inlineStr">
        <is>
          <t>수성구</t>
        </is>
      </c>
      <c r="AD446" s="0" t="inlineStr">
        <is>
          <t>범어동</t>
        </is>
      </c>
      <c r="AG446" s="0" t="inlineStr">
        <is>
          <t>대구시 수성구 범어천로 180</t>
        </is>
      </c>
      <c r="AH446" s="0" t="n">
        <v>0</v>
      </c>
      <c r="AI446" s="0" t="n">
        <v>282</v>
      </c>
      <c r="AJ446" s="0" t="n">
        <v>23</v>
      </c>
      <c r="AK446" s="0" t="n">
        <v>241</v>
      </c>
      <c r="AL446" s="0" t="n">
        <v>1.35</v>
      </c>
    </row>
    <row r="447">
      <c r="A447" s="0" t="inlineStr">
        <is>
          <t>[범어동]</t>
        </is>
      </c>
      <c r="B447" s="0" t="n">
        <v>23780</v>
      </c>
      <c r="C447" s="0" t="n">
        <v>6</v>
      </c>
      <c r="D447" s="0" t="inlineStr">
        <is>
          <t>범어화성파크드림</t>
        </is>
      </c>
      <c r="E447" s="0" t="inlineStr">
        <is>
          <t>2006.02.</t>
        </is>
      </c>
      <c r="F447" s="0" t="n">
        <v>179</v>
      </c>
      <c r="G447" s="0" t="n">
        <v>46.43</v>
      </c>
      <c r="H447" s="0" t="n">
        <v>153.49</v>
      </c>
      <c r="I447" s="0" t="n">
        <v>37.74</v>
      </c>
      <c r="J447" s="0" t="n">
        <v>124.79</v>
      </c>
      <c r="K447" s="0" t="n">
        <v>17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153</v>
      </c>
      <c r="X447" s="0" t="n">
        <v>19</v>
      </c>
      <c r="Y447" s="0" t="n">
        <v>15</v>
      </c>
      <c r="Z447" s="0" t="inlineStr">
        <is>
          <t>https://new.land.naver.com/complexes/23780?tab=detail&amp;rf=Y</t>
        </is>
      </c>
      <c r="AA447" s="0" t="inlineStr">
        <is>
          <t>대구시 수성구 범어동 2148</t>
        </is>
      </c>
      <c r="AB447" s="0" t="inlineStr">
        <is>
          <t>대구시</t>
        </is>
      </c>
      <c r="AC447" s="0" t="inlineStr">
        <is>
          <t>수성구</t>
        </is>
      </c>
      <c r="AD447" s="0" t="inlineStr">
        <is>
          <t>범어동</t>
        </is>
      </c>
      <c r="AG447" s="0" t="inlineStr">
        <is>
          <t>대구시 수성구 범어천로 180</t>
        </is>
      </c>
      <c r="AH447" s="0" t="n">
        <v>0</v>
      </c>
      <c r="AI447" s="0" t="n">
        <v>282</v>
      </c>
      <c r="AJ447" s="0" t="n">
        <v>23</v>
      </c>
      <c r="AK447" s="0" t="n">
        <v>241</v>
      </c>
      <c r="AL447" s="0" t="n">
        <v>1.35</v>
      </c>
    </row>
    <row r="448">
      <c r="A448" s="0" t="inlineStr">
        <is>
          <t>[범어동]</t>
        </is>
      </c>
      <c r="B448" s="0" t="n">
        <v>23780</v>
      </c>
      <c r="C448" s="0" t="n">
        <v>7</v>
      </c>
      <c r="D448" s="0" t="inlineStr">
        <is>
          <t>범어화성파크드림</t>
        </is>
      </c>
      <c r="E448" s="0" t="inlineStr">
        <is>
          <t>2006.02.</t>
        </is>
      </c>
      <c r="F448" s="0" t="n">
        <v>179</v>
      </c>
      <c r="G448" s="0" t="n">
        <v>48.1</v>
      </c>
      <c r="H448" s="0" t="n">
        <v>159.04</v>
      </c>
      <c r="I448" s="0" t="n">
        <v>38.21</v>
      </c>
      <c r="J448" s="0" t="n">
        <v>126.32</v>
      </c>
      <c r="K448" s="0" t="n">
        <v>34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159A</t>
        </is>
      </c>
      <c r="X448" s="0" t="n">
        <v>19</v>
      </c>
      <c r="Y448" s="0" t="n">
        <v>15</v>
      </c>
      <c r="Z448" s="0" t="inlineStr">
        <is>
          <t>https://new.land.naver.com/complexes/23780?tab=detail&amp;rf=Y</t>
        </is>
      </c>
      <c r="AA448" s="0" t="inlineStr">
        <is>
          <t>대구시 수성구 범어동 2148</t>
        </is>
      </c>
      <c r="AB448" s="0" t="inlineStr">
        <is>
          <t>대구시</t>
        </is>
      </c>
      <c r="AC448" s="0" t="inlineStr">
        <is>
          <t>수성구</t>
        </is>
      </c>
      <c r="AD448" s="0" t="inlineStr">
        <is>
          <t>범어동</t>
        </is>
      </c>
      <c r="AG448" s="0" t="inlineStr">
        <is>
          <t>대구시 수성구 범어천로 180</t>
        </is>
      </c>
      <c r="AH448" s="0" t="n">
        <v>0</v>
      </c>
      <c r="AI448" s="0" t="n">
        <v>282</v>
      </c>
      <c r="AJ448" s="0" t="n">
        <v>23</v>
      </c>
      <c r="AK448" s="0" t="n">
        <v>241</v>
      </c>
      <c r="AL448" s="0" t="n">
        <v>1.35</v>
      </c>
    </row>
    <row r="449">
      <c r="A449" s="0" t="inlineStr">
        <is>
          <t>[범어동]</t>
        </is>
      </c>
      <c r="B449" s="0" t="n">
        <v>23780</v>
      </c>
      <c r="C449" s="0" t="n">
        <v>8</v>
      </c>
      <c r="D449" s="0" t="inlineStr">
        <is>
          <t>범어화성파크드림</t>
        </is>
      </c>
      <c r="E449" s="0" t="inlineStr">
        <is>
          <t>2006.02.</t>
        </is>
      </c>
      <c r="F449" s="0" t="n">
        <v>179</v>
      </c>
      <c r="G449" s="0" t="n">
        <v>48.26</v>
      </c>
      <c r="H449" s="0" t="n">
        <v>159.55</v>
      </c>
      <c r="I449" s="0" t="n">
        <v>38.21</v>
      </c>
      <c r="J449" s="0" t="n">
        <v>126.32</v>
      </c>
      <c r="K449" s="0" t="n">
        <v>17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159B</t>
        </is>
      </c>
      <c r="X449" s="0" t="n">
        <v>19</v>
      </c>
      <c r="Y449" s="0" t="n">
        <v>15</v>
      </c>
      <c r="Z449" s="0" t="inlineStr">
        <is>
          <t>https://new.land.naver.com/complexes/23780?tab=detail&amp;rf=Y</t>
        </is>
      </c>
      <c r="AA449" s="0" t="inlineStr">
        <is>
          <t>대구시 수성구 범어동 2148</t>
        </is>
      </c>
      <c r="AB449" s="0" t="inlineStr">
        <is>
          <t>대구시</t>
        </is>
      </c>
      <c r="AC449" s="0" t="inlineStr">
        <is>
          <t>수성구</t>
        </is>
      </c>
      <c r="AD449" s="0" t="inlineStr">
        <is>
          <t>범어동</t>
        </is>
      </c>
      <c r="AG449" s="0" t="inlineStr">
        <is>
          <t>대구시 수성구 범어천로 180</t>
        </is>
      </c>
      <c r="AH449" s="0" t="n">
        <v>0</v>
      </c>
      <c r="AI449" s="0" t="n">
        <v>282</v>
      </c>
      <c r="AJ449" s="0" t="n">
        <v>23</v>
      </c>
      <c r="AK449" s="0" t="n">
        <v>241</v>
      </c>
      <c r="AL449" s="0" t="n">
        <v>1.35</v>
      </c>
    </row>
    <row r="450">
      <c r="A450" s="0" t="inlineStr">
        <is>
          <t>[범어동]</t>
        </is>
      </c>
      <c r="B450" s="0" t="n">
        <v>7063</v>
      </c>
      <c r="C450" s="0" t="n">
        <v>1</v>
      </c>
      <c r="D450" s="0" t="inlineStr">
        <is>
          <t>우방범어타운1차</t>
        </is>
      </c>
      <c r="E450" s="0" t="inlineStr">
        <is>
          <t>1983.12.</t>
        </is>
      </c>
      <c r="F450" s="0" t="n">
        <v>276</v>
      </c>
      <c r="G450" s="0" t="n">
        <v>27.99</v>
      </c>
      <c r="H450" s="0" t="n">
        <v>92.56</v>
      </c>
      <c r="I450" s="0" t="n">
        <v>22.91</v>
      </c>
      <c r="J450" s="0" t="n">
        <v>75.75</v>
      </c>
      <c r="K450" s="0" t="n">
        <v>158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92</v>
      </c>
      <c r="X450" s="0" t="n">
        <v>5</v>
      </c>
      <c r="Y450" s="0" t="n">
        <v>5</v>
      </c>
      <c r="Z450" s="0" t="inlineStr">
        <is>
          <t>https://new.land.naver.com/complexes/7063?tab=detail&amp;rf=Y</t>
        </is>
      </c>
      <c r="AA450" s="0" t="inlineStr">
        <is>
          <t>대구시 수성구 범어동 620</t>
        </is>
      </c>
      <c r="AB450" s="0" t="inlineStr">
        <is>
          <t>대구시</t>
        </is>
      </c>
      <c r="AC450" s="0" t="inlineStr">
        <is>
          <t>수성구</t>
        </is>
      </c>
      <c r="AD450" s="0" t="inlineStr">
        <is>
          <t>범어동</t>
        </is>
      </c>
      <c r="AG450" s="0" t="inlineStr">
        <is>
          <t>대구시 수성구 동대구로 230</t>
        </is>
      </c>
      <c r="AH450" s="0" t="n">
        <v>0</v>
      </c>
      <c r="AI450" s="0" t="n">
        <v>0</v>
      </c>
      <c r="AJ450" s="0" t="n">
        <v>0</v>
      </c>
      <c r="AK450" s="0" t="n">
        <v>122</v>
      </c>
      <c r="AL450" s="0" t="n">
        <v>0.44</v>
      </c>
    </row>
    <row r="451">
      <c r="A451" s="0" t="inlineStr">
        <is>
          <t>[범어동]</t>
        </is>
      </c>
      <c r="B451" s="0" t="n">
        <v>7063</v>
      </c>
      <c r="C451" s="0" t="n">
        <v>2</v>
      </c>
      <c r="D451" s="0" t="inlineStr">
        <is>
          <t>우방범어타운1차</t>
        </is>
      </c>
      <c r="E451" s="0" t="inlineStr">
        <is>
          <t>1983.12.</t>
        </is>
      </c>
      <c r="F451" s="0" t="n">
        <v>276</v>
      </c>
      <c r="G451" s="0" t="n">
        <v>31</v>
      </c>
      <c r="H451" s="0" t="n">
        <v>102.48</v>
      </c>
      <c r="I451" s="0" t="n">
        <v>25.65</v>
      </c>
      <c r="J451" s="0" t="n">
        <v>84.8</v>
      </c>
      <c r="K451" s="0" t="n">
        <v>98</v>
      </c>
      <c r="T451" s="0" t="n">
        <v>3</v>
      </c>
      <c r="U451" s="0" t="n">
        <v>1</v>
      </c>
      <c r="V451" s="0" t="inlineStr">
        <is>
          <t>계단식</t>
        </is>
      </c>
      <c r="W451" s="0" t="n">
        <v>102</v>
      </c>
      <c r="X451" s="0" t="n">
        <v>5</v>
      </c>
      <c r="Y451" s="0" t="n">
        <v>5</v>
      </c>
      <c r="Z451" s="0" t="inlineStr">
        <is>
          <t>https://new.land.naver.com/complexes/7063?tab=detail&amp;rf=Y</t>
        </is>
      </c>
      <c r="AA451" s="0" t="inlineStr">
        <is>
          <t>대구시 수성구 범어동 620</t>
        </is>
      </c>
      <c r="AB451" s="0" t="inlineStr">
        <is>
          <t>대구시</t>
        </is>
      </c>
      <c r="AC451" s="0" t="inlineStr">
        <is>
          <t>수성구</t>
        </is>
      </c>
      <c r="AD451" s="0" t="inlineStr">
        <is>
          <t>범어동</t>
        </is>
      </c>
      <c r="AG451" s="0" t="inlineStr">
        <is>
          <t>대구시 수성구 동대구로 230</t>
        </is>
      </c>
      <c r="AH451" s="0" t="n">
        <v>0</v>
      </c>
      <c r="AI451" s="0" t="n">
        <v>0</v>
      </c>
      <c r="AJ451" s="0" t="n">
        <v>0</v>
      </c>
      <c r="AK451" s="0" t="n">
        <v>122</v>
      </c>
      <c r="AL451" s="0" t="n">
        <v>0.44</v>
      </c>
    </row>
    <row r="452">
      <c r="A452" s="0" t="inlineStr">
        <is>
          <t>[범어동]</t>
        </is>
      </c>
      <c r="B452" s="0" t="n">
        <v>7063</v>
      </c>
      <c r="C452" s="0" t="n">
        <v>3</v>
      </c>
      <c r="D452" s="0" t="inlineStr">
        <is>
          <t>우방범어타운1차</t>
        </is>
      </c>
      <c r="E452" s="0" t="inlineStr">
        <is>
          <t>1983.12.</t>
        </is>
      </c>
      <c r="F452" s="0" t="n">
        <v>276</v>
      </c>
      <c r="G452" s="0" t="n">
        <v>32.99</v>
      </c>
      <c r="H452" s="0" t="n">
        <v>109.09</v>
      </c>
      <c r="I452" s="0" t="n">
        <v>25.7</v>
      </c>
      <c r="J452" s="0" t="n">
        <v>84.98</v>
      </c>
      <c r="K452" s="0" t="n">
        <v>20</v>
      </c>
      <c r="T452" s="0" t="n">
        <v>3</v>
      </c>
      <c r="U452" s="0" t="n">
        <v>1</v>
      </c>
      <c r="V452" s="0" t="inlineStr">
        <is>
          <t>계단식</t>
        </is>
      </c>
      <c r="W452" s="0" t="n">
        <v>109</v>
      </c>
      <c r="X452" s="0" t="n">
        <v>5</v>
      </c>
      <c r="Y452" s="0" t="n">
        <v>5</v>
      </c>
      <c r="Z452" s="0" t="inlineStr">
        <is>
          <t>https://new.land.naver.com/complexes/7063?tab=detail&amp;rf=Y</t>
        </is>
      </c>
      <c r="AA452" s="0" t="inlineStr">
        <is>
          <t>대구시 수성구 범어동 620</t>
        </is>
      </c>
      <c r="AB452" s="0" t="inlineStr">
        <is>
          <t>대구시</t>
        </is>
      </c>
      <c r="AC452" s="0" t="inlineStr">
        <is>
          <t>수성구</t>
        </is>
      </c>
      <c r="AD452" s="0" t="inlineStr">
        <is>
          <t>범어동</t>
        </is>
      </c>
      <c r="AG452" s="0" t="inlineStr">
        <is>
          <t>대구시 수성구 동대구로 230</t>
        </is>
      </c>
      <c r="AH452" s="0" t="n">
        <v>0</v>
      </c>
      <c r="AI452" s="0" t="n">
        <v>0</v>
      </c>
      <c r="AJ452" s="0" t="n">
        <v>0</v>
      </c>
      <c r="AK452" s="0" t="n">
        <v>122</v>
      </c>
      <c r="AL452" s="0" t="n">
        <v>0.44</v>
      </c>
    </row>
    <row r="453">
      <c r="A453" s="0" t="inlineStr">
        <is>
          <t>[범어동]</t>
        </is>
      </c>
      <c r="B453" s="0" t="n">
        <v>108589</v>
      </c>
      <c r="C453" s="0" t="n">
        <v>1</v>
      </c>
      <c r="D453" s="0" t="inlineStr">
        <is>
          <t>브라운스톤범어</t>
        </is>
      </c>
      <c r="E453" s="0" t="inlineStr">
        <is>
          <t>2017.06.</t>
        </is>
      </c>
      <c r="F453" s="0" t="n">
        <v>180</v>
      </c>
      <c r="G453" s="0" t="n">
        <v>34.98</v>
      </c>
      <c r="H453" s="0" t="n">
        <v>115.64</v>
      </c>
      <c r="I453" s="0" t="n">
        <v>25.66</v>
      </c>
      <c r="J453" s="0" t="n">
        <v>84.84999999999999</v>
      </c>
      <c r="K453" s="0" t="n">
        <v>60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115C</t>
        </is>
      </c>
      <c r="X453" s="0" t="n">
        <v>36</v>
      </c>
      <c r="Y453" s="0" t="n">
        <v>36</v>
      </c>
      <c r="Z453" s="0" t="inlineStr">
        <is>
          <t>https://new.land.naver.com/complexes/108589?tab=detail&amp;rf=Y</t>
        </is>
      </c>
      <c r="AA453" s="0" t="inlineStr">
        <is>
          <t>대구시 수성구 범어동 175-1</t>
        </is>
      </c>
      <c r="AB453" s="0" t="inlineStr">
        <is>
          <t>대구시</t>
        </is>
      </c>
      <c r="AC453" s="0" t="inlineStr">
        <is>
          <t>수성구</t>
        </is>
      </c>
      <c r="AD453" s="0" t="inlineStr">
        <is>
          <t>범어동</t>
        </is>
      </c>
      <c r="AG453" s="0" t="inlineStr">
        <is>
          <t>대구시 수성구 동대구로 354</t>
        </is>
      </c>
      <c r="AH453" s="0" t="n">
        <v>0</v>
      </c>
      <c r="AI453" s="0" t="n">
        <v>987</v>
      </c>
      <c r="AJ453" s="0" t="n">
        <v>67</v>
      </c>
      <c r="AK453" s="0" t="n">
        <v>234</v>
      </c>
      <c r="AL453" s="0" t="n">
        <v>1.3</v>
      </c>
    </row>
    <row r="454">
      <c r="A454" s="0" t="inlineStr">
        <is>
          <t>[범어동]</t>
        </is>
      </c>
      <c r="B454" s="0" t="n">
        <v>108589</v>
      </c>
      <c r="C454" s="0" t="n">
        <v>2</v>
      </c>
      <c r="D454" s="0" t="inlineStr">
        <is>
          <t>브라운스톤범어</t>
        </is>
      </c>
      <c r="E454" s="0" t="inlineStr">
        <is>
          <t>2017.06.</t>
        </is>
      </c>
      <c r="F454" s="0" t="n">
        <v>180</v>
      </c>
      <c r="G454" s="0" t="n">
        <v>35.35</v>
      </c>
      <c r="H454" s="0" t="n">
        <v>116.86</v>
      </c>
      <c r="I454" s="0" t="n">
        <v>25.66</v>
      </c>
      <c r="J454" s="0" t="n">
        <v>84.84</v>
      </c>
      <c r="K454" s="0" t="n">
        <v>60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116B</t>
        </is>
      </c>
      <c r="X454" s="0" t="n">
        <v>36</v>
      </c>
      <c r="Y454" s="0" t="n">
        <v>36</v>
      </c>
      <c r="Z454" s="0" t="inlineStr">
        <is>
          <t>https://new.land.naver.com/complexes/108589?tab=detail&amp;rf=Y</t>
        </is>
      </c>
      <c r="AA454" s="0" t="inlineStr">
        <is>
          <t>대구시 수성구 범어동 175-1</t>
        </is>
      </c>
      <c r="AB454" s="0" t="inlineStr">
        <is>
          <t>대구시</t>
        </is>
      </c>
      <c r="AC454" s="0" t="inlineStr">
        <is>
          <t>수성구</t>
        </is>
      </c>
      <c r="AD454" s="0" t="inlineStr">
        <is>
          <t>범어동</t>
        </is>
      </c>
      <c r="AG454" s="0" t="inlineStr">
        <is>
          <t>대구시 수성구 동대구로 354</t>
        </is>
      </c>
      <c r="AH454" s="0" t="n">
        <v>0</v>
      </c>
      <c r="AI454" s="0" t="n">
        <v>987</v>
      </c>
      <c r="AJ454" s="0" t="n">
        <v>67</v>
      </c>
      <c r="AK454" s="0" t="n">
        <v>234</v>
      </c>
      <c r="AL454" s="0" t="n">
        <v>1.3</v>
      </c>
    </row>
    <row r="455">
      <c r="A455" s="0" t="inlineStr">
        <is>
          <t>[범어동]</t>
        </is>
      </c>
      <c r="B455" s="0" t="n">
        <v>108589</v>
      </c>
      <c r="C455" s="0" t="n">
        <v>3</v>
      </c>
      <c r="D455" s="0" t="inlineStr">
        <is>
          <t>브라운스톤범어</t>
        </is>
      </c>
      <c r="E455" s="0" t="inlineStr">
        <is>
          <t>2017.06.</t>
        </is>
      </c>
      <c r="F455" s="0" t="n">
        <v>180</v>
      </c>
      <c r="G455" s="0" t="n">
        <v>35.15</v>
      </c>
      <c r="H455" s="0" t="n">
        <v>116.21</v>
      </c>
      <c r="I455" s="0" t="n">
        <v>25.66</v>
      </c>
      <c r="J455" s="0" t="n">
        <v>84.84999999999999</v>
      </c>
      <c r="K455" s="0" t="n">
        <v>30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116A</t>
        </is>
      </c>
      <c r="X455" s="0" t="n">
        <v>36</v>
      </c>
      <c r="Y455" s="0" t="n">
        <v>36</v>
      </c>
      <c r="Z455" s="0" t="inlineStr">
        <is>
          <t>https://new.land.naver.com/complexes/108589?tab=detail&amp;rf=Y</t>
        </is>
      </c>
      <c r="AA455" s="0" t="inlineStr">
        <is>
          <t>대구시 수성구 범어동 175-1</t>
        </is>
      </c>
      <c r="AB455" s="0" t="inlineStr">
        <is>
          <t>대구시</t>
        </is>
      </c>
      <c r="AC455" s="0" t="inlineStr">
        <is>
          <t>수성구</t>
        </is>
      </c>
      <c r="AD455" s="0" t="inlineStr">
        <is>
          <t>범어동</t>
        </is>
      </c>
      <c r="AG455" s="0" t="inlineStr">
        <is>
          <t>대구시 수성구 동대구로 354</t>
        </is>
      </c>
      <c r="AH455" s="0" t="n">
        <v>0</v>
      </c>
      <c r="AI455" s="0" t="n">
        <v>987</v>
      </c>
      <c r="AJ455" s="0" t="n">
        <v>67</v>
      </c>
      <c r="AK455" s="0" t="n">
        <v>234</v>
      </c>
      <c r="AL455" s="0" t="n">
        <v>1.3</v>
      </c>
    </row>
    <row r="456">
      <c r="A456" s="0" t="inlineStr">
        <is>
          <t>[범어동]</t>
        </is>
      </c>
      <c r="B456" s="0" t="n">
        <v>108589</v>
      </c>
      <c r="C456" s="0" t="n">
        <v>4</v>
      </c>
      <c r="D456" s="0" t="inlineStr">
        <is>
          <t>브라운스톤범어</t>
        </is>
      </c>
      <c r="E456" s="0" t="inlineStr">
        <is>
          <t>2017.06.</t>
        </is>
      </c>
      <c r="F456" s="0" t="n">
        <v>180</v>
      </c>
      <c r="G456" s="0" t="n">
        <v>35.61</v>
      </c>
      <c r="H456" s="0" t="n">
        <v>117.72</v>
      </c>
      <c r="I456" s="0" t="n">
        <v>25.7</v>
      </c>
      <c r="J456" s="0" t="n">
        <v>84.98999999999999</v>
      </c>
      <c r="K456" s="0" t="n">
        <v>30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117D</t>
        </is>
      </c>
      <c r="X456" s="0" t="n">
        <v>36</v>
      </c>
      <c r="Y456" s="0" t="n">
        <v>36</v>
      </c>
      <c r="Z456" s="0" t="inlineStr">
        <is>
          <t>https://new.land.naver.com/complexes/108589?tab=detail&amp;rf=Y</t>
        </is>
      </c>
      <c r="AA456" s="0" t="inlineStr">
        <is>
          <t>대구시 수성구 범어동 175-1</t>
        </is>
      </c>
      <c r="AB456" s="0" t="inlineStr">
        <is>
          <t>대구시</t>
        </is>
      </c>
      <c r="AC456" s="0" t="inlineStr">
        <is>
          <t>수성구</t>
        </is>
      </c>
      <c r="AD456" s="0" t="inlineStr">
        <is>
          <t>범어동</t>
        </is>
      </c>
      <c r="AG456" s="0" t="inlineStr">
        <is>
          <t>대구시 수성구 동대구로 354</t>
        </is>
      </c>
      <c r="AH456" s="0" t="n">
        <v>0</v>
      </c>
      <c r="AI456" s="0" t="n">
        <v>987</v>
      </c>
      <c r="AJ456" s="0" t="n">
        <v>67</v>
      </c>
      <c r="AK456" s="0" t="n">
        <v>234</v>
      </c>
      <c r="AL456" s="0" t="n">
        <v>1.3</v>
      </c>
    </row>
    <row r="457">
      <c r="A457" s="0" t="inlineStr">
        <is>
          <t>[범어동]</t>
        </is>
      </c>
      <c r="B457" s="0" t="n">
        <v>108164</v>
      </c>
      <c r="C457" s="0" t="n">
        <v>1</v>
      </c>
      <c r="D457" s="0" t="inlineStr">
        <is>
          <t>삼일(13-9)</t>
        </is>
      </c>
      <c r="E457" s="0" t="inlineStr">
        <is>
          <t>1978.03.</t>
        </is>
      </c>
      <c r="F457" s="0" t="n">
        <v>29</v>
      </c>
      <c r="G457" s="0" t="n">
        <v>10.88</v>
      </c>
      <c r="H457" s="0" t="n">
        <v>35.97</v>
      </c>
      <c r="I457" s="0" t="n">
        <v>10.88</v>
      </c>
      <c r="J457" s="0" t="n">
        <v>35.97</v>
      </c>
      <c r="K457" s="0" t="n">
        <v>4</v>
      </c>
      <c r="T457" s="0" t="n">
        <v>1</v>
      </c>
      <c r="U457" s="0" t="n">
        <v>1</v>
      </c>
      <c r="V457" s="0" t="inlineStr">
        <is>
          <t>복도식</t>
        </is>
      </c>
      <c r="W457" s="0" t="n">
        <v>35</v>
      </c>
      <c r="X457" s="0" t="n">
        <v>5</v>
      </c>
      <c r="Y457" s="0" t="n">
        <v>5</v>
      </c>
      <c r="Z457" s="0" t="inlineStr">
        <is>
          <t>https://new.land.naver.com/complexes/108164?tab=detail&amp;rf=Y</t>
        </is>
      </c>
      <c r="AA457" s="0" t="inlineStr">
        <is>
          <t>대구시 수성구 범어동 13-9</t>
        </is>
      </c>
      <c r="AB457" s="0" t="inlineStr">
        <is>
          <t>대구시</t>
        </is>
      </c>
      <c r="AC457" s="0" t="inlineStr">
        <is>
          <t>수성구</t>
        </is>
      </c>
      <c r="AD457" s="0" t="inlineStr">
        <is>
          <t>범어동</t>
        </is>
      </c>
      <c r="AG457" s="0" t="inlineStr">
        <is>
          <t>대구시 수성구 동대구로73길 10-10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[범어동]</t>
        </is>
      </c>
      <c r="B458" s="0" t="n">
        <v>108164</v>
      </c>
      <c r="C458" s="0" t="n">
        <v>2</v>
      </c>
      <c r="D458" s="0" t="inlineStr">
        <is>
          <t>삼일(13-9)</t>
        </is>
      </c>
      <c r="E458" s="0" t="inlineStr">
        <is>
          <t>1978.03.</t>
        </is>
      </c>
      <c r="F458" s="0" t="n">
        <v>29</v>
      </c>
      <c r="G458" s="0" t="n">
        <v>13.56</v>
      </c>
      <c r="H458" s="0" t="n">
        <v>44.83</v>
      </c>
      <c r="I458" s="0" t="n">
        <v>13.56</v>
      </c>
      <c r="J458" s="0" t="n">
        <v>44.83</v>
      </c>
      <c r="K458" s="0" t="n">
        <v>1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44A</t>
        </is>
      </c>
      <c r="X458" s="0" t="n">
        <v>5</v>
      </c>
      <c r="Y458" s="0" t="n">
        <v>5</v>
      </c>
      <c r="Z458" s="0" t="inlineStr">
        <is>
          <t>https://new.land.naver.com/complexes/108164?tab=detail&amp;rf=Y</t>
        </is>
      </c>
      <c r="AA458" s="0" t="inlineStr">
        <is>
          <t>대구시 수성구 범어동 13-9</t>
        </is>
      </c>
      <c r="AB458" s="0" t="inlineStr">
        <is>
          <t>대구시</t>
        </is>
      </c>
      <c r="AC458" s="0" t="inlineStr">
        <is>
          <t>수성구</t>
        </is>
      </c>
      <c r="AD458" s="0" t="inlineStr">
        <is>
          <t>범어동</t>
        </is>
      </c>
      <c r="AG458" s="0" t="inlineStr">
        <is>
          <t>대구시 수성구 동대구로73길 10-10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[범어동]</t>
        </is>
      </c>
      <c r="B459" s="0" t="n">
        <v>108164</v>
      </c>
      <c r="C459" s="0" t="n">
        <v>3</v>
      </c>
      <c r="D459" s="0" t="inlineStr">
        <is>
          <t>삼일(13-9)</t>
        </is>
      </c>
      <c r="E459" s="0" t="inlineStr">
        <is>
          <t>1978.03.</t>
        </is>
      </c>
      <c r="F459" s="0" t="n">
        <v>29</v>
      </c>
      <c r="G459" s="0" t="n">
        <v>13.69</v>
      </c>
      <c r="H459" s="0" t="n">
        <v>45.26</v>
      </c>
      <c r="I459" s="0" t="n">
        <v>13.69</v>
      </c>
      <c r="J459" s="0" t="n">
        <v>45.26</v>
      </c>
      <c r="K459" s="0" t="n">
        <v>1</v>
      </c>
      <c r="T459" s="0" t="n">
        <v>2</v>
      </c>
      <c r="U459" s="0" t="n">
        <v>1</v>
      </c>
      <c r="V459" s="0" t="inlineStr">
        <is>
          <t>복도식</t>
        </is>
      </c>
      <c r="W459" s="0" t="inlineStr">
        <is>
          <t>45B</t>
        </is>
      </c>
      <c r="X459" s="0" t="n">
        <v>5</v>
      </c>
      <c r="Y459" s="0" t="n">
        <v>5</v>
      </c>
      <c r="Z459" s="0" t="inlineStr">
        <is>
          <t>https://new.land.naver.com/complexes/108164?tab=detail&amp;rf=Y</t>
        </is>
      </c>
      <c r="AA459" s="0" t="inlineStr">
        <is>
          <t>대구시 수성구 범어동 13-9</t>
        </is>
      </c>
      <c r="AB459" s="0" t="inlineStr">
        <is>
          <t>대구시</t>
        </is>
      </c>
      <c r="AC459" s="0" t="inlineStr">
        <is>
          <t>수성구</t>
        </is>
      </c>
      <c r="AD459" s="0" t="inlineStr">
        <is>
          <t>범어동</t>
        </is>
      </c>
      <c r="AG459" s="0" t="inlineStr">
        <is>
          <t>대구시 수성구 동대구로73길 10-10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[범어동]</t>
        </is>
      </c>
      <c r="B460" s="0" t="n">
        <v>108164</v>
      </c>
      <c r="C460" s="0" t="n">
        <v>4</v>
      </c>
      <c r="D460" s="0" t="inlineStr">
        <is>
          <t>삼일(13-9)</t>
        </is>
      </c>
      <c r="E460" s="0" t="inlineStr">
        <is>
          <t>1978.03.</t>
        </is>
      </c>
      <c r="F460" s="0" t="n">
        <v>29</v>
      </c>
      <c r="G460" s="0" t="n">
        <v>13.93</v>
      </c>
      <c r="H460" s="0" t="n">
        <v>46.08</v>
      </c>
      <c r="I460" s="0" t="n">
        <v>13.93</v>
      </c>
      <c r="J460" s="0" t="n">
        <v>46.08</v>
      </c>
      <c r="K460" s="0" t="n">
        <v>4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46C</t>
        </is>
      </c>
      <c r="X460" s="0" t="n">
        <v>5</v>
      </c>
      <c r="Y460" s="0" t="n">
        <v>5</v>
      </c>
      <c r="Z460" s="0" t="inlineStr">
        <is>
          <t>https://new.land.naver.com/complexes/108164?tab=detail&amp;rf=Y</t>
        </is>
      </c>
      <c r="AA460" s="0" t="inlineStr">
        <is>
          <t>대구시 수성구 범어동 13-9</t>
        </is>
      </c>
      <c r="AB460" s="0" t="inlineStr">
        <is>
          <t>대구시</t>
        </is>
      </c>
      <c r="AC460" s="0" t="inlineStr">
        <is>
          <t>수성구</t>
        </is>
      </c>
      <c r="AD460" s="0" t="inlineStr">
        <is>
          <t>범어동</t>
        </is>
      </c>
      <c r="AG460" s="0" t="inlineStr">
        <is>
          <t>대구시 수성구 동대구로73길 10-10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[범어동]</t>
        </is>
      </c>
      <c r="B461" s="0" t="n">
        <v>108164</v>
      </c>
      <c r="C461" s="0" t="n">
        <v>5</v>
      </c>
      <c r="D461" s="0" t="inlineStr">
        <is>
          <t>삼일(13-9)</t>
        </is>
      </c>
      <c r="E461" s="0" t="inlineStr">
        <is>
          <t>1978.03.</t>
        </is>
      </c>
      <c r="F461" s="0" t="n">
        <v>29</v>
      </c>
      <c r="G461" s="0" t="n">
        <v>13.96</v>
      </c>
      <c r="H461" s="0" t="n">
        <v>46.15</v>
      </c>
      <c r="I461" s="0" t="n">
        <v>13.96</v>
      </c>
      <c r="J461" s="0" t="n">
        <v>46.15</v>
      </c>
      <c r="K461" s="0" t="n">
        <v>4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46D</t>
        </is>
      </c>
      <c r="X461" s="0" t="n">
        <v>5</v>
      </c>
      <c r="Y461" s="0" t="n">
        <v>5</v>
      </c>
      <c r="Z461" s="0" t="inlineStr">
        <is>
          <t>https://new.land.naver.com/complexes/108164?tab=detail&amp;rf=Y</t>
        </is>
      </c>
      <c r="AA461" s="0" t="inlineStr">
        <is>
          <t>대구시 수성구 범어동 13-9</t>
        </is>
      </c>
      <c r="AB461" s="0" t="inlineStr">
        <is>
          <t>대구시</t>
        </is>
      </c>
      <c r="AC461" s="0" t="inlineStr">
        <is>
          <t>수성구</t>
        </is>
      </c>
      <c r="AD461" s="0" t="inlineStr">
        <is>
          <t>범어동</t>
        </is>
      </c>
      <c r="AG461" s="0" t="inlineStr">
        <is>
          <t>대구시 수성구 동대구로73길 10-10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[범어동]</t>
        </is>
      </c>
      <c r="B462" s="0" t="n">
        <v>108164</v>
      </c>
      <c r="C462" s="0" t="n">
        <v>6</v>
      </c>
      <c r="D462" s="0" t="inlineStr">
        <is>
          <t>삼일(13-9)</t>
        </is>
      </c>
      <c r="E462" s="0" t="inlineStr">
        <is>
          <t>1978.03.</t>
        </is>
      </c>
      <c r="F462" s="0" t="n">
        <v>29</v>
      </c>
      <c r="G462" s="0" t="n">
        <v>14.18</v>
      </c>
      <c r="H462" s="0" t="n">
        <v>46.88</v>
      </c>
      <c r="I462" s="0" t="n">
        <v>14.18</v>
      </c>
      <c r="J462" s="0" t="n">
        <v>46.88</v>
      </c>
      <c r="K462" s="0" t="n">
        <v>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46E</t>
        </is>
      </c>
      <c r="X462" s="0" t="n">
        <v>5</v>
      </c>
      <c r="Y462" s="0" t="n">
        <v>5</v>
      </c>
      <c r="Z462" s="0" t="inlineStr">
        <is>
          <t>https://new.land.naver.com/complexes/108164?tab=detail&amp;rf=Y</t>
        </is>
      </c>
      <c r="AA462" s="0" t="inlineStr">
        <is>
          <t>대구시 수성구 범어동 13-9</t>
        </is>
      </c>
      <c r="AB462" s="0" t="inlineStr">
        <is>
          <t>대구시</t>
        </is>
      </c>
      <c r="AC462" s="0" t="inlineStr">
        <is>
          <t>수성구</t>
        </is>
      </c>
      <c r="AD462" s="0" t="inlineStr">
        <is>
          <t>범어동</t>
        </is>
      </c>
      <c r="AG462" s="0" t="inlineStr">
        <is>
          <t>대구시 수성구 동대구로73길 10-10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[범어동]</t>
        </is>
      </c>
      <c r="B463" s="0" t="n">
        <v>108164</v>
      </c>
      <c r="C463" s="0" t="n">
        <v>7</v>
      </c>
      <c r="D463" s="0" t="inlineStr">
        <is>
          <t>삼일(13-9)</t>
        </is>
      </c>
      <c r="E463" s="0" t="inlineStr">
        <is>
          <t>1978.03.</t>
        </is>
      </c>
      <c r="F463" s="0" t="n">
        <v>29</v>
      </c>
      <c r="G463" s="0" t="n">
        <v>14.32</v>
      </c>
      <c r="H463" s="0" t="n">
        <v>47.34</v>
      </c>
      <c r="I463" s="0" t="n">
        <v>14.32</v>
      </c>
      <c r="J463" s="0" t="n">
        <v>47.34</v>
      </c>
      <c r="K463" s="0" t="n">
        <v>1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47F</t>
        </is>
      </c>
      <c r="X463" s="0" t="n">
        <v>5</v>
      </c>
      <c r="Y463" s="0" t="n">
        <v>5</v>
      </c>
      <c r="Z463" s="0" t="inlineStr">
        <is>
          <t>https://new.land.naver.com/complexes/108164?tab=detail&amp;rf=Y</t>
        </is>
      </c>
      <c r="AA463" s="0" t="inlineStr">
        <is>
          <t>대구시 수성구 범어동 13-9</t>
        </is>
      </c>
      <c r="AB463" s="0" t="inlineStr">
        <is>
          <t>대구시</t>
        </is>
      </c>
      <c r="AC463" s="0" t="inlineStr">
        <is>
          <t>수성구</t>
        </is>
      </c>
      <c r="AD463" s="0" t="inlineStr">
        <is>
          <t>범어동</t>
        </is>
      </c>
      <c r="AG463" s="0" t="inlineStr">
        <is>
          <t>대구시 수성구 동대구로73길 10-10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[범어동]</t>
        </is>
      </c>
      <c r="B464" s="0" t="n">
        <v>108164</v>
      </c>
      <c r="C464" s="0" t="n">
        <v>8</v>
      </c>
      <c r="D464" s="0" t="inlineStr">
        <is>
          <t>삼일(13-9)</t>
        </is>
      </c>
      <c r="E464" s="0" t="inlineStr">
        <is>
          <t>1978.03.</t>
        </is>
      </c>
      <c r="F464" s="0" t="n">
        <v>29</v>
      </c>
      <c r="G464" s="0" t="n">
        <v>14.74</v>
      </c>
      <c r="H464" s="0" t="n">
        <v>48.76</v>
      </c>
      <c r="I464" s="0" t="n">
        <v>14.74</v>
      </c>
      <c r="J464" s="0" t="n">
        <v>48.76</v>
      </c>
      <c r="K464" s="0" t="n">
        <v>5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48A</t>
        </is>
      </c>
      <c r="X464" s="0" t="n">
        <v>5</v>
      </c>
      <c r="Y464" s="0" t="n">
        <v>5</v>
      </c>
      <c r="Z464" s="0" t="inlineStr">
        <is>
          <t>https://new.land.naver.com/complexes/108164?tab=detail&amp;rf=Y</t>
        </is>
      </c>
      <c r="AA464" s="0" t="inlineStr">
        <is>
          <t>대구시 수성구 범어동 13-9</t>
        </is>
      </c>
      <c r="AB464" s="0" t="inlineStr">
        <is>
          <t>대구시</t>
        </is>
      </c>
      <c r="AC464" s="0" t="inlineStr">
        <is>
          <t>수성구</t>
        </is>
      </c>
      <c r="AD464" s="0" t="inlineStr">
        <is>
          <t>범어동</t>
        </is>
      </c>
      <c r="AG464" s="0" t="inlineStr">
        <is>
          <t>대구시 수성구 동대구로73길 10-10</t>
        </is>
      </c>
      <c r="AH464" s="0" t="n">
        <v>0</v>
      </c>
      <c r="AI464" s="0" t="n">
        <v>0</v>
      </c>
      <c r="AJ464" s="0" t="n">
        <v>0</v>
      </c>
      <c r="AK464" s="0" t="n">
        <v>0</v>
      </c>
      <c r="AL464" s="0" t="n">
        <v>0</v>
      </c>
    </row>
    <row r="465">
      <c r="A465" s="0" t="inlineStr">
        <is>
          <t>[범어동]</t>
        </is>
      </c>
      <c r="B465" s="0" t="n">
        <v>108164</v>
      </c>
      <c r="C465" s="0" t="n">
        <v>9</v>
      </c>
      <c r="D465" s="0" t="inlineStr">
        <is>
          <t>삼일(13-9)</t>
        </is>
      </c>
      <c r="E465" s="0" t="inlineStr">
        <is>
          <t>1978.03.</t>
        </is>
      </c>
      <c r="F465" s="0" t="n">
        <v>29</v>
      </c>
      <c r="G465" s="0" t="n">
        <v>14.9</v>
      </c>
      <c r="H465" s="0" t="n">
        <v>49.26</v>
      </c>
      <c r="I465" s="0" t="n">
        <v>14.9</v>
      </c>
      <c r="J465" s="0" t="n">
        <v>49.26</v>
      </c>
      <c r="K465" s="0" t="n">
        <v>5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49B</t>
        </is>
      </c>
      <c r="X465" s="0" t="n">
        <v>5</v>
      </c>
      <c r="Y465" s="0" t="n">
        <v>5</v>
      </c>
      <c r="Z465" s="0" t="inlineStr">
        <is>
          <t>https://new.land.naver.com/complexes/108164?tab=detail&amp;rf=Y</t>
        </is>
      </c>
      <c r="AA465" s="0" t="inlineStr">
        <is>
          <t>대구시 수성구 범어동 13-9</t>
        </is>
      </c>
      <c r="AB465" s="0" t="inlineStr">
        <is>
          <t>대구시</t>
        </is>
      </c>
      <c r="AC465" s="0" t="inlineStr">
        <is>
          <t>수성구</t>
        </is>
      </c>
      <c r="AD465" s="0" t="inlineStr">
        <is>
          <t>범어동</t>
        </is>
      </c>
      <c r="AG465" s="0" t="inlineStr">
        <is>
          <t>대구시 수성구 동대구로73길 10-10</t>
        </is>
      </c>
      <c r="AH465" s="0" t="n">
        <v>0</v>
      </c>
      <c r="AI465" s="0" t="n">
        <v>0</v>
      </c>
      <c r="AJ465" s="0" t="n">
        <v>0</v>
      </c>
      <c r="AK465" s="0" t="n">
        <v>0</v>
      </c>
      <c r="AL465" s="0" t="n">
        <v>0</v>
      </c>
    </row>
    <row r="466">
      <c r="A466" s="0" t="inlineStr">
        <is>
          <t>[범어동]</t>
        </is>
      </c>
      <c r="B466" s="0" t="n">
        <v>24050</v>
      </c>
      <c r="C466" s="0" t="n">
        <v>1</v>
      </c>
      <c r="D466" s="0" t="inlineStr">
        <is>
          <t>범어월드메르디앙웨스턴카운티</t>
        </is>
      </c>
      <c r="E466" s="0" t="inlineStr">
        <is>
          <t>2008.06.</t>
        </is>
      </c>
      <c r="F466" s="0" t="n">
        <v>600</v>
      </c>
      <c r="G466" s="0" t="n">
        <v>34.83</v>
      </c>
      <c r="H466" s="0" t="n">
        <v>115.16</v>
      </c>
      <c r="I466" s="0" t="n">
        <v>25.7</v>
      </c>
      <c r="J466" s="0" t="n">
        <v>84.98999999999999</v>
      </c>
      <c r="K466" s="0" t="n">
        <v>92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115</v>
      </c>
      <c r="X466" s="0" t="n">
        <v>25</v>
      </c>
      <c r="Y466" s="0" t="n">
        <v>18</v>
      </c>
      <c r="Z466" s="0" t="inlineStr">
        <is>
          <t>https://new.land.naver.com/complexes/24050?tab=detail&amp;rf=Y</t>
        </is>
      </c>
      <c r="AA466" s="0" t="inlineStr">
        <is>
          <t>대구시 수성구 범어동 966-1</t>
        </is>
      </c>
      <c r="AB466" s="0" t="inlineStr">
        <is>
          <t>대구시</t>
        </is>
      </c>
      <c r="AC466" s="0" t="inlineStr">
        <is>
          <t>수성구</t>
        </is>
      </c>
      <c r="AD466" s="0" t="inlineStr">
        <is>
          <t>범어동</t>
        </is>
      </c>
      <c r="AG466" s="0" t="inlineStr">
        <is>
          <t>대구시 수성구 범어천로 200</t>
        </is>
      </c>
      <c r="AH466" s="0" t="n">
        <v>0</v>
      </c>
      <c r="AI466" s="0" t="n">
        <v>278</v>
      </c>
      <c r="AJ466" s="0" t="n">
        <v>17</v>
      </c>
      <c r="AK466" s="0" t="n">
        <v>1125</v>
      </c>
      <c r="AL466" s="0" t="n">
        <v>1.88</v>
      </c>
    </row>
    <row r="467">
      <c r="A467" s="0" t="inlineStr">
        <is>
          <t>[범어동]</t>
        </is>
      </c>
      <c r="B467" s="0" t="n">
        <v>24050</v>
      </c>
      <c r="C467" s="0" t="n">
        <v>2</v>
      </c>
      <c r="D467" s="0" t="inlineStr">
        <is>
          <t>범어월드메르디앙웨스턴카운티</t>
        </is>
      </c>
      <c r="E467" s="0" t="inlineStr">
        <is>
          <t>2008.06.</t>
        </is>
      </c>
      <c r="F467" s="0" t="n">
        <v>600</v>
      </c>
      <c r="G467" s="0" t="n">
        <v>40.78</v>
      </c>
      <c r="H467" s="0" t="n">
        <v>134.81</v>
      </c>
      <c r="I467" s="0" t="n">
        <v>30.73</v>
      </c>
      <c r="J467" s="0" t="n">
        <v>101.6</v>
      </c>
      <c r="K467" s="0" t="n">
        <v>144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18</v>
      </c>
      <c r="Z467" s="0" t="inlineStr">
        <is>
          <t>https://new.land.naver.com/complexes/24050?tab=detail&amp;rf=Y</t>
        </is>
      </c>
      <c r="AA467" s="0" t="inlineStr">
        <is>
          <t>대구시 수성구 범어동 966-1</t>
        </is>
      </c>
      <c r="AB467" s="0" t="inlineStr">
        <is>
          <t>대구시</t>
        </is>
      </c>
      <c r="AC467" s="0" t="inlineStr">
        <is>
          <t>수성구</t>
        </is>
      </c>
      <c r="AD467" s="0" t="inlineStr">
        <is>
          <t>범어동</t>
        </is>
      </c>
      <c r="AG467" s="0" t="inlineStr">
        <is>
          <t>대구시 수성구 범어천로 200</t>
        </is>
      </c>
      <c r="AH467" s="0" t="n">
        <v>0</v>
      </c>
      <c r="AI467" s="0" t="n">
        <v>278</v>
      </c>
      <c r="AJ467" s="0" t="n">
        <v>17</v>
      </c>
      <c r="AK467" s="0" t="n">
        <v>1125</v>
      </c>
      <c r="AL467" s="0" t="n">
        <v>1.88</v>
      </c>
    </row>
    <row r="468">
      <c r="A468" s="0" t="inlineStr">
        <is>
          <t>[범어동]</t>
        </is>
      </c>
      <c r="B468" s="0" t="n">
        <v>24050</v>
      </c>
      <c r="C468" s="0" t="n">
        <v>3</v>
      </c>
      <c r="D468" s="0" t="inlineStr">
        <is>
          <t>범어월드메르디앙웨스턴카운티</t>
        </is>
      </c>
      <c r="E468" s="0" t="inlineStr">
        <is>
          <t>2008.06.</t>
        </is>
      </c>
      <c r="F468" s="0" t="n">
        <v>600</v>
      </c>
      <c r="G468" s="0" t="n">
        <v>49.97</v>
      </c>
      <c r="H468" s="0" t="n">
        <v>165.2</v>
      </c>
      <c r="I468" s="0" t="n">
        <v>40.13</v>
      </c>
      <c r="J468" s="0" t="n">
        <v>132.68</v>
      </c>
      <c r="K468" s="0" t="n">
        <v>232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165</v>
      </c>
      <c r="X468" s="0" t="n">
        <v>25</v>
      </c>
      <c r="Y468" s="0" t="n">
        <v>18</v>
      </c>
      <c r="Z468" s="0" t="inlineStr">
        <is>
          <t>https://new.land.naver.com/complexes/24050?tab=detail&amp;rf=Y</t>
        </is>
      </c>
      <c r="AA468" s="0" t="inlineStr">
        <is>
          <t>대구시 수성구 범어동 966-1</t>
        </is>
      </c>
      <c r="AB468" s="0" t="inlineStr">
        <is>
          <t>대구시</t>
        </is>
      </c>
      <c r="AC468" s="0" t="inlineStr">
        <is>
          <t>수성구</t>
        </is>
      </c>
      <c r="AD468" s="0" t="inlineStr">
        <is>
          <t>범어동</t>
        </is>
      </c>
      <c r="AG468" s="0" t="inlineStr">
        <is>
          <t>대구시 수성구 범어천로 200</t>
        </is>
      </c>
      <c r="AH468" s="0" t="n">
        <v>0</v>
      </c>
      <c r="AI468" s="0" t="n">
        <v>278</v>
      </c>
      <c r="AJ468" s="0" t="n">
        <v>17</v>
      </c>
      <c r="AK468" s="0" t="n">
        <v>1125</v>
      </c>
      <c r="AL468" s="0" t="n">
        <v>1.88</v>
      </c>
    </row>
    <row r="469">
      <c r="A469" s="0" t="inlineStr">
        <is>
          <t>[범어동]</t>
        </is>
      </c>
      <c r="B469" s="0" t="n">
        <v>24050</v>
      </c>
      <c r="C469" s="0" t="n">
        <v>4</v>
      </c>
      <c r="D469" s="0" t="inlineStr">
        <is>
          <t>범어월드메르디앙웨스턴카운티</t>
        </is>
      </c>
      <c r="E469" s="0" t="inlineStr">
        <is>
          <t>2008.06.</t>
        </is>
      </c>
      <c r="F469" s="0" t="n">
        <v>600</v>
      </c>
      <c r="G469" s="0" t="n">
        <v>59.43</v>
      </c>
      <c r="H469" s="0" t="n">
        <v>196.47</v>
      </c>
      <c r="I469" s="0" t="n">
        <v>51.02</v>
      </c>
      <c r="J469" s="0" t="n">
        <v>168.67</v>
      </c>
      <c r="K469" s="0" t="n">
        <v>114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196</v>
      </c>
      <c r="X469" s="0" t="n">
        <v>25</v>
      </c>
      <c r="Y469" s="0" t="n">
        <v>18</v>
      </c>
      <c r="Z469" s="0" t="inlineStr">
        <is>
          <t>https://new.land.naver.com/complexes/24050?tab=detail&amp;rf=Y</t>
        </is>
      </c>
      <c r="AA469" s="0" t="inlineStr">
        <is>
          <t>대구시 수성구 범어동 966-1</t>
        </is>
      </c>
      <c r="AB469" s="0" t="inlineStr">
        <is>
          <t>대구시</t>
        </is>
      </c>
      <c r="AC469" s="0" t="inlineStr">
        <is>
          <t>수성구</t>
        </is>
      </c>
      <c r="AD469" s="0" t="inlineStr">
        <is>
          <t>범어동</t>
        </is>
      </c>
      <c r="AG469" s="0" t="inlineStr">
        <is>
          <t>대구시 수성구 범어천로 200</t>
        </is>
      </c>
      <c r="AH469" s="0" t="n">
        <v>0</v>
      </c>
      <c r="AI469" s="0" t="n">
        <v>278</v>
      </c>
      <c r="AJ469" s="0" t="n">
        <v>17</v>
      </c>
      <c r="AK469" s="0" t="n">
        <v>1125</v>
      </c>
      <c r="AL469" s="0" t="n">
        <v>1.88</v>
      </c>
    </row>
    <row r="470">
      <c r="A470" s="0" t="inlineStr">
        <is>
          <t>[범어동]</t>
        </is>
      </c>
      <c r="B470" s="0" t="n">
        <v>24050</v>
      </c>
      <c r="C470" s="0" t="n">
        <v>5</v>
      </c>
      <c r="D470" s="0" t="inlineStr">
        <is>
          <t>범어월드메르디앙웨스턴카운티</t>
        </is>
      </c>
      <c r="E470" s="0" t="inlineStr">
        <is>
          <t>2008.06.</t>
        </is>
      </c>
      <c r="F470" s="0" t="n">
        <v>600</v>
      </c>
      <c r="G470" s="0" t="n">
        <v>67.56999999999999</v>
      </c>
      <c r="H470" s="0" t="n">
        <v>223.39</v>
      </c>
      <c r="I470" s="0" t="n">
        <v>56.3</v>
      </c>
      <c r="J470" s="0" t="n">
        <v>186.13</v>
      </c>
      <c r="K470" s="0" t="n">
        <v>12</v>
      </c>
      <c r="T470" s="0" t="n">
        <v>5</v>
      </c>
      <c r="U470" s="0" t="n">
        <v>3</v>
      </c>
      <c r="V470" s="0" t="inlineStr">
        <is>
          <t>계단식</t>
        </is>
      </c>
      <c r="W470" s="0" t="n">
        <v>223</v>
      </c>
      <c r="X470" s="0" t="n">
        <v>25</v>
      </c>
      <c r="Y470" s="0" t="n">
        <v>18</v>
      </c>
      <c r="Z470" s="0" t="inlineStr">
        <is>
          <t>https://new.land.naver.com/complexes/24050?tab=detail&amp;rf=Y</t>
        </is>
      </c>
      <c r="AA470" s="0" t="inlineStr">
        <is>
          <t>대구시 수성구 범어동 966-1</t>
        </is>
      </c>
      <c r="AB470" s="0" t="inlineStr">
        <is>
          <t>대구시</t>
        </is>
      </c>
      <c r="AC470" s="0" t="inlineStr">
        <is>
          <t>수성구</t>
        </is>
      </c>
      <c r="AD470" s="0" t="inlineStr">
        <is>
          <t>범어동</t>
        </is>
      </c>
      <c r="AG470" s="0" t="inlineStr">
        <is>
          <t>대구시 수성구 범어천로 200</t>
        </is>
      </c>
      <c r="AH470" s="0" t="n">
        <v>0</v>
      </c>
      <c r="AI470" s="0" t="n">
        <v>278</v>
      </c>
      <c r="AJ470" s="0" t="n">
        <v>17</v>
      </c>
      <c r="AK470" s="0" t="n">
        <v>1125</v>
      </c>
      <c r="AL470" s="0" t="n">
        <v>1.88</v>
      </c>
    </row>
    <row r="471">
      <c r="A471" s="0" t="inlineStr">
        <is>
          <t>[범어동]</t>
        </is>
      </c>
      <c r="B471" s="0" t="n">
        <v>24050</v>
      </c>
      <c r="C471" s="0" t="n">
        <v>6</v>
      </c>
      <c r="D471" s="0" t="inlineStr">
        <is>
          <t>범어월드메르디앙웨스턴카운티</t>
        </is>
      </c>
      <c r="E471" s="0" t="inlineStr">
        <is>
          <t>2008.06.</t>
        </is>
      </c>
      <c r="F471" s="0" t="n">
        <v>600</v>
      </c>
      <c r="G471" s="0" t="n">
        <v>82.52</v>
      </c>
      <c r="H471" s="0" t="n">
        <v>272.82</v>
      </c>
      <c r="I471" s="0" t="n">
        <v>72.37</v>
      </c>
      <c r="J471" s="0" t="n">
        <v>239.26</v>
      </c>
      <c r="K471" s="0" t="n">
        <v>6</v>
      </c>
      <c r="T471" s="0" t="n">
        <v>5</v>
      </c>
      <c r="U471" s="0" t="n">
        <v>3</v>
      </c>
      <c r="V471" s="0" t="inlineStr">
        <is>
          <t>계단식</t>
        </is>
      </c>
      <c r="W471" s="0" t="n">
        <v>272</v>
      </c>
      <c r="X471" s="0" t="n">
        <v>25</v>
      </c>
      <c r="Y471" s="0" t="n">
        <v>18</v>
      </c>
      <c r="Z471" s="0" t="inlineStr">
        <is>
          <t>https://new.land.naver.com/complexes/24050?tab=detail&amp;rf=Y</t>
        </is>
      </c>
      <c r="AA471" s="0" t="inlineStr">
        <is>
          <t>대구시 수성구 범어동 966-1</t>
        </is>
      </c>
      <c r="AB471" s="0" t="inlineStr">
        <is>
          <t>대구시</t>
        </is>
      </c>
      <c r="AC471" s="0" t="inlineStr">
        <is>
          <t>수성구</t>
        </is>
      </c>
      <c r="AD471" s="0" t="inlineStr">
        <is>
          <t>범어동</t>
        </is>
      </c>
      <c r="AG471" s="0" t="inlineStr">
        <is>
          <t>대구시 수성구 범어천로 200</t>
        </is>
      </c>
      <c r="AH471" s="0" t="n">
        <v>0</v>
      </c>
      <c r="AI471" s="0" t="n">
        <v>278</v>
      </c>
      <c r="AJ471" s="0" t="n">
        <v>17</v>
      </c>
      <c r="AK471" s="0" t="n">
        <v>1125</v>
      </c>
      <c r="AL471" s="0" t="n">
        <v>1.88</v>
      </c>
    </row>
    <row r="472">
      <c r="A472" s="0" t="inlineStr">
        <is>
          <t>[범어동]</t>
        </is>
      </c>
      <c r="B472" s="0" t="n">
        <v>25781</v>
      </c>
      <c r="C472" s="0" t="n">
        <v>1</v>
      </c>
      <c r="D472" s="0" t="inlineStr">
        <is>
          <t>범어유림노르웨이숲2차</t>
        </is>
      </c>
      <c r="E472" s="0" t="inlineStr">
        <is>
          <t>2007.08.</t>
        </is>
      </c>
      <c r="F472" s="0" t="n">
        <v>72</v>
      </c>
      <c r="G472" s="0" t="n">
        <v>26.91</v>
      </c>
      <c r="H472" s="0" t="n">
        <v>88.98999999999999</v>
      </c>
      <c r="I472" s="0" t="n">
        <v>21.21</v>
      </c>
      <c r="J472" s="0" t="n">
        <v>70.12</v>
      </c>
      <c r="K472" s="0" t="n">
        <v>36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88</v>
      </c>
      <c r="X472" s="0" t="n">
        <v>19</v>
      </c>
      <c r="Y472" s="0" t="n">
        <v>19</v>
      </c>
      <c r="Z472" s="0" t="inlineStr">
        <is>
          <t>https://new.land.naver.com/complexes/25781?tab=detail&amp;rf=Y</t>
        </is>
      </c>
      <c r="AA472" s="0" t="inlineStr">
        <is>
          <t>대구시 수성구 범어동 908-4</t>
        </is>
      </c>
      <c r="AB472" s="0" t="inlineStr">
        <is>
          <t>대구시</t>
        </is>
      </c>
      <c r="AC472" s="0" t="inlineStr">
        <is>
          <t>수성구</t>
        </is>
      </c>
      <c r="AD472" s="0" t="inlineStr">
        <is>
          <t>범어동</t>
        </is>
      </c>
      <c r="AG472" s="0" t="inlineStr">
        <is>
          <t>대구시 수성구 동대구로50길 67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[범어동]</t>
        </is>
      </c>
      <c r="B473" s="0" t="n">
        <v>25781</v>
      </c>
      <c r="C473" s="0" t="n">
        <v>2</v>
      </c>
      <c r="D473" s="0" t="inlineStr">
        <is>
          <t>범어유림노르웨이숲2차</t>
        </is>
      </c>
      <c r="E473" s="0" t="inlineStr">
        <is>
          <t>2007.08.</t>
        </is>
      </c>
      <c r="F473" s="0" t="n">
        <v>72</v>
      </c>
      <c r="G473" s="0" t="n">
        <v>29</v>
      </c>
      <c r="H473" s="0" t="n">
        <v>95.89</v>
      </c>
      <c r="I473" s="0" t="n">
        <v>22.6</v>
      </c>
      <c r="J473" s="0" t="n">
        <v>74.73999999999999</v>
      </c>
      <c r="K473" s="0" t="n">
        <v>36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19</v>
      </c>
      <c r="Y473" s="0" t="n">
        <v>19</v>
      </c>
      <c r="Z473" s="0" t="inlineStr">
        <is>
          <t>https://new.land.naver.com/complexes/25781?tab=detail&amp;rf=Y</t>
        </is>
      </c>
      <c r="AA473" s="0" t="inlineStr">
        <is>
          <t>대구시 수성구 범어동 908-4</t>
        </is>
      </c>
      <c r="AB473" s="0" t="inlineStr">
        <is>
          <t>대구시</t>
        </is>
      </c>
      <c r="AC473" s="0" t="inlineStr">
        <is>
          <t>수성구</t>
        </is>
      </c>
      <c r="AD473" s="0" t="inlineStr">
        <is>
          <t>범어동</t>
        </is>
      </c>
      <c r="AG473" s="0" t="inlineStr">
        <is>
          <t>대구시 수성구 동대구로50길 67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[범어동]</t>
        </is>
      </c>
      <c r="B474" s="0" t="n">
        <v>103257</v>
      </c>
      <c r="C474" s="0" t="n">
        <v>1</v>
      </c>
      <c r="D474" s="0" t="inlineStr">
        <is>
          <t>범어숲화성파크드림S</t>
        </is>
      </c>
      <c r="E474" s="0" t="inlineStr">
        <is>
          <t>2013.09.</t>
        </is>
      </c>
      <c r="F474" s="0" t="n">
        <v>404</v>
      </c>
      <c r="G474" s="0" t="n">
        <v>34.57</v>
      </c>
      <c r="H474" s="0" t="n">
        <v>114.3</v>
      </c>
      <c r="I474" s="0" t="n">
        <v>25.7</v>
      </c>
      <c r="J474" s="0" t="n">
        <v>84.98999999999999</v>
      </c>
      <c r="K474" s="0" t="n">
        <v>62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114D</t>
        </is>
      </c>
      <c r="X474" s="0" t="n">
        <v>34</v>
      </c>
      <c r="Y474" s="0" t="n">
        <v>33</v>
      </c>
      <c r="Z474" s="0" t="inlineStr">
        <is>
          <t>https://new.land.naver.com/complexes/103257?tab=detail&amp;rf=Y</t>
        </is>
      </c>
      <c r="AA474" s="0" t="inlineStr">
        <is>
          <t>대구시 수성구 범어동 2237</t>
        </is>
      </c>
      <c r="AB474" s="0" t="inlineStr">
        <is>
          <t>대구시</t>
        </is>
      </c>
      <c r="AC474" s="0" t="inlineStr">
        <is>
          <t>수성구</t>
        </is>
      </c>
      <c r="AD474" s="0" t="inlineStr">
        <is>
          <t>범어동</t>
        </is>
      </c>
      <c r="AG474" s="0" t="inlineStr">
        <is>
          <t>대구시 수성구 동대구로 376</t>
        </is>
      </c>
      <c r="AH474" s="0" t="n">
        <v>0</v>
      </c>
      <c r="AI474" s="0" t="n">
        <v>749</v>
      </c>
      <c r="AJ474" s="0" t="n">
        <v>74</v>
      </c>
      <c r="AK474" s="0" t="n">
        <v>529</v>
      </c>
      <c r="AL474" s="0" t="n">
        <v>1.31</v>
      </c>
    </row>
    <row r="475">
      <c r="A475" s="0" t="inlineStr">
        <is>
          <t>[범어동]</t>
        </is>
      </c>
      <c r="B475" s="0" t="n">
        <v>103257</v>
      </c>
      <c r="C475" s="0" t="n">
        <v>2</v>
      </c>
      <c r="D475" s="0" t="inlineStr">
        <is>
          <t>범어숲화성파크드림S</t>
        </is>
      </c>
      <c r="E475" s="0" t="inlineStr">
        <is>
          <t>2013.09.</t>
        </is>
      </c>
      <c r="F475" s="0" t="n">
        <v>404</v>
      </c>
      <c r="G475" s="0" t="n">
        <v>34.49</v>
      </c>
      <c r="H475" s="0" t="n">
        <v>114.04</v>
      </c>
      <c r="I475" s="0" t="n">
        <v>25.66</v>
      </c>
      <c r="J475" s="0" t="n">
        <v>84.83</v>
      </c>
      <c r="K475" s="0" t="n">
        <v>61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114A</t>
        </is>
      </c>
      <c r="X475" s="0" t="n">
        <v>34</v>
      </c>
      <c r="Y475" s="0" t="n">
        <v>33</v>
      </c>
      <c r="Z475" s="0" t="inlineStr">
        <is>
          <t>https://new.land.naver.com/complexes/103257?tab=detail&amp;rf=Y</t>
        </is>
      </c>
      <c r="AA475" s="0" t="inlineStr">
        <is>
          <t>대구시 수성구 범어동 2237</t>
        </is>
      </c>
      <c r="AB475" s="0" t="inlineStr">
        <is>
          <t>대구시</t>
        </is>
      </c>
      <c r="AC475" s="0" t="inlineStr">
        <is>
          <t>수성구</t>
        </is>
      </c>
      <c r="AD475" s="0" t="inlineStr">
        <is>
          <t>범어동</t>
        </is>
      </c>
      <c r="AG475" s="0" t="inlineStr">
        <is>
          <t>대구시 수성구 동대구로 376</t>
        </is>
      </c>
      <c r="AH475" s="0" t="n">
        <v>0</v>
      </c>
      <c r="AI475" s="0" t="n">
        <v>749</v>
      </c>
      <c r="AJ475" s="0" t="n">
        <v>74</v>
      </c>
      <c r="AK475" s="0" t="n">
        <v>529</v>
      </c>
      <c r="AL475" s="0" t="n">
        <v>1.31</v>
      </c>
    </row>
    <row r="476">
      <c r="A476" s="0" t="inlineStr">
        <is>
          <t>[범어동]</t>
        </is>
      </c>
      <c r="B476" s="0" t="n">
        <v>103257</v>
      </c>
      <c r="C476" s="0" t="n">
        <v>3</v>
      </c>
      <c r="D476" s="0" t="inlineStr">
        <is>
          <t>범어숲화성파크드림S</t>
        </is>
      </c>
      <c r="E476" s="0" t="inlineStr">
        <is>
          <t>2013.09.</t>
        </is>
      </c>
      <c r="F476" s="0" t="n">
        <v>404</v>
      </c>
      <c r="G476" s="0" t="n">
        <v>34.63</v>
      </c>
      <c r="H476" s="0" t="n">
        <v>114.48</v>
      </c>
      <c r="I476" s="0" t="n">
        <v>25.7</v>
      </c>
      <c r="J476" s="0" t="n">
        <v>84.98999999999999</v>
      </c>
      <c r="K476" s="0" t="n">
        <v>26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114C</t>
        </is>
      </c>
      <c r="X476" s="0" t="n">
        <v>34</v>
      </c>
      <c r="Y476" s="0" t="n">
        <v>33</v>
      </c>
      <c r="Z476" s="0" t="inlineStr">
        <is>
          <t>https://new.land.naver.com/complexes/103257?tab=detail&amp;rf=Y</t>
        </is>
      </c>
      <c r="AA476" s="0" t="inlineStr">
        <is>
          <t>대구시 수성구 범어동 2237</t>
        </is>
      </c>
      <c r="AB476" s="0" t="inlineStr">
        <is>
          <t>대구시</t>
        </is>
      </c>
      <c r="AC476" s="0" t="inlineStr">
        <is>
          <t>수성구</t>
        </is>
      </c>
      <c r="AD476" s="0" t="inlineStr">
        <is>
          <t>범어동</t>
        </is>
      </c>
      <c r="AG476" s="0" t="inlineStr">
        <is>
          <t>대구시 수성구 동대구로 376</t>
        </is>
      </c>
      <c r="AH476" s="0" t="n">
        <v>0</v>
      </c>
      <c r="AI476" s="0" t="n">
        <v>749</v>
      </c>
      <c r="AJ476" s="0" t="n">
        <v>74</v>
      </c>
      <c r="AK476" s="0" t="n">
        <v>529</v>
      </c>
      <c r="AL476" s="0" t="n">
        <v>1.31</v>
      </c>
    </row>
    <row r="477">
      <c r="A477" s="0" t="inlineStr">
        <is>
          <t>[범어동]</t>
        </is>
      </c>
      <c r="B477" s="0" t="n">
        <v>103257</v>
      </c>
      <c r="C477" s="0" t="n">
        <v>4</v>
      </c>
      <c r="D477" s="0" t="inlineStr">
        <is>
          <t>범어숲화성파크드림S</t>
        </is>
      </c>
      <c r="E477" s="0" t="inlineStr">
        <is>
          <t>2013.09.</t>
        </is>
      </c>
      <c r="F477" s="0" t="n">
        <v>404</v>
      </c>
      <c r="G477" s="0" t="n">
        <v>34.82</v>
      </c>
      <c r="H477" s="0" t="n">
        <v>115.11</v>
      </c>
      <c r="I477" s="0" t="n">
        <v>25.67</v>
      </c>
      <c r="J477" s="0" t="n">
        <v>84.89</v>
      </c>
      <c r="K477" s="0" t="n">
        <v>70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115B</t>
        </is>
      </c>
      <c r="X477" s="0" t="n">
        <v>34</v>
      </c>
      <c r="Y477" s="0" t="n">
        <v>33</v>
      </c>
      <c r="Z477" s="0" t="inlineStr">
        <is>
          <t>https://new.land.naver.com/complexes/103257?tab=detail&amp;rf=Y</t>
        </is>
      </c>
      <c r="AA477" s="0" t="inlineStr">
        <is>
          <t>대구시 수성구 범어동 2237</t>
        </is>
      </c>
      <c r="AB477" s="0" t="inlineStr">
        <is>
          <t>대구시</t>
        </is>
      </c>
      <c r="AC477" s="0" t="inlineStr">
        <is>
          <t>수성구</t>
        </is>
      </c>
      <c r="AD477" s="0" t="inlineStr">
        <is>
          <t>범어동</t>
        </is>
      </c>
      <c r="AG477" s="0" t="inlineStr">
        <is>
          <t>대구시 수성구 동대구로 376</t>
        </is>
      </c>
      <c r="AH477" s="0" t="n">
        <v>0</v>
      </c>
      <c r="AI477" s="0" t="n">
        <v>749</v>
      </c>
      <c r="AJ477" s="0" t="n">
        <v>74</v>
      </c>
      <c r="AK477" s="0" t="n">
        <v>529</v>
      </c>
      <c r="AL477" s="0" t="n">
        <v>1.31</v>
      </c>
    </row>
    <row r="478">
      <c r="A478" s="0" t="inlineStr">
        <is>
          <t>[범어동]</t>
        </is>
      </c>
      <c r="B478" s="0" t="n">
        <v>103257</v>
      </c>
      <c r="C478" s="0" t="n">
        <v>5</v>
      </c>
      <c r="D478" s="0" t="inlineStr">
        <is>
          <t>범어숲화성파크드림S</t>
        </is>
      </c>
      <c r="E478" s="0" t="inlineStr">
        <is>
          <t>2013.09.</t>
        </is>
      </c>
      <c r="F478" s="0" t="n">
        <v>404</v>
      </c>
      <c r="G478" s="0" t="n">
        <v>37.88</v>
      </c>
      <c r="H478" s="0" t="n">
        <v>125.25</v>
      </c>
      <c r="I478" s="0" t="n">
        <v>28.11</v>
      </c>
      <c r="J478" s="0" t="n">
        <v>92.95</v>
      </c>
      <c r="K478" s="0" t="n">
        <v>62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125A</t>
        </is>
      </c>
      <c r="X478" s="0" t="n">
        <v>34</v>
      </c>
      <c r="Y478" s="0" t="n">
        <v>33</v>
      </c>
      <c r="Z478" s="0" t="inlineStr">
        <is>
          <t>https://new.land.naver.com/complexes/103257?tab=detail&amp;rf=Y</t>
        </is>
      </c>
      <c r="AA478" s="0" t="inlineStr">
        <is>
          <t>대구시 수성구 범어동 2237</t>
        </is>
      </c>
      <c r="AB478" s="0" t="inlineStr">
        <is>
          <t>대구시</t>
        </is>
      </c>
      <c r="AC478" s="0" t="inlineStr">
        <is>
          <t>수성구</t>
        </is>
      </c>
      <c r="AD478" s="0" t="inlineStr">
        <is>
          <t>범어동</t>
        </is>
      </c>
      <c r="AG478" s="0" t="inlineStr">
        <is>
          <t>대구시 수성구 동대구로 376</t>
        </is>
      </c>
      <c r="AH478" s="0" t="n">
        <v>0</v>
      </c>
      <c r="AI478" s="0" t="n">
        <v>749</v>
      </c>
      <c r="AJ478" s="0" t="n">
        <v>74</v>
      </c>
      <c r="AK478" s="0" t="n">
        <v>529</v>
      </c>
      <c r="AL478" s="0" t="n">
        <v>1.31</v>
      </c>
    </row>
    <row r="479">
      <c r="A479" s="0" t="inlineStr">
        <is>
          <t>[범어동]</t>
        </is>
      </c>
      <c r="B479" s="0" t="n">
        <v>103257</v>
      </c>
      <c r="C479" s="0" t="n">
        <v>6</v>
      </c>
      <c r="D479" s="0" t="inlineStr">
        <is>
          <t>범어숲화성파크드림S</t>
        </is>
      </c>
      <c r="E479" s="0" t="inlineStr">
        <is>
          <t>2013.09.</t>
        </is>
      </c>
      <c r="F479" s="0" t="n">
        <v>404</v>
      </c>
      <c r="G479" s="0" t="n">
        <v>38.26</v>
      </c>
      <c r="H479" s="0" t="n">
        <v>126.49</v>
      </c>
      <c r="I479" s="0" t="n">
        <v>28.67</v>
      </c>
      <c r="J479" s="0" t="n">
        <v>94.79000000000001</v>
      </c>
      <c r="K479" s="0" t="n">
        <v>60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126B</t>
        </is>
      </c>
      <c r="X479" s="0" t="n">
        <v>34</v>
      </c>
      <c r="Y479" s="0" t="n">
        <v>33</v>
      </c>
      <c r="Z479" s="0" t="inlineStr">
        <is>
          <t>https://new.land.naver.com/complexes/103257?tab=detail&amp;rf=Y</t>
        </is>
      </c>
      <c r="AA479" s="0" t="inlineStr">
        <is>
          <t>대구시 수성구 범어동 2237</t>
        </is>
      </c>
      <c r="AB479" s="0" t="inlineStr">
        <is>
          <t>대구시</t>
        </is>
      </c>
      <c r="AC479" s="0" t="inlineStr">
        <is>
          <t>수성구</t>
        </is>
      </c>
      <c r="AD479" s="0" t="inlineStr">
        <is>
          <t>범어동</t>
        </is>
      </c>
      <c r="AG479" s="0" t="inlineStr">
        <is>
          <t>대구시 수성구 동대구로 376</t>
        </is>
      </c>
      <c r="AH479" s="0" t="n">
        <v>0</v>
      </c>
      <c r="AI479" s="0" t="n">
        <v>749</v>
      </c>
      <c r="AJ479" s="0" t="n">
        <v>74</v>
      </c>
      <c r="AK479" s="0" t="n">
        <v>529</v>
      </c>
      <c r="AL479" s="0" t="n">
        <v>1.31</v>
      </c>
    </row>
    <row r="480">
      <c r="A480" s="0" t="inlineStr">
        <is>
          <t>[범어동]</t>
        </is>
      </c>
      <c r="B480" s="0" t="n">
        <v>103257</v>
      </c>
      <c r="C480" s="0" t="n">
        <v>7</v>
      </c>
      <c r="D480" s="0" t="inlineStr">
        <is>
          <t>범어숲화성파크드림S</t>
        </is>
      </c>
      <c r="E480" s="0" t="inlineStr">
        <is>
          <t>2013.09.</t>
        </is>
      </c>
      <c r="F480" s="0" t="n">
        <v>404</v>
      </c>
      <c r="G480" s="0" t="n">
        <v>44.23</v>
      </c>
      <c r="H480" s="0" t="n">
        <v>146.24</v>
      </c>
      <c r="I480" s="0" t="n">
        <v>33.26</v>
      </c>
      <c r="J480" s="0" t="n">
        <v>109.96</v>
      </c>
      <c r="K480" s="0" t="n">
        <v>59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146</v>
      </c>
      <c r="X480" s="0" t="n">
        <v>34</v>
      </c>
      <c r="Y480" s="0" t="n">
        <v>33</v>
      </c>
      <c r="Z480" s="0" t="inlineStr">
        <is>
          <t>https://new.land.naver.com/complexes/103257?tab=detail&amp;rf=Y</t>
        </is>
      </c>
      <c r="AA480" s="0" t="inlineStr">
        <is>
          <t>대구시 수성구 범어동 2237</t>
        </is>
      </c>
      <c r="AB480" s="0" t="inlineStr">
        <is>
          <t>대구시</t>
        </is>
      </c>
      <c r="AC480" s="0" t="inlineStr">
        <is>
          <t>수성구</t>
        </is>
      </c>
      <c r="AD480" s="0" t="inlineStr">
        <is>
          <t>범어동</t>
        </is>
      </c>
      <c r="AG480" s="0" t="inlineStr">
        <is>
          <t>대구시 수성구 동대구로 376</t>
        </is>
      </c>
      <c r="AH480" s="0" t="n">
        <v>0</v>
      </c>
      <c r="AI480" s="0" t="n">
        <v>749</v>
      </c>
      <c r="AJ480" s="0" t="n">
        <v>74</v>
      </c>
      <c r="AK480" s="0" t="n">
        <v>529</v>
      </c>
      <c r="AL480" s="0" t="n">
        <v>1.31</v>
      </c>
    </row>
    <row r="481">
      <c r="A481" s="0" t="inlineStr">
        <is>
          <t>[범어동]</t>
        </is>
      </c>
      <c r="B481" s="0" t="n">
        <v>103257</v>
      </c>
      <c r="C481" s="0" t="n">
        <v>8</v>
      </c>
      <c r="D481" s="0" t="inlineStr">
        <is>
          <t>범어숲화성파크드림S</t>
        </is>
      </c>
      <c r="E481" s="0" t="inlineStr">
        <is>
          <t>2013.09.</t>
        </is>
      </c>
      <c r="F481" s="0" t="n">
        <v>404</v>
      </c>
      <c r="G481" s="0" t="n">
        <v>51.31</v>
      </c>
      <c r="H481" s="0" t="n">
        <v>169.63</v>
      </c>
      <c r="I481" s="0" t="n">
        <v>37.84</v>
      </c>
      <c r="J481" s="0" t="n">
        <v>125.12</v>
      </c>
      <c r="K481" s="0" t="n">
        <v>2</v>
      </c>
      <c r="T481" s="0" t="n">
        <v>4</v>
      </c>
      <c r="U481" s="0" t="n">
        <v>3</v>
      </c>
      <c r="V481" s="0" t="inlineStr">
        <is>
          <t>계단식</t>
        </is>
      </c>
      <c r="W481" s="0" t="n">
        <v>169</v>
      </c>
      <c r="X481" s="0" t="n">
        <v>34</v>
      </c>
      <c r="Y481" s="0" t="n">
        <v>33</v>
      </c>
      <c r="Z481" s="0" t="inlineStr">
        <is>
          <t>https://new.land.naver.com/complexes/103257?tab=detail&amp;rf=Y</t>
        </is>
      </c>
      <c r="AA481" s="0" t="inlineStr">
        <is>
          <t>대구시 수성구 범어동 2237</t>
        </is>
      </c>
      <c r="AB481" s="0" t="inlineStr">
        <is>
          <t>대구시</t>
        </is>
      </c>
      <c r="AC481" s="0" t="inlineStr">
        <is>
          <t>수성구</t>
        </is>
      </c>
      <c r="AD481" s="0" t="inlineStr">
        <is>
          <t>범어동</t>
        </is>
      </c>
      <c r="AG481" s="0" t="inlineStr">
        <is>
          <t>대구시 수성구 동대구로 376</t>
        </is>
      </c>
      <c r="AH481" s="0" t="n">
        <v>0</v>
      </c>
      <c r="AI481" s="0" t="n">
        <v>749</v>
      </c>
      <c r="AJ481" s="0" t="n">
        <v>74</v>
      </c>
      <c r="AK481" s="0" t="n">
        <v>529</v>
      </c>
      <c r="AL481" s="0" t="n">
        <v>1.31</v>
      </c>
    </row>
    <row r="482">
      <c r="A482" s="0" t="inlineStr">
        <is>
          <t>[범어동]</t>
        </is>
      </c>
      <c r="B482" s="0" t="n">
        <v>103257</v>
      </c>
      <c r="C482" s="0" t="n">
        <v>9</v>
      </c>
      <c r="D482" s="0" t="inlineStr">
        <is>
          <t>범어숲화성파크드림S</t>
        </is>
      </c>
      <c r="E482" s="0" t="inlineStr">
        <is>
          <t>2013.09.</t>
        </is>
      </c>
      <c r="F482" s="0" t="n">
        <v>404</v>
      </c>
      <c r="G482" s="0" t="n">
        <v>58.1</v>
      </c>
      <c r="H482" s="0" t="n">
        <v>192.08</v>
      </c>
      <c r="I482" s="0" t="n">
        <v>43.15</v>
      </c>
      <c r="J482" s="0" t="n">
        <v>142.66</v>
      </c>
      <c r="K482" s="0" t="n">
        <v>2</v>
      </c>
      <c r="T482" s="0" t="n">
        <v>5</v>
      </c>
      <c r="U482" s="0" t="n">
        <v>3</v>
      </c>
      <c r="V482" s="0" t="inlineStr">
        <is>
          <t>계단식</t>
        </is>
      </c>
      <c r="W482" s="0" t="n">
        <v>192</v>
      </c>
      <c r="X482" s="0" t="n">
        <v>34</v>
      </c>
      <c r="Y482" s="0" t="n">
        <v>33</v>
      </c>
      <c r="Z482" s="0" t="inlineStr">
        <is>
          <t>https://new.land.naver.com/complexes/103257?tab=detail&amp;rf=Y</t>
        </is>
      </c>
      <c r="AA482" s="0" t="inlineStr">
        <is>
          <t>대구시 수성구 범어동 2237</t>
        </is>
      </c>
      <c r="AB482" s="0" t="inlineStr">
        <is>
          <t>대구시</t>
        </is>
      </c>
      <c r="AC482" s="0" t="inlineStr">
        <is>
          <t>수성구</t>
        </is>
      </c>
      <c r="AD482" s="0" t="inlineStr">
        <is>
          <t>범어동</t>
        </is>
      </c>
      <c r="AG482" s="0" t="inlineStr">
        <is>
          <t>대구시 수성구 동대구로 376</t>
        </is>
      </c>
      <c r="AH482" s="0" t="n">
        <v>0</v>
      </c>
      <c r="AI482" s="0" t="n">
        <v>749</v>
      </c>
      <c r="AJ482" s="0" t="n">
        <v>74</v>
      </c>
      <c r="AK482" s="0" t="n">
        <v>529</v>
      </c>
      <c r="AL482" s="0" t="n">
        <v>1.31</v>
      </c>
    </row>
    <row r="483">
      <c r="A483" s="0" t="inlineStr">
        <is>
          <t>[범어동]</t>
        </is>
      </c>
      <c r="B483" s="0" t="n">
        <v>7067</v>
      </c>
      <c r="C483" s="0" t="n">
        <v>1</v>
      </c>
      <c r="D483" s="0" t="inlineStr">
        <is>
          <t>을지맨션</t>
        </is>
      </c>
      <c r="E483" s="0" t="inlineStr">
        <is>
          <t>1987.10.</t>
        </is>
      </c>
      <c r="F483" s="0" t="n">
        <v>213</v>
      </c>
      <c r="G483" s="0" t="n">
        <v>30.12</v>
      </c>
      <c r="H483" s="0" t="n">
        <v>99.58</v>
      </c>
      <c r="I483" s="0" t="n">
        <v>24.12</v>
      </c>
      <c r="J483" s="0" t="n">
        <v>79.73999999999999</v>
      </c>
      <c r="K483" s="0" t="n">
        <v>83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99A</t>
        </is>
      </c>
      <c r="X483" s="0" t="n">
        <v>12</v>
      </c>
      <c r="Y483" s="0" t="n">
        <v>10</v>
      </c>
      <c r="Z483" s="0" t="inlineStr">
        <is>
          <t>https://new.land.naver.com/complexes/7067?tab=detail&amp;rf=Y</t>
        </is>
      </c>
      <c r="AA483" s="0" t="inlineStr">
        <is>
          <t>대구시 수성구 범어동 314-2</t>
        </is>
      </c>
      <c r="AB483" s="0" t="inlineStr">
        <is>
          <t>대구시</t>
        </is>
      </c>
      <c r="AC483" s="0" t="inlineStr">
        <is>
          <t>수성구</t>
        </is>
      </c>
      <c r="AD483" s="0" t="inlineStr">
        <is>
          <t>범어동</t>
        </is>
      </c>
      <c r="AG483" s="0" t="inlineStr">
        <is>
          <t>대구시 수성구 달구벌대로496길 88</t>
        </is>
      </c>
      <c r="AH483" s="0" t="n">
        <v>0</v>
      </c>
      <c r="AI483" s="0" t="n">
        <v>0</v>
      </c>
      <c r="AJ483" s="0" t="n">
        <v>0</v>
      </c>
      <c r="AK483" s="0" t="n">
        <v>143</v>
      </c>
      <c r="AL483" s="0" t="n">
        <v>0.67</v>
      </c>
    </row>
    <row r="484">
      <c r="A484" s="0" t="inlineStr">
        <is>
          <t>[범어동]</t>
        </is>
      </c>
      <c r="B484" s="0" t="n">
        <v>7067</v>
      </c>
      <c r="C484" s="0" t="n">
        <v>2</v>
      </c>
      <c r="D484" s="0" t="inlineStr">
        <is>
          <t>을지맨션</t>
        </is>
      </c>
      <c r="E484" s="0" t="inlineStr">
        <is>
          <t>1987.10.</t>
        </is>
      </c>
      <c r="F484" s="0" t="n">
        <v>213</v>
      </c>
      <c r="G484" s="0" t="n">
        <v>30.18</v>
      </c>
      <c r="H484" s="0" t="n">
        <v>99.78</v>
      </c>
      <c r="I484" s="0" t="n">
        <v>24.16</v>
      </c>
      <c r="J484" s="0" t="n">
        <v>79.90000000000001</v>
      </c>
      <c r="K484" s="0" t="n">
        <v>58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99B</t>
        </is>
      </c>
      <c r="X484" s="0" t="n">
        <v>12</v>
      </c>
      <c r="Y484" s="0" t="n">
        <v>10</v>
      </c>
      <c r="Z484" s="0" t="inlineStr">
        <is>
          <t>https://new.land.naver.com/complexes/7067?tab=detail&amp;rf=Y</t>
        </is>
      </c>
      <c r="AA484" s="0" t="inlineStr">
        <is>
          <t>대구시 수성구 범어동 314-2</t>
        </is>
      </c>
      <c r="AB484" s="0" t="inlineStr">
        <is>
          <t>대구시</t>
        </is>
      </c>
      <c r="AC484" s="0" t="inlineStr">
        <is>
          <t>수성구</t>
        </is>
      </c>
      <c r="AD484" s="0" t="inlineStr">
        <is>
          <t>범어동</t>
        </is>
      </c>
      <c r="AG484" s="0" t="inlineStr">
        <is>
          <t>대구시 수성구 달구벌대로496길 88</t>
        </is>
      </c>
      <c r="AH484" s="0" t="n">
        <v>0</v>
      </c>
      <c r="AI484" s="0" t="n">
        <v>0</v>
      </c>
      <c r="AJ484" s="0" t="n">
        <v>0</v>
      </c>
      <c r="AK484" s="0" t="n">
        <v>143</v>
      </c>
      <c r="AL484" s="0" t="n">
        <v>0.67</v>
      </c>
    </row>
    <row r="485">
      <c r="A485" s="0" t="inlineStr">
        <is>
          <t>[범어동]</t>
        </is>
      </c>
      <c r="B485" s="0" t="n">
        <v>7067</v>
      </c>
      <c r="C485" s="0" t="n">
        <v>3</v>
      </c>
      <c r="D485" s="0" t="inlineStr">
        <is>
          <t>을지맨션</t>
        </is>
      </c>
      <c r="E485" s="0" t="inlineStr">
        <is>
          <t>1987.10.</t>
        </is>
      </c>
      <c r="F485" s="0" t="n">
        <v>213</v>
      </c>
      <c r="G485" s="0" t="n">
        <v>42.99</v>
      </c>
      <c r="H485" s="0" t="n">
        <v>142.14</v>
      </c>
      <c r="I485" s="0" t="n">
        <v>34.43</v>
      </c>
      <c r="J485" s="0" t="n">
        <v>113.82</v>
      </c>
      <c r="K485" s="0" t="n">
        <v>60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142A</t>
        </is>
      </c>
      <c r="X485" s="0" t="n">
        <v>12</v>
      </c>
      <c r="Y485" s="0" t="n">
        <v>10</v>
      </c>
      <c r="Z485" s="0" t="inlineStr">
        <is>
          <t>https://new.land.naver.com/complexes/7067?tab=detail&amp;rf=Y</t>
        </is>
      </c>
      <c r="AA485" s="0" t="inlineStr">
        <is>
          <t>대구시 수성구 범어동 314-2</t>
        </is>
      </c>
      <c r="AB485" s="0" t="inlineStr">
        <is>
          <t>대구시</t>
        </is>
      </c>
      <c r="AC485" s="0" t="inlineStr">
        <is>
          <t>수성구</t>
        </is>
      </c>
      <c r="AD485" s="0" t="inlineStr">
        <is>
          <t>범어동</t>
        </is>
      </c>
      <c r="AG485" s="0" t="inlineStr">
        <is>
          <t>대구시 수성구 달구벌대로496길 88</t>
        </is>
      </c>
      <c r="AH485" s="0" t="n">
        <v>0</v>
      </c>
      <c r="AI485" s="0" t="n">
        <v>0</v>
      </c>
      <c r="AJ485" s="0" t="n">
        <v>0</v>
      </c>
      <c r="AK485" s="0" t="n">
        <v>143</v>
      </c>
      <c r="AL485" s="0" t="n">
        <v>0.67</v>
      </c>
    </row>
    <row r="486">
      <c r="A486" s="0" t="inlineStr">
        <is>
          <t>[범어동]</t>
        </is>
      </c>
      <c r="B486" s="0" t="n">
        <v>7067</v>
      </c>
      <c r="C486" s="0" t="n">
        <v>4</v>
      </c>
      <c r="D486" s="0" t="inlineStr">
        <is>
          <t>을지맨션</t>
        </is>
      </c>
      <c r="E486" s="0" t="inlineStr">
        <is>
          <t>1987.10.</t>
        </is>
      </c>
      <c r="F486" s="0" t="n">
        <v>213</v>
      </c>
      <c r="G486" s="0" t="n">
        <v>43.06</v>
      </c>
      <c r="H486" s="0" t="n">
        <v>142.36</v>
      </c>
      <c r="I486" s="0" t="n">
        <v>34.48</v>
      </c>
      <c r="J486" s="0" t="n">
        <v>114</v>
      </c>
      <c r="K486" s="0" t="n">
        <v>12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142B</t>
        </is>
      </c>
      <c r="X486" s="0" t="n">
        <v>12</v>
      </c>
      <c r="Y486" s="0" t="n">
        <v>10</v>
      </c>
      <c r="Z486" s="0" t="inlineStr">
        <is>
          <t>https://new.land.naver.com/complexes/7067?tab=detail&amp;rf=Y</t>
        </is>
      </c>
      <c r="AA486" s="0" t="inlineStr">
        <is>
          <t>대구시 수성구 범어동 314-2</t>
        </is>
      </c>
      <c r="AB486" s="0" t="inlineStr">
        <is>
          <t>대구시</t>
        </is>
      </c>
      <c r="AC486" s="0" t="inlineStr">
        <is>
          <t>수성구</t>
        </is>
      </c>
      <c r="AD486" s="0" t="inlineStr">
        <is>
          <t>범어동</t>
        </is>
      </c>
      <c r="AG486" s="0" t="inlineStr">
        <is>
          <t>대구시 수성구 달구벌대로496길 88</t>
        </is>
      </c>
      <c r="AH486" s="0" t="n">
        <v>0</v>
      </c>
      <c r="AI486" s="0" t="n">
        <v>0</v>
      </c>
      <c r="AJ486" s="0" t="n">
        <v>0</v>
      </c>
      <c r="AK486" s="0" t="n">
        <v>143</v>
      </c>
      <c r="AL486" s="0" t="n">
        <v>0.67</v>
      </c>
    </row>
    <row r="487">
      <c r="A487" s="0" t="inlineStr">
        <is>
          <t>[범어동]</t>
        </is>
      </c>
      <c r="B487" s="0" t="n">
        <v>7054</v>
      </c>
      <c r="C487" s="0" t="n">
        <v>1</v>
      </c>
      <c r="D487" s="0" t="inlineStr">
        <is>
          <t>청구가든(가든하이츠)1단지</t>
        </is>
      </c>
      <c r="E487" s="0" t="inlineStr">
        <is>
          <t>1985.12.</t>
        </is>
      </c>
      <c r="F487" s="0" t="n">
        <v>220</v>
      </c>
      <c r="G487" s="0" t="n">
        <v>33.23</v>
      </c>
      <c r="H487" s="0" t="n">
        <v>109.88</v>
      </c>
      <c r="I487" s="0" t="n">
        <v>25.69</v>
      </c>
      <c r="J487" s="0" t="n">
        <v>84.94</v>
      </c>
      <c r="K487" s="0" t="n">
        <v>130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109</v>
      </c>
      <c r="X487" s="0" t="n">
        <v>10</v>
      </c>
      <c r="Y487" s="0" t="n">
        <v>10</v>
      </c>
      <c r="Z487" s="0" t="inlineStr">
        <is>
          <t>https://new.land.naver.com/complexes/7054?tab=detail&amp;rf=Y</t>
        </is>
      </c>
      <c r="AA487" s="0" t="inlineStr">
        <is>
          <t>대구시 수성구 범어동 300</t>
        </is>
      </c>
      <c r="AB487" s="0" t="inlineStr">
        <is>
          <t>대구시</t>
        </is>
      </c>
      <c r="AC487" s="0" t="inlineStr">
        <is>
          <t>수성구</t>
        </is>
      </c>
      <c r="AD487" s="0" t="inlineStr">
        <is>
          <t>범어동</t>
        </is>
      </c>
      <c r="AG487" s="0" t="inlineStr">
        <is>
          <t>대구시 수성구 범어로 45</t>
        </is>
      </c>
      <c r="AH487" s="0" t="n">
        <v>0</v>
      </c>
      <c r="AI487" s="0" t="n">
        <v>160</v>
      </c>
      <c r="AJ487" s="0" t="n">
        <v>18</v>
      </c>
      <c r="AK487" s="0" t="n">
        <v>154</v>
      </c>
      <c r="AL487" s="0" t="n">
        <v>0.7</v>
      </c>
    </row>
    <row r="488">
      <c r="A488" s="0" t="inlineStr">
        <is>
          <t>[범어동]</t>
        </is>
      </c>
      <c r="B488" s="0" t="n">
        <v>7054</v>
      </c>
      <c r="C488" s="0" t="n">
        <v>2</v>
      </c>
      <c r="D488" s="0" t="inlineStr">
        <is>
          <t>청구가든(가든하이츠)1단지</t>
        </is>
      </c>
      <c r="E488" s="0" t="inlineStr">
        <is>
          <t>1985.12.</t>
        </is>
      </c>
      <c r="F488" s="0" t="n">
        <v>220</v>
      </c>
      <c r="G488" s="0" t="n">
        <v>48.2</v>
      </c>
      <c r="H488" s="0" t="n">
        <v>159.37</v>
      </c>
      <c r="I488" s="0" t="n">
        <v>39.07</v>
      </c>
      <c r="J488" s="0" t="n">
        <v>129.18</v>
      </c>
      <c r="K488" s="0" t="n">
        <v>90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159</v>
      </c>
      <c r="X488" s="0" t="n">
        <v>10</v>
      </c>
      <c r="Y488" s="0" t="n">
        <v>10</v>
      </c>
      <c r="Z488" s="0" t="inlineStr">
        <is>
          <t>https://new.land.naver.com/complexes/7054?tab=detail&amp;rf=Y</t>
        </is>
      </c>
      <c r="AA488" s="0" t="inlineStr">
        <is>
          <t>대구시 수성구 범어동 300</t>
        </is>
      </c>
      <c r="AB488" s="0" t="inlineStr">
        <is>
          <t>대구시</t>
        </is>
      </c>
      <c r="AC488" s="0" t="inlineStr">
        <is>
          <t>수성구</t>
        </is>
      </c>
      <c r="AD488" s="0" t="inlineStr">
        <is>
          <t>범어동</t>
        </is>
      </c>
      <c r="AG488" s="0" t="inlineStr">
        <is>
          <t>대구시 수성구 범어로 45</t>
        </is>
      </c>
      <c r="AH488" s="0" t="n">
        <v>0</v>
      </c>
      <c r="AI488" s="0" t="n">
        <v>160</v>
      </c>
      <c r="AJ488" s="0" t="n">
        <v>18</v>
      </c>
      <c r="AK488" s="0" t="n">
        <v>154</v>
      </c>
      <c r="AL488" s="0" t="n">
        <v>0.7</v>
      </c>
    </row>
    <row r="489">
      <c r="A489" s="0" t="inlineStr">
        <is>
          <t>[범어동]</t>
        </is>
      </c>
      <c r="B489" s="0" t="n">
        <v>7062</v>
      </c>
      <c r="C489" s="0" t="n">
        <v>1</v>
      </c>
      <c r="D489" s="0" t="inlineStr">
        <is>
          <t>목련</t>
        </is>
      </c>
      <c r="E489" s="0" t="inlineStr">
        <is>
          <t>1987.11.</t>
        </is>
      </c>
      <c r="F489" s="0" t="n">
        <v>250</v>
      </c>
      <c r="G489" s="0" t="n">
        <v>18.5</v>
      </c>
      <c r="H489" s="0" t="n">
        <v>61.19</v>
      </c>
      <c r="I489" s="0" t="n">
        <v>15.99</v>
      </c>
      <c r="J489" s="0" t="n">
        <v>52.86</v>
      </c>
      <c r="K489" s="0" t="n">
        <v>150</v>
      </c>
      <c r="T489" s="0" t="n">
        <v>3</v>
      </c>
      <c r="U489" s="0" t="n">
        <v>1</v>
      </c>
      <c r="V489" s="0" t="inlineStr">
        <is>
          <t>계단식</t>
        </is>
      </c>
      <c r="W489" s="0" t="n">
        <v>61</v>
      </c>
      <c r="X489" s="0" t="n">
        <v>5</v>
      </c>
      <c r="Y489" s="0" t="n">
        <v>5</v>
      </c>
      <c r="Z489" s="0" t="inlineStr">
        <is>
          <t>https://new.land.naver.com/complexes/7062?tab=detail&amp;rf=Y</t>
        </is>
      </c>
      <c r="AA489" s="0" t="inlineStr">
        <is>
          <t>대구시 수성구 범어동 341</t>
        </is>
      </c>
      <c r="AB489" s="0" t="inlineStr">
        <is>
          <t>대구시</t>
        </is>
      </c>
      <c r="AC489" s="0" t="inlineStr">
        <is>
          <t>수성구</t>
        </is>
      </c>
      <c r="AD489" s="0" t="inlineStr">
        <is>
          <t>범어동</t>
        </is>
      </c>
      <c r="AG489" s="0" t="inlineStr">
        <is>
          <t>대구시 수성구 청호로 340</t>
        </is>
      </c>
      <c r="AH489" s="0" t="n">
        <v>0</v>
      </c>
      <c r="AI489" s="0" t="n">
        <v>118</v>
      </c>
      <c r="AJ489" s="0" t="n">
        <v>0</v>
      </c>
      <c r="AK489" s="0" t="n">
        <v>250</v>
      </c>
      <c r="AL489" s="0" t="n">
        <v>1</v>
      </c>
    </row>
    <row r="490">
      <c r="A490" s="0" t="inlineStr">
        <is>
          <t>[범어동]</t>
        </is>
      </c>
      <c r="B490" s="0" t="n">
        <v>7062</v>
      </c>
      <c r="C490" s="0" t="n">
        <v>2</v>
      </c>
      <c r="D490" s="0" t="inlineStr">
        <is>
          <t>목련</t>
        </is>
      </c>
      <c r="E490" s="0" t="inlineStr">
        <is>
          <t>1987.11.</t>
        </is>
      </c>
      <c r="F490" s="0" t="n">
        <v>250</v>
      </c>
      <c r="G490" s="0" t="n">
        <v>20.53</v>
      </c>
      <c r="H490" s="0" t="n">
        <v>67.90000000000001</v>
      </c>
      <c r="I490" s="0" t="n">
        <v>17.97</v>
      </c>
      <c r="J490" s="0" t="n">
        <v>59.43</v>
      </c>
      <c r="K490" s="0" t="n">
        <v>100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67</v>
      </c>
      <c r="X490" s="0" t="n">
        <v>5</v>
      </c>
      <c r="Y490" s="0" t="n">
        <v>5</v>
      </c>
      <c r="Z490" s="0" t="inlineStr">
        <is>
          <t>https://new.land.naver.com/complexes/7062?tab=detail&amp;rf=Y</t>
        </is>
      </c>
      <c r="AA490" s="0" t="inlineStr">
        <is>
          <t>대구시 수성구 범어동 341</t>
        </is>
      </c>
      <c r="AB490" s="0" t="inlineStr">
        <is>
          <t>대구시</t>
        </is>
      </c>
      <c r="AC490" s="0" t="inlineStr">
        <is>
          <t>수성구</t>
        </is>
      </c>
      <c r="AD490" s="0" t="inlineStr">
        <is>
          <t>범어동</t>
        </is>
      </c>
      <c r="AG490" s="0" t="inlineStr">
        <is>
          <t>대구시 수성구 청호로 340</t>
        </is>
      </c>
      <c r="AH490" s="0" t="n">
        <v>0</v>
      </c>
      <c r="AI490" s="0" t="n">
        <v>118</v>
      </c>
      <c r="AJ490" s="0" t="n">
        <v>0</v>
      </c>
      <c r="AK490" s="0" t="n">
        <v>250</v>
      </c>
      <c r="AL490" s="0" t="n">
        <v>1</v>
      </c>
    </row>
    <row r="491">
      <c r="A491" s="0" t="inlineStr">
        <is>
          <t>[범어동]</t>
        </is>
      </c>
      <c r="B491" s="0" t="n">
        <v>107941</v>
      </c>
      <c r="C491" s="0" t="n">
        <v>1</v>
      </c>
      <c r="D491" s="0" t="inlineStr">
        <is>
          <t>범어화산샬레</t>
        </is>
      </c>
      <c r="E491" s="0" t="inlineStr">
        <is>
          <t>2014.05.</t>
        </is>
      </c>
      <c r="F491" s="0" t="n">
        <v>169</v>
      </c>
      <c r="G491" s="0" t="n">
        <v>25.24</v>
      </c>
      <c r="H491" s="0" t="n">
        <v>83.45999999999999</v>
      </c>
      <c r="I491" s="0" t="n">
        <v>18.06</v>
      </c>
      <c r="J491" s="0" t="n">
        <v>59.73</v>
      </c>
      <c r="K491" s="0" t="n">
        <v>20</v>
      </c>
      <c r="T491" s="0" t="n">
        <v>2</v>
      </c>
      <c r="U491" s="0" t="n">
        <v>2</v>
      </c>
      <c r="V491" s="0" t="inlineStr">
        <is>
          <t>계단식</t>
        </is>
      </c>
      <c r="W491" s="0" t="n">
        <v>83</v>
      </c>
      <c r="X491" s="0" t="n">
        <v>20</v>
      </c>
      <c r="Y491" s="0" t="n">
        <v>7</v>
      </c>
      <c r="Z491" s="0" t="inlineStr">
        <is>
          <t>https://new.land.naver.com/complexes/107941?tab=detail&amp;rf=Y</t>
        </is>
      </c>
      <c r="AA491" s="0" t="inlineStr">
        <is>
          <t>대구시 수성구 범어동 2238</t>
        </is>
      </c>
      <c r="AB491" s="0" t="inlineStr">
        <is>
          <t>대구시</t>
        </is>
      </c>
      <c r="AC491" s="0" t="inlineStr">
        <is>
          <t>수성구</t>
        </is>
      </c>
      <c r="AD491" s="0" t="inlineStr">
        <is>
          <t>범어동</t>
        </is>
      </c>
      <c r="AG491" s="0" t="inlineStr">
        <is>
          <t>대구시 수성구 청호로 411-3</t>
        </is>
      </c>
      <c r="AH491" s="0" t="n">
        <v>0</v>
      </c>
      <c r="AI491" s="0" t="n">
        <v>273</v>
      </c>
      <c r="AJ491" s="0" t="n">
        <v>17</v>
      </c>
      <c r="AK491" s="0" t="n">
        <v>227</v>
      </c>
      <c r="AL491" s="0" t="n">
        <v>1.34</v>
      </c>
    </row>
    <row r="492">
      <c r="A492" s="0" t="inlineStr">
        <is>
          <t>[범어동]</t>
        </is>
      </c>
      <c r="B492" s="0" t="n">
        <v>107941</v>
      </c>
      <c r="C492" s="0" t="n">
        <v>2</v>
      </c>
      <c r="D492" s="0" t="inlineStr">
        <is>
          <t>범어화산샬레</t>
        </is>
      </c>
      <c r="E492" s="0" t="inlineStr">
        <is>
          <t>2014.05.</t>
        </is>
      </c>
      <c r="F492" s="0" t="n">
        <v>169</v>
      </c>
      <c r="G492" s="0" t="n">
        <v>28.63</v>
      </c>
      <c r="H492" s="0" t="n">
        <v>94.65000000000001</v>
      </c>
      <c r="I492" s="0" t="n">
        <v>21.83</v>
      </c>
      <c r="J492" s="0" t="n">
        <v>72.18000000000001</v>
      </c>
      <c r="K492" s="0" t="n">
        <v>20</v>
      </c>
      <c r="T492" s="0" t="n">
        <v>2</v>
      </c>
      <c r="U492" s="0" t="n">
        <v>2</v>
      </c>
      <c r="V492" s="0" t="inlineStr">
        <is>
          <t>계단식</t>
        </is>
      </c>
      <c r="W492" s="0" t="inlineStr">
        <is>
          <t>94B</t>
        </is>
      </c>
      <c r="X492" s="0" t="n">
        <v>20</v>
      </c>
      <c r="Y492" s="0" t="n">
        <v>7</v>
      </c>
      <c r="Z492" s="0" t="inlineStr">
        <is>
          <t>https://new.land.naver.com/complexes/107941?tab=detail&amp;rf=Y</t>
        </is>
      </c>
      <c r="AA492" s="0" t="inlineStr">
        <is>
          <t>대구시 수성구 범어동 2238</t>
        </is>
      </c>
      <c r="AB492" s="0" t="inlineStr">
        <is>
          <t>대구시</t>
        </is>
      </c>
      <c r="AC492" s="0" t="inlineStr">
        <is>
          <t>수성구</t>
        </is>
      </c>
      <c r="AD492" s="0" t="inlineStr">
        <is>
          <t>범어동</t>
        </is>
      </c>
      <c r="AG492" s="0" t="inlineStr">
        <is>
          <t>대구시 수성구 청호로 411-3</t>
        </is>
      </c>
      <c r="AH492" s="0" t="n">
        <v>0</v>
      </c>
      <c r="AI492" s="0" t="n">
        <v>273</v>
      </c>
      <c r="AJ492" s="0" t="n">
        <v>17</v>
      </c>
      <c r="AK492" s="0" t="n">
        <v>227</v>
      </c>
      <c r="AL492" s="0" t="n">
        <v>1.34</v>
      </c>
    </row>
    <row r="493">
      <c r="A493" s="0" t="inlineStr">
        <is>
          <t>[범어동]</t>
        </is>
      </c>
      <c r="B493" s="0" t="n">
        <v>107941</v>
      </c>
      <c r="C493" s="0" t="n">
        <v>3</v>
      </c>
      <c r="D493" s="0" t="inlineStr">
        <is>
          <t>범어화산샬레</t>
        </is>
      </c>
      <c r="E493" s="0" t="inlineStr">
        <is>
          <t>2014.05.</t>
        </is>
      </c>
      <c r="F493" s="0" t="n">
        <v>169</v>
      </c>
      <c r="G493" s="0" t="n">
        <v>29.3</v>
      </c>
      <c r="H493" s="0" t="n">
        <v>96.88</v>
      </c>
      <c r="I493" s="0" t="n">
        <v>22.59</v>
      </c>
      <c r="J493" s="0" t="n">
        <v>74.69</v>
      </c>
      <c r="K493" s="0" t="n">
        <v>28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96A</t>
        </is>
      </c>
      <c r="X493" s="0" t="n">
        <v>20</v>
      </c>
      <c r="Y493" s="0" t="n">
        <v>7</v>
      </c>
      <c r="Z493" s="0" t="inlineStr">
        <is>
          <t>https://new.land.naver.com/complexes/107941?tab=detail&amp;rf=Y</t>
        </is>
      </c>
      <c r="AA493" s="0" t="inlineStr">
        <is>
          <t>대구시 수성구 범어동 2238</t>
        </is>
      </c>
      <c r="AB493" s="0" t="inlineStr">
        <is>
          <t>대구시</t>
        </is>
      </c>
      <c r="AC493" s="0" t="inlineStr">
        <is>
          <t>수성구</t>
        </is>
      </c>
      <c r="AD493" s="0" t="inlineStr">
        <is>
          <t>범어동</t>
        </is>
      </c>
      <c r="AG493" s="0" t="inlineStr">
        <is>
          <t>대구시 수성구 청호로 411-3</t>
        </is>
      </c>
      <c r="AH493" s="0" t="n">
        <v>0</v>
      </c>
      <c r="AI493" s="0" t="n">
        <v>273</v>
      </c>
      <c r="AJ493" s="0" t="n">
        <v>17</v>
      </c>
      <c r="AK493" s="0" t="n">
        <v>227</v>
      </c>
      <c r="AL493" s="0" t="n">
        <v>1.34</v>
      </c>
    </row>
    <row r="494">
      <c r="A494" s="0" t="inlineStr">
        <is>
          <t>[범어동]</t>
        </is>
      </c>
      <c r="B494" s="0" t="n">
        <v>107941</v>
      </c>
      <c r="C494" s="0" t="n">
        <v>4</v>
      </c>
      <c r="D494" s="0" t="inlineStr">
        <is>
          <t>범어화산샬레</t>
        </is>
      </c>
      <c r="E494" s="0" t="inlineStr">
        <is>
          <t>2014.05.</t>
        </is>
      </c>
      <c r="F494" s="0" t="n">
        <v>169</v>
      </c>
      <c r="G494" s="0" t="n">
        <v>32.44</v>
      </c>
      <c r="H494" s="0" t="n">
        <v>107.26</v>
      </c>
      <c r="I494" s="0" t="n">
        <v>25.7</v>
      </c>
      <c r="J494" s="0" t="n">
        <v>84.97</v>
      </c>
      <c r="K494" s="0" t="n">
        <v>39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107A</t>
        </is>
      </c>
      <c r="X494" s="0" t="n">
        <v>20</v>
      </c>
      <c r="Y494" s="0" t="n">
        <v>7</v>
      </c>
      <c r="Z494" s="0" t="inlineStr">
        <is>
          <t>https://new.land.naver.com/complexes/107941?tab=detail&amp;rf=Y</t>
        </is>
      </c>
      <c r="AA494" s="0" t="inlineStr">
        <is>
          <t>대구시 수성구 범어동 2238</t>
        </is>
      </c>
      <c r="AB494" s="0" t="inlineStr">
        <is>
          <t>대구시</t>
        </is>
      </c>
      <c r="AC494" s="0" t="inlineStr">
        <is>
          <t>수성구</t>
        </is>
      </c>
      <c r="AD494" s="0" t="inlineStr">
        <is>
          <t>범어동</t>
        </is>
      </c>
      <c r="AG494" s="0" t="inlineStr">
        <is>
          <t>대구시 수성구 청호로 411-3</t>
        </is>
      </c>
      <c r="AH494" s="0" t="n">
        <v>0</v>
      </c>
      <c r="AI494" s="0" t="n">
        <v>273</v>
      </c>
      <c r="AJ494" s="0" t="n">
        <v>17</v>
      </c>
      <c r="AK494" s="0" t="n">
        <v>227</v>
      </c>
      <c r="AL494" s="0" t="n">
        <v>1.34</v>
      </c>
    </row>
    <row r="495">
      <c r="A495" s="0" t="inlineStr">
        <is>
          <t>[범어동]</t>
        </is>
      </c>
      <c r="B495" s="0" t="n">
        <v>107941</v>
      </c>
      <c r="C495" s="0" t="n">
        <v>5</v>
      </c>
      <c r="D495" s="0" t="inlineStr">
        <is>
          <t>범어화산샬레</t>
        </is>
      </c>
      <c r="E495" s="0" t="inlineStr">
        <is>
          <t>2014.05.</t>
        </is>
      </c>
      <c r="F495" s="0" t="n">
        <v>169</v>
      </c>
      <c r="G495" s="0" t="n">
        <v>32.94</v>
      </c>
      <c r="H495" s="0" t="n">
        <v>108.91</v>
      </c>
      <c r="I495" s="0" t="n">
        <v>25.7</v>
      </c>
      <c r="J495" s="0" t="n">
        <v>84.97</v>
      </c>
      <c r="K495" s="0" t="n">
        <v>23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108B</t>
        </is>
      </c>
      <c r="X495" s="0" t="n">
        <v>20</v>
      </c>
      <c r="Y495" s="0" t="n">
        <v>7</v>
      </c>
      <c r="Z495" s="0" t="inlineStr">
        <is>
          <t>https://new.land.naver.com/complexes/107941?tab=detail&amp;rf=Y</t>
        </is>
      </c>
      <c r="AA495" s="0" t="inlineStr">
        <is>
          <t>대구시 수성구 범어동 2238</t>
        </is>
      </c>
      <c r="AB495" s="0" t="inlineStr">
        <is>
          <t>대구시</t>
        </is>
      </c>
      <c r="AC495" s="0" t="inlineStr">
        <is>
          <t>수성구</t>
        </is>
      </c>
      <c r="AD495" s="0" t="inlineStr">
        <is>
          <t>범어동</t>
        </is>
      </c>
      <c r="AG495" s="0" t="inlineStr">
        <is>
          <t>대구시 수성구 청호로 411-3</t>
        </is>
      </c>
      <c r="AH495" s="0" t="n">
        <v>0</v>
      </c>
      <c r="AI495" s="0" t="n">
        <v>273</v>
      </c>
      <c r="AJ495" s="0" t="n">
        <v>17</v>
      </c>
      <c r="AK495" s="0" t="n">
        <v>227</v>
      </c>
      <c r="AL495" s="0" t="n">
        <v>1.34</v>
      </c>
    </row>
    <row r="496">
      <c r="A496" s="0" t="inlineStr">
        <is>
          <t>[범어동]</t>
        </is>
      </c>
      <c r="B496" s="0" t="n">
        <v>107941</v>
      </c>
      <c r="C496" s="0" t="n">
        <v>6</v>
      </c>
      <c r="D496" s="0" t="inlineStr">
        <is>
          <t>범어화산샬레</t>
        </is>
      </c>
      <c r="E496" s="0" t="inlineStr">
        <is>
          <t>2014.05.</t>
        </is>
      </c>
      <c r="F496" s="0" t="n">
        <v>169</v>
      </c>
      <c r="G496" s="0" t="n">
        <v>32.93</v>
      </c>
      <c r="H496" s="0" t="n">
        <v>108.88</v>
      </c>
      <c r="I496" s="0" t="n">
        <v>25.7</v>
      </c>
      <c r="J496" s="0" t="n">
        <v>84.97</v>
      </c>
      <c r="K496" s="0" t="n">
        <v>16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108C</t>
        </is>
      </c>
      <c r="X496" s="0" t="n">
        <v>20</v>
      </c>
      <c r="Y496" s="0" t="n">
        <v>7</v>
      </c>
      <c r="Z496" s="0" t="inlineStr">
        <is>
          <t>https://new.land.naver.com/complexes/107941?tab=detail&amp;rf=Y</t>
        </is>
      </c>
      <c r="AA496" s="0" t="inlineStr">
        <is>
          <t>대구시 수성구 범어동 2238</t>
        </is>
      </c>
      <c r="AB496" s="0" t="inlineStr">
        <is>
          <t>대구시</t>
        </is>
      </c>
      <c r="AC496" s="0" t="inlineStr">
        <is>
          <t>수성구</t>
        </is>
      </c>
      <c r="AD496" s="0" t="inlineStr">
        <is>
          <t>범어동</t>
        </is>
      </c>
      <c r="AG496" s="0" t="inlineStr">
        <is>
          <t>대구시 수성구 청호로 411-3</t>
        </is>
      </c>
      <c r="AH496" s="0" t="n">
        <v>0</v>
      </c>
      <c r="AI496" s="0" t="n">
        <v>273</v>
      </c>
      <c r="AJ496" s="0" t="n">
        <v>17</v>
      </c>
      <c r="AK496" s="0" t="n">
        <v>227</v>
      </c>
      <c r="AL496" s="0" t="n">
        <v>1.34</v>
      </c>
    </row>
    <row r="497">
      <c r="A497" s="0" t="inlineStr">
        <is>
          <t>[범어동]</t>
        </is>
      </c>
      <c r="B497" s="0" t="n">
        <v>107941</v>
      </c>
      <c r="C497" s="0" t="n">
        <v>7</v>
      </c>
      <c r="D497" s="0" t="inlineStr">
        <is>
          <t>범어화산샬레</t>
        </is>
      </c>
      <c r="E497" s="0" t="inlineStr">
        <is>
          <t>2014.05.</t>
        </is>
      </c>
      <c r="F497" s="0" t="n">
        <v>169</v>
      </c>
      <c r="G497" s="0" t="n">
        <v>36.53</v>
      </c>
      <c r="H497" s="0" t="n">
        <v>120.79</v>
      </c>
      <c r="I497" s="0" t="n">
        <v>27.18</v>
      </c>
      <c r="J497" s="0" t="n">
        <v>89.86</v>
      </c>
      <c r="K497" s="0" t="n">
        <v>20</v>
      </c>
      <c r="T497" s="0" t="n">
        <v>3</v>
      </c>
      <c r="U497" s="0" t="n">
        <v>2</v>
      </c>
      <c r="V497" s="0" t="inlineStr">
        <is>
          <t>계단식</t>
        </is>
      </c>
      <c r="W497" s="0" t="n">
        <v>120</v>
      </c>
      <c r="X497" s="0" t="n">
        <v>20</v>
      </c>
      <c r="Y497" s="0" t="n">
        <v>7</v>
      </c>
      <c r="Z497" s="0" t="inlineStr">
        <is>
          <t>https://new.land.naver.com/complexes/107941?tab=detail&amp;rf=Y</t>
        </is>
      </c>
      <c r="AA497" s="0" t="inlineStr">
        <is>
          <t>대구시 수성구 범어동 2238</t>
        </is>
      </c>
      <c r="AB497" s="0" t="inlineStr">
        <is>
          <t>대구시</t>
        </is>
      </c>
      <c r="AC497" s="0" t="inlineStr">
        <is>
          <t>수성구</t>
        </is>
      </c>
      <c r="AD497" s="0" t="inlineStr">
        <is>
          <t>범어동</t>
        </is>
      </c>
      <c r="AG497" s="0" t="inlineStr">
        <is>
          <t>대구시 수성구 청호로 411-3</t>
        </is>
      </c>
      <c r="AH497" s="0" t="n">
        <v>0</v>
      </c>
      <c r="AI497" s="0" t="n">
        <v>273</v>
      </c>
      <c r="AJ497" s="0" t="n">
        <v>17</v>
      </c>
      <c r="AK497" s="0" t="n">
        <v>227</v>
      </c>
      <c r="AL497" s="0" t="n">
        <v>1.34</v>
      </c>
    </row>
    <row r="498">
      <c r="A498" s="0" t="inlineStr">
        <is>
          <t>[범어동]</t>
        </is>
      </c>
      <c r="B498" s="0" t="n">
        <v>107941</v>
      </c>
      <c r="C498" s="0" t="n">
        <v>8</v>
      </c>
      <c r="D498" s="0" t="inlineStr">
        <is>
          <t>범어화산샬레</t>
        </is>
      </c>
      <c r="E498" s="0" t="inlineStr">
        <is>
          <t>2014.05.</t>
        </is>
      </c>
      <c r="F498" s="0" t="n">
        <v>169</v>
      </c>
      <c r="G498" s="0" t="n">
        <v>39.96</v>
      </c>
      <c r="H498" s="0" t="n">
        <v>132.12</v>
      </c>
      <c r="I498" s="0" t="n">
        <v>31.08</v>
      </c>
      <c r="J498" s="0" t="n">
        <v>102.77</v>
      </c>
      <c r="K498" s="0" t="n">
        <v>3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132</v>
      </c>
      <c r="X498" s="0" t="n">
        <v>20</v>
      </c>
      <c r="Y498" s="0" t="n">
        <v>7</v>
      </c>
      <c r="Z498" s="0" t="inlineStr">
        <is>
          <t>https://new.land.naver.com/complexes/107941?tab=detail&amp;rf=Y</t>
        </is>
      </c>
      <c r="AA498" s="0" t="inlineStr">
        <is>
          <t>대구시 수성구 범어동 2238</t>
        </is>
      </c>
      <c r="AB498" s="0" t="inlineStr">
        <is>
          <t>대구시</t>
        </is>
      </c>
      <c r="AC498" s="0" t="inlineStr">
        <is>
          <t>수성구</t>
        </is>
      </c>
      <c r="AD498" s="0" t="inlineStr">
        <is>
          <t>범어동</t>
        </is>
      </c>
      <c r="AG498" s="0" t="inlineStr">
        <is>
          <t>대구시 수성구 청호로 411-3</t>
        </is>
      </c>
      <c r="AH498" s="0" t="n">
        <v>0</v>
      </c>
      <c r="AI498" s="0" t="n">
        <v>273</v>
      </c>
      <c r="AJ498" s="0" t="n">
        <v>17</v>
      </c>
      <c r="AK498" s="0" t="n">
        <v>227</v>
      </c>
      <c r="AL498" s="0" t="n">
        <v>1.34</v>
      </c>
    </row>
    <row r="499">
      <c r="A499" s="0" t="inlineStr">
        <is>
          <t>[범어동]</t>
        </is>
      </c>
      <c r="B499" s="0" t="n">
        <v>26777</v>
      </c>
      <c r="C499" s="0" t="n">
        <v>1</v>
      </c>
      <c r="D499" s="0" t="inlineStr">
        <is>
          <t>대구범어삼성쉐르빌</t>
        </is>
      </c>
      <c r="E499" s="0" t="inlineStr">
        <is>
          <t>2010.01.</t>
        </is>
      </c>
      <c r="F499" s="0" t="n">
        <v>213</v>
      </c>
      <c r="G499" s="0" t="n">
        <v>32.26</v>
      </c>
      <c r="H499" s="0" t="n">
        <v>106.66</v>
      </c>
      <c r="I499" s="0" t="n">
        <v>25.69</v>
      </c>
      <c r="J499" s="0" t="n">
        <v>84.93000000000001</v>
      </c>
      <c r="K499" s="0" t="n">
        <v>113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106</v>
      </c>
      <c r="X499" s="0" t="n">
        <v>17</v>
      </c>
      <c r="Y499" s="0" t="n">
        <v>12</v>
      </c>
      <c r="Z499" s="0" t="inlineStr">
        <is>
          <t>https://new.land.naver.com/complexes/26777?tab=detail&amp;rf=Y</t>
        </is>
      </c>
      <c r="AA499" s="0" t="inlineStr">
        <is>
          <t>대구시 수성구 범어동 77-7</t>
        </is>
      </c>
      <c r="AB499" s="0" t="inlineStr">
        <is>
          <t>대구시</t>
        </is>
      </c>
      <c r="AC499" s="0" t="inlineStr">
        <is>
          <t>수성구</t>
        </is>
      </c>
      <c r="AD499" s="0" t="inlineStr">
        <is>
          <t>범어동</t>
        </is>
      </c>
      <c r="AG499" s="0" t="inlineStr">
        <is>
          <t>대구시 수성구 청호로 426</t>
        </is>
      </c>
      <c r="AH499" s="0" t="n">
        <v>0</v>
      </c>
      <c r="AI499" s="0" t="n">
        <v>264</v>
      </c>
      <c r="AJ499" s="0" t="n">
        <v>24</v>
      </c>
      <c r="AK499" s="0" t="n">
        <v>316</v>
      </c>
      <c r="AL499" s="0" t="n">
        <v>1.48</v>
      </c>
    </row>
    <row r="500">
      <c r="A500" s="0" t="inlineStr">
        <is>
          <t>[범어동]</t>
        </is>
      </c>
      <c r="B500" s="0" t="n">
        <v>26777</v>
      </c>
      <c r="C500" s="0" t="n">
        <v>2</v>
      </c>
      <c r="D500" s="0" t="inlineStr">
        <is>
          <t>대구범어삼성쉐르빌</t>
        </is>
      </c>
      <c r="E500" s="0" t="inlineStr">
        <is>
          <t>2010.01.</t>
        </is>
      </c>
      <c r="F500" s="0" t="n">
        <v>213</v>
      </c>
      <c r="G500" s="0" t="n">
        <v>34.86</v>
      </c>
      <c r="H500" s="0" t="n">
        <v>115.24</v>
      </c>
      <c r="I500" s="0" t="n">
        <v>27.41</v>
      </c>
      <c r="J500" s="0" t="n">
        <v>90.63</v>
      </c>
      <c r="K500" s="0" t="n">
        <v>12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115</v>
      </c>
      <c r="X500" s="0" t="n">
        <v>17</v>
      </c>
      <c r="Y500" s="0" t="n">
        <v>12</v>
      </c>
      <c r="Z500" s="0" t="inlineStr">
        <is>
          <t>https://new.land.naver.com/complexes/26777?tab=detail&amp;rf=Y</t>
        </is>
      </c>
      <c r="AA500" s="0" t="inlineStr">
        <is>
          <t>대구시 수성구 범어동 77-7</t>
        </is>
      </c>
      <c r="AB500" s="0" t="inlineStr">
        <is>
          <t>대구시</t>
        </is>
      </c>
      <c r="AC500" s="0" t="inlineStr">
        <is>
          <t>수성구</t>
        </is>
      </c>
      <c r="AD500" s="0" t="inlineStr">
        <is>
          <t>범어동</t>
        </is>
      </c>
      <c r="AG500" s="0" t="inlineStr">
        <is>
          <t>대구시 수성구 청호로 426</t>
        </is>
      </c>
      <c r="AH500" s="0" t="n">
        <v>0</v>
      </c>
      <c r="AI500" s="0" t="n">
        <v>264</v>
      </c>
      <c r="AJ500" s="0" t="n">
        <v>24</v>
      </c>
      <c r="AK500" s="0" t="n">
        <v>316</v>
      </c>
      <c r="AL500" s="0" t="n">
        <v>1.48</v>
      </c>
    </row>
    <row r="501">
      <c r="A501" s="0" t="inlineStr">
        <is>
          <t>[범어동]</t>
        </is>
      </c>
      <c r="B501" s="0" t="n">
        <v>26777</v>
      </c>
      <c r="C501" s="0" t="n">
        <v>3</v>
      </c>
      <c r="D501" s="0" t="inlineStr">
        <is>
          <t>대구범어삼성쉐르빌</t>
        </is>
      </c>
      <c r="E501" s="0" t="inlineStr">
        <is>
          <t>2010.01.</t>
        </is>
      </c>
      <c r="F501" s="0" t="n">
        <v>213</v>
      </c>
      <c r="G501" s="0" t="n">
        <v>38.29</v>
      </c>
      <c r="H501" s="0" t="n">
        <v>126.61</v>
      </c>
      <c r="I501" s="0" t="n">
        <v>30.54</v>
      </c>
      <c r="J501" s="0" t="n">
        <v>100.97</v>
      </c>
      <c r="K501" s="0" t="n">
        <v>27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126</v>
      </c>
      <c r="X501" s="0" t="n">
        <v>17</v>
      </c>
      <c r="Y501" s="0" t="n">
        <v>12</v>
      </c>
      <c r="Z501" s="0" t="inlineStr">
        <is>
          <t>https://new.land.naver.com/complexes/26777?tab=detail&amp;rf=Y</t>
        </is>
      </c>
      <c r="AA501" s="0" t="inlineStr">
        <is>
          <t>대구시 수성구 범어동 77-7</t>
        </is>
      </c>
      <c r="AB501" s="0" t="inlineStr">
        <is>
          <t>대구시</t>
        </is>
      </c>
      <c r="AC501" s="0" t="inlineStr">
        <is>
          <t>수성구</t>
        </is>
      </c>
      <c r="AD501" s="0" t="inlineStr">
        <is>
          <t>범어동</t>
        </is>
      </c>
      <c r="AG501" s="0" t="inlineStr">
        <is>
          <t>대구시 수성구 청호로 426</t>
        </is>
      </c>
      <c r="AH501" s="0" t="n">
        <v>0</v>
      </c>
      <c r="AI501" s="0" t="n">
        <v>264</v>
      </c>
      <c r="AJ501" s="0" t="n">
        <v>24</v>
      </c>
      <c r="AK501" s="0" t="n">
        <v>316</v>
      </c>
      <c r="AL501" s="0" t="n">
        <v>1.48</v>
      </c>
    </row>
    <row r="502">
      <c r="A502" s="0" t="inlineStr">
        <is>
          <t>[범어동]</t>
        </is>
      </c>
      <c r="B502" s="0" t="n">
        <v>26777</v>
      </c>
      <c r="C502" s="0" t="n">
        <v>4</v>
      </c>
      <c r="D502" s="0" t="inlineStr">
        <is>
          <t>대구범어삼성쉐르빌</t>
        </is>
      </c>
      <c r="E502" s="0" t="inlineStr">
        <is>
          <t>2010.01.</t>
        </is>
      </c>
      <c r="F502" s="0" t="n">
        <v>213</v>
      </c>
      <c r="G502" s="0" t="n">
        <v>44.55</v>
      </c>
      <c r="H502" s="0" t="n">
        <v>147.28</v>
      </c>
      <c r="I502" s="0" t="n">
        <v>35.84</v>
      </c>
      <c r="J502" s="0" t="n">
        <v>118.51</v>
      </c>
      <c r="K502" s="0" t="n">
        <v>61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147</v>
      </c>
      <c r="X502" s="0" t="n">
        <v>17</v>
      </c>
      <c r="Y502" s="0" t="n">
        <v>12</v>
      </c>
      <c r="Z502" s="0" t="inlineStr">
        <is>
          <t>https://new.land.naver.com/complexes/26777?tab=detail&amp;rf=Y</t>
        </is>
      </c>
      <c r="AA502" s="0" t="inlineStr">
        <is>
          <t>대구시 수성구 범어동 77-7</t>
        </is>
      </c>
      <c r="AB502" s="0" t="inlineStr">
        <is>
          <t>대구시</t>
        </is>
      </c>
      <c r="AC502" s="0" t="inlineStr">
        <is>
          <t>수성구</t>
        </is>
      </c>
      <c r="AD502" s="0" t="inlineStr">
        <is>
          <t>범어동</t>
        </is>
      </c>
      <c r="AG502" s="0" t="inlineStr">
        <is>
          <t>대구시 수성구 청호로 426</t>
        </is>
      </c>
      <c r="AH502" s="0" t="n">
        <v>0</v>
      </c>
      <c r="AI502" s="0" t="n">
        <v>264</v>
      </c>
      <c r="AJ502" s="0" t="n">
        <v>24</v>
      </c>
      <c r="AK502" s="0" t="n">
        <v>316</v>
      </c>
      <c r="AL502" s="0" t="n">
        <v>1.48</v>
      </c>
    </row>
    <row r="503">
      <c r="A503" s="0" t="inlineStr">
        <is>
          <t>[범어동]</t>
        </is>
      </c>
      <c r="B503" s="0" t="n">
        <v>24669</v>
      </c>
      <c r="C503" s="0" t="n">
        <v>1</v>
      </c>
      <c r="D503" s="0" t="inlineStr">
        <is>
          <t>화성그린빌</t>
        </is>
      </c>
      <c r="E503" s="0" t="inlineStr">
        <is>
          <t>1998.08.</t>
        </is>
      </c>
      <c r="F503" s="0" t="n">
        <v>19</v>
      </c>
      <c r="G503" s="0" t="n">
        <v>60</v>
      </c>
      <c r="H503" s="0" t="n">
        <v>198.37</v>
      </c>
      <c r="I503" s="0" t="n">
        <v>50.01</v>
      </c>
      <c r="J503" s="0" t="n">
        <v>165.33</v>
      </c>
      <c r="K503" s="0" t="n">
        <v>1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198</v>
      </c>
      <c r="X503" s="0" t="n">
        <v>10</v>
      </c>
      <c r="Y503" s="0" t="n">
        <v>10</v>
      </c>
      <c r="Z503" s="0" t="inlineStr">
        <is>
          <t>https://new.land.naver.com/complexes/24669?tab=detail&amp;rf=Y</t>
        </is>
      </c>
      <c r="AA503" s="0" t="inlineStr">
        <is>
          <t>대구시 수성구 범어동 643-4</t>
        </is>
      </c>
      <c r="AB503" s="0" t="inlineStr">
        <is>
          <t>대구시</t>
        </is>
      </c>
      <c r="AC503" s="0" t="inlineStr">
        <is>
          <t>수성구</t>
        </is>
      </c>
      <c r="AD503" s="0" t="inlineStr">
        <is>
          <t>범어동</t>
        </is>
      </c>
      <c r="AG503" s="0" t="inlineStr">
        <is>
          <t>대구시 수성구 동대구로50길 94</t>
        </is>
      </c>
      <c r="AH503" s="0" t="n">
        <v>0</v>
      </c>
      <c r="AI503" s="0" t="n">
        <v>234</v>
      </c>
      <c r="AJ503" s="0" t="n">
        <v>27</v>
      </c>
      <c r="AK503" s="0" t="n">
        <v>38</v>
      </c>
      <c r="AL503" s="0" t="n">
        <v>2</v>
      </c>
    </row>
    <row r="504">
      <c r="A504" s="0" t="inlineStr">
        <is>
          <t>[범어동]</t>
        </is>
      </c>
      <c r="B504" s="0" t="n">
        <v>24669</v>
      </c>
      <c r="C504" s="0" t="n">
        <v>2</v>
      </c>
      <c r="D504" s="0" t="inlineStr">
        <is>
          <t>화성그린빌</t>
        </is>
      </c>
      <c r="E504" s="0" t="inlineStr">
        <is>
          <t>1998.08.</t>
        </is>
      </c>
      <c r="F504" s="0" t="n">
        <v>19</v>
      </c>
      <c r="G504" s="0" t="n">
        <v>72.39</v>
      </c>
      <c r="H504" s="0" t="n">
        <v>239.31</v>
      </c>
      <c r="I504" s="0" t="n">
        <v>60.33</v>
      </c>
      <c r="J504" s="0" t="n">
        <v>199.45</v>
      </c>
      <c r="K504" s="0" t="n">
        <v>1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239</v>
      </c>
      <c r="X504" s="0" t="n">
        <v>10</v>
      </c>
      <c r="Y504" s="0" t="n">
        <v>10</v>
      </c>
      <c r="Z504" s="0" t="inlineStr">
        <is>
          <t>https://new.land.naver.com/complexes/24669?tab=detail&amp;rf=Y</t>
        </is>
      </c>
      <c r="AA504" s="0" t="inlineStr">
        <is>
          <t>대구시 수성구 범어동 643-4</t>
        </is>
      </c>
      <c r="AB504" s="0" t="inlineStr">
        <is>
          <t>대구시</t>
        </is>
      </c>
      <c r="AC504" s="0" t="inlineStr">
        <is>
          <t>수성구</t>
        </is>
      </c>
      <c r="AD504" s="0" t="inlineStr">
        <is>
          <t>범어동</t>
        </is>
      </c>
      <c r="AG504" s="0" t="inlineStr">
        <is>
          <t>대구시 수성구 동대구로50길 94</t>
        </is>
      </c>
      <c r="AH504" s="0" t="n">
        <v>0</v>
      </c>
      <c r="AI504" s="0" t="n">
        <v>234</v>
      </c>
      <c r="AJ504" s="0" t="n">
        <v>27</v>
      </c>
      <c r="AK504" s="0" t="n">
        <v>38</v>
      </c>
      <c r="AL504" s="0" t="n">
        <v>2</v>
      </c>
    </row>
    <row r="505">
      <c r="A505" s="0" t="inlineStr">
        <is>
          <t>[범어동]</t>
        </is>
      </c>
      <c r="B505" s="0" t="n">
        <v>24669</v>
      </c>
      <c r="C505" s="0" t="n">
        <v>3</v>
      </c>
      <c r="D505" s="0" t="inlineStr">
        <is>
          <t>화성그린빌</t>
        </is>
      </c>
      <c r="E505" s="0" t="inlineStr">
        <is>
          <t>1998.08.</t>
        </is>
      </c>
      <c r="F505" s="0" t="n">
        <v>19</v>
      </c>
      <c r="G505" s="0" t="n">
        <v>74.68000000000001</v>
      </c>
      <c r="H505" s="0" t="n">
        <v>246.88</v>
      </c>
      <c r="I505" s="0" t="n">
        <v>62.24</v>
      </c>
      <c r="J505" s="0" t="n">
        <v>205.76</v>
      </c>
      <c r="K505" s="0" t="n">
        <v>8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246</v>
      </c>
      <c r="X505" s="0" t="n">
        <v>10</v>
      </c>
      <c r="Y505" s="0" t="n">
        <v>10</v>
      </c>
      <c r="Z505" s="0" t="inlineStr">
        <is>
          <t>https://new.land.naver.com/complexes/24669?tab=detail&amp;rf=Y</t>
        </is>
      </c>
      <c r="AA505" s="0" t="inlineStr">
        <is>
          <t>대구시 수성구 범어동 643-4</t>
        </is>
      </c>
      <c r="AB505" s="0" t="inlineStr">
        <is>
          <t>대구시</t>
        </is>
      </c>
      <c r="AC505" s="0" t="inlineStr">
        <is>
          <t>수성구</t>
        </is>
      </c>
      <c r="AD505" s="0" t="inlineStr">
        <is>
          <t>범어동</t>
        </is>
      </c>
      <c r="AG505" s="0" t="inlineStr">
        <is>
          <t>대구시 수성구 동대구로50길 94</t>
        </is>
      </c>
      <c r="AH505" s="0" t="n">
        <v>0</v>
      </c>
      <c r="AI505" s="0" t="n">
        <v>234</v>
      </c>
      <c r="AJ505" s="0" t="n">
        <v>27</v>
      </c>
      <c r="AK505" s="0" t="n">
        <v>38</v>
      </c>
      <c r="AL505" s="0" t="n">
        <v>2</v>
      </c>
    </row>
    <row r="506">
      <c r="A506" s="0" t="inlineStr">
        <is>
          <t>[범어동]</t>
        </is>
      </c>
      <c r="B506" s="0" t="n">
        <v>24669</v>
      </c>
      <c r="C506" s="0" t="n">
        <v>4</v>
      </c>
      <c r="D506" s="0" t="inlineStr">
        <is>
          <t>화성그린빌</t>
        </is>
      </c>
      <c r="E506" s="0" t="inlineStr">
        <is>
          <t>1998.08.</t>
        </is>
      </c>
      <c r="F506" s="0" t="n">
        <v>19</v>
      </c>
      <c r="G506" s="0" t="n">
        <v>76.18000000000001</v>
      </c>
      <c r="H506" s="0" t="n">
        <v>251.86</v>
      </c>
      <c r="I506" s="0" t="n">
        <v>63.49</v>
      </c>
      <c r="J506" s="0" t="n">
        <v>209.91</v>
      </c>
      <c r="K506" s="0" t="n">
        <v>1</v>
      </c>
      <c r="T506" s="0" t="n">
        <v>5</v>
      </c>
      <c r="U506" s="0" t="n">
        <v>3</v>
      </c>
      <c r="V506" s="0" t="inlineStr">
        <is>
          <t>계단식</t>
        </is>
      </c>
      <c r="W506" s="0" t="n">
        <v>251</v>
      </c>
      <c r="X506" s="0" t="n">
        <v>10</v>
      </c>
      <c r="Y506" s="0" t="n">
        <v>10</v>
      </c>
      <c r="Z506" s="0" t="inlineStr">
        <is>
          <t>https://new.land.naver.com/complexes/24669?tab=detail&amp;rf=Y</t>
        </is>
      </c>
      <c r="AA506" s="0" t="inlineStr">
        <is>
          <t>대구시 수성구 범어동 643-4</t>
        </is>
      </c>
      <c r="AB506" s="0" t="inlineStr">
        <is>
          <t>대구시</t>
        </is>
      </c>
      <c r="AC506" s="0" t="inlineStr">
        <is>
          <t>수성구</t>
        </is>
      </c>
      <c r="AD506" s="0" t="inlineStr">
        <is>
          <t>범어동</t>
        </is>
      </c>
      <c r="AG506" s="0" t="inlineStr">
        <is>
          <t>대구시 수성구 동대구로50길 94</t>
        </is>
      </c>
      <c r="AH506" s="0" t="n">
        <v>0</v>
      </c>
      <c r="AI506" s="0" t="n">
        <v>234</v>
      </c>
      <c r="AJ506" s="0" t="n">
        <v>27</v>
      </c>
      <c r="AK506" s="0" t="n">
        <v>38</v>
      </c>
      <c r="AL506" s="0" t="n">
        <v>2</v>
      </c>
    </row>
    <row r="507">
      <c r="A507" s="0" t="inlineStr">
        <is>
          <t>[범어동]</t>
        </is>
      </c>
      <c r="B507" s="0" t="n">
        <v>24669</v>
      </c>
      <c r="C507" s="0" t="n">
        <v>5</v>
      </c>
      <c r="D507" s="0" t="inlineStr">
        <is>
          <t>화성그린빌</t>
        </is>
      </c>
      <c r="E507" s="0" t="inlineStr">
        <is>
          <t>1998.08.</t>
        </is>
      </c>
      <c r="F507" s="0" t="n">
        <v>19</v>
      </c>
      <c r="G507" s="0" t="n">
        <v>84.51000000000001</v>
      </c>
      <c r="H507" s="0" t="n">
        <v>279.39</v>
      </c>
      <c r="I507" s="0" t="n">
        <v>70.43000000000001</v>
      </c>
      <c r="J507" s="0" t="n">
        <v>232.85</v>
      </c>
      <c r="K507" s="0" t="n">
        <v>8</v>
      </c>
      <c r="T507" s="0" t="n">
        <v>5</v>
      </c>
      <c r="U507" s="0" t="n">
        <v>3</v>
      </c>
      <c r="V507" s="0" t="inlineStr">
        <is>
          <t>계단식</t>
        </is>
      </c>
      <c r="W507" s="0" t="n">
        <v>279</v>
      </c>
      <c r="X507" s="0" t="n">
        <v>10</v>
      </c>
      <c r="Y507" s="0" t="n">
        <v>10</v>
      </c>
      <c r="Z507" s="0" t="inlineStr">
        <is>
          <t>https://new.land.naver.com/complexes/24669?tab=detail&amp;rf=Y</t>
        </is>
      </c>
      <c r="AA507" s="0" t="inlineStr">
        <is>
          <t>대구시 수성구 범어동 643-4</t>
        </is>
      </c>
      <c r="AB507" s="0" t="inlineStr">
        <is>
          <t>대구시</t>
        </is>
      </c>
      <c r="AC507" s="0" t="inlineStr">
        <is>
          <t>수성구</t>
        </is>
      </c>
      <c r="AD507" s="0" t="inlineStr">
        <is>
          <t>범어동</t>
        </is>
      </c>
      <c r="AG507" s="0" t="inlineStr">
        <is>
          <t>대구시 수성구 동대구로50길 94</t>
        </is>
      </c>
      <c r="AH507" s="0" t="n">
        <v>0</v>
      </c>
      <c r="AI507" s="0" t="n">
        <v>234</v>
      </c>
      <c r="AJ507" s="0" t="n">
        <v>27</v>
      </c>
      <c r="AK507" s="0" t="n">
        <v>38</v>
      </c>
      <c r="AL507" s="0" t="n">
        <v>2</v>
      </c>
    </row>
    <row r="508">
      <c r="A508" s="0" t="inlineStr">
        <is>
          <t>[범어동]</t>
        </is>
      </c>
      <c r="B508" s="0" t="n">
        <v>25788</v>
      </c>
      <c r="C508" s="0" t="n">
        <v>1</v>
      </c>
      <c r="D508" s="0" t="inlineStr">
        <is>
          <t>범어역우방유쉘</t>
        </is>
      </c>
      <c r="E508" s="0" t="inlineStr">
        <is>
          <t>2009.09.</t>
        </is>
      </c>
      <c r="F508" s="0" t="n">
        <v>292</v>
      </c>
      <c r="G508" s="0" t="n">
        <v>42.67</v>
      </c>
      <c r="H508" s="0" t="n">
        <v>141.09</v>
      </c>
      <c r="I508" s="0" t="n">
        <v>34.89</v>
      </c>
      <c r="J508" s="0" t="n">
        <v>115.37</v>
      </c>
      <c r="K508" s="0" t="n">
        <v>146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141</v>
      </c>
      <c r="X508" s="0" t="n">
        <v>42</v>
      </c>
      <c r="Y508" s="0" t="n">
        <v>42</v>
      </c>
      <c r="Z508" s="0" t="inlineStr">
        <is>
          <t>https://new.land.naver.com/complexes/25788?tab=detail&amp;rf=Y</t>
        </is>
      </c>
      <c r="AA508" s="0" t="inlineStr">
        <is>
          <t>대구시 수성구 범어동 35-1</t>
        </is>
      </c>
      <c r="AB508" s="0" t="inlineStr">
        <is>
          <t>대구시</t>
        </is>
      </c>
      <c r="AC508" s="0" t="inlineStr">
        <is>
          <t>수성구</t>
        </is>
      </c>
      <c r="AD508" s="0" t="inlineStr">
        <is>
          <t>범어동</t>
        </is>
      </c>
      <c r="AG508" s="0" t="inlineStr">
        <is>
          <t>대구시 수성구 동대구로 345</t>
        </is>
      </c>
      <c r="AH508" s="0" t="n">
        <v>0</v>
      </c>
      <c r="AI508" s="0" t="n">
        <v>626</v>
      </c>
      <c r="AJ508" s="0" t="n">
        <v>58</v>
      </c>
      <c r="AK508" s="0" t="n">
        <v>583</v>
      </c>
      <c r="AL508" s="0" t="n">
        <v>2</v>
      </c>
    </row>
    <row r="509">
      <c r="A509" s="0" t="inlineStr">
        <is>
          <t>[범어동]</t>
        </is>
      </c>
      <c r="B509" s="0" t="n">
        <v>25788</v>
      </c>
      <c r="C509" s="0" t="n">
        <v>2</v>
      </c>
      <c r="D509" s="0" t="inlineStr">
        <is>
          <t>범어역우방유쉘</t>
        </is>
      </c>
      <c r="E509" s="0" t="inlineStr">
        <is>
          <t>2009.09.</t>
        </is>
      </c>
      <c r="F509" s="0" t="n">
        <v>292</v>
      </c>
      <c r="G509" s="0" t="n">
        <v>44.65</v>
      </c>
      <c r="H509" s="0" t="n">
        <v>147.62</v>
      </c>
      <c r="I509" s="0" t="n">
        <v>36.3</v>
      </c>
      <c r="J509" s="0" t="n">
        <v>120.03</v>
      </c>
      <c r="K509" s="0" t="n">
        <v>73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147</v>
      </c>
      <c r="X509" s="0" t="n">
        <v>42</v>
      </c>
      <c r="Y509" s="0" t="n">
        <v>42</v>
      </c>
      <c r="Z509" s="0" t="inlineStr">
        <is>
          <t>https://new.land.naver.com/complexes/25788?tab=detail&amp;rf=Y</t>
        </is>
      </c>
      <c r="AA509" s="0" t="inlineStr">
        <is>
          <t>대구시 수성구 범어동 35-1</t>
        </is>
      </c>
      <c r="AB509" s="0" t="inlineStr">
        <is>
          <t>대구시</t>
        </is>
      </c>
      <c r="AC509" s="0" t="inlineStr">
        <is>
          <t>수성구</t>
        </is>
      </c>
      <c r="AD509" s="0" t="inlineStr">
        <is>
          <t>범어동</t>
        </is>
      </c>
      <c r="AG509" s="0" t="inlineStr">
        <is>
          <t>대구시 수성구 동대구로 345</t>
        </is>
      </c>
      <c r="AH509" s="0" t="n">
        <v>0</v>
      </c>
      <c r="AI509" s="0" t="n">
        <v>626</v>
      </c>
      <c r="AJ509" s="0" t="n">
        <v>58</v>
      </c>
      <c r="AK509" s="0" t="n">
        <v>583</v>
      </c>
      <c r="AL509" s="0" t="n">
        <v>2</v>
      </c>
    </row>
    <row r="510">
      <c r="A510" s="0" t="inlineStr">
        <is>
          <t>[범어동]</t>
        </is>
      </c>
      <c r="B510" s="0" t="n">
        <v>25788</v>
      </c>
      <c r="C510" s="0" t="n">
        <v>3</v>
      </c>
      <c r="D510" s="0" t="inlineStr">
        <is>
          <t>범어역우방유쉘</t>
        </is>
      </c>
      <c r="E510" s="0" t="inlineStr">
        <is>
          <t>2009.09.</t>
        </is>
      </c>
      <c r="F510" s="0" t="n">
        <v>292</v>
      </c>
      <c r="G510" s="0" t="n">
        <v>52.42</v>
      </c>
      <c r="H510" s="0" t="n">
        <v>173.29</v>
      </c>
      <c r="I510" s="0" t="n">
        <v>42.8</v>
      </c>
      <c r="J510" s="0" t="n">
        <v>141.5</v>
      </c>
      <c r="K510" s="0" t="n">
        <v>73</v>
      </c>
      <c r="T510" s="0" t="n">
        <v>4</v>
      </c>
      <c r="U510" s="0" t="n">
        <v>2</v>
      </c>
      <c r="V510" s="0" t="inlineStr">
        <is>
          <t>계단식</t>
        </is>
      </c>
      <c r="W510" s="0" t="n">
        <v>173</v>
      </c>
      <c r="X510" s="0" t="n">
        <v>42</v>
      </c>
      <c r="Y510" s="0" t="n">
        <v>42</v>
      </c>
      <c r="Z510" s="0" t="inlineStr">
        <is>
          <t>https://new.land.naver.com/complexes/25788?tab=detail&amp;rf=Y</t>
        </is>
      </c>
      <c r="AA510" s="0" t="inlineStr">
        <is>
          <t>대구시 수성구 범어동 35-1</t>
        </is>
      </c>
      <c r="AB510" s="0" t="inlineStr">
        <is>
          <t>대구시</t>
        </is>
      </c>
      <c r="AC510" s="0" t="inlineStr">
        <is>
          <t>수성구</t>
        </is>
      </c>
      <c r="AD510" s="0" t="inlineStr">
        <is>
          <t>범어동</t>
        </is>
      </c>
      <c r="AG510" s="0" t="inlineStr">
        <is>
          <t>대구시 수성구 동대구로 345</t>
        </is>
      </c>
      <c r="AH510" s="0" t="n">
        <v>0</v>
      </c>
      <c r="AI510" s="0" t="n">
        <v>626</v>
      </c>
      <c r="AJ510" s="0" t="n">
        <v>58</v>
      </c>
      <c r="AK510" s="0" t="n">
        <v>583</v>
      </c>
      <c r="AL510" s="0" t="n">
        <v>2</v>
      </c>
    </row>
    <row r="511">
      <c r="A511" s="0" t="inlineStr">
        <is>
          <t>[범어동]</t>
        </is>
      </c>
      <c r="B511" s="0" t="n">
        <v>123439</v>
      </c>
      <c r="C511" s="0" t="n">
        <v>1</v>
      </c>
      <c r="D511" s="0" t="inlineStr">
        <is>
          <t>힐스테이트범어</t>
        </is>
      </c>
      <c r="E511" s="0" t="inlineStr">
        <is>
          <t>2020.12.</t>
        </is>
      </c>
      <c r="F511" s="0" t="n">
        <v>414</v>
      </c>
      <c r="G511" s="0" t="n">
        <v>29.53</v>
      </c>
      <c r="H511" s="0" t="n">
        <v>97.62</v>
      </c>
      <c r="I511" s="0" t="n">
        <v>22.63</v>
      </c>
      <c r="J511" s="0" t="n">
        <v>74.81999999999999</v>
      </c>
      <c r="K511" s="0" t="n">
        <v>26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97</v>
      </c>
      <c r="X511" s="0" t="n">
        <v>26</v>
      </c>
      <c r="Y511" s="0" t="n">
        <v>14</v>
      </c>
      <c r="Z511" s="0" t="inlineStr">
        <is>
          <t>https://new.land.naver.com/complexes/123439?tab=detail&amp;rf=Y</t>
        </is>
      </c>
      <c r="AA511" s="0" t="inlineStr">
        <is>
          <t>대구시 수성구 범어동 2264</t>
        </is>
      </c>
      <c r="AB511" s="0" t="inlineStr">
        <is>
          <t>대구시</t>
        </is>
      </c>
      <c r="AC511" s="0" t="inlineStr">
        <is>
          <t>수성구</t>
        </is>
      </c>
      <c r="AD511" s="0" t="inlineStr">
        <is>
          <t>범어동</t>
        </is>
      </c>
      <c r="AG511" s="0" t="inlineStr">
        <is>
          <t>대구시 수성구 범어로18길 22</t>
        </is>
      </c>
      <c r="AH511" s="0" t="n">
        <v>0</v>
      </c>
      <c r="AI511" s="0" t="n">
        <v>0</v>
      </c>
      <c r="AJ511" s="0" t="n">
        <v>0</v>
      </c>
      <c r="AK511" s="0" t="n">
        <v>579</v>
      </c>
      <c r="AL511" s="0" t="n">
        <v>1.4</v>
      </c>
    </row>
    <row r="512">
      <c r="A512" s="0" t="inlineStr">
        <is>
          <t>[범어동]</t>
        </is>
      </c>
      <c r="B512" s="0" t="n">
        <v>123439</v>
      </c>
      <c r="C512" s="0" t="n">
        <v>2</v>
      </c>
      <c r="D512" s="0" t="inlineStr">
        <is>
          <t>힐스테이트범어</t>
        </is>
      </c>
      <c r="E512" s="0" t="inlineStr">
        <is>
          <t>2020.12.</t>
        </is>
      </c>
      <c r="F512" s="0" t="n">
        <v>414</v>
      </c>
      <c r="G512" s="0" t="n">
        <v>33.51</v>
      </c>
      <c r="H512" s="0" t="n">
        <v>110.79</v>
      </c>
      <c r="I512" s="0" t="n">
        <v>25.68</v>
      </c>
      <c r="J512" s="0" t="n">
        <v>84.92</v>
      </c>
      <c r="K512" s="0" t="n">
        <v>360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110</v>
      </c>
      <c r="X512" s="0" t="n">
        <v>26</v>
      </c>
      <c r="Y512" s="0" t="n">
        <v>14</v>
      </c>
      <c r="Z512" s="0" t="inlineStr">
        <is>
          <t>https://new.land.naver.com/complexes/123439?tab=detail&amp;rf=Y</t>
        </is>
      </c>
      <c r="AA512" s="0" t="inlineStr">
        <is>
          <t>대구시 수성구 범어동 2264</t>
        </is>
      </c>
      <c r="AB512" s="0" t="inlineStr">
        <is>
          <t>대구시</t>
        </is>
      </c>
      <c r="AC512" s="0" t="inlineStr">
        <is>
          <t>수성구</t>
        </is>
      </c>
      <c r="AD512" s="0" t="inlineStr">
        <is>
          <t>범어동</t>
        </is>
      </c>
      <c r="AG512" s="0" t="inlineStr">
        <is>
          <t>대구시 수성구 범어로18길 22</t>
        </is>
      </c>
      <c r="AH512" s="0" t="n">
        <v>0</v>
      </c>
      <c r="AI512" s="0" t="n">
        <v>0</v>
      </c>
      <c r="AJ512" s="0" t="n">
        <v>0</v>
      </c>
      <c r="AK512" s="0" t="n">
        <v>579</v>
      </c>
      <c r="AL512" s="0" t="n">
        <v>1.4</v>
      </c>
    </row>
    <row r="513">
      <c r="A513" s="0" t="inlineStr">
        <is>
          <t>[범어동]</t>
        </is>
      </c>
      <c r="B513" s="0" t="n">
        <v>123439</v>
      </c>
      <c r="C513" s="0" t="n">
        <v>3</v>
      </c>
      <c r="D513" s="0" t="inlineStr">
        <is>
          <t>힐스테이트범어</t>
        </is>
      </c>
      <c r="E513" s="0" t="inlineStr">
        <is>
          <t>2020.12.</t>
        </is>
      </c>
      <c r="F513" s="0" t="n">
        <v>414</v>
      </c>
      <c r="G513" s="0" t="n">
        <v>43.52</v>
      </c>
      <c r="H513" s="0" t="n">
        <v>143.89</v>
      </c>
      <c r="I513" s="0" t="n">
        <v>35.96</v>
      </c>
      <c r="J513" s="0" t="n">
        <v>118.88</v>
      </c>
      <c r="K513" s="0" t="n">
        <v>28</v>
      </c>
      <c r="T513" s="0" t="n">
        <v>4</v>
      </c>
      <c r="U513" s="0" t="n">
        <v>2</v>
      </c>
      <c r="V513" s="0" t="inlineStr">
        <is>
          <t>계단식</t>
        </is>
      </c>
      <c r="W513" s="0" t="n">
        <v>143</v>
      </c>
      <c r="X513" s="0" t="n">
        <v>26</v>
      </c>
      <c r="Y513" s="0" t="n">
        <v>14</v>
      </c>
      <c r="Z513" s="0" t="inlineStr">
        <is>
          <t>https://new.land.naver.com/complexes/123439?tab=detail&amp;rf=Y</t>
        </is>
      </c>
      <c r="AA513" s="0" t="inlineStr">
        <is>
          <t>대구시 수성구 범어동 2264</t>
        </is>
      </c>
      <c r="AB513" s="0" t="inlineStr">
        <is>
          <t>대구시</t>
        </is>
      </c>
      <c r="AC513" s="0" t="inlineStr">
        <is>
          <t>수성구</t>
        </is>
      </c>
      <c r="AD513" s="0" t="inlineStr">
        <is>
          <t>범어동</t>
        </is>
      </c>
      <c r="AG513" s="0" t="inlineStr">
        <is>
          <t>대구시 수성구 범어로18길 22</t>
        </is>
      </c>
      <c r="AH513" s="0" t="n">
        <v>0</v>
      </c>
      <c r="AI513" s="0" t="n">
        <v>0</v>
      </c>
      <c r="AJ513" s="0" t="n">
        <v>0</v>
      </c>
      <c r="AK513" s="0" t="n">
        <v>579</v>
      </c>
      <c r="AL513" s="0" t="n">
        <v>1.4</v>
      </c>
    </row>
    <row r="514">
      <c r="A514" s="0" t="inlineStr">
        <is>
          <t>[범어동]</t>
        </is>
      </c>
      <c r="B514" s="0" t="n">
        <v>116911</v>
      </c>
      <c r="C514" s="0" t="n">
        <v>1</v>
      </c>
      <c r="D514" s="0" t="inlineStr">
        <is>
          <t>범어서한포레스트</t>
        </is>
      </c>
      <c r="E514" s="0" t="inlineStr">
        <is>
          <t>2020.08.</t>
        </is>
      </c>
      <c r="F514" s="0" t="n">
        <v>202</v>
      </c>
      <c r="G514" s="0" t="n">
        <v>34.07</v>
      </c>
      <c r="H514" s="0" t="n">
        <v>112.65</v>
      </c>
      <c r="I514" s="0" t="n">
        <v>25.7</v>
      </c>
      <c r="J514" s="0" t="n">
        <v>84.98</v>
      </c>
      <c r="K514" s="0" t="n">
        <v>35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41</v>
      </c>
      <c r="Y514" s="0" t="n">
        <v>39</v>
      </c>
      <c r="Z514" s="0" t="inlineStr">
        <is>
          <t>https://new.land.naver.com/complexes/116911?tab=detail&amp;rf=Y</t>
        </is>
      </c>
      <c r="AA514" s="0" t="inlineStr">
        <is>
          <t>대구시 수성구 범어동 177-1</t>
        </is>
      </c>
      <c r="AB514" s="0" t="inlineStr">
        <is>
          <t>대구시</t>
        </is>
      </c>
      <c r="AC514" s="0" t="inlineStr">
        <is>
          <t>수성구</t>
        </is>
      </c>
      <c r="AD514" s="0" t="inlineStr">
        <is>
          <t>범어동</t>
        </is>
      </c>
      <c r="AG514" s="0" t="inlineStr">
        <is>
          <t>대구시 수성구 동대구로 346</t>
        </is>
      </c>
      <c r="AH514" s="0" t="n">
        <v>0</v>
      </c>
      <c r="AI514" s="0" t="n">
        <v>0</v>
      </c>
      <c r="AJ514" s="0" t="n">
        <v>0</v>
      </c>
      <c r="AK514" s="0" t="n">
        <v>281</v>
      </c>
      <c r="AL514" s="0" t="n">
        <v>1.39</v>
      </c>
    </row>
    <row r="515">
      <c r="A515" s="0" t="inlineStr">
        <is>
          <t>[범어동]</t>
        </is>
      </c>
      <c r="B515" s="0" t="n">
        <v>116911</v>
      </c>
      <c r="C515" s="0" t="n">
        <v>2</v>
      </c>
      <c r="D515" s="0" t="inlineStr">
        <is>
          <t>범어서한포레스트</t>
        </is>
      </c>
      <c r="E515" s="0" t="inlineStr">
        <is>
          <t>2020.08.</t>
        </is>
      </c>
      <c r="F515" s="0" t="n">
        <v>202</v>
      </c>
      <c r="G515" s="0" t="n">
        <v>34.08</v>
      </c>
      <c r="H515" s="0" t="n">
        <v>112.67</v>
      </c>
      <c r="I515" s="0" t="n">
        <v>25.7</v>
      </c>
      <c r="J515" s="0" t="n">
        <v>84.98999999999999</v>
      </c>
      <c r="K515" s="0" t="n">
        <v>33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112C</t>
        </is>
      </c>
      <c r="X515" s="0" t="n">
        <v>41</v>
      </c>
      <c r="Y515" s="0" t="n">
        <v>39</v>
      </c>
      <c r="Z515" s="0" t="inlineStr">
        <is>
          <t>https://new.land.naver.com/complexes/116911?tab=detail&amp;rf=Y</t>
        </is>
      </c>
      <c r="AA515" s="0" t="inlineStr">
        <is>
          <t>대구시 수성구 범어동 177-1</t>
        </is>
      </c>
      <c r="AB515" s="0" t="inlineStr">
        <is>
          <t>대구시</t>
        </is>
      </c>
      <c r="AC515" s="0" t="inlineStr">
        <is>
          <t>수성구</t>
        </is>
      </c>
      <c r="AD515" s="0" t="inlineStr">
        <is>
          <t>범어동</t>
        </is>
      </c>
      <c r="AG515" s="0" t="inlineStr">
        <is>
          <t>대구시 수성구 동대구로 346</t>
        </is>
      </c>
      <c r="AH515" s="0" t="n">
        <v>0</v>
      </c>
      <c r="AI515" s="0" t="n">
        <v>0</v>
      </c>
      <c r="AJ515" s="0" t="n">
        <v>0</v>
      </c>
      <c r="AK515" s="0" t="n">
        <v>281</v>
      </c>
      <c r="AL515" s="0" t="n">
        <v>1.39</v>
      </c>
    </row>
    <row r="516">
      <c r="A516" s="0" t="inlineStr">
        <is>
          <t>[범어동]</t>
        </is>
      </c>
      <c r="B516" s="0" t="n">
        <v>116911</v>
      </c>
      <c r="C516" s="0" t="n">
        <v>3</v>
      </c>
      <c r="D516" s="0" t="inlineStr">
        <is>
          <t>범어서한포레스트</t>
        </is>
      </c>
      <c r="E516" s="0" t="inlineStr">
        <is>
          <t>2020.08.</t>
        </is>
      </c>
      <c r="F516" s="0" t="n">
        <v>202</v>
      </c>
      <c r="G516" s="0" t="n">
        <v>34.26</v>
      </c>
      <c r="H516" s="0" t="n">
        <v>113.26</v>
      </c>
      <c r="I516" s="0" t="n">
        <v>25.7</v>
      </c>
      <c r="J516" s="0" t="n">
        <v>84.98</v>
      </c>
      <c r="K516" s="0" t="n">
        <v>35</v>
      </c>
      <c r="T516" s="0" t="n">
        <v>4</v>
      </c>
      <c r="U516" s="0" t="n">
        <v>2</v>
      </c>
      <c r="V516" s="0" t="inlineStr">
        <is>
          <t>계단식</t>
        </is>
      </c>
      <c r="W516" s="0" t="inlineStr">
        <is>
          <t>113B</t>
        </is>
      </c>
      <c r="X516" s="0" t="n">
        <v>41</v>
      </c>
      <c r="Y516" s="0" t="n">
        <v>39</v>
      </c>
      <c r="Z516" s="0" t="inlineStr">
        <is>
          <t>https://new.land.naver.com/complexes/116911?tab=detail&amp;rf=Y</t>
        </is>
      </c>
      <c r="AA516" s="0" t="inlineStr">
        <is>
          <t>대구시 수성구 범어동 177-1</t>
        </is>
      </c>
      <c r="AB516" s="0" t="inlineStr">
        <is>
          <t>대구시</t>
        </is>
      </c>
      <c r="AC516" s="0" t="inlineStr">
        <is>
          <t>수성구</t>
        </is>
      </c>
      <c r="AD516" s="0" t="inlineStr">
        <is>
          <t>범어동</t>
        </is>
      </c>
      <c r="AG516" s="0" t="inlineStr">
        <is>
          <t>대구시 수성구 동대구로 346</t>
        </is>
      </c>
      <c r="AH516" s="0" t="n">
        <v>0</v>
      </c>
      <c r="AI516" s="0" t="n">
        <v>0</v>
      </c>
      <c r="AJ516" s="0" t="n">
        <v>0</v>
      </c>
      <c r="AK516" s="0" t="n">
        <v>281</v>
      </c>
      <c r="AL516" s="0" t="n">
        <v>1.39</v>
      </c>
    </row>
    <row r="517">
      <c r="A517" s="0" t="inlineStr">
        <is>
          <t>[범어동]</t>
        </is>
      </c>
      <c r="B517" s="0" t="n">
        <v>116911</v>
      </c>
      <c r="C517" s="0" t="n">
        <v>4</v>
      </c>
      <c r="D517" s="0" t="inlineStr">
        <is>
          <t>범어서한포레스트</t>
        </is>
      </c>
      <c r="E517" s="0" t="inlineStr">
        <is>
          <t>2020.08.</t>
        </is>
      </c>
      <c r="F517" s="0" t="n">
        <v>202</v>
      </c>
      <c r="G517" s="0" t="n">
        <v>34.26</v>
      </c>
      <c r="H517" s="0" t="n">
        <v>113.27</v>
      </c>
      <c r="I517" s="0" t="n">
        <v>25.7</v>
      </c>
      <c r="J517" s="0" t="n">
        <v>84.98</v>
      </c>
      <c r="K517" s="0" t="n">
        <v>32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113D</t>
        </is>
      </c>
      <c r="X517" s="0" t="n">
        <v>41</v>
      </c>
      <c r="Y517" s="0" t="n">
        <v>39</v>
      </c>
      <c r="Z517" s="0" t="inlineStr">
        <is>
          <t>https://new.land.naver.com/complexes/116911?tab=detail&amp;rf=Y</t>
        </is>
      </c>
      <c r="AA517" s="0" t="inlineStr">
        <is>
          <t>대구시 수성구 범어동 177-1</t>
        </is>
      </c>
      <c r="AB517" s="0" t="inlineStr">
        <is>
          <t>대구시</t>
        </is>
      </c>
      <c r="AC517" s="0" t="inlineStr">
        <is>
          <t>수성구</t>
        </is>
      </c>
      <c r="AD517" s="0" t="inlineStr">
        <is>
          <t>범어동</t>
        </is>
      </c>
      <c r="AG517" s="0" t="inlineStr">
        <is>
          <t>대구시 수성구 동대구로 346</t>
        </is>
      </c>
      <c r="AH517" s="0" t="n">
        <v>0</v>
      </c>
      <c r="AI517" s="0" t="n">
        <v>0</v>
      </c>
      <c r="AJ517" s="0" t="n">
        <v>0</v>
      </c>
      <c r="AK517" s="0" t="n">
        <v>281</v>
      </c>
      <c r="AL517" s="0" t="n">
        <v>1.39</v>
      </c>
    </row>
    <row r="518">
      <c r="A518" s="0" t="inlineStr">
        <is>
          <t>[범어동]</t>
        </is>
      </c>
      <c r="B518" s="0" t="n">
        <v>116911</v>
      </c>
      <c r="C518" s="0" t="n">
        <v>5</v>
      </c>
      <c r="D518" s="0" t="inlineStr">
        <is>
          <t>범어서한포레스트</t>
        </is>
      </c>
      <c r="E518" s="0" t="inlineStr">
        <is>
          <t>2020.08.</t>
        </is>
      </c>
      <c r="F518" s="0" t="n">
        <v>202</v>
      </c>
      <c r="G518" s="0" t="n">
        <v>39.35</v>
      </c>
      <c r="H518" s="0" t="n">
        <v>130.09</v>
      </c>
      <c r="I518" s="0" t="n">
        <v>29.94</v>
      </c>
      <c r="J518" s="0" t="n">
        <v>98.98999999999999</v>
      </c>
      <c r="K518" s="0" t="n">
        <v>33</v>
      </c>
      <c r="T518" s="0" t="n">
        <v>4</v>
      </c>
      <c r="U518" s="0" t="n">
        <v>2</v>
      </c>
      <c r="V518" s="0" t="inlineStr">
        <is>
          <t>계단식</t>
        </is>
      </c>
      <c r="W518" s="0" t="inlineStr">
        <is>
          <t>130B</t>
        </is>
      </c>
      <c r="X518" s="0" t="n">
        <v>41</v>
      </c>
      <c r="Y518" s="0" t="n">
        <v>39</v>
      </c>
      <c r="Z518" s="0" t="inlineStr">
        <is>
          <t>https://new.land.naver.com/complexes/116911?tab=detail&amp;rf=Y</t>
        </is>
      </c>
      <c r="AA518" s="0" t="inlineStr">
        <is>
          <t>대구시 수성구 범어동 177-1</t>
        </is>
      </c>
      <c r="AB518" s="0" t="inlineStr">
        <is>
          <t>대구시</t>
        </is>
      </c>
      <c r="AC518" s="0" t="inlineStr">
        <is>
          <t>수성구</t>
        </is>
      </c>
      <c r="AD518" s="0" t="inlineStr">
        <is>
          <t>범어동</t>
        </is>
      </c>
      <c r="AG518" s="0" t="inlineStr">
        <is>
          <t>대구시 수성구 동대구로 346</t>
        </is>
      </c>
      <c r="AH518" s="0" t="n">
        <v>0</v>
      </c>
      <c r="AI518" s="0" t="n">
        <v>0</v>
      </c>
      <c r="AJ518" s="0" t="n">
        <v>0</v>
      </c>
      <c r="AK518" s="0" t="n">
        <v>281</v>
      </c>
      <c r="AL518" s="0" t="n">
        <v>1.39</v>
      </c>
    </row>
    <row r="519">
      <c r="A519" s="0" t="inlineStr">
        <is>
          <t>[범어동]</t>
        </is>
      </c>
      <c r="B519" s="0" t="n">
        <v>116911</v>
      </c>
      <c r="C519" s="0" t="n">
        <v>6</v>
      </c>
      <c r="D519" s="0" t="inlineStr">
        <is>
          <t>범어서한포레스트</t>
        </is>
      </c>
      <c r="E519" s="0" t="inlineStr">
        <is>
          <t>2020.08.</t>
        </is>
      </c>
      <c r="F519" s="0" t="n">
        <v>202</v>
      </c>
      <c r="G519" s="0" t="n">
        <v>39.65</v>
      </c>
      <c r="H519" s="0" t="n">
        <v>131.08</v>
      </c>
      <c r="I519" s="0" t="n">
        <v>29.94</v>
      </c>
      <c r="J519" s="0" t="n">
        <v>98.98999999999999</v>
      </c>
      <c r="K519" s="0" t="n">
        <v>34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131A</t>
        </is>
      </c>
      <c r="X519" s="0" t="n">
        <v>41</v>
      </c>
      <c r="Y519" s="0" t="n">
        <v>39</v>
      </c>
      <c r="Z519" s="0" t="inlineStr">
        <is>
          <t>https://new.land.naver.com/complexes/116911?tab=detail&amp;rf=Y</t>
        </is>
      </c>
      <c r="AA519" s="0" t="inlineStr">
        <is>
          <t>대구시 수성구 범어동 177-1</t>
        </is>
      </c>
      <c r="AB519" s="0" t="inlineStr">
        <is>
          <t>대구시</t>
        </is>
      </c>
      <c r="AC519" s="0" t="inlineStr">
        <is>
          <t>수성구</t>
        </is>
      </c>
      <c r="AD519" s="0" t="inlineStr">
        <is>
          <t>범어동</t>
        </is>
      </c>
      <c r="AG519" s="0" t="inlineStr">
        <is>
          <t>대구시 수성구 동대구로 346</t>
        </is>
      </c>
      <c r="AH519" s="0" t="n">
        <v>0</v>
      </c>
      <c r="AI519" s="0" t="n">
        <v>0</v>
      </c>
      <c r="AJ519" s="0" t="n">
        <v>0</v>
      </c>
      <c r="AK519" s="0" t="n">
        <v>281</v>
      </c>
      <c r="AL519" s="0" t="n">
        <v>1.39</v>
      </c>
    </row>
    <row r="520">
      <c r="A520" s="0" t="inlineStr">
        <is>
          <t>[범어동]</t>
        </is>
      </c>
      <c r="B520" s="0" t="n">
        <v>112471</v>
      </c>
      <c r="C520" s="0" t="n">
        <v>1</v>
      </c>
      <c r="D520" s="0" t="inlineStr">
        <is>
          <t>범어라온프라이빗2차</t>
        </is>
      </c>
      <c r="E520" s="0" t="inlineStr">
        <is>
          <t>2018.10.</t>
        </is>
      </c>
      <c r="F520" s="0" t="n">
        <v>206</v>
      </c>
      <c r="G520" s="0" t="n">
        <v>28.81</v>
      </c>
      <c r="H520" s="0" t="n">
        <v>95.23999999999999</v>
      </c>
      <c r="I520" s="0" t="n">
        <v>22.63</v>
      </c>
      <c r="J520" s="0" t="n">
        <v>74.81999999999999</v>
      </c>
      <c r="K520" s="0" t="n">
        <v>38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95</v>
      </c>
      <c r="X520" s="0" t="n">
        <v>20</v>
      </c>
      <c r="Y520" s="0" t="n">
        <v>14</v>
      </c>
      <c r="Z520" s="0" t="inlineStr">
        <is>
          <t>https://new.land.naver.com/complexes/112471?tab=detail&amp;rf=Y</t>
        </is>
      </c>
      <c r="AA520" s="0" t="inlineStr">
        <is>
          <t>대구시 수성구 범어동 2252</t>
        </is>
      </c>
      <c r="AB520" s="0" t="inlineStr">
        <is>
          <t>대구시</t>
        </is>
      </c>
      <c r="AC520" s="0" t="inlineStr">
        <is>
          <t>수성구</t>
        </is>
      </c>
      <c r="AD520" s="0" t="inlineStr">
        <is>
          <t>범어동</t>
        </is>
      </c>
      <c r="AG520" s="0" t="inlineStr">
        <is>
          <t>대구시 수성구 청호로 438</t>
        </is>
      </c>
      <c r="AH520" s="0" t="n">
        <v>0</v>
      </c>
      <c r="AI520" s="0" t="n">
        <v>240</v>
      </c>
      <c r="AJ520" s="0" t="n">
        <v>20</v>
      </c>
      <c r="AK520" s="0" t="n">
        <v>278</v>
      </c>
      <c r="AL520" s="0" t="n">
        <v>1.35</v>
      </c>
    </row>
    <row r="521">
      <c r="A521" s="0" t="inlineStr">
        <is>
          <t>[범어동]</t>
        </is>
      </c>
      <c r="B521" s="0" t="n">
        <v>112471</v>
      </c>
      <c r="C521" s="0" t="n">
        <v>2</v>
      </c>
      <c r="D521" s="0" t="inlineStr">
        <is>
          <t>범어라온프라이빗2차</t>
        </is>
      </c>
      <c r="E521" s="0" t="inlineStr">
        <is>
          <t>2018.10.</t>
        </is>
      </c>
      <c r="F521" s="0" t="n">
        <v>206</v>
      </c>
      <c r="G521" s="0" t="n">
        <v>32.64</v>
      </c>
      <c r="H521" s="0" t="n">
        <v>107.91</v>
      </c>
      <c r="I521" s="0" t="n">
        <v>25.7</v>
      </c>
      <c r="J521" s="0" t="n">
        <v>84.97</v>
      </c>
      <c r="K521" s="0" t="n">
        <v>168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107</v>
      </c>
      <c r="X521" s="0" t="n">
        <v>20</v>
      </c>
      <c r="Y521" s="0" t="n">
        <v>14</v>
      </c>
      <c r="Z521" s="0" t="inlineStr">
        <is>
          <t>https://new.land.naver.com/complexes/112471?tab=detail&amp;rf=Y</t>
        </is>
      </c>
      <c r="AA521" s="0" t="inlineStr">
        <is>
          <t>대구시 수성구 범어동 2252</t>
        </is>
      </c>
      <c r="AB521" s="0" t="inlineStr">
        <is>
          <t>대구시</t>
        </is>
      </c>
      <c r="AC521" s="0" t="inlineStr">
        <is>
          <t>수성구</t>
        </is>
      </c>
      <c r="AD521" s="0" t="inlineStr">
        <is>
          <t>범어동</t>
        </is>
      </c>
      <c r="AG521" s="0" t="inlineStr">
        <is>
          <t>대구시 수성구 청호로 438</t>
        </is>
      </c>
      <c r="AH521" s="0" t="n">
        <v>0</v>
      </c>
      <c r="AI521" s="0" t="n">
        <v>240</v>
      </c>
      <c r="AJ521" s="0" t="n">
        <v>20</v>
      </c>
      <c r="AK521" s="0" t="n">
        <v>278</v>
      </c>
      <c r="AL521" s="0" t="n">
        <v>1.35</v>
      </c>
    </row>
    <row r="522">
      <c r="A522" s="0" t="inlineStr">
        <is>
          <t>[범어동]</t>
        </is>
      </c>
      <c r="B522" s="0" t="n">
        <v>7064</v>
      </c>
      <c r="C522" s="0" t="n">
        <v>1</v>
      </c>
      <c r="D522" s="0" t="inlineStr">
        <is>
          <t>우방범어타운2차</t>
        </is>
      </c>
      <c r="E522" s="0" t="inlineStr">
        <is>
          <t>1984.06.</t>
        </is>
      </c>
      <c r="F522" s="0" t="n">
        <v>350</v>
      </c>
      <c r="G522" s="0" t="n">
        <v>25.15</v>
      </c>
      <c r="H522" s="0" t="n">
        <v>83.16</v>
      </c>
      <c r="I522" s="0" t="n">
        <v>22.89</v>
      </c>
      <c r="J522" s="0" t="n">
        <v>75.7</v>
      </c>
      <c r="K522" s="0" t="n">
        <v>90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83</v>
      </c>
      <c r="X522" s="0" t="n">
        <v>5</v>
      </c>
      <c r="Y522" s="0" t="n">
        <v>5</v>
      </c>
      <c r="Z522" s="0" t="inlineStr">
        <is>
          <t>https://new.land.naver.com/complexes/7064?tab=detail&amp;rf=Y</t>
        </is>
      </c>
      <c r="AA522" s="0" t="inlineStr">
        <is>
          <t>대구시 수성구 범어동 650</t>
        </is>
      </c>
      <c r="AB522" s="0" t="inlineStr">
        <is>
          <t>대구시</t>
        </is>
      </c>
      <c r="AC522" s="0" t="inlineStr">
        <is>
          <t>수성구</t>
        </is>
      </c>
      <c r="AD522" s="0" t="inlineStr">
        <is>
          <t>범어동</t>
        </is>
      </c>
      <c r="AG522" s="0" t="inlineStr">
        <is>
          <t>대구시 수성구 동대구로48길 33</t>
        </is>
      </c>
      <c r="AH522" s="0" t="n">
        <v>0</v>
      </c>
      <c r="AI522" s="0" t="n">
        <v>0</v>
      </c>
      <c r="AJ522" s="0" t="n">
        <v>0</v>
      </c>
      <c r="AK522" s="0" t="n">
        <v>165</v>
      </c>
      <c r="AL522" s="0" t="n">
        <v>0.47</v>
      </c>
    </row>
    <row r="523">
      <c r="A523" s="0" t="inlineStr">
        <is>
          <t>[범어동]</t>
        </is>
      </c>
      <c r="B523" s="0" t="n">
        <v>7064</v>
      </c>
      <c r="C523" s="0" t="n">
        <v>2</v>
      </c>
      <c r="D523" s="0" t="inlineStr">
        <is>
          <t>우방범어타운2차</t>
        </is>
      </c>
      <c r="E523" s="0" t="inlineStr">
        <is>
          <t>1984.06.</t>
        </is>
      </c>
      <c r="F523" s="0" t="n">
        <v>350</v>
      </c>
      <c r="G523" s="0" t="n">
        <v>27.28</v>
      </c>
      <c r="H523" s="0" t="n">
        <v>90.20999999999999</v>
      </c>
      <c r="I523" s="0" t="n">
        <v>22.89</v>
      </c>
      <c r="J523" s="0" t="n">
        <v>75.7</v>
      </c>
      <c r="K523" s="0" t="n">
        <v>5</v>
      </c>
      <c r="T523" s="0" t="n">
        <v>3</v>
      </c>
      <c r="U523" s="0" t="n">
        <v>1</v>
      </c>
      <c r="V523" s="0" t="inlineStr">
        <is>
          <t>계단식</t>
        </is>
      </c>
      <c r="W523" s="0" t="n">
        <v>90</v>
      </c>
      <c r="X523" s="0" t="n">
        <v>5</v>
      </c>
      <c r="Y523" s="0" t="n">
        <v>5</v>
      </c>
      <c r="Z523" s="0" t="inlineStr">
        <is>
          <t>https://new.land.naver.com/complexes/7064?tab=detail&amp;rf=Y</t>
        </is>
      </c>
      <c r="AA523" s="0" t="inlineStr">
        <is>
          <t>대구시 수성구 범어동 650</t>
        </is>
      </c>
      <c r="AB523" s="0" t="inlineStr">
        <is>
          <t>대구시</t>
        </is>
      </c>
      <c r="AC523" s="0" t="inlineStr">
        <is>
          <t>수성구</t>
        </is>
      </c>
      <c r="AD523" s="0" t="inlineStr">
        <is>
          <t>범어동</t>
        </is>
      </c>
      <c r="AG523" s="0" t="inlineStr">
        <is>
          <t>대구시 수성구 동대구로48길 33</t>
        </is>
      </c>
      <c r="AH523" s="0" t="n">
        <v>0</v>
      </c>
      <c r="AI523" s="0" t="n">
        <v>0</v>
      </c>
      <c r="AJ523" s="0" t="n">
        <v>0</v>
      </c>
      <c r="AK523" s="0" t="n">
        <v>165</v>
      </c>
      <c r="AL523" s="0" t="n">
        <v>0.47</v>
      </c>
    </row>
    <row r="524">
      <c r="A524" s="0" t="inlineStr">
        <is>
          <t>[범어동]</t>
        </is>
      </c>
      <c r="B524" s="0" t="n">
        <v>7064</v>
      </c>
      <c r="C524" s="0" t="n">
        <v>3</v>
      </c>
      <c r="D524" s="0" t="inlineStr">
        <is>
          <t>우방범어타운2차</t>
        </is>
      </c>
      <c r="E524" s="0" t="inlineStr">
        <is>
          <t>1984.06.</t>
        </is>
      </c>
      <c r="F524" s="0" t="n">
        <v>350</v>
      </c>
      <c r="G524" s="0" t="n">
        <v>27.96</v>
      </c>
      <c r="H524" s="0" t="n">
        <v>92.45</v>
      </c>
      <c r="I524" s="0" t="n">
        <v>25.65</v>
      </c>
      <c r="J524" s="0" t="n">
        <v>84.8</v>
      </c>
      <c r="K524" s="0" t="n">
        <v>160</v>
      </c>
      <c r="T524" s="0" t="n">
        <v>3</v>
      </c>
      <c r="U524" s="0" t="n">
        <v>1</v>
      </c>
      <c r="V524" s="0" t="inlineStr">
        <is>
          <t>계단식</t>
        </is>
      </c>
      <c r="W524" s="0" t="n">
        <v>92</v>
      </c>
      <c r="X524" s="0" t="n">
        <v>5</v>
      </c>
      <c r="Y524" s="0" t="n">
        <v>5</v>
      </c>
      <c r="Z524" s="0" t="inlineStr">
        <is>
          <t>https://new.land.naver.com/complexes/7064?tab=detail&amp;rf=Y</t>
        </is>
      </c>
      <c r="AA524" s="0" t="inlineStr">
        <is>
          <t>대구시 수성구 범어동 650</t>
        </is>
      </c>
      <c r="AB524" s="0" t="inlineStr">
        <is>
          <t>대구시</t>
        </is>
      </c>
      <c r="AC524" s="0" t="inlineStr">
        <is>
          <t>수성구</t>
        </is>
      </c>
      <c r="AD524" s="0" t="inlineStr">
        <is>
          <t>범어동</t>
        </is>
      </c>
      <c r="AG524" s="0" t="inlineStr">
        <is>
          <t>대구시 수성구 동대구로48길 33</t>
        </is>
      </c>
      <c r="AH524" s="0" t="n">
        <v>0</v>
      </c>
      <c r="AI524" s="0" t="n">
        <v>0</v>
      </c>
      <c r="AJ524" s="0" t="n">
        <v>0</v>
      </c>
      <c r="AK524" s="0" t="n">
        <v>165</v>
      </c>
      <c r="AL524" s="0" t="n">
        <v>0.47</v>
      </c>
    </row>
    <row r="525">
      <c r="A525" s="0" t="inlineStr">
        <is>
          <t>[범어동]</t>
        </is>
      </c>
      <c r="B525" s="0" t="n">
        <v>7064</v>
      </c>
      <c r="C525" s="0" t="n">
        <v>4</v>
      </c>
      <c r="D525" s="0" t="inlineStr">
        <is>
          <t>우방범어타운2차</t>
        </is>
      </c>
      <c r="E525" s="0" t="inlineStr">
        <is>
          <t>1984.06.</t>
        </is>
      </c>
      <c r="F525" s="0" t="n">
        <v>350</v>
      </c>
      <c r="G525" s="0" t="n">
        <v>28.02</v>
      </c>
      <c r="H525" s="0" t="n">
        <v>92.63</v>
      </c>
      <c r="I525" s="0" t="n">
        <v>25.7</v>
      </c>
      <c r="J525" s="0" t="n">
        <v>84.97</v>
      </c>
      <c r="K525" s="0" t="n">
        <v>80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92</v>
      </c>
      <c r="X525" s="0" t="n">
        <v>5</v>
      </c>
      <c r="Y525" s="0" t="n">
        <v>5</v>
      </c>
      <c r="Z525" s="0" t="inlineStr">
        <is>
          <t>https://new.land.naver.com/complexes/7064?tab=detail&amp;rf=Y</t>
        </is>
      </c>
      <c r="AA525" s="0" t="inlineStr">
        <is>
          <t>대구시 수성구 범어동 650</t>
        </is>
      </c>
      <c r="AB525" s="0" t="inlineStr">
        <is>
          <t>대구시</t>
        </is>
      </c>
      <c r="AC525" s="0" t="inlineStr">
        <is>
          <t>수성구</t>
        </is>
      </c>
      <c r="AD525" s="0" t="inlineStr">
        <is>
          <t>범어동</t>
        </is>
      </c>
      <c r="AG525" s="0" t="inlineStr">
        <is>
          <t>대구시 수성구 동대구로48길 33</t>
        </is>
      </c>
      <c r="AH525" s="0" t="n">
        <v>0</v>
      </c>
      <c r="AI525" s="0" t="n">
        <v>0</v>
      </c>
      <c r="AJ525" s="0" t="n">
        <v>0</v>
      </c>
      <c r="AK525" s="0" t="n">
        <v>165</v>
      </c>
      <c r="AL525" s="0" t="n">
        <v>0.47</v>
      </c>
    </row>
    <row r="526">
      <c r="A526" s="0" t="inlineStr">
        <is>
          <t>[범어동]</t>
        </is>
      </c>
      <c r="B526" s="0" t="n">
        <v>7064</v>
      </c>
      <c r="C526" s="0" t="n">
        <v>5</v>
      </c>
      <c r="D526" s="0" t="inlineStr">
        <is>
          <t>우방범어타운2차</t>
        </is>
      </c>
      <c r="E526" s="0" t="inlineStr">
        <is>
          <t>1984.06.</t>
        </is>
      </c>
      <c r="F526" s="0" t="n">
        <v>350</v>
      </c>
      <c r="G526" s="0" t="n">
        <v>29.3</v>
      </c>
      <c r="H526" s="0" t="n">
        <v>96.86</v>
      </c>
      <c r="I526" s="0" t="n">
        <v>24.9</v>
      </c>
      <c r="J526" s="0" t="n">
        <v>82.31999999999999</v>
      </c>
      <c r="K526" s="0" t="n">
        <v>5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96</v>
      </c>
      <c r="X526" s="0" t="n">
        <v>5</v>
      </c>
      <c r="Y526" s="0" t="n">
        <v>5</v>
      </c>
      <c r="Z526" s="0" t="inlineStr">
        <is>
          <t>https://new.land.naver.com/complexes/7064?tab=detail&amp;rf=Y</t>
        </is>
      </c>
      <c r="AA526" s="0" t="inlineStr">
        <is>
          <t>대구시 수성구 범어동 650</t>
        </is>
      </c>
      <c r="AB526" s="0" t="inlineStr">
        <is>
          <t>대구시</t>
        </is>
      </c>
      <c r="AC526" s="0" t="inlineStr">
        <is>
          <t>수성구</t>
        </is>
      </c>
      <c r="AD526" s="0" t="inlineStr">
        <is>
          <t>범어동</t>
        </is>
      </c>
      <c r="AG526" s="0" t="inlineStr">
        <is>
          <t>대구시 수성구 동대구로48길 33</t>
        </is>
      </c>
      <c r="AH526" s="0" t="n">
        <v>0</v>
      </c>
      <c r="AI526" s="0" t="n">
        <v>0</v>
      </c>
      <c r="AJ526" s="0" t="n">
        <v>0</v>
      </c>
      <c r="AK526" s="0" t="n">
        <v>165</v>
      </c>
      <c r="AL526" s="0" t="n">
        <v>0.47</v>
      </c>
    </row>
    <row r="527">
      <c r="A527" s="0" t="inlineStr">
        <is>
          <t>[범어동]</t>
        </is>
      </c>
      <c r="B527" s="0" t="n">
        <v>7064</v>
      </c>
      <c r="C527" s="0" t="n">
        <v>6</v>
      </c>
      <c r="D527" s="0" t="inlineStr">
        <is>
          <t>우방범어타운2차</t>
        </is>
      </c>
      <c r="E527" s="0" t="inlineStr">
        <is>
          <t>1984.06.</t>
        </is>
      </c>
      <c r="F527" s="0" t="n">
        <v>350</v>
      </c>
      <c r="G527" s="0" t="n">
        <v>29.76</v>
      </c>
      <c r="H527" s="0" t="n">
        <v>98.39</v>
      </c>
      <c r="I527" s="0" t="n">
        <v>25.7</v>
      </c>
      <c r="J527" s="0" t="n">
        <v>84.97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98</v>
      </c>
      <c r="X527" s="0" t="n">
        <v>5</v>
      </c>
      <c r="Y527" s="0" t="n">
        <v>5</v>
      </c>
      <c r="Z527" s="0" t="inlineStr">
        <is>
          <t>https://new.land.naver.com/complexes/7064?tab=detail&amp;rf=Y</t>
        </is>
      </c>
      <c r="AA527" s="0" t="inlineStr">
        <is>
          <t>대구시 수성구 범어동 650</t>
        </is>
      </c>
      <c r="AB527" s="0" t="inlineStr">
        <is>
          <t>대구시</t>
        </is>
      </c>
      <c r="AC527" s="0" t="inlineStr">
        <is>
          <t>수성구</t>
        </is>
      </c>
      <c r="AD527" s="0" t="inlineStr">
        <is>
          <t>범어동</t>
        </is>
      </c>
      <c r="AG527" s="0" t="inlineStr">
        <is>
          <t>대구시 수성구 동대구로48길 33</t>
        </is>
      </c>
      <c r="AH527" s="0" t="n">
        <v>0</v>
      </c>
      <c r="AI527" s="0" t="n">
        <v>0</v>
      </c>
      <c r="AJ527" s="0" t="n">
        <v>0</v>
      </c>
      <c r="AK527" s="0" t="n">
        <v>165</v>
      </c>
      <c r="AL527" s="0" t="n">
        <v>0.47</v>
      </c>
    </row>
    <row r="528">
      <c r="A528" s="0" t="inlineStr">
        <is>
          <t>[범어동]</t>
        </is>
      </c>
      <c r="B528" s="0" t="n">
        <v>7064</v>
      </c>
      <c r="C528" s="0" t="n">
        <v>7</v>
      </c>
      <c r="D528" s="0" t="inlineStr">
        <is>
          <t>우방범어타운2차</t>
        </is>
      </c>
      <c r="E528" s="0" t="inlineStr">
        <is>
          <t>1984.06.</t>
        </is>
      </c>
      <c r="F528" s="0" t="n">
        <v>350</v>
      </c>
      <c r="G528" s="0" t="n">
        <v>30.13</v>
      </c>
      <c r="H528" s="0" t="n">
        <v>99.63</v>
      </c>
      <c r="I528" s="0" t="n">
        <v>25.64</v>
      </c>
      <c r="J528" s="0" t="n">
        <v>84.77</v>
      </c>
      <c r="K528" s="0" t="n">
        <v>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99</v>
      </c>
      <c r="X528" s="0" t="n">
        <v>5</v>
      </c>
      <c r="Y528" s="0" t="n">
        <v>5</v>
      </c>
      <c r="Z528" s="0" t="inlineStr">
        <is>
          <t>https://new.land.naver.com/complexes/7064?tab=detail&amp;rf=Y</t>
        </is>
      </c>
      <c r="AA528" s="0" t="inlineStr">
        <is>
          <t>대구시 수성구 범어동 650</t>
        </is>
      </c>
      <c r="AB528" s="0" t="inlineStr">
        <is>
          <t>대구시</t>
        </is>
      </c>
      <c r="AC528" s="0" t="inlineStr">
        <is>
          <t>수성구</t>
        </is>
      </c>
      <c r="AD528" s="0" t="inlineStr">
        <is>
          <t>범어동</t>
        </is>
      </c>
      <c r="AG528" s="0" t="inlineStr">
        <is>
          <t>대구시 수성구 동대구로48길 33</t>
        </is>
      </c>
      <c r="AH528" s="0" t="n">
        <v>0</v>
      </c>
      <c r="AI528" s="0" t="n">
        <v>0</v>
      </c>
      <c r="AJ528" s="0" t="n">
        <v>0</v>
      </c>
      <c r="AK528" s="0" t="n">
        <v>165</v>
      </c>
      <c r="AL528" s="0" t="n">
        <v>0.47</v>
      </c>
    </row>
    <row r="529">
      <c r="A529" s="0" t="inlineStr">
        <is>
          <t>[범어동]</t>
        </is>
      </c>
      <c r="B529" s="0" t="n">
        <v>11104</v>
      </c>
      <c r="C529" s="0" t="n">
        <v>1</v>
      </c>
      <c r="D529" s="0" t="inlineStr">
        <is>
          <t>청구빌라맨션</t>
        </is>
      </c>
      <c r="E529" s="0" t="inlineStr">
        <is>
          <t>1979.03.</t>
        </is>
      </c>
      <c r="F529" s="0" t="n">
        <v>100</v>
      </c>
      <c r="G529" s="0" t="n">
        <v>24</v>
      </c>
      <c r="H529" s="0" t="n">
        <v>79.34</v>
      </c>
      <c r="I529" s="0" t="n">
        <v>17.71</v>
      </c>
      <c r="J529" s="0" t="n">
        <v>58.55</v>
      </c>
      <c r="K529" s="0" t="n">
        <v>40</v>
      </c>
      <c r="T529" s="0" t="n">
        <v>2</v>
      </c>
      <c r="U529" s="0" t="n">
        <v>1</v>
      </c>
      <c r="V529" s="0" t="inlineStr">
        <is>
          <t>복도식</t>
        </is>
      </c>
      <c r="W529" s="0" t="n">
        <v>79</v>
      </c>
      <c r="X529" s="0" t="n">
        <v>10</v>
      </c>
      <c r="Y529" s="0" t="n">
        <v>10</v>
      </c>
      <c r="Z529" s="0" t="inlineStr">
        <is>
          <t>https://new.land.naver.com/complexes/11104?tab=detail&amp;rf=Y</t>
        </is>
      </c>
      <c r="AA529" s="0" t="inlineStr">
        <is>
          <t>대구시 수성구 범어동 476</t>
        </is>
      </c>
      <c r="AB529" s="0" t="inlineStr">
        <is>
          <t>대구시</t>
        </is>
      </c>
      <c r="AC529" s="0" t="inlineStr">
        <is>
          <t>수성구</t>
        </is>
      </c>
      <c r="AD529" s="0" t="inlineStr">
        <is>
          <t>범어동</t>
        </is>
      </c>
      <c r="AG529" s="0" t="inlineStr">
        <is>
          <t>대구시 수성구 상록로11길 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[범어동]</t>
        </is>
      </c>
      <c r="B530" s="0" t="n">
        <v>11104</v>
      </c>
      <c r="C530" s="0" t="n">
        <v>2</v>
      </c>
      <c r="D530" s="0" t="inlineStr">
        <is>
          <t>청구빌라맨션</t>
        </is>
      </c>
      <c r="E530" s="0" t="inlineStr">
        <is>
          <t>1979.03.</t>
        </is>
      </c>
      <c r="F530" s="0" t="n">
        <v>100</v>
      </c>
      <c r="G530" s="0" t="n">
        <v>34</v>
      </c>
      <c r="H530" s="0" t="n">
        <v>112.4</v>
      </c>
      <c r="I530" s="0" t="n">
        <v>25.7</v>
      </c>
      <c r="J530" s="0" t="n">
        <v>84.95999999999999</v>
      </c>
      <c r="K530" s="0" t="n">
        <v>60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112</v>
      </c>
      <c r="X530" s="0" t="n">
        <v>10</v>
      </c>
      <c r="Y530" s="0" t="n">
        <v>10</v>
      </c>
      <c r="Z530" s="0" t="inlineStr">
        <is>
          <t>https://new.land.naver.com/complexes/11104?tab=detail&amp;rf=Y</t>
        </is>
      </c>
      <c r="AA530" s="0" t="inlineStr">
        <is>
          <t>대구시 수성구 범어동 476</t>
        </is>
      </c>
      <c r="AB530" s="0" t="inlineStr">
        <is>
          <t>대구시</t>
        </is>
      </c>
      <c r="AC530" s="0" t="inlineStr">
        <is>
          <t>수성구</t>
        </is>
      </c>
      <c r="AD530" s="0" t="inlineStr">
        <is>
          <t>범어동</t>
        </is>
      </c>
      <c r="AG530" s="0" t="inlineStr">
        <is>
          <t>대구시 수성구 상록로11길 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[범어동]</t>
        </is>
      </c>
      <c r="B531" s="0" t="n">
        <v>17593</v>
      </c>
      <c r="C531" s="0" t="n">
        <v>1</v>
      </c>
      <c r="D531" s="0" t="inlineStr">
        <is>
          <t>범어태왕아너스</t>
        </is>
      </c>
      <c r="E531" s="0" t="inlineStr">
        <is>
          <t>2006.06.</t>
        </is>
      </c>
      <c r="F531" s="0" t="n">
        <v>299</v>
      </c>
      <c r="G531" s="0" t="n">
        <v>34.1</v>
      </c>
      <c r="H531" s="0" t="n">
        <v>112.76</v>
      </c>
      <c r="I531" s="0" t="n">
        <v>25.69</v>
      </c>
      <c r="J531" s="0" t="n">
        <v>84.93000000000001</v>
      </c>
      <c r="K531" s="0" t="n">
        <v>220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112</v>
      </c>
      <c r="X531" s="0" t="n">
        <v>26</v>
      </c>
      <c r="Y531" s="0" t="n">
        <v>15</v>
      </c>
      <c r="Z531" s="0" t="inlineStr">
        <is>
          <t>https://new.land.naver.com/complexes/17593?tab=detail&amp;rf=Y</t>
        </is>
      </c>
      <c r="AA531" s="0" t="inlineStr">
        <is>
          <t>대구시 수성구 범어동 475-6</t>
        </is>
      </c>
      <c r="AB531" s="0" t="inlineStr">
        <is>
          <t>대구시</t>
        </is>
      </c>
      <c r="AC531" s="0" t="inlineStr">
        <is>
          <t>수성구</t>
        </is>
      </c>
      <c r="AD531" s="0" t="inlineStr">
        <is>
          <t>범어동</t>
        </is>
      </c>
      <c r="AG531" s="0" t="inlineStr">
        <is>
          <t>대구시 수성구 상록로 41</t>
        </is>
      </c>
      <c r="AH531" s="0" t="n">
        <v>0</v>
      </c>
      <c r="AI531" s="0" t="n">
        <v>259</v>
      </c>
      <c r="AJ531" s="0" t="n">
        <v>28</v>
      </c>
      <c r="AK531" s="0" t="n">
        <v>434</v>
      </c>
      <c r="AL531" s="0" t="n">
        <v>1.45</v>
      </c>
    </row>
    <row r="532">
      <c r="A532" s="0" t="inlineStr">
        <is>
          <t>[범어동]</t>
        </is>
      </c>
      <c r="B532" s="0" t="n">
        <v>17593</v>
      </c>
      <c r="C532" s="0" t="n">
        <v>2</v>
      </c>
      <c r="D532" s="0" t="inlineStr">
        <is>
          <t>범어태왕아너스</t>
        </is>
      </c>
      <c r="E532" s="0" t="inlineStr">
        <is>
          <t>2006.06.</t>
        </is>
      </c>
      <c r="F532" s="0" t="n">
        <v>299</v>
      </c>
      <c r="G532" s="0" t="n">
        <v>48.34</v>
      </c>
      <c r="H532" s="0" t="n">
        <v>159.81</v>
      </c>
      <c r="I532" s="0" t="n">
        <v>39.11</v>
      </c>
      <c r="J532" s="0" t="n">
        <v>129.3</v>
      </c>
      <c r="K532" s="0" t="n">
        <v>79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159</v>
      </c>
      <c r="X532" s="0" t="n">
        <v>26</v>
      </c>
      <c r="Y532" s="0" t="n">
        <v>15</v>
      </c>
      <c r="Z532" s="0" t="inlineStr">
        <is>
          <t>https://new.land.naver.com/complexes/17593?tab=detail&amp;rf=Y</t>
        </is>
      </c>
      <c r="AA532" s="0" t="inlineStr">
        <is>
          <t>대구시 수성구 범어동 475-6</t>
        </is>
      </c>
      <c r="AB532" s="0" t="inlineStr">
        <is>
          <t>대구시</t>
        </is>
      </c>
      <c r="AC532" s="0" t="inlineStr">
        <is>
          <t>수성구</t>
        </is>
      </c>
      <c r="AD532" s="0" t="inlineStr">
        <is>
          <t>범어동</t>
        </is>
      </c>
      <c r="AG532" s="0" t="inlineStr">
        <is>
          <t>대구시 수성구 상록로 41</t>
        </is>
      </c>
      <c r="AH532" s="0" t="n">
        <v>0</v>
      </c>
      <c r="AI532" s="0" t="n">
        <v>259</v>
      </c>
      <c r="AJ532" s="0" t="n">
        <v>28</v>
      </c>
      <c r="AK532" s="0" t="n">
        <v>434</v>
      </c>
      <c r="AL532" s="0" t="n">
        <v>1.45</v>
      </c>
    </row>
    <row r="533">
      <c r="A533" s="0" t="inlineStr">
        <is>
          <t>[범어동]</t>
        </is>
      </c>
      <c r="B533" s="0" t="n">
        <v>10102</v>
      </c>
      <c r="C533" s="0" t="n">
        <v>1</v>
      </c>
      <c r="D533" s="0" t="inlineStr">
        <is>
          <t>경북</t>
        </is>
      </c>
      <c r="E533" s="0" t="inlineStr">
        <is>
          <t>1980.02.</t>
        </is>
      </c>
      <c r="F533" s="0" t="n">
        <v>69</v>
      </c>
      <c r="G533" s="0" t="n">
        <v>6.73</v>
      </c>
      <c r="H533" s="0" t="n">
        <v>22.25</v>
      </c>
      <c r="I533" s="0" t="n">
        <v>4.95</v>
      </c>
      <c r="J533" s="0" t="n">
        <v>16.37</v>
      </c>
      <c r="K533" s="0" t="n">
        <v>1</v>
      </c>
      <c r="T533" s="0" t="n">
        <v>1</v>
      </c>
      <c r="U533" s="0" t="n">
        <v>1</v>
      </c>
      <c r="V533" s="0" t="inlineStr">
        <is>
          <t>복도식</t>
        </is>
      </c>
      <c r="W533" s="0" t="n">
        <v>22</v>
      </c>
      <c r="X533" s="0" t="n">
        <v>5</v>
      </c>
      <c r="Y533" s="0" t="n">
        <v>5</v>
      </c>
      <c r="Z533" s="0" t="inlineStr">
        <is>
          <t>https://new.land.naver.com/complexes/10102?tab=detail&amp;rf=Y</t>
        </is>
      </c>
      <c r="AA533" s="0" t="inlineStr">
        <is>
          <t>대구시 수성구 범어동 102</t>
        </is>
      </c>
      <c r="AB533" s="0" t="inlineStr">
        <is>
          <t>대구시</t>
        </is>
      </c>
      <c r="AC533" s="0" t="inlineStr">
        <is>
          <t>수성구</t>
        </is>
      </c>
      <c r="AD533" s="0" t="inlineStr">
        <is>
          <t>범어동</t>
        </is>
      </c>
      <c r="AG533" s="0" t="inlineStr">
        <is>
          <t>대구시 수성구 달구벌대로504길 39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[범어동]</t>
        </is>
      </c>
      <c r="B534" s="0" t="n">
        <v>10102</v>
      </c>
      <c r="C534" s="0" t="n">
        <v>2</v>
      </c>
      <c r="D534" s="0" t="inlineStr">
        <is>
          <t>경북</t>
        </is>
      </c>
      <c r="E534" s="0" t="inlineStr">
        <is>
          <t>1980.02.</t>
        </is>
      </c>
      <c r="F534" s="0" t="n">
        <v>69</v>
      </c>
      <c r="G534" s="0" t="n">
        <v>11.2</v>
      </c>
      <c r="H534" s="0" t="n">
        <v>37.05</v>
      </c>
      <c r="I534" s="0" t="n">
        <v>9.35</v>
      </c>
      <c r="J534" s="0" t="n">
        <v>30.93</v>
      </c>
      <c r="K534" s="0" t="n">
        <v>2</v>
      </c>
      <c r="T534" s="0" t="n">
        <v>1</v>
      </c>
      <c r="U534" s="0" t="n">
        <v>1</v>
      </c>
      <c r="V534" s="0" t="inlineStr">
        <is>
          <t>복도식</t>
        </is>
      </c>
      <c r="W534" s="0" t="n">
        <v>37</v>
      </c>
      <c r="X534" s="0" t="n">
        <v>5</v>
      </c>
      <c r="Y534" s="0" t="n">
        <v>5</v>
      </c>
      <c r="Z534" s="0" t="inlineStr">
        <is>
          <t>https://new.land.naver.com/complexes/10102?tab=detail&amp;rf=Y</t>
        </is>
      </c>
      <c r="AA534" s="0" t="inlineStr">
        <is>
          <t>대구시 수성구 범어동 102</t>
        </is>
      </c>
      <c r="AB534" s="0" t="inlineStr">
        <is>
          <t>대구시</t>
        </is>
      </c>
      <c r="AC534" s="0" t="inlineStr">
        <is>
          <t>수성구</t>
        </is>
      </c>
      <c r="AD534" s="0" t="inlineStr">
        <is>
          <t>범어동</t>
        </is>
      </c>
      <c r="AG534" s="0" t="inlineStr">
        <is>
          <t>대구시 수성구 달구벌대로504길 39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[범어동]</t>
        </is>
      </c>
      <c r="B535" s="0" t="n">
        <v>10102</v>
      </c>
      <c r="C535" s="0" t="n">
        <v>3</v>
      </c>
      <c r="D535" s="0" t="inlineStr">
        <is>
          <t>경북</t>
        </is>
      </c>
      <c r="E535" s="0" t="inlineStr">
        <is>
          <t>1980.02.</t>
        </is>
      </c>
      <c r="F535" s="0" t="n">
        <v>69</v>
      </c>
      <c r="G535" s="0" t="n">
        <v>14.32</v>
      </c>
      <c r="H535" s="0" t="n">
        <v>47.34</v>
      </c>
      <c r="I535" s="0" t="n">
        <v>11.8</v>
      </c>
      <c r="J535" s="0" t="n">
        <v>39.01</v>
      </c>
      <c r="K535" s="0" t="n">
        <v>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47</v>
      </c>
      <c r="X535" s="0" t="n">
        <v>5</v>
      </c>
      <c r="Y535" s="0" t="n">
        <v>5</v>
      </c>
      <c r="Z535" s="0" t="inlineStr">
        <is>
          <t>https://new.land.naver.com/complexes/10102?tab=detail&amp;rf=Y</t>
        </is>
      </c>
      <c r="AA535" s="0" t="inlineStr">
        <is>
          <t>대구시 수성구 범어동 102</t>
        </is>
      </c>
      <c r="AB535" s="0" t="inlineStr">
        <is>
          <t>대구시</t>
        </is>
      </c>
      <c r="AC535" s="0" t="inlineStr">
        <is>
          <t>수성구</t>
        </is>
      </c>
      <c r="AD535" s="0" t="inlineStr">
        <is>
          <t>범어동</t>
        </is>
      </c>
      <c r="AG535" s="0" t="inlineStr">
        <is>
          <t>대구시 수성구 달구벌대로504길 39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[범어동]</t>
        </is>
      </c>
      <c r="B536" s="0" t="n">
        <v>10102</v>
      </c>
      <c r="C536" s="0" t="n">
        <v>4</v>
      </c>
      <c r="D536" s="0" t="inlineStr">
        <is>
          <t>경북</t>
        </is>
      </c>
      <c r="E536" s="0" t="inlineStr">
        <is>
          <t>1980.02.</t>
        </is>
      </c>
      <c r="F536" s="0" t="n">
        <v>69</v>
      </c>
      <c r="G536" s="0" t="n">
        <v>15.97</v>
      </c>
      <c r="H536" s="0" t="n">
        <v>52.82</v>
      </c>
      <c r="I536" s="0" t="n">
        <v>14.19</v>
      </c>
      <c r="J536" s="0" t="n">
        <v>46.94</v>
      </c>
      <c r="K536" s="0" t="n">
        <v>29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52B</t>
        </is>
      </c>
      <c r="X536" s="0" t="n">
        <v>5</v>
      </c>
      <c r="Y536" s="0" t="n">
        <v>5</v>
      </c>
      <c r="Z536" s="0" t="inlineStr">
        <is>
          <t>https://new.land.naver.com/complexes/10102?tab=detail&amp;rf=Y</t>
        </is>
      </c>
      <c r="AA536" s="0" t="inlineStr">
        <is>
          <t>대구시 수성구 범어동 102</t>
        </is>
      </c>
      <c r="AB536" s="0" t="inlineStr">
        <is>
          <t>대구시</t>
        </is>
      </c>
      <c r="AC536" s="0" t="inlineStr">
        <is>
          <t>수성구</t>
        </is>
      </c>
      <c r="AD536" s="0" t="inlineStr">
        <is>
          <t>범어동</t>
        </is>
      </c>
      <c r="AG536" s="0" t="inlineStr">
        <is>
          <t>대구시 수성구 달구벌대로504길 39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[범어동]</t>
        </is>
      </c>
      <c r="B537" s="0" t="n">
        <v>10102</v>
      </c>
      <c r="C537" s="0" t="n">
        <v>5</v>
      </c>
      <c r="D537" s="0" t="inlineStr">
        <is>
          <t>경북</t>
        </is>
      </c>
      <c r="E537" s="0" t="inlineStr">
        <is>
          <t>1980.02.</t>
        </is>
      </c>
      <c r="F537" s="0" t="n">
        <v>69</v>
      </c>
      <c r="G537" s="0" t="n">
        <v>16.16</v>
      </c>
      <c r="H537" s="0" t="n">
        <v>53.43</v>
      </c>
      <c r="I537" s="0" t="n">
        <v>13.59</v>
      </c>
      <c r="J537" s="0" t="n">
        <v>44.93</v>
      </c>
      <c r="K537" s="0" t="n">
        <v>1</v>
      </c>
      <c r="T537" s="0" t="n">
        <v>2</v>
      </c>
      <c r="U537" s="0" t="n">
        <v>1</v>
      </c>
      <c r="V537" s="0" t="inlineStr">
        <is>
          <t>복도식</t>
        </is>
      </c>
      <c r="W537" s="0" t="inlineStr">
        <is>
          <t>53A</t>
        </is>
      </c>
      <c r="X537" s="0" t="n">
        <v>5</v>
      </c>
      <c r="Y537" s="0" t="n">
        <v>5</v>
      </c>
      <c r="Z537" s="0" t="inlineStr">
        <is>
          <t>https://new.land.naver.com/complexes/10102?tab=detail&amp;rf=Y</t>
        </is>
      </c>
      <c r="AA537" s="0" t="inlineStr">
        <is>
          <t>대구시 수성구 범어동 102</t>
        </is>
      </c>
      <c r="AB537" s="0" t="inlineStr">
        <is>
          <t>대구시</t>
        </is>
      </c>
      <c r="AC537" s="0" t="inlineStr">
        <is>
          <t>수성구</t>
        </is>
      </c>
      <c r="AD537" s="0" t="inlineStr">
        <is>
          <t>범어동</t>
        </is>
      </c>
      <c r="AG537" s="0" t="inlineStr">
        <is>
          <t>대구시 수성구 달구벌대로504길 39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[범어동]</t>
        </is>
      </c>
      <c r="B538" s="0" t="n">
        <v>10102</v>
      </c>
      <c r="C538" s="0" t="n">
        <v>6</v>
      </c>
      <c r="D538" s="0" t="inlineStr">
        <is>
          <t>경북</t>
        </is>
      </c>
      <c r="E538" s="0" t="inlineStr">
        <is>
          <t>1980.02.</t>
        </is>
      </c>
      <c r="F538" s="0" t="n">
        <v>69</v>
      </c>
      <c r="G538" s="0" t="n">
        <v>21.05</v>
      </c>
      <c r="H538" s="0" t="n">
        <v>69.59</v>
      </c>
      <c r="I538" s="0" t="n">
        <v>18.47</v>
      </c>
      <c r="J538" s="0" t="n">
        <v>61.09</v>
      </c>
      <c r="K538" s="0" t="n">
        <v>23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69</v>
      </c>
      <c r="X538" s="0" t="n">
        <v>5</v>
      </c>
      <c r="Y538" s="0" t="n">
        <v>5</v>
      </c>
      <c r="Z538" s="0" t="inlineStr">
        <is>
          <t>https://new.land.naver.com/complexes/10102?tab=detail&amp;rf=Y</t>
        </is>
      </c>
      <c r="AA538" s="0" t="inlineStr">
        <is>
          <t>대구시 수성구 범어동 102</t>
        </is>
      </c>
      <c r="AB538" s="0" t="inlineStr">
        <is>
          <t>대구시</t>
        </is>
      </c>
      <c r="AC538" s="0" t="inlineStr">
        <is>
          <t>수성구</t>
        </is>
      </c>
      <c r="AD538" s="0" t="inlineStr">
        <is>
          <t>범어동</t>
        </is>
      </c>
      <c r="AG538" s="0" t="inlineStr">
        <is>
          <t>대구시 수성구 달구벌대로504길 39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[범어동]</t>
        </is>
      </c>
      <c r="B539" s="0" t="n">
        <v>10102</v>
      </c>
      <c r="C539" s="0" t="n">
        <v>7</v>
      </c>
      <c r="D539" s="0" t="inlineStr">
        <is>
          <t>경북</t>
        </is>
      </c>
      <c r="E539" s="0" t="inlineStr">
        <is>
          <t>1980.02.</t>
        </is>
      </c>
      <c r="F539" s="0" t="n">
        <v>69</v>
      </c>
      <c r="G539" s="0" t="n">
        <v>22.9</v>
      </c>
      <c r="H539" s="0" t="n">
        <v>75.70999999999999</v>
      </c>
      <c r="I539" s="0" t="n">
        <v>20.33</v>
      </c>
      <c r="J539" s="0" t="n">
        <v>67.20999999999999</v>
      </c>
      <c r="K539" s="0" t="n">
        <v>8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75A</t>
        </is>
      </c>
      <c r="X539" s="0" t="n">
        <v>5</v>
      </c>
      <c r="Y539" s="0" t="n">
        <v>5</v>
      </c>
      <c r="Z539" s="0" t="inlineStr">
        <is>
          <t>https://new.land.naver.com/complexes/10102?tab=detail&amp;rf=Y</t>
        </is>
      </c>
      <c r="AA539" s="0" t="inlineStr">
        <is>
          <t>대구시 수성구 범어동 102</t>
        </is>
      </c>
      <c r="AB539" s="0" t="inlineStr">
        <is>
          <t>대구시</t>
        </is>
      </c>
      <c r="AC539" s="0" t="inlineStr">
        <is>
          <t>수성구</t>
        </is>
      </c>
      <c r="AD539" s="0" t="inlineStr">
        <is>
          <t>범어동</t>
        </is>
      </c>
      <c r="AG539" s="0" t="inlineStr">
        <is>
          <t>대구시 수성구 달구벌대로504길 39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[범어동]</t>
        </is>
      </c>
      <c r="B540" s="0" t="n">
        <v>10102</v>
      </c>
      <c r="C540" s="0" t="n">
        <v>8</v>
      </c>
      <c r="D540" s="0" t="inlineStr">
        <is>
          <t>경북</t>
        </is>
      </c>
      <c r="E540" s="0" t="inlineStr">
        <is>
          <t>1980.02.</t>
        </is>
      </c>
      <c r="F540" s="0" t="n">
        <v>69</v>
      </c>
      <c r="G540" s="0" t="n">
        <v>23.22</v>
      </c>
      <c r="H540" s="0" t="n">
        <v>76.77</v>
      </c>
      <c r="I540" s="0" t="n">
        <v>20.65</v>
      </c>
      <c r="J540" s="0" t="n">
        <v>68.27</v>
      </c>
      <c r="K540" s="0" t="n">
        <v>4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76B</t>
        </is>
      </c>
      <c r="X540" s="0" t="n">
        <v>5</v>
      </c>
      <c r="Y540" s="0" t="n">
        <v>5</v>
      </c>
      <c r="Z540" s="0" t="inlineStr">
        <is>
          <t>https://new.land.naver.com/complexes/10102?tab=detail&amp;rf=Y</t>
        </is>
      </c>
      <c r="AA540" s="0" t="inlineStr">
        <is>
          <t>대구시 수성구 범어동 102</t>
        </is>
      </c>
      <c r="AB540" s="0" t="inlineStr">
        <is>
          <t>대구시</t>
        </is>
      </c>
      <c r="AC540" s="0" t="inlineStr">
        <is>
          <t>수성구</t>
        </is>
      </c>
      <c r="AD540" s="0" t="inlineStr">
        <is>
          <t>범어동</t>
        </is>
      </c>
      <c r="AG540" s="0" t="inlineStr">
        <is>
          <t>대구시 수성구 달구벌대로504길 39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[범어동]</t>
        </is>
      </c>
      <c r="B541" s="0" t="n">
        <v>10882</v>
      </c>
      <c r="C541" s="0" t="n">
        <v>1</v>
      </c>
      <c r="D541" s="0" t="inlineStr">
        <is>
          <t>동서명문</t>
        </is>
      </c>
      <c r="E541" s="0" t="inlineStr">
        <is>
          <t>1989.01.</t>
        </is>
      </c>
      <c r="F541" s="0" t="n">
        <v>75</v>
      </c>
      <c r="G541" s="0" t="n">
        <v>34.04</v>
      </c>
      <c r="H541" s="0" t="n">
        <v>112.56</v>
      </c>
      <c r="I541" s="0" t="n">
        <v>25.69</v>
      </c>
      <c r="J541" s="0" t="n">
        <v>84.93000000000001</v>
      </c>
      <c r="K541" s="0" t="n">
        <v>15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112</v>
      </c>
      <c r="X541" s="0" t="n">
        <v>3</v>
      </c>
      <c r="Y541" s="0" t="n">
        <v>3</v>
      </c>
      <c r="Z541" s="0" t="inlineStr">
        <is>
          <t>https://new.land.naver.com/complexes/10882?tab=detail&amp;rf=Y</t>
        </is>
      </c>
      <c r="AA541" s="0" t="inlineStr">
        <is>
          <t>대구시 수성구 범어동 303</t>
        </is>
      </c>
      <c r="AB541" s="0" t="inlineStr">
        <is>
          <t>대구시</t>
        </is>
      </c>
      <c r="AC541" s="0" t="inlineStr">
        <is>
          <t>수성구</t>
        </is>
      </c>
      <c r="AD541" s="0" t="inlineStr">
        <is>
          <t>범어동</t>
        </is>
      </c>
      <c r="AG541" s="0" t="inlineStr">
        <is>
          <t>대구시 수성구 범어로 46</t>
        </is>
      </c>
      <c r="AH541" s="0" t="n">
        <v>0</v>
      </c>
      <c r="AI541" s="0" t="n">
        <v>0</v>
      </c>
      <c r="AJ541" s="0" t="n">
        <v>0</v>
      </c>
      <c r="AK541" s="0" t="n">
        <v>76</v>
      </c>
      <c r="AL541" s="0" t="n">
        <v>1.01</v>
      </c>
    </row>
    <row r="542">
      <c r="A542" s="0" t="inlineStr">
        <is>
          <t>[범어동]</t>
        </is>
      </c>
      <c r="B542" s="0" t="n">
        <v>10882</v>
      </c>
      <c r="C542" s="0" t="n">
        <v>2</v>
      </c>
      <c r="D542" s="0" t="inlineStr">
        <is>
          <t>동서명문</t>
        </is>
      </c>
      <c r="E542" s="0" t="inlineStr">
        <is>
          <t>1989.01.</t>
        </is>
      </c>
      <c r="F542" s="0" t="n">
        <v>75</v>
      </c>
      <c r="G542" s="0" t="n">
        <v>48.13</v>
      </c>
      <c r="H542" s="0" t="n">
        <v>159.11</v>
      </c>
      <c r="I542" s="0" t="n">
        <v>39.56</v>
      </c>
      <c r="J542" s="0" t="n">
        <v>130.8</v>
      </c>
      <c r="K542" s="0" t="n">
        <v>60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159</v>
      </c>
      <c r="X542" s="0" t="n">
        <v>3</v>
      </c>
      <c r="Y542" s="0" t="n">
        <v>3</v>
      </c>
      <c r="Z542" s="0" t="inlineStr">
        <is>
          <t>https://new.land.naver.com/complexes/10882?tab=detail&amp;rf=Y</t>
        </is>
      </c>
      <c r="AA542" s="0" t="inlineStr">
        <is>
          <t>대구시 수성구 범어동 303</t>
        </is>
      </c>
      <c r="AB542" s="0" t="inlineStr">
        <is>
          <t>대구시</t>
        </is>
      </c>
      <c r="AC542" s="0" t="inlineStr">
        <is>
          <t>수성구</t>
        </is>
      </c>
      <c r="AD542" s="0" t="inlineStr">
        <is>
          <t>범어동</t>
        </is>
      </c>
      <c r="AG542" s="0" t="inlineStr">
        <is>
          <t>대구시 수성구 범어로 46</t>
        </is>
      </c>
      <c r="AH542" s="0" t="n">
        <v>0</v>
      </c>
      <c r="AI542" s="0" t="n">
        <v>0</v>
      </c>
      <c r="AJ542" s="0" t="n">
        <v>0</v>
      </c>
      <c r="AK542" s="0" t="n">
        <v>76</v>
      </c>
      <c r="AL542" s="0" t="n">
        <v>1.01</v>
      </c>
    </row>
    <row r="543">
      <c r="A543" s="0" t="inlineStr">
        <is>
          <t>[범어동]</t>
        </is>
      </c>
      <c r="B543" s="0" t="n">
        <v>25587</v>
      </c>
      <c r="C543" s="0" t="n">
        <v>1</v>
      </c>
      <c r="D543" s="0" t="inlineStr">
        <is>
          <t>범어동일하이빌</t>
        </is>
      </c>
      <c r="E543" s="0" t="inlineStr">
        <is>
          <t>2007.09.</t>
        </is>
      </c>
      <c r="F543" s="0" t="n">
        <v>228</v>
      </c>
      <c r="G543" s="0" t="n">
        <v>53.37</v>
      </c>
      <c r="H543" s="0" t="n">
        <v>176.44</v>
      </c>
      <c r="I543" s="0" t="n">
        <v>44.17</v>
      </c>
      <c r="J543" s="0" t="n">
        <v>146.02</v>
      </c>
      <c r="K543" s="0" t="n">
        <v>152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176</v>
      </c>
      <c r="X543" s="0" t="n">
        <v>20</v>
      </c>
      <c r="Y543" s="0" t="n">
        <v>20</v>
      </c>
      <c r="Z543" s="0" t="inlineStr">
        <is>
          <t>https://new.land.naver.com/complexes/25587?tab=detail&amp;rf=Y</t>
        </is>
      </c>
      <c r="AA543" s="0" t="inlineStr">
        <is>
          <t>대구시 수성구 범어동 897</t>
        </is>
      </c>
      <c r="AB543" s="0" t="inlineStr">
        <is>
          <t>대구시</t>
        </is>
      </c>
      <c r="AC543" s="0" t="inlineStr">
        <is>
          <t>수성구</t>
        </is>
      </c>
      <c r="AD543" s="0" t="inlineStr">
        <is>
          <t>범어동</t>
        </is>
      </c>
      <c r="AG543" s="0" t="inlineStr">
        <is>
          <t>대구시 수성구 동대구로52길 55</t>
        </is>
      </c>
      <c r="AH543" s="0" t="n">
        <v>0</v>
      </c>
      <c r="AI543" s="0" t="n">
        <v>279</v>
      </c>
      <c r="AJ543" s="0" t="n">
        <v>18</v>
      </c>
      <c r="AK543" s="0" t="n">
        <v>534</v>
      </c>
      <c r="AL543" s="0" t="n">
        <v>2.34</v>
      </c>
    </row>
    <row r="544">
      <c r="A544" s="0" t="inlineStr">
        <is>
          <t>[범어동]</t>
        </is>
      </c>
      <c r="B544" s="0" t="n">
        <v>25587</v>
      </c>
      <c r="C544" s="0" t="n">
        <v>2</v>
      </c>
      <c r="D544" s="0" t="inlineStr">
        <is>
          <t>범어동일하이빌</t>
        </is>
      </c>
      <c r="E544" s="0" t="inlineStr">
        <is>
          <t>2007.09.</t>
        </is>
      </c>
      <c r="F544" s="0" t="n">
        <v>228</v>
      </c>
      <c r="G544" s="0" t="n">
        <v>64.45</v>
      </c>
      <c r="H544" s="0" t="n">
        <v>213.06</v>
      </c>
      <c r="I544" s="0" t="n">
        <v>55.67</v>
      </c>
      <c r="J544" s="0" t="n">
        <v>184.06</v>
      </c>
      <c r="K544" s="0" t="n">
        <v>76</v>
      </c>
      <c r="T544" s="0" t="n">
        <v>5</v>
      </c>
      <c r="U544" s="0" t="n">
        <v>2</v>
      </c>
      <c r="V544" s="0" t="inlineStr">
        <is>
          <t>계단식</t>
        </is>
      </c>
      <c r="W544" s="0" t="n">
        <v>213</v>
      </c>
      <c r="X544" s="0" t="n">
        <v>20</v>
      </c>
      <c r="Y544" s="0" t="n">
        <v>20</v>
      </c>
      <c r="Z544" s="0" t="inlineStr">
        <is>
          <t>https://new.land.naver.com/complexes/25587?tab=detail&amp;rf=Y</t>
        </is>
      </c>
      <c r="AA544" s="0" t="inlineStr">
        <is>
          <t>대구시 수성구 범어동 897</t>
        </is>
      </c>
      <c r="AB544" s="0" t="inlineStr">
        <is>
          <t>대구시</t>
        </is>
      </c>
      <c r="AC544" s="0" t="inlineStr">
        <is>
          <t>수성구</t>
        </is>
      </c>
      <c r="AD544" s="0" t="inlineStr">
        <is>
          <t>범어동</t>
        </is>
      </c>
      <c r="AG544" s="0" t="inlineStr">
        <is>
          <t>대구시 수성구 동대구로52길 55</t>
        </is>
      </c>
      <c r="AH544" s="0" t="n">
        <v>0</v>
      </c>
      <c r="AI544" s="0" t="n">
        <v>279</v>
      </c>
      <c r="AJ544" s="0" t="n">
        <v>18</v>
      </c>
      <c r="AK544" s="0" t="n">
        <v>534</v>
      </c>
      <c r="AL544" s="0" t="n">
        <v>2.34</v>
      </c>
    </row>
    <row r="545">
      <c r="A545" s="0" t="inlineStr">
        <is>
          <t>[범어동]</t>
        </is>
      </c>
      <c r="B545" s="0" t="n">
        <v>7073</v>
      </c>
      <c r="C545" s="0" t="n">
        <v>1</v>
      </c>
      <c r="D545" s="0" t="inlineStr">
        <is>
          <t>청구성조타운</t>
        </is>
      </c>
      <c r="E545" s="0" t="inlineStr">
        <is>
          <t>1996.06.</t>
        </is>
      </c>
      <c r="F545" s="0" t="n">
        <v>445</v>
      </c>
      <c r="G545" s="0" t="n">
        <v>25.16</v>
      </c>
      <c r="H545" s="0" t="n">
        <v>83.19</v>
      </c>
      <c r="I545" s="0" t="n">
        <v>17.98</v>
      </c>
      <c r="J545" s="0" t="n">
        <v>59.45</v>
      </c>
      <c r="K545" s="0" t="n">
        <v>195</v>
      </c>
      <c r="T545" s="0" t="n">
        <v>3</v>
      </c>
      <c r="U545" s="0" t="n">
        <v>1</v>
      </c>
      <c r="V545" s="0" t="inlineStr">
        <is>
          <t>복도식</t>
        </is>
      </c>
      <c r="W545" s="0" t="n">
        <v>83</v>
      </c>
      <c r="X545" s="0" t="n">
        <v>20</v>
      </c>
      <c r="Y545" s="0" t="n">
        <v>14</v>
      </c>
      <c r="Z545" s="0" t="inlineStr">
        <is>
          <t>https://new.land.naver.com/complexes/7073?tab=detail&amp;rf=Y</t>
        </is>
      </c>
      <c r="AA545" s="0" t="inlineStr">
        <is>
          <t>대구시 수성구 범어동 2017</t>
        </is>
      </c>
      <c r="AB545" s="0" t="inlineStr">
        <is>
          <t>대구시</t>
        </is>
      </c>
      <c r="AC545" s="0" t="inlineStr">
        <is>
          <t>수성구</t>
        </is>
      </c>
      <c r="AD545" s="0" t="inlineStr">
        <is>
          <t>범어동</t>
        </is>
      </c>
      <c r="AG545" s="0" t="inlineStr">
        <is>
          <t>대구시 수성구 국채보상로 846</t>
        </is>
      </c>
      <c r="AH545" s="0" t="n">
        <v>0</v>
      </c>
      <c r="AI545" s="0" t="n">
        <v>294</v>
      </c>
      <c r="AJ545" s="0" t="n">
        <v>29</v>
      </c>
      <c r="AK545" s="0" t="n">
        <v>472</v>
      </c>
      <c r="AL545" s="0" t="n">
        <v>1.06</v>
      </c>
    </row>
    <row r="546">
      <c r="A546" s="0" t="inlineStr">
        <is>
          <t>[범어동]</t>
        </is>
      </c>
      <c r="B546" s="0" t="n">
        <v>7073</v>
      </c>
      <c r="C546" s="0" t="n">
        <v>2</v>
      </c>
      <c r="D546" s="0" t="inlineStr">
        <is>
          <t>청구성조타운</t>
        </is>
      </c>
      <c r="E546" s="0" t="inlineStr">
        <is>
          <t>1996.06.</t>
        </is>
      </c>
      <c r="F546" s="0" t="n">
        <v>445</v>
      </c>
      <c r="G546" s="0" t="n">
        <v>27.3</v>
      </c>
      <c r="H546" s="0" t="n">
        <v>90.25</v>
      </c>
      <c r="I546" s="0" t="n">
        <v>24</v>
      </c>
      <c r="J546" s="0" t="n">
        <v>79.34999999999999</v>
      </c>
      <c r="K546" s="0" t="n">
        <v>56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90</v>
      </c>
      <c r="X546" s="0" t="n">
        <v>20</v>
      </c>
      <c r="Y546" s="0" t="n">
        <v>14</v>
      </c>
      <c r="Z546" s="0" t="inlineStr">
        <is>
          <t>https://new.land.naver.com/complexes/7073?tab=detail&amp;rf=Y</t>
        </is>
      </c>
      <c r="AA546" s="0" t="inlineStr">
        <is>
          <t>대구시 수성구 범어동 2017</t>
        </is>
      </c>
      <c r="AB546" s="0" t="inlineStr">
        <is>
          <t>대구시</t>
        </is>
      </c>
      <c r="AC546" s="0" t="inlineStr">
        <is>
          <t>수성구</t>
        </is>
      </c>
      <c r="AD546" s="0" t="inlineStr">
        <is>
          <t>범어동</t>
        </is>
      </c>
      <c r="AG546" s="0" t="inlineStr">
        <is>
          <t>대구시 수성구 국채보상로 846</t>
        </is>
      </c>
      <c r="AH546" s="0" t="n">
        <v>0</v>
      </c>
      <c r="AI546" s="0" t="n">
        <v>294</v>
      </c>
      <c r="AJ546" s="0" t="n">
        <v>29</v>
      </c>
      <c r="AK546" s="0" t="n">
        <v>472</v>
      </c>
      <c r="AL546" s="0" t="n">
        <v>1.06</v>
      </c>
    </row>
    <row r="547">
      <c r="A547" s="0" t="inlineStr">
        <is>
          <t>[범어동]</t>
        </is>
      </c>
      <c r="B547" s="0" t="n">
        <v>7073</v>
      </c>
      <c r="C547" s="0" t="n">
        <v>3</v>
      </c>
      <c r="D547" s="0" t="inlineStr">
        <is>
          <t>청구성조타운</t>
        </is>
      </c>
      <c r="E547" s="0" t="inlineStr">
        <is>
          <t>1996.06.</t>
        </is>
      </c>
      <c r="F547" s="0" t="n">
        <v>445</v>
      </c>
      <c r="G547" s="0" t="n">
        <v>30.48</v>
      </c>
      <c r="H547" s="0" t="n">
        <v>100.78</v>
      </c>
      <c r="I547" s="0" t="n">
        <v>25.68</v>
      </c>
      <c r="J547" s="0" t="n">
        <v>84.90000000000001</v>
      </c>
      <c r="K547" s="0" t="n">
        <v>156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100</v>
      </c>
      <c r="X547" s="0" t="n">
        <v>20</v>
      </c>
      <c r="Y547" s="0" t="n">
        <v>14</v>
      </c>
      <c r="Z547" s="0" t="inlineStr">
        <is>
          <t>https://new.land.naver.com/complexes/7073?tab=detail&amp;rf=Y</t>
        </is>
      </c>
      <c r="AA547" s="0" t="inlineStr">
        <is>
          <t>대구시 수성구 범어동 2017</t>
        </is>
      </c>
      <c r="AB547" s="0" t="inlineStr">
        <is>
          <t>대구시</t>
        </is>
      </c>
      <c r="AC547" s="0" t="inlineStr">
        <is>
          <t>수성구</t>
        </is>
      </c>
      <c r="AD547" s="0" t="inlineStr">
        <is>
          <t>범어동</t>
        </is>
      </c>
      <c r="AG547" s="0" t="inlineStr">
        <is>
          <t>대구시 수성구 국채보상로 846</t>
        </is>
      </c>
      <c r="AH547" s="0" t="n">
        <v>0</v>
      </c>
      <c r="AI547" s="0" t="n">
        <v>294</v>
      </c>
      <c r="AJ547" s="0" t="n">
        <v>29</v>
      </c>
      <c r="AK547" s="0" t="n">
        <v>472</v>
      </c>
      <c r="AL547" s="0" t="n">
        <v>1.06</v>
      </c>
    </row>
    <row r="548">
      <c r="A548" s="0" t="inlineStr">
        <is>
          <t>[범어동]</t>
        </is>
      </c>
      <c r="B548" s="0" t="n">
        <v>7073</v>
      </c>
      <c r="C548" s="0" t="n">
        <v>4</v>
      </c>
      <c r="D548" s="0" t="inlineStr">
        <is>
          <t>청구성조타운</t>
        </is>
      </c>
      <c r="E548" s="0" t="inlineStr">
        <is>
          <t>1996.06.</t>
        </is>
      </c>
      <c r="F548" s="0" t="n">
        <v>445</v>
      </c>
      <c r="G548" s="0" t="n">
        <v>45.77</v>
      </c>
      <c r="H548" s="0" t="n">
        <v>151.33</v>
      </c>
      <c r="I548" s="0" t="n">
        <v>40.82</v>
      </c>
      <c r="J548" s="0" t="n">
        <v>134.96</v>
      </c>
      <c r="K548" s="0" t="n">
        <v>38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151</v>
      </c>
      <c r="X548" s="0" t="n">
        <v>20</v>
      </c>
      <c r="Y548" s="0" t="n">
        <v>14</v>
      </c>
      <c r="Z548" s="0" t="inlineStr">
        <is>
          <t>https://new.land.naver.com/complexes/7073?tab=detail&amp;rf=Y</t>
        </is>
      </c>
      <c r="AA548" s="0" t="inlineStr">
        <is>
          <t>대구시 수성구 범어동 2017</t>
        </is>
      </c>
      <c r="AB548" s="0" t="inlineStr">
        <is>
          <t>대구시</t>
        </is>
      </c>
      <c r="AC548" s="0" t="inlineStr">
        <is>
          <t>수성구</t>
        </is>
      </c>
      <c r="AD548" s="0" t="inlineStr">
        <is>
          <t>범어동</t>
        </is>
      </c>
      <c r="AG548" s="0" t="inlineStr">
        <is>
          <t>대구시 수성구 국채보상로 846</t>
        </is>
      </c>
      <c r="AH548" s="0" t="n">
        <v>0</v>
      </c>
      <c r="AI548" s="0" t="n">
        <v>294</v>
      </c>
      <c r="AJ548" s="0" t="n">
        <v>29</v>
      </c>
      <c r="AK548" s="0" t="n">
        <v>472</v>
      </c>
      <c r="AL548" s="0" t="n">
        <v>1.06</v>
      </c>
    </row>
    <row r="549">
      <c r="A549" s="0" t="inlineStr">
        <is>
          <t>[범어동]</t>
        </is>
      </c>
      <c r="B549" s="0" t="n">
        <v>7081</v>
      </c>
      <c r="C549" s="0" t="n">
        <v>1</v>
      </c>
      <c r="D549" s="0" t="inlineStr">
        <is>
          <t>범어푸른마을청구</t>
        </is>
      </c>
      <c r="E549" s="0" t="inlineStr">
        <is>
          <t>2000.12.</t>
        </is>
      </c>
      <c r="F549" s="0" t="n">
        <v>378</v>
      </c>
      <c r="G549" s="0" t="n">
        <v>24.51</v>
      </c>
      <c r="H549" s="0" t="n">
        <v>81.05</v>
      </c>
      <c r="I549" s="0" t="n">
        <v>18.14</v>
      </c>
      <c r="J549" s="0" t="n">
        <v>59.99</v>
      </c>
      <c r="K549" s="0" t="n">
        <v>79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81</v>
      </c>
      <c r="X549" s="0" t="n">
        <v>20</v>
      </c>
      <c r="Y549" s="0" t="n">
        <v>15</v>
      </c>
      <c r="Z549" s="0" t="inlineStr">
        <is>
          <t>https://new.land.naver.com/complexes/7081?tab=detail&amp;rf=Y</t>
        </is>
      </c>
      <c r="AA549" s="0" t="inlineStr">
        <is>
          <t>대구시 수성구 범어동 614-100</t>
        </is>
      </c>
      <c r="AB549" s="0" t="inlineStr">
        <is>
          <t>대구시</t>
        </is>
      </c>
      <c r="AC549" s="0" t="inlineStr">
        <is>
          <t>수성구</t>
        </is>
      </c>
      <c r="AD549" s="0" t="inlineStr">
        <is>
          <t>범어동</t>
        </is>
      </c>
      <c r="AG549" s="0" t="inlineStr">
        <is>
          <t>대구시 수성구 동대구로 240</t>
        </is>
      </c>
      <c r="AH549" s="0" t="n">
        <v>0</v>
      </c>
      <c r="AI549" s="0" t="n">
        <v>308</v>
      </c>
      <c r="AJ549" s="0" t="n">
        <v>27</v>
      </c>
      <c r="AK549" s="0" t="n">
        <v>464</v>
      </c>
      <c r="AL549" s="0" t="n">
        <v>1.23</v>
      </c>
    </row>
    <row r="550">
      <c r="A550" s="0" t="inlineStr">
        <is>
          <t>[범어동]</t>
        </is>
      </c>
      <c r="B550" s="0" t="n">
        <v>7081</v>
      </c>
      <c r="C550" s="0" t="n">
        <v>2</v>
      </c>
      <c r="D550" s="0" t="inlineStr">
        <is>
          <t>범어푸른마을청구</t>
        </is>
      </c>
      <c r="E550" s="0" t="inlineStr">
        <is>
          <t>2000.12.</t>
        </is>
      </c>
      <c r="F550" s="0" t="n">
        <v>378</v>
      </c>
      <c r="G550" s="0" t="n">
        <v>32.65</v>
      </c>
      <c r="H550" s="0" t="n">
        <v>107.95</v>
      </c>
      <c r="I550" s="0" t="n">
        <v>25.7</v>
      </c>
      <c r="J550" s="0" t="n">
        <v>84.95999999999999</v>
      </c>
      <c r="K550" s="0" t="n">
        <v>188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107</v>
      </c>
      <c r="X550" s="0" t="n">
        <v>20</v>
      </c>
      <c r="Y550" s="0" t="n">
        <v>15</v>
      </c>
      <c r="Z550" s="0" t="inlineStr">
        <is>
          <t>https://new.land.naver.com/complexes/7081?tab=detail&amp;rf=Y</t>
        </is>
      </c>
      <c r="AA550" s="0" t="inlineStr">
        <is>
          <t>대구시 수성구 범어동 614-100</t>
        </is>
      </c>
      <c r="AB550" s="0" t="inlineStr">
        <is>
          <t>대구시</t>
        </is>
      </c>
      <c r="AC550" s="0" t="inlineStr">
        <is>
          <t>수성구</t>
        </is>
      </c>
      <c r="AD550" s="0" t="inlineStr">
        <is>
          <t>범어동</t>
        </is>
      </c>
      <c r="AG550" s="0" t="inlineStr">
        <is>
          <t>대구시 수성구 동대구로 240</t>
        </is>
      </c>
      <c r="AH550" s="0" t="n">
        <v>0</v>
      </c>
      <c r="AI550" s="0" t="n">
        <v>308</v>
      </c>
      <c r="AJ550" s="0" t="n">
        <v>27</v>
      </c>
      <c r="AK550" s="0" t="n">
        <v>464</v>
      </c>
      <c r="AL550" s="0" t="n">
        <v>1.23</v>
      </c>
    </row>
    <row r="551">
      <c r="A551" s="0" t="inlineStr">
        <is>
          <t>[범어동]</t>
        </is>
      </c>
      <c r="B551" s="0" t="n">
        <v>7081</v>
      </c>
      <c r="C551" s="0" t="n">
        <v>3</v>
      </c>
      <c r="D551" s="0" t="inlineStr">
        <is>
          <t>범어푸른마을청구</t>
        </is>
      </c>
      <c r="E551" s="0" t="inlineStr">
        <is>
          <t>2000.12.</t>
        </is>
      </c>
      <c r="F551" s="0" t="n">
        <v>378</v>
      </c>
      <c r="G551" s="0" t="n">
        <v>48.75</v>
      </c>
      <c r="H551" s="0" t="n">
        <v>161.18</v>
      </c>
      <c r="I551" s="0" t="n">
        <v>40.66</v>
      </c>
      <c r="J551" s="0" t="n">
        <v>134.44</v>
      </c>
      <c r="K551" s="0" t="n">
        <v>111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161</v>
      </c>
      <c r="X551" s="0" t="n">
        <v>20</v>
      </c>
      <c r="Y551" s="0" t="n">
        <v>15</v>
      </c>
      <c r="Z551" s="0" t="inlineStr">
        <is>
          <t>https://new.land.naver.com/complexes/7081?tab=detail&amp;rf=Y</t>
        </is>
      </c>
      <c r="AA551" s="0" t="inlineStr">
        <is>
          <t>대구시 수성구 범어동 614-100</t>
        </is>
      </c>
      <c r="AB551" s="0" t="inlineStr">
        <is>
          <t>대구시</t>
        </is>
      </c>
      <c r="AC551" s="0" t="inlineStr">
        <is>
          <t>수성구</t>
        </is>
      </c>
      <c r="AD551" s="0" t="inlineStr">
        <is>
          <t>범어동</t>
        </is>
      </c>
      <c r="AG551" s="0" t="inlineStr">
        <is>
          <t>대구시 수성구 동대구로 240</t>
        </is>
      </c>
      <c r="AH551" s="0" t="n">
        <v>0</v>
      </c>
      <c r="AI551" s="0" t="n">
        <v>308</v>
      </c>
      <c r="AJ551" s="0" t="n">
        <v>27</v>
      </c>
      <c r="AK551" s="0" t="n">
        <v>464</v>
      </c>
      <c r="AL551" s="0" t="n">
        <v>1.23</v>
      </c>
    </row>
    <row r="552">
      <c r="A552" s="0" t="inlineStr">
        <is>
          <t>[범어동]</t>
        </is>
      </c>
      <c r="B552" s="0" t="n">
        <v>24089</v>
      </c>
      <c r="C552" s="0" t="n">
        <v>1</v>
      </c>
      <c r="D552" s="0" t="inlineStr">
        <is>
          <t>장미</t>
        </is>
      </c>
      <c r="E552" s="0" t="inlineStr">
        <is>
          <t>1979.06.</t>
        </is>
      </c>
      <c r="F552" s="0" t="n">
        <v>24</v>
      </c>
      <c r="G552" s="0" t="n">
        <v>16.22</v>
      </c>
      <c r="H552" s="0" t="n">
        <v>53.65</v>
      </c>
      <c r="I552" s="0" t="n">
        <v>12.28</v>
      </c>
      <c r="J552" s="0" t="n">
        <v>40.62</v>
      </c>
      <c r="K552" s="0" t="n">
        <v>1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53</v>
      </c>
      <c r="X552" s="0" t="n">
        <v>5</v>
      </c>
      <c r="Y552" s="0" t="n">
        <v>5</v>
      </c>
      <c r="Z552" s="0" t="inlineStr">
        <is>
          <t>https://new.land.naver.com/complexes/24089?tab=detail&amp;rf=Y</t>
        </is>
      </c>
      <c r="AA552" s="0" t="inlineStr">
        <is>
          <t>대구시 수성구 범어동 198-6</t>
        </is>
      </c>
      <c r="AB552" s="0" t="inlineStr">
        <is>
          <t>대구시</t>
        </is>
      </c>
      <c r="AC552" s="0" t="inlineStr">
        <is>
          <t>수성구</t>
        </is>
      </c>
      <c r="AD552" s="0" t="inlineStr">
        <is>
          <t>범어동</t>
        </is>
      </c>
      <c r="AG552" s="0" t="inlineStr">
        <is>
          <t>대구시 수성구 달구벌대로 2494</t>
        </is>
      </c>
      <c r="AH552" s="0" t="n">
        <v>0</v>
      </c>
      <c r="AI552" s="0" t="n">
        <v>0</v>
      </c>
      <c r="AJ552" s="0" t="n">
        <v>0</v>
      </c>
      <c r="AK552" s="0" t="n">
        <v>15</v>
      </c>
      <c r="AL552" s="0" t="n">
        <v>0.62</v>
      </c>
    </row>
    <row r="553">
      <c r="A553" s="0" t="inlineStr">
        <is>
          <t>[범어동]</t>
        </is>
      </c>
      <c r="B553" s="0" t="n">
        <v>24089</v>
      </c>
      <c r="C553" s="0" t="n">
        <v>2</v>
      </c>
      <c r="D553" s="0" t="inlineStr">
        <is>
          <t>장미</t>
        </is>
      </c>
      <c r="E553" s="0" t="inlineStr">
        <is>
          <t>1979.06.</t>
        </is>
      </c>
      <c r="F553" s="0" t="n">
        <v>24</v>
      </c>
      <c r="G553" s="0" t="n">
        <v>18.47</v>
      </c>
      <c r="H553" s="0" t="n">
        <v>61.09</v>
      </c>
      <c r="I553" s="0" t="n">
        <v>15.13</v>
      </c>
      <c r="J553" s="0" t="n">
        <v>50.04</v>
      </c>
      <c r="K553" s="0" t="n">
        <v>3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61</v>
      </c>
      <c r="X553" s="0" t="n">
        <v>5</v>
      </c>
      <c r="Y553" s="0" t="n">
        <v>5</v>
      </c>
      <c r="Z553" s="0" t="inlineStr">
        <is>
          <t>https://new.land.naver.com/complexes/24089?tab=detail&amp;rf=Y</t>
        </is>
      </c>
      <c r="AA553" s="0" t="inlineStr">
        <is>
          <t>대구시 수성구 범어동 198-6</t>
        </is>
      </c>
      <c r="AB553" s="0" t="inlineStr">
        <is>
          <t>대구시</t>
        </is>
      </c>
      <c r="AC553" s="0" t="inlineStr">
        <is>
          <t>수성구</t>
        </is>
      </c>
      <c r="AD553" s="0" t="inlineStr">
        <is>
          <t>범어동</t>
        </is>
      </c>
      <c r="AG553" s="0" t="inlineStr">
        <is>
          <t>대구시 수성구 달구벌대로 2494</t>
        </is>
      </c>
      <c r="AH553" s="0" t="n">
        <v>0</v>
      </c>
      <c r="AI553" s="0" t="n">
        <v>0</v>
      </c>
      <c r="AJ553" s="0" t="n">
        <v>0</v>
      </c>
      <c r="AK553" s="0" t="n">
        <v>15</v>
      </c>
      <c r="AL553" s="0" t="n">
        <v>0.62</v>
      </c>
    </row>
    <row r="554">
      <c r="A554" s="0" t="inlineStr">
        <is>
          <t>[범어동]</t>
        </is>
      </c>
      <c r="B554" s="0" t="n">
        <v>24089</v>
      </c>
      <c r="C554" s="0" t="n">
        <v>3</v>
      </c>
      <c r="D554" s="0" t="inlineStr">
        <is>
          <t>장미</t>
        </is>
      </c>
      <c r="E554" s="0" t="inlineStr">
        <is>
          <t>1979.06.</t>
        </is>
      </c>
      <c r="F554" s="0" t="n">
        <v>24</v>
      </c>
      <c r="G554" s="0" t="n">
        <v>27.38</v>
      </c>
      <c r="H554" s="0" t="n">
        <v>90.54000000000001</v>
      </c>
      <c r="I554" s="0" t="n">
        <v>23.47</v>
      </c>
      <c r="J554" s="0" t="n">
        <v>77.61</v>
      </c>
      <c r="K554" s="0" t="n">
        <v>14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90A</t>
        </is>
      </c>
      <c r="X554" s="0" t="n">
        <v>5</v>
      </c>
      <c r="Y554" s="0" t="n">
        <v>5</v>
      </c>
      <c r="Z554" s="0" t="inlineStr">
        <is>
          <t>https://new.land.naver.com/complexes/24089?tab=detail&amp;rf=Y</t>
        </is>
      </c>
      <c r="AA554" s="0" t="inlineStr">
        <is>
          <t>대구시 수성구 범어동 198-6</t>
        </is>
      </c>
      <c r="AB554" s="0" t="inlineStr">
        <is>
          <t>대구시</t>
        </is>
      </c>
      <c r="AC554" s="0" t="inlineStr">
        <is>
          <t>수성구</t>
        </is>
      </c>
      <c r="AD554" s="0" t="inlineStr">
        <is>
          <t>범어동</t>
        </is>
      </c>
      <c r="AG554" s="0" t="inlineStr">
        <is>
          <t>대구시 수성구 달구벌대로 2494</t>
        </is>
      </c>
      <c r="AH554" s="0" t="n">
        <v>0</v>
      </c>
      <c r="AI554" s="0" t="n">
        <v>0</v>
      </c>
      <c r="AJ554" s="0" t="n">
        <v>0</v>
      </c>
      <c r="AK554" s="0" t="n">
        <v>15</v>
      </c>
      <c r="AL554" s="0" t="n">
        <v>0.62</v>
      </c>
    </row>
    <row r="555">
      <c r="A555" s="0" t="inlineStr">
        <is>
          <t>[범어동]</t>
        </is>
      </c>
      <c r="B555" s="0" t="n">
        <v>24089</v>
      </c>
      <c r="C555" s="0" t="n">
        <v>4</v>
      </c>
      <c r="D555" s="0" t="inlineStr">
        <is>
          <t>장미</t>
        </is>
      </c>
      <c r="E555" s="0" t="inlineStr">
        <is>
          <t>1979.06.</t>
        </is>
      </c>
      <c r="F555" s="0" t="n">
        <v>24</v>
      </c>
      <c r="G555" s="0" t="n">
        <v>27.39</v>
      </c>
      <c r="H555" s="0" t="n">
        <v>90.55</v>
      </c>
      <c r="I555" s="0" t="n">
        <v>23.48</v>
      </c>
      <c r="J555" s="0" t="n">
        <v>77.62</v>
      </c>
      <c r="K555" s="0" t="n">
        <v>2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90B</t>
        </is>
      </c>
      <c r="X555" s="0" t="n">
        <v>5</v>
      </c>
      <c r="Y555" s="0" t="n">
        <v>5</v>
      </c>
      <c r="Z555" s="0" t="inlineStr">
        <is>
          <t>https://new.land.naver.com/complexes/24089?tab=detail&amp;rf=Y</t>
        </is>
      </c>
      <c r="AA555" s="0" t="inlineStr">
        <is>
          <t>대구시 수성구 범어동 198-6</t>
        </is>
      </c>
      <c r="AB555" s="0" t="inlineStr">
        <is>
          <t>대구시</t>
        </is>
      </c>
      <c r="AC555" s="0" t="inlineStr">
        <is>
          <t>수성구</t>
        </is>
      </c>
      <c r="AD555" s="0" t="inlineStr">
        <is>
          <t>범어동</t>
        </is>
      </c>
      <c r="AG555" s="0" t="inlineStr">
        <is>
          <t>대구시 수성구 달구벌대로 2494</t>
        </is>
      </c>
      <c r="AH555" s="0" t="n">
        <v>0</v>
      </c>
      <c r="AI555" s="0" t="n">
        <v>0</v>
      </c>
      <c r="AJ555" s="0" t="n">
        <v>0</v>
      </c>
      <c r="AK555" s="0" t="n">
        <v>15</v>
      </c>
      <c r="AL555" s="0" t="n">
        <v>0.62</v>
      </c>
    </row>
    <row r="556">
      <c r="A556" s="0" t="inlineStr">
        <is>
          <t>[범어동]</t>
        </is>
      </c>
      <c r="B556" s="0" t="n">
        <v>24089</v>
      </c>
      <c r="C556" s="0" t="n">
        <v>5</v>
      </c>
      <c r="D556" s="0" t="inlineStr">
        <is>
          <t>장미</t>
        </is>
      </c>
      <c r="E556" s="0" t="inlineStr">
        <is>
          <t>1979.06.</t>
        </is>
      </c>
      <c r="F556" s="0" t="n">
        <v>24</v>
      </c>
      <c r="G556" s="0" t="n">
        <v>29.53</v>
      </c>
      <c r="H556" s="0" t="n">
        <v>97.62</v>
      </c>
      <c r="I556" s="0" t="n">
        <v>25.57</v>
      </c>
      <c r="J556" s="0" t="n">
        <v>84.56</v>
      </c>
      <c r="K556" s="0" t="n">
        <v>4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97</v>
      </c>
      <c r="X556" s="0" t="n">
        <v>5</v>
      </c>
      <c r="Y556" s="0" t="n">
        <v>5</v>
      </c>
      <c r="Z556" s="0" t="inlineStr">
        <is>
          <t>https://new.land.naver.com/complexes/24089?tab=detail&amp;rf=Y</t>
        </is>
      </c>
      <c r="AA556" s="0" t="inlineStr">
        <is>
          <t>대구시 수성구 범어동 198-6</t>
        </is>
      </c>
      <c r="AB556" s="0" t="inlineStr">
        <is>
          <t>대구시</t>
        </is>
      </c>
      <c r="AC556" s="0" t="inlineStr">
        <is>
          <t>수성구</t>
        </is>
      </c>
      <c r="AD556" s="0" t="inlineStr">
        <is>
          <t>범어동</t>
        </is>
      </c>
      <c r="AG556" s="0" t="inlineStr">
        <is>
          <t>대구시 수성구 달구벌대로 2494</t>
        </is>
      </c>
      <c r="AH556" s="0" t="n">
        <v>0</v>
      </c>
      <c r="AI556" s="0" t="n">
        <v>0</v>
      </c>
      <c r="AJ556" s="0" t="n">
        <v>0</v>
      </c>
      <c r="AK556" s="0" t="n">
        <v>15</v>
      </c>
      <c r="AL556" s="0" t="n">
        <v>0.62</v>
      </c>
    </row>
    <row r="557">
      <c r="A557" s="0" t="inlineStr">
        <is>
          <t>[범어동]</t>
        </is>
      </c>
      <c r="B557" s="0" t="n">
        <v>25760</v>
      </c>
      <c r="C557" s="0" t="n">
        <v>1</v>
      </c>
      <c r="D557" s="0" t="inlineStr">
        <is>
          <t>범어롯데캐슬</t>
        </is>
      </c>
      <c r="E557" s="0" t="inlineStr">
        <is>
          <t>2009.11.</t>
        </is>
      </c>
      <c r="F557" s="0" t="n">
        <v>219</v>
      </c>
      <c r="G557" s="0" t="n">
        <v>34.98</v>
      </c>
      <c r="H557" s="0" t="n">
        <v>115.64</v>
      </c>
      <c r="I557" s="0" t="n">
        <v>25.67</v>
      </c>
      <c r="J557" s="0" t="n">
        <v>84.89</v>
      </c>
      <c r="K557" s="0" t="n">
        <v>76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115</v>
      </c>
      <c r="X557" s="0" t="n">
        <v>30</v>
      </c>
      <c r="Y557" s="0" t="n">
        <v>15</v>
      </c>
      <c r="Z557" s="0" t="inlineStr">
        <is>
          <t>https://new.land.naver.com/complexes/25760?tab=detail&amp;rf=Y</t>
        </is>
      </c>
      <c r="AA557" s="0" t="inlineStr">
        <is>
          <t>대구시 수성구 범어동 380</t>
        </is>
      </c>
      <c r="AB557" s="0" t="inlineStr">
        <is>
          <t>대구시</t>
        </is>
      </c>
      <c r="AC557" s="0" t="inlineStr">
        <is>
          <t>수성구</t>
        </is>
      </c>
      <c r="AD557" s="0" t="inlineStr">
        <is>
          <t>범어동</t>
        </is>
      </c>
      <c r="AG557" s="0" t="inlineStr">
        <is>
          <t>대구시 수성구 동대구로 300</t>
        </is>
      </c>
      <c r="AH557" s="0" t="n">
        <v>0</v>
      </c>
      <c r="AI557" s="0" t="n">
        <v>294</v>
      </c>
      <c r="AJ557" s="0" t="n">
        <v>21</v>
      </c>
      <c r="AK557" s="0" t="n">
        <v>446</v>
      </c>
      <c r="AL557" s="0" t="n">
        <v>2.04</v>
      </c>
    </row>
    <row r="558">
      <c r="A558" s="0" t="inlineStr">
        <is>
          <t>[범어동]</t>
        </is>
      </c>
      <c r="B558" s="0" t="n">
        <v>25760</v>
      </c>
      <c r="C558" s="0" t="n">
        <v>2</v>
      </c>
      <c r="D558" s="0" t="inlineStr">
        <is>
          <t>범어롯데캐슬</t>
        </is>
      </c>
      <c r="E558" s="0" t="inlineStr">
        <is>
          <t>2009.11.</t>
        </is>
      </c>
      <c r="F558" s="0" t="n">
        <v>219</v>
      </c>
      <c r="G558" s="0" t="n">
        <v>45.89</v>
      </c>
      <c r="H558" s="0" t="n">
        <v>151.73</v>
      </c>
      <c r="I558" s="0" t="n">
        <v>33.16</v>
      </c>
      <c r="J558" s="0" t="n">
        <v>109.63</v>
      </c>
      <c r="K558" s="0" t="n">
        <v>41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151</v>
      </c>
      <c r="X558" s="0" t="n">
        <v>30</v>
      </c>
      <c r="Y558" s="0" t="n">
        <v>15</v>
      </c>
      <c r="Z558" s="0" t="inlineStr">
        <is>
          <t>https://new.land.naver.com/complexes/25760?tab=detail&amp;rf=Y</t>
        </is>
      </c>
      <c r="AA558" s="0" t="inlineStr">
        <is>
          <t>대구시 수성구 범어동 380</t>
        </is>
      </c>
      <c r="AB558" s="0" t="inlineStr">
        <is>
          <t>대구시</t>
        </is>
      </c>
      <c r="AC558" s="0" t="inlineStr">
        <is>
          <t>수성구</t>
        </is>
      </c>
      <c r="AD558" s="0" t="inlineStr">
        <is>
          <t>범어동</t>
        </is>
      </c>
      <c r="AG558" s="0" t="inlineStr">
        <is>
          <t>대구시 수성구 동대구로 300</t>
        </is>
      </c>
      <c r="AH558" s="0" t="n">
        <v>0</v>
      </c>
      <c r="AI558" s="0" t="n">
        <v>294</v>
      </c>
      <c r="AJ558" s="0" t="n">
        <v>21</v>
      </c>
      <c r="AK558" s="0" t="n">
        <v>446</v>
      </c>
      <c r="AL558" s="0" t="n">
        <v>2.04</v>
      </c>
    </row>
    <row r="559">
      <c r="A559" s="0" t="inlineStr">
        <is>
          <t>[범어동]</t>
        </is>
      </c>
      <c r="B559" s="0" t="n">
        <v>25760</v>
      </c>
      <c r="C559" s="0" t="n">
        <v>3</v>
      </c>
      <c r="D559" s="0" t="inlineStr">
        <is>
          <t>범어롯데캐슬</t>
        </is>
      </c>
      <c r="E559" s="0" t="inlineStr">
        <is>
          <t>2009.11.</t>
        </is>
      </c>
      <c r="F559" s="0" t="n">
        <v>219</v>
      </c>
      <c r="G559" s="0" t="n">
        <v>51.78</v>
      </c>
      <c r="H559" s="0" t="n">
        <v>171.2</v>
      </c>
      <c r="I559" s="0" t="n">
        <v>37.73</v>
      </c>
      <c r="J559" s="0" t="n">
        <v>124.76</v>
      </c>
      <c r="K559" s="0" t="n">
        <v>48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171</v>
      </c>
      <c r="X559" s="0" t="n">
        <v>30</v>
      </c>
      <c r="Y559" s="0" t="n">
        <v>15</v>
      </c>
      <c r="Z559" s="0" t="inlineStr">
        <is>
          <t>https://new.land.naver.com/complexes/25760?tab=detail&amp;rf=Y</t>
        </is>
      </c>
      <c r="AA559" s="0" t="inlineStr">
        <is>
          <t>대구시 수성구 범어동 380</t>
        </is>
      </c>
      <c r="AB559" s="0" t="inlineStr">
        <is>
          <t>대구시</t>
        </is>
      </c>
      <c r="AC559" s="0" t="inlineStr">
        <is>
          <t>수성구</t>
        </is>
      </c>
      <c r="AD559" s="0" t="inlineStr">
        <is>
          <t>범어동</t>
        </is>
      </c>
      <c r="AG559" s="0" t="inlineStr">
        <is>
          <t>대구시 수성구 동대구로 300</t>
        </is>
      </c>
      <c r="AH559" s="0" t="n">
        <v>0</v>
      </c>
      <c r="AI559" s="0" t="n">
        <v>294</v>
      </c>
      <c r="AJ559" s="0" t="n">
        <v>21</v>
      </c>
      <c r="AK559" s="0" t="n">
        <v>446</v>
      </c>
      <c r="AL559" s="0" t="n">
        <v>2.04</v>
      </c>
    </row>
    <row r="560">
      <c r="A560" s="0" t="inlineStr">
        <is>
          <t>[범어동]</t>
        </is>
      </c>
      <c r="B560" s="0" t="n">
        <v>25760</v>
      </c>
      <c r="C560" s="0" t="n">
        <v>4</v>
      </c>
      <c r="D560" s="0" t="inlineStr">
        <is>
          <t>범어롯데캐슬</t>
        </is>
      </c>
      <c r="E560" s="0" t="inlineStr">
        <is>
          <t>2009.11.</t>
        </is>
      </c>
      <c r="F560" s="0" t="n">
        <v>219</v>
      </c>
      <c r="G560" s="0" t="n">
        <v>61.18</v>
      </c>
      <c r="H560" s="0" t="n">
        <v>202.26</v>
      </c>
      <c r="I560" s="0" t="n">
        <v>44.87</v>
      </c>
      <c r="J560" s="0" t="n">
        <v>148.34</v>
      </c>
      <c r="K560" s="0" t="n">
        <v>54</v>
      </c>
      <c r="T560" s="0" t="n">
        <v>5</v>
      </c>
      <c r="U560" s="0" t="n">
        <v>2</v>
      </c>
      <c r="V560" s="0" t="inlineStr">
        <is>
          <t>계단식</t>
        </is>
      </c>
      <c r="W560" s="0" t="n">
        <v>202</v>
      </c>
      <c r="X560" s="0" t="n">
        <v>30</v>
      </c>
      <c r="Y560" s="0" t="n">
        <v>15</v>
      </c>
      <c r="Z560" s="0" t="inlineStr">
        <is>
          <t>https://new.land.naver.com/complexes/25760?tab=detail&amp;rf=Y</t>
        </is>
      </c>
      <c r="AA560" s="0" t="inlineStr">
        <is>
          <t>대구시 수성구 범어동 380</t>
        </is>
      </c>
      <c r="AB560" s="0" t="inlineStr">
        <is>
          <t>대구시</t>
        </is>
      </c>
      <c r="AC560" s="0" t="inlineStr">
        <is>
          <t>수성구</t>
        </is>
      </c>
      <c r="AD560" s="0" t="inlineStr">
        <is>
          <t>범어동</t>
        </is>
      </c>
      <c r="AG560" s="0" t="inlineStr">
        <is>
          <t>대구시 수성구 동대구로 300</t>
        </is>
      </c>
      <c r="AH560" s="0" t="n">
        <v>0</v>
      </c>
      <c r="AI560" s="0" t="n">
        <v>294</v>
      </c>
      <c r="AJ560" s="0" t="n">
        <v>21</v>
      </c>
      <c r="AK560" s="0" t="n">
        <v>446</v>
      </c>
      <c r="AL560" s="0" t="n">
        <v>2.04</v>
      </c>
    </row>
    <row r="561">
      <c r="A561" s="0" t="inlineStr">
        <is>
          <t>[범어동]</t>
        </is>
      </c>
      <c r="B561" s="0" t="n">
        <v>24051</v>
      </c>
      <c r="C561" s="0" t="n">
        <v>1</v>
      </c>
      <c r="D561" s="0" t="inlineStr">
        <is>
          <t>래미안수성</t>
        </is>
      </c>
      <c r="E561" s="0" t="inlineStr">
        <is>
          <t>2008.06.</t>
        </is>
      </c>
      <c r="F561" s="0" t="n">
        <v>467</v>
      </c>
      <c r="G561" s="0" t="n">
        <v>38</v>
      </c>
      <c r="H561" s="0" t="n">
        <v>125.64</v>
      </c>
      <c r="I561" s="0" t="n">
        <v>30.79</v>
      </c>
      <c r="J561" s="0" t="n">
        <v>101.8</v>
      </c>
      <c r="K561" s="0" t="n">
        <v>18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125</v>
      </c>
      <c r="X561" s="0" t="n">
        <v>23</v>
      </c>
      <c r="Y561" s="0" t="n">
        <v>13</v>
      </c>
      <c r="Z561" s="0" t="inlineStr">
        <is>
          <t>https://new.land.naver.com/complexes/24051?tab=detail&amp;rf=Y</t>
        </is>
      </c>
      <c r="AA561" s="0" t="inlineStr">
        <is>
          <t>대구시 수성구 범어동 2030</t>
        </is>
      </c>
      <c r="AB561" s="0" t="inlineStr">
        <is>
          <t>대구시</t>
        </is>
      </c>
      <c r="AC561" s="0" t="inlineStr">
        <is>
          <t>수성구</t>
        </is>
      </c>
      <c r="AD561" s="0" t="inlineStr">
        <is>
          <t>범어동</t>
        </is>
      </c>
      <c r="AG561" s="0" t="inlineStr">
        <is>
          <t>대구시 수성구 상록로 69</t>
        </is>
      </c>
      <c r="AH561" s="0" t="n">
        <v>0</v>
      </c>
      <c r="AI561" s="0" t="n">
        <v>278</v>
      </c>
      <c r="AJ561" s="0" t="n">
        <v>17</v>
      </c>
      <c r="AK561" s="0" t="n">
        <v>869</v>
      </c>
      <c r="AL561" s="0" t="n">
        <v>1.86</v>
      </c>
    </row>
    <row r="562">
      <c r="A562" s="0" t="inlineStr">
        <is>
          <t>[범어동]</t>
        </is>
      </c>
      <c r="B562" s="0" t="n">
        <v>24051</v>
      </c>
      <c r="C562" s="0" t="n">
        <v>2</v>
      </c>
      <c r="D562" s="0" t="inlineStr">
        <is>
          <t>래미안수성</t>
        </is>
      </c>
      <c r="E562" s="0" t="inlineStr">
        <is>
          <t>2008.06.</t>
        </is>
      </c>
      <c r="F562" s="0" t="n">
        <v>467</v>
      </c>
      <c r="G562" s="0" t="n">
        <v>39.73</v>
      </c>
      <c r="H562" s="0" t="n">
        <v>131.36</v>
      </c>
      <c r="I562" s="0" t="n">
        <v>30.83</v>
      </c>
      <c r="J562" s="0" t="n">
        <v>101.93</v>
      </c>
      <c r="K562" s="0" t="n">
        <v>43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131</v>
      </c>
      <c r="X562" s="0" t="n">
        <v>23</v>
      </c>
      <c r="Y562" s="0" t="n">
        <v>13</v>
      </c>
      <c r="Z562" s="0" t="inlineStr">
        <is>
          <t>https://new.land.naver.com/complexes/24051?tab=detail&amp;rf=Y</t>
        </is>
      </c>
      <c r="AA562" s="0" t="inlineStr">
        <is>
          <t>대구시 수성구 범어동 2030</t>
        </is>
      </c>
      <c r="AB562" s="0" t="inlineStr">
        <is>
          <t>대구시</t>
        </is>
      </c>
      <c r="AC562" s="0" t="inlineStr">
        <is>
          <t>수성구</t>
        </is>
      </c>
      <c r="AD562" s="0" t="inlineStr">
        <is>
          <t>범어동</t>
        </is>
      </c>
      <c r="AG562" s="0" t="inlineStr">
        <is>
          <t>대구시 수성구 상록로 69</t>
        </is>
      </c>
      <c r="AH562" s="0" t="n">
        <v>0</v>
      </c>
      <c r="AI562" s="0" t="n">
        <v>278</v>
      </c>
      <c r="AJ562" s="0" t="n">
        <v>17</v>
      </c>
      <c r="AK562" s="0" t="n">
        <v>869</v>
      </c>
      <c r="AL562" s="0" t="n">
        <v>1.86</v>
      </c>
    </row>
    <row r="563">
      <c r="A563" s="0" t="inlineStr">
        <is>
          <t>[범어동]</t>
        </is>
      </c>
      <c r="B563" s="0" t="n">
        <v>24051</v>
      </c>
      <c r="C563" s="0" t="n">
        <v>3</v>
      </c>
      <c r="D563" s="0" t="inlineStr">
        <is>
          <t>래미안수성</t>
        </is>
      </c>
      <c r="E563" s="0" t="inlineStr">
        <is>
          <t>2008.06.</t>
        </is>
      </c>
      <c r="F563" s="0" t="n">
        <v>467</v>
      </c>
      <c r="G563" s="0" t="n">
        <v>46.48</v>
      </c>
      <c r="H563" s="0" t="n">
        <v>153.68</v>
      </c>
      <c r="I563" s="0" t="n">
        <v>38.09</v>
      </c>
      <c r="J563" s="0" t="n">
        <v>125.94</v>
      </c>
      <c r="K563" s="0" t="n">
        <v>35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153</v>
      </c>
      <c r="X563" s="0" t="n">
        <v>23</v>
      </c>
      <c r="Y563" s="0" t="n">
        <v>13</v>
      </c>
      <c r="Z563" s="0" t="inlineStr">
        <is>
          <t>https://new.land.naver.com/complexes/24051?tab=detail&amp;rf=Y</t>
        </is>
      </c>
      <c r="AA563" s="0" t="inlineStr">
        <is>
          <t>대구시 수성구 범어동 2030</t>
        </is>
      </c>
      <c r="AB563" s="0" t="inlineStr">
        <is>
          <t>대구시</t>
        </is>
      </c>
      <c r="AC563" s="0" t="inlineStr">
        <is>
          <t>수성구</t>
        </is>
      </c>
      <c r="AD563" s="0" t="inlineStr">
        <is>
          <t>범어동</t>
        </is>
      </c>
      <c r="AG563" s="0" t="inlineStr">
        <is>
          <t>대구시 수성구 상록로 69</t>
        </is>
      </c>
      <c r="AH563" s="0" t="n">
        <v>0</v>
      </c>
      <c r="AI563" s="0" t="n">
        <v>278</v>
      </c>
      <c r="AJ563" s="0" t="n">
        <v>17</v>
      </c>
      <c r="AK563" s="0" t="n">
        <v>869</v>
      </c>
      <c r="AL563" s="0" t="n">
        <v>1.86</v>
      </c>
    </row>
    <row r="564">
      <c r="A564" s="0" t="inlineStr">
        <is>
          <t>[범어동]</t>
        </is>
      </c>
      <c r="B564" s="0" t="n">
        <v>24051</v>
      </c>
      <c r="C564" s="0" t="n">
        <v>4</v>
      </c>
      <c r="D564" s="0" t="inlineStr">
        <is>
          <t>래미안수성</t>
        </is>
      </c>
      <c r="E564" s="0" t="inlineStr">
        <is>
          <t>2008.06.</t>
        </is>
      </c>
      <c r="F564" s="0" t="n">
        <v>467</v>
      </c>
      <c r="G564" s="0" t="n">
        <v>46.83</v>
      </c>
      <c r="H564" s="0" t="n">
        <v>154.84</v>
      </c>
      <c r="I564" s="0" t="n">
        <v>38.14</v>
      </c>
      <c r="J564" s="0" t="n">
        <v>126.09</v>
      </c>
      <c r="K564" s="0" t="n">
        <v>38</v>
      </c>
      <c r="T564" s="0" t="n">
        <v>4</v>
      </c>
      <c r="U564" s="0" t="n">
        <v>2</v>
      </c>
      <c r="V564" s="0" t="inlineStr">
        <is>
          <t>계단식</t>
        </is>
      </c>
      <c r="W564" s="0" t="inlineStr">
        <is>
          <t>154A1</t>
        </is>
      </c>
      <c r="X564" s="0" t="n">
        <v>23</v>
      </c>
      <c r="Y564" s="0" t="n">
        <v>13</v>
      </c>
      <c r="Z564" s="0" t="inlineStr">
        <is>
          <t>https://new.land.naver.com/complexes/24051?tab=detail&amp;rf=Y</t>
        </is>
      </c>
      <c r="AA564" s="0" t="inlineStr">
        <is>
          <t>대구시 수성구 범어동 2030</t>
        </is>
      </c>
      <c r="AB564" s="0" t="inlineStr">
        <is>
          <t>대구시</t>
        </is>
      </c>
      <c r="AC564" s="0" t="inlineStr">
        <is>
          <t>수성구</t>
        </is>
      </c>
      <c r="AD564" s="0" t="inlineStr">
        <is>
          <t>범어동</t>
        </is>
      </c>
      <c r="AG564" s="0" t="inlineStr">
        <is>
          <t>대구시 수성구 상록로 69</t>
        </is>
      </c>
      <c r="AH564" s="0" t="n">
        <v>0</v>
      </c>
      <c r="AI564" s="0" t="n">
        <v>278</v>
      </c>
      <c r="AJ564" s="0" t="n">
        <v>17</v>
      </c>
      <c r="AK564" s="0" t="n">
        <v>869</v>
      </c>
      <c r="AL564" s="0" t="n">
        <v>1.86</v>
      </c>
    </row>
    <row r="565">
      <c r="A565" s="0" t="inlineStr">
        <is>
          <t>[범어동]</t>
        </is>
      </c>
      <c r="B565" s="0" t="n">
        <v>24051</v>
      </c>
      <c r="C565" s="0" t="n">
        <v>5</v>
      </c>
      <c r="D565" s="0" t="inlineStr">
        <is>
          <t>래미안수성</t>
        </is>
      </c>
      <c r="E565" s="0" t="inlineStr">
        <is>
          <t>2008.06.</t>
        </is>
      </c>
      <c r="F565" s="0" t="n">
        <v>467</v>
      </c>
      <c r="G565" s="0" t="n">
        <v>47.04</v>
      </c>
      <c r="H565" s="0" t="n">
        <v>155.51</v>
      </c>
      <c r="I565" s="0" t="n">
        <v>38.14</v>
      </c>
      <c r="J565" s="0" t="n">
        <v>126.09</v>
      </c>
      <c r="K565" s="0" t="n">
        <v>31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155B</t>
        </is>
      </c>
      <c r="X565" s="0" t="n">
        <v>23</v>
      </c>
      <c r="Y565" s="0" t="n">
        <v>13</v>
      </c>
      <c r="Z565" s="0" t="inlineStr">
        <is>
          <t>https://new.land.naver.com/complexes/24051?tab=detail&amp;rf=Y</t>
        </is>
      </c>
      <c r="AA565" s="0" t="inlineStr">
        <is>
          <t>대구시 수성구 범어동 2030</t>
        </is>
      </c>
      <c r="AB565" s="0" t="inlineStr">
        <is>
          <t>대구시</t>
        </is>
      </c>
      <c r="AC565" s="0" t="inlineStr">
        <is>
          <t>수성구</t>
        </is>
      </c>
      <c r="AD565" s="0" t="inlineStr">
        <is>
          <t>범어동</t>
        </is>
      </c>
      <c r="AG565" s="0" t="inlineStr">
        <is>
          <t>대구시 수성구 상록로 69</t>
        </is>
      </c>
      <c r="AH565" s="0" t="n">
        <v>0</v>
      </c>
      <c r="AI565" s="0" t="n">
        <v>278</v>
      </c>
      <c r="AJ565" s="0" t="n">
        <v>17</v>
      </c>
      <c r="AK565" s="0" t="n">
        <v>869</v>
      </c>
      <c r="AL565" s="0" t="n">
        <v>1.86</v>
      </c>
    </row>
    <row r="566">
      <c r="A566" s="0" t="inlineStr">
        <is>
          <t>[범어동]</t>
        </is>
      </c>
      <c r="B566" s="0" t="n">
        <v>24051</v>
      </c>
      <c r="C566" s="0" t="n">
        <v>6</v>
      </c>
      <c r="D566" s="0" t="inlineStr">
        <is>
          <t>래미안수성</t>
        </is>
      </c>
      <c r="E566" s="0" t="inlineStr">
        <is>
          <t>2008.06.</t>
        </is>
      </c>
      <c r="F566" s="0" t="n">
        <v>467</v>
      </c>
      <c r="G566" s="0" t="n">
        <v>47.05</v>
      </c>
      <c r="H566" s="0" t="n">
        <v>155.56</v>
      </c>
      <c r="I566" s="0" t="n">
        <v>38.14</v>
      </c>
      <c r="J566" s="0" t="n">
        <v>126.09</v>
      </c>
      <c r="K566" s="0" t="n">
        <v>16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155C</t>
        </is>
      </c>
      <c r="X566" s="0" t="n">
        <v>23</v>
      </c>
      <c r="Y566" s="0" t="n">
        <v>13</v>
      </c>
      <c r="Z566" s="0" t="inlineStr">
        <is>
          <t>https://new.land.naver.com/complexes/24051?tab=detail&amp;rf=Y</t>
        </is>
      </c>
      <c r="AA566" s="0" t="inlineStr">
        <is>
          <t>대구시 수성구 범어동 2030</t>
        </is>
      </c>
      <c r="AB566" s="0" t="inlineStr">
        <is>
          <t>대구시</t>
        </is>
      </c>
      <c r="AC566" s="0" t="inlineStr">
        <is>
          <t>수성구</t>
        </is>
      </c>
      <c r="AD566" s="0" t="inlineStr">
        <is>
          <t>범어동</t>
        </is>
      </c>
      <c r="AG566" s="0" t="inlineStr">
        <is>
          <t>대구시 수성구 상록로 69</t>
        </is>
      </c>
      <c r="AH566" s="0" t="n">
        <v>0</v>
      </c>
      <c r="AI566" s="0" t="n">
        <v>278</v>
      </c>
      <c r="AJ566" s="0" t="n">
        <v>17</v>
      </c>
      <c r="AK566" s="0" t="n">
        <v>869</v>
      </c>
      <c r="AL566" s="0" t="n">
        <v>1.86</v>
      </c>
    </row>
    <row r="567">
      <c r="A567" s="0" t="inlineStr">
        <is>
          <t>[범어동]</t>
        </is>
      </c>
      <c r="B567" s="0" t="n">
        <v>24051</v>
      </c>
      <c r="C567" s="0" t="n">
        <v>7</v>
      </c>
      <c r="D567" s="0" t="inlineStr">
        <is>
          <t>래미안수성</t>
        </is>
      </c>
      <c r="E567" s="0" t="inlineStr">
        <is>
          <t>2008.06.</t>
        </is>
      </c>
      <c r="F567" s="0" t="n">
        <v>467</v>
      </c>
      <c r="G567" s="0" t="n">
        <v>46.97</v>
      </c>
      <c r="H567" s="0" t="n">
        <v>155.28</v>
      </c>
      <c r="I567" s="0" t="n">
        <v>38.09</v>
      </c>
      <c r="J567" s="0" t="n">
        <v>125.94</v>
      </c>
      <c r="K567" s="0" t="n">
        <v>14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155A</t>
        </is>
      </c>
      <c r="X567" s="0" t="n">
        <v>23</v>
      </c>
      <c r="Y567" s="0" t="n">
        <v>13</v>
      </c>
      <c r="Z567" s="0" t="inlineStr">
        <is>
          <t>https://new.land.naver.com/complexes/24051?tab=detail&amp;rf=Y</t>
        </is>
      </c>
      <c r="AA567" s="0" t="inlineStr">
        <is>
          <t>대구시 수성구 범어동 2030</t>
        </is>
      </c>
      <c r="AB567" s="0" t="inlineStr">
        <is>
          <t>대구시</t>
        </is>
      </c>
      <c r="AC567" s="0" t="inlineStr">
        <is>
          <t>수성구</t>
        </is>
      </c>
      <c r="AD567" s="0" t="inlineStr">
        <is>
          <t>범어동</t>
        </is>
      </c>
      <c r="AG567" s="0" t="inlineStr">
        <is>
          <t>대구시 수성구 상록로 69</t>
        </is>
      </c>
      <c r="AH567" s="0" t="n">
        <v>0</v>
      </c>
      <c r="AI567" s="0" t="n">
        <v>278</v>
      </c>
      <c r="AJ567" s="0" t="n">
        <v>17</v>
      </c>
      <c r="AK567" s="0" t="n">
        <v>869</v>
      </c>
      <c r="AL567" s="0" t="n">
        <v>1.86</v>
      </c>
    </row>
    <row r="568">
      <c r="A568" s="0" t="inlineStr">
        <is>
          <t>[범어동]</t>
        </is>
      </c>
      <c r="B568" s="0" t="n">
        <v>24051</v>
      </c>
      <c r="C568" s="0" t="n">
        <v>8</v>
      </c>
      <c r="D568" s="0" t="inlineStr">
        <is>
          <t>래미안수성</t>
        </is>
      </c>
      <c r="E568" s="0" t="inlineStr">
        <is>
          <t>2008.06.</t>
        </is>
      </c>
      <c r="F568" s="0" t="n">
        <v>467</v>
      </c>
      <c r="G568" s="0" t="n">
        <v>47.33</v>
      </c>
      <c r="H568" s="0" t="n">
        <v>156.48</v>
      </c>
      <c r="I568" s="0" t="n">
        <v>38.09</v>
      </c>
      <c r="J568" s="0" t="n">
        <v>125.94</v>
      </c>
      <c r="K568" s="0" t="n">
        <v>17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156C1</t>
        </is>
      </c>
      <c r="X568" s="0" t="n">
        <v>23</v>
      </c>
      <c r="Y568" s="0" t="n">
        <v>13</v>
      </c>
      <c r="Z568" s="0" t="inlineStr">
        <is>
          <t>https://new.land.naver.com/complexes/24051?tab=detail&amp;rf=Y</t>
        </is>
      </c>
      <c r="AA568" s="0" t="inlineStr">
        <is>
          <t>대구시 수성구 범어동 2030</t>
        </is>
      </c>
      <c r="AB568" s="0" t="inlineStr">
        <is>
          <t>대구시</t>
        </is>
      </c>
      <c r="AC568" s="0" t="inlineStr">
        <is>
          <t>수성구</t>
        </is>
      </c>
      <c r="AD568" s="0" t="inlineStr">
        <is>
          <t>범어동</t>
        </is>
      </c>
      <c r="AG568" s="0" t="inlineStr">
        <is>
          <t>대구시 수성구 상록로 69</t>
        </is>
      </c>
      <c r="AH568" s="0" t="n">
        <v>0</v>
      </c>
      <c r="AI568" s="0" t="n">
        <v>278</v>
      </c>
      <c r="AJ568" s="0" t="n">
        <v>17</v>
      </c>
      <c r="AK568" s="0" t="n">
        <v>869</v>
      </c>
      <c r="AL568" s="0" t="n">
        <v>1.86</v>
      </c>
    </row>
    <row r="569">
      <c r="A569" s="0" t="inlineStr">
        <is>
          <t>[범어동]</t>
        </is>
      </c>
      <c r="B569" s="0" t="n">
        <v>24051</v>
      </c>
      <c r="C569" s="0" t="n">
        <v>9</v>
      </c>
      <c r="D569" s="0" t="inlineStr">
        <is>
          <t>래미안수성</t>
        </is>
      </c>
      <c r="E569" s="0" t="inlineStr">
        <is>
          <t>2008.06.</t>
        </is>
      </c>
      <c r="F569" s="0" t="n">
        <v>467</v>
      </c>
      <c r="G569" s="0" t="n">
        <v>47.86</v>
      </c>
      <c r="H569" s="0" t="n">
        <v>158.24</v>
      </c>
      <c r="I569" s="0" t="n">
        <v>38.14</v>
      </c>
      <c r="J569" s="0" t="n">
        <v>126.09</v>
      </c>
      <c r="K569" s="0" t="n">
        <v>40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158</v>
      </c>
      <c r="X569" s="0" t="n">
        <v>23</v>
      </c>
      <c r="Y569" s="0" t="n">
        <v>13</v>
      </c>
      <c r="Z569" s="0" t="inlineStr">
        <is>
          <t>https://new.land.naver.com/complexes/24051?tab=detail&amp;rf=Y</t>
        </is>
      </c>
      <c r="AA569" s="0" t="inlineStr">
        <is>
          <t>대구시 수성구 범어동 2030</t>
        </is>
      </c>
      <c r="AB569" s="0" t="inlineStr">
        <is>
          <t>대구시</t>
        </is>
      </c>
      <c r="AC569" s="0" t="inlineStr">
        <is>
          <t>수성구</t>
        </is>
      </c>
      <c r="AD569" s="0" t="inlineStr">
        <is>
          <t>범어동</t>
        </is>
      </c>
      <c r="AG569" s="0" t="inlineStr">
        <is>
          <t>대구시 수성구 상록로 69</t>
        </is>
      </c>
      <c r="AH569" s="0" t="n">
        <v>0</v>
      </c>
      <c r="AI569" s="0" t="n">
        <v>278</v>
      </c>
      <c r="AJ569" s="0" t="n">
        <v>17</v>
      </c>
      <c r="AK569" s="0" t="n">
        <v>869</v>
      </c>
      <c r="AL569" s="0" t="n">
        <v>1.86</v>
      </c>
    </row>
    <row r="570">
      <c r="A570" s="0" t="inlineStr">
        <is>
          <t>[범어동]</t>
        </is>
      </c>
      <c r="B570" s="0" t="n">
        <v>24051</v>
      </c>
      <c r="C570" s="0" t="n">
        <v>10</v>
      </c>
      <c r="D570" s="0" t="inlineStr">
        <is>
          <t>래미안수성</t>
        </is>
      </c>
      <c r="E570" s="0" t="inlineStr">
        <is>
          <t>2008.06.</t>
        </is>
      </c>
      <c r="F570" s="0" t="n">
        <v>467</v>
      </c>
      <c r="G570" s="0" t="n">
        <v>49.35</v>
      </c>
      <c r="H570" s="0" t="n">
        <v>163.15</v>
      </c>
      <c r="I570" s="0" t="n">
        <v>39.71</v>
      </c>
      <c r="J570" s="0" t="n">
        <v>131.28</v>
      </c>
      <c r="K570" s="0" t="n">
        <v>18</v>
      </c>
      <c r="T570" s="0" t="n">
        <v>4</v>
      </c>
      <c r="U570" s="0" t="n">
        <v>2</v>
      </c>
      <c r="V570" s="0" t="inlineStr">
        <is>
          <t>계단식</t>
        </is>
      </c>
      <c r="W570" s="0" t="n">
        <v>163</v>
      </c>
      <c r="X570" s="0" t="n">
        <v>23</v>
      </c>
      <c r="Y570" s="0" t="n">
        <v>13</v>
      </c>
      <c r="Z570" s="0" t="inlineStr">
        <is>
          <t>https://new.land.naver.com/complexes/24051?tab=detail&amp;rf=Y</t>
        </is>
      </c>
      <c r="AA570" s="0" t="inlineStr">
        <is>
          <t>대구시 수성구 범어동 2030</t>
        </is>
      </c>
      <c r="AB570" s="0" t="inlineStr">
        <is>
          <t>대구시</t>
        </is>
      </c>
      <c r="AC570" s="0" t="inlineStr">
        <is>
          <t>수성구</t>
        </is>
      </c>
      <c r="AD570" s="0" t="inlineStr">
        <is>
          <t>범어동</t>
        </is>
      </c>
      <c r="AG570" s="0" t="inlineStr">
        <is>
          <t>대구시 수성구 상록로 69</t>
        </is>
      </c>
      <c r="AH570" s="0" t="n">
        <v>0</v>
      </c>
      <c r="AI570" s="0" t="n">
        <v>278</v>
      </c>
      <c r="AJ570" s="0" t="n">
        <v>17</v>
      </c>
      <c r="AK570" s="0" t="n">
        <v>869</v>
      </c>
      <c r="AL570" s="0" t="n">
        <v>1.86</v>
      </c>
    </row>
    <row r="571">
      <c r="A571" s="0" t="inlineStr">
        <is>
          <t>[범어동]</t>
        </is>
      </c>
      <c r="B571" s="0" t="n">
        <v>24051</v>
      </c>
      <c r="C571" s="0" t="n">
        <v>11</v>
      </c>
      <c r="D571" s="0" t="inlineStr">
        <is>
          <t>래미안수성</t>
        </is>
      </c>
      <c r="E571" s="0" t="inlineStr">
        <is>
          <t>2008.06.</t>
        </is>
      </c>
      <c r="F571" s="0" t="n">
        <v>467</v>
      </c>
      <c r="G571" s="0" t="n">
        <v>50.3</v>
      </c>
      <c r="H571" s="0" t="n">
        <v>166.31</v>
      </c>
      <c r="I571" s="0" t="n">
        <v>40.7</v>
      </c>
      <c r="J571" s="0" t="n">
        <v>134.56</v>
      </c>
      <c r="K571" s="0" t="n">
        <v>43</v>
      </c>
      <c r="T571" s="0" t="n">
        <v>4</v>
      </c>
      <c r="U571" s="0" t="n">
        <v>2</v>
      </c>
      <c r="V571" s="0" t="inlineStr">
        <is>
          <t>계단식</t>
        </is>
      </c>
      <c r="W571" s="0" t="inlineStr">
        <is>
          <t>166B</t>
        </is>
      </c>
      <c r="X571" s="0" t="n">
        <v>23</v>
      </c>
      <c r="Y571" s="0" t="n">
        <v>13</v>
      </c>
      <c r="Z571" s="0" t="inlineStr">
        <is>
          <t>https://new.land.naver.com/complexes/24051?tab=detail&amp;rf=Y</t>
        </is>
      </c>
      <c r="AA571" s="0" t="inlineStr">
        <is>
          <t>대구시 수성구 범어동 2030</t>
        </is>
      </c>
      <c r="AB571" s="0" t="inlineStr">
        <is>
          <t>대구시</t>
        </is>
      </c>
      <c r="AC571" s="0" t="inlineStr">
        <is>
          <t>수성구</t>
        </is>
      </c>
      <c r="AD571" s="0" t="inlineStr">
        <is>
          <t>범어동</t>
        </is>
      </c>
      <c r="AG571" s="0" t="inlineStr">
        <is>
          <t>대구시 수성구 상록로 69</t>
        </is>
      </c>
      <c r="AH571" s="0" t="n">
        <v>0</v>
      </c>
      <c r="AI571" s="0" t="n">
        <v>278</v>
      </c>
      <c r="AJ571" s="0" t="n">
        <v>17</v>
      </c>
      <c r="AK571" s="0" t="n">
        <v>869</v>
      </c>
      <c r="AL571" s="0" t="n">
        <v>1.86</v>
      </c>
    </row>
    <row r="572">
      <c r="A572" s="0" t="inlineStr">
        <is>
          <t>[범어동]</t>
        </is>
      </c>
      <c r="B572" s="0" t="n">
        <v>24051</v>
      </c>
      <c r="C572" s="0" t="n">
        <v>12</v>
      </c>
      <c r="D572" s="0" t="inlineStr">
        <is>
          <t>래미안수성</t>
        </is>
      </c>
      <c r="E572" s="0" t="inlineStr">
        <is>
          <t>2008.06.</t>
        </is>
      </c>
      <c r="F572" s="0" t="n">
        <v>467</v>
      </c>
      <c r="G572" s="0" t="n">
        <v>50.82</v>
      </c>
      <c r="H572" s="0" t="n">
        <v>168.03</v>
      </c>
      <c r="I572" s="0" t="n">
        <v>40.7</v>
      </c>
      <c r="J572" s="0" t="n">
        <v>134.56</v>
      </c>
      <c r="K572" s="0" t="n">
        <v>43</v>
      </c>
      <c r="T572" s="0" t="n">
        <v>4</v>
      </c>
      <c r="U572" s="0" t="n">
        <v>2</v>
      </c>
      <c r="V572" s="0" t="inlineStr">
        <is>
          <t>계단식</t>
        </is>
      </c>
      <c r="W572" s="0" t="inlineStr">
        <is>
          <t>168A</t>
        </is>
      </c>
      <c r="X572" s="0" t="n">
        <v>23</v>
      </c>
      <c r="Y572" s="0" t="n">
        <v>13</v>
      </c>
      <c r="Z572" s="0" t="inlineStr">
        <is>
          <t>https://new.land.naver.com/complexes/24051?tab=detail&amp;rf=Y</t>
        </is>
      </c>
      <c r="AA572" s="0" t="inlineStr">
        <is>
          <t>대구시 수성구 범어동 2030</t>
        </is>
      </c>
      <c r="AB572" s="0" t="inlineStr">
        <is>
          <t>대구시</t>
        </is>
      </c>
      <c r="AC572" s="0" t="inlineStr">
        <is>
          <t>수성구</t>
        </is>
      </c>
      <c r="AD572" s="0" t="inlineStr">
        <is>
          <t>범어동</t>
        </is>
      </c>
      <c r="AG572" s="0" t="inlineStr">
        <is>
          <t>대구시 수성구 상록로 69</t>
        </is>
      </c>
      <c r="AH572" s="0" t="n">
        <v>0</v>
      </c>
      <c r="AI572" s="0" t="n">
        <v>278</v>
      </c>
      <c r="AJ572" s="0" t="n">
        <v>17</v>
      </c>
      <c r="AK572" s="0" t="n">
        <v>869</v>
      </c>
      <c r="AL572" s="0" t="n">
        <v>1.86</v>
      </c>
    </row>
    <row r="573">
      <c r="A573" s="0" t="inlineStr">
        <is>
          <t>[범어동]</t>
        </is>
      </c>
      <c r="B573" s="0" t="n">
        <v>24051</v>
      </c>
      <c r="C573" s="0" t="n">
        <v>13</v>
      </c>
      <c r="D573" s="0" t="inlineStr">
        <is>
          <t>래미안수성</t>
        </is>
      </c>
      <c r="E573" s="0" t="inlineStr">
        <is>
          <t>2008.06.</t>
        </is>
      </c>
      <c r="F573" s="0" t="n">
        <v>467</v>
      </c>
      <c r="G573" s="0" t="n">
        <v>51.21</v>
      </c>
      <c r="H573" s="0" t="n">
        <v>169.3</v>
      </c>
      <c r="I573" s="0" t="n">
        <v>40.7</v>
      </c>
      <c r="J573" s="0" t="n">
        <v>134.56</v>
      </c>
      <c r="K573" s="0" t="n">
        <v>35</v>
      </c>
      <c r="T573" s="0" t="n">
        <v>4</v>
      </c>
      <c r="U573" s="0" t="n">
        <v>2</v>
      </c>
      <c r="V573" s="0" t="inlineStr">
        <is>
          <t>계단식</t>
        </is>
      </c>
      <c r="W573" s="0" t="inlineStr">
        <is>
          <t>169C</t>
        </is>
      </c>
      <c r="X573" s="0" t="n">
        <v>23</v>
      </c>
      <c r="Y573" s="0" t="n">
        <v>13</v>
      </c>
      <c r="Z573" s="0" t="inlineStr">
        <is>
          <t>https://new.land.naver.com/complexes/24051?tab=detail&amp;rf=Y</t>
        </is>
      </c>
      <c r="AA573" s="0" t="inlineStr">
        <is>
          <t>대구시 수성구 범어동 2030</t>
        </is>
      </c>
      <c r="AB573" s="0" t="inlineStr">
        <is>
          <t>대구시</t>
        </is>
      </c>
      <c r="AC573" s="0" t="inlineStr">
        <is>
          <t>수성구</t>
        </is>
      </c>
      <c r="AD573" s="0" t="inlineStr">
        <is>
          <t>범어동</t>
        </is>
      </c>
      <c r="AG573" s="0" t="inlineStr">
        <is>
          <t>대구시 수성구 상록로 69</t>
        </is>
      </c>
      <c r="AH573" s="0" t="n">
        <v>0</v>
      </c>
      <c r="AI573" s="0" t="n">
        <v>278</v>
      </c>
      <c r="AJ573" s="0" t="n">
        <v>17</v>
      </c>
      <c r="AK573" s="0" t="n">
        <v>869</v>
      </c>
      <c r="AL573" s="0" t="n">
        <v>1.86</v>
      </c>
    </row>
    <row r="574">
      <c r="A574" s="0" t="inlineStr">
        <is>
          <t>[범어동]</t>
        </is>
      </c>
      <c r="B574" s="0" t="n">
        <v>24051</v>
      </c>
      <c r="C574" s="0" t="n">
        <v>14</v>
      </c>
      <c r="D574" s="0" t="inlineStr">
        <is>
          <t>래미안수성</t>
        </is>
      </c>
      <c r="E574" s="0" t="inlineStr">
        <is>
          <t>2008.06.</t>
        </is>
      </c>
      <c r="F574" s="0" t="n">
        <v>467</v>
      </c>
      <c r="G574" s="0" t="n">
        <v>54.79</v>
      </c>
      <c r="H574" s="0" t="n">
        <v>181.13</v>
      </c>
      <c r="I574" s="0" t="n">
        <v>44.37</v>
      </c>
      <c r="J574" s="0" t="n">
        <v>146.71</v>
      </c>
      <c r="K574" s="0" t="n">
        <v>76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181</v>
      </c>
      <c r="X574" s="0" t="n">
        <v>23</v>
      </c>
      <c r="Y574" s="0" t="n">
        <v>13</v>
      </c>
      <c r="Z574" s="0" t="inlineStr">
        <is>
          <t>https://new.land.naver.com/complexes/24051?tab=detail&amp;rf=Y</t>
        </is>
      </c>
      <c r="AA574" s="0" t="inlineStr">
        <is>
          <t>대구시 수성구 범어동 2030</t>
        </is>
      </c>
      <c r="AB574" s="0" t="inlineStr">
        <is>
          <t>대구시</t>
        </is>
      </c>
      <c r="AC574" s="0" t="inlineStr">
        <is>
          <t>수성구</t>
        </is>
      </c>
      <c r="AD574" s="0" t="inlineStr">
        <is>
          <t>범어동</t>
        </is>
      </c>
      <c r="AG574" s="0" t="inlineStr">
        <is>
          <t>대구시 수성구 상록로 69</t>
        </is>
      </c>
      <c r="AH574" s="0" t="n">
        <v>0</v>
      </c>
      <c r="AI574" s="0" t="n">
        <v>278</v>
      </c>
      <c r="AJ574" s="0" t="n">
        <v>17</v>
      </c>
      <c r="AK574" s="0" t="n">
        <v>869</v>
      </c>
      <c r="AL574" s="0" t="n">
        <v>1.86</v>
      </c>
    </row>
    <row r="575">
      <c r="A575" s="0" t="inlineStr">
        <is>
          <t>[범어동]</t>
        </is>
      </c>
      <c r="B575" s="0" t="n">
        <v>120176</v>
      </c>
      <c r="C575" s="0" t="n">
        <v>1</v>
      </c>
      <c r="D575" s="0" t="inlineStr">
        <is>
          <t>범어네거리클래시아(도시형)</t>
        </is>
      </c>
      <c r="E575" s="0" t="inlineStr">
        <is>
          <t>2020.09.</t>
        </is>
      </c>
      <c r="F575" s="0" t="n">
        <v>99</v>
      </c>
      <c r="G575" s="0" t="n">
        <v>22.24</v>
      </c>
      <c r="H575" s="0" t="n">
        <v>73.53</v>
      </c>
      <c r="I575" s="0" t="n">
        <v>14</v>
      </c>
      <c r="J575" s="0" t="n">
        <v>46.29</v>
      </c>
      <c r="K575" s="0" t="n">
        <v>94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73E</t>
        </is>
      </c>
      <c r="X575" s="0" t="n">
        <v>24</v>
      </c>
      <c r="Y575" s="0" t="n">
        <v>24</v>
      </c>
      <c r="Z575" s="0" t="inlineStr">
        <is>
          <t>https://new.land.naver.com/complexes/120176?tab=detail&amp;rf=Y</t>
        </is>
      </c>
      <c r="AA575" s="0" t="inlineStr">
        <is>
          <t>대구시 수성구 범어동 551-7</t>
        </is>
      </c>
      <c r="AB575" s="0" t="inlineStr">
        <is>
          <t>대구시</t>
        </is>
      </c>
      <c r="AC575" s="0" t="inlineStr">
        <is>
          <t>수성구</t>
        </is>
      </c>
      <c r="AD575" s="0" t="inlineStr">
        <is>
          <t>범어동</t>
        </is>
      </c>
      <c r="AG575" s="0" t="inlineStr">
        <is>
          <t>대구시 수성구 달구벌대로480길 9</t>
        </is>
      </c>
      <c r="AH575" s="0" t="n">
        <v>0</v>
      </c>
      <c r="AI575" s="0" t="n">
        <v>1205</v>
      </c>
      <c r="AJ575" s="0" t="n">
        <v>79</v>
      </c>
      <c r="AK575" s="0" t="n">
        <v>100</v>
      </c>
      <c r="AL575" s="0" t="n">
        <v>1.01</v>
      </c>
    </row>
    <row r="576">
      <c r="A576" s="0" t="inlineStr">
        <is>
          <t>[범어동]</t>
        </is>
      </c>
      <c r="B576" s="0" t="n">
        <v>120176</v>
      </c>
      <c r="C576" s="0" t="n">
        <v>2</v>
      </c>
      <c r="D576" s="0" t="inlineStr">
        <is>
          <t>범어네거리클래시아(도시형)</t>
        </is>
      </c>
      <c r="E576" s="0" t="inlineStr">
        <is>
          <t>2020.09.</t>
        </is>
      </c>
      <c r="F576" s="0" t="n">
        <v>99</v>
      </c>
      <c r="G576" s="0" t="n">
        <v>22.24</v>
      </c>
      <c r="H576" s="0" t="n">
        <v>73.53</v>
      </c>
      <c r="I576" s="0" t="n">
        <v>14</v>
      </c>
      <c r="J576" s="0" t="n">
        <v>46.29</v>
      </c>
      <c r="K576" s="0" t="n">
        <v>5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73F</t>
        </is>
      </c>
      <c r="X576" s="0" t="n">
        <v>24</v>
      </c>
      <c r="Y576" s="0" t="n">
        <v>24</v>
      </c>
      <c r="Z576" s="0" t="inlineStr">
        <is>
          <t>https://new.land.naver.com/complexes/120176?tab=detail&amp;rf=Y</t>
        </is>
      </c>
      <c r="AA576" s="0" t="inlineStr">
        <is>
          <t>대구시 수성구 범어동 551-7</t>
        </is>
      </c>
      <c r="AB576" s="0" t="inlineStr">
        <is>
          <t>대구시</t>
        </is>
      </c>
      <c r="AC576" s="0" t="inlineStr">
        <is>
          <t>수성구</t>
        </is>
      </c>
      <c r="AD576" s="0" t="inlineStr">
        <is>
          <t>범어동</t>
        </is>
      </c>
      <c r="AG576" s="0" t="inlineStr">
        <is>
          <t>대구시 수성구 달구벌대로480길 9</t>
        </is>
      </c>
      <c r="AH576" s="0" t="n">
        <v>0</v>
      </c>
      <c r="AI576" s="0" t="n">
        <v>1205</v>
      </c>
      <c r="AJ576" s="0" t="n">
        <v>79</v>
      </c>
      <c r="AK576" s="0" t="n">
        <v>100</v>
      </c>
      <c r="AL576" s="0" t="n">
        <v>1.01</v>
      </c>
    </row>
    <row r="577">
      <c r="A577" s="0" t="inlineStr">
        <is>
          <t>[범어동]</t>
        </is>
      </c>
      <c r="B577" s="0" t="n">
        <v>24052</v>
      </c>
      <c r="C577" s="0" t="n">
        <v>1</v>
      </c>
      <c r="D577" s="0" t="inlineStr">
        <is>
          <t>범어월드메르디앙이스턴카운티</t>
        </is>
      </c>
      <c r="E577" s="0" t="inlineStr">
        <is>
          <t>2008.04.</t>
        </is>
      </c>
      <c r="F577" s="0" t="n">
        <v>260</v>
      </c>
      <c r="G577" s="0" t="n">
        <v>33.47</v>
      </c>
      <c r="H577" s="0" t="n">
        <v>110.66</v>
      </c>
      <c r="I577" s="0" t="n">
        <v>25.7</v>
      </c>
      <c r="J577" s="0" t="n">
        <v>84.98</v>
      </c>
      <c r="K577" s="0" t="n">
        <v>87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110</v>
      </c>
      <c r="X577" s="0" t="n">
        <v>15</v>
      </c>
      <c r="Y577" s="0" t="n">
        <v>11</v>
      </c>
      <c r="Z577" s="0" t="inlineStr">
        <is>
          <t>https://new.land.naver.com/complexes/24052?tab=detail&amp;rf=Y</t>
        </is>
      </c>
      <c r="AA577" s="0" t="inlineStr">
        <is>
          <t>대구시 수성구 범어동 2100</t>
        </is>
      </c>
      <c r="AB577" s="0" t="inlineStr">
        <is>
          <t>대구시</t>
        </is>
      </c>
      <c r="AC577" s="0" t="inlineStr">
        <is>
          <t>수성구</t>
        </is>
      </c>
      <c r="AD577" s="0" t="inlineStr">
        <is>
          <t>범어동</t>
        </is>
      </c>
      <c r="AG577" s="0" t="inlineStr">
        <is>
          <t>대구시 수성구 범어천로 190</t>
        </is>
      </c>
      <c r="AH577" s="0" t="n">
        <v>0</v>
      </c>
      <c r="AI577" s="0" t="n">
        <v>273</v>
      </c>
      <c r="AJ577" s="0" t="n">
        <v>24</v>
      </c>
      <c r="AK577" s="0" t="n">
        <v>419</v>
      </c>
      <c r="AL577" s="0" t="n">
        <v>1.61</v>
      </c>
    </row>
    <row r="578">
      <c r="A578" s="0" t="inlineStr">
        <is>
          <t>[범어동]</t>
        </is>
      </c>
      <c r="B578" s="0" t="n">
        <v>24052</v>
      </c>
      <c r="C578" s="0" t="n">
        <v>2</v>
      </c>
      <c r="D578" s="0" t="inlineStr">
        <is>
          <t>범어월드메르디앙이스턴카운티</t>
        </is>
      </c>
      <c r="E578" s="0" t="inlineStr">
        <is>
          <t>2008.04.</t>
        </is>
      </c>
      <c r="F578" s="0" t="n">
        <v>260</v>
      </c>
      <c r="G578" s="0" t="n">
        <v>46.96</v>
      </c>
      <c r="H578" s="0" t="n">
        <v>155.26</v>
      </c>
      <c r="I578" s="0" t="n">
        <v>35.36</v>
      </c>
      <c r="J578" s="0" t="n">
        <v>116.92</v>
      </c>
      <c r="K578" s="0" t="n">
        <v>59</v>
      </c>
      <c r="T578" s="0" t="n">
        <v>4</v>
      </c>
      <c r="U578" s="0" t="n">
        <v>2</v>
      </c>
      <c r="V578" s="0" t="inlineStr">
        <is>
          <t>계단식</t>
        </is>
      </c>
      <c r="W578" s="0" t="inlineStr">
        <is>
          <t>155B</t>
        </is>
      </c>
      <c r="X578" s="0" t="n">
        <v>15</v>
      </c>
      <c r="Y578" s="0" t="n">
        <v>11</v>
      </c>
      <c r="Z578" s="0" t="inlineStr">
        <is>
          <t>https://new.land.naver.com/complexes/24052?tab=detail&amp;rf=Y</t>
        </is>
      </c>
      <c r="AA578" s="0" t="inlineStr">
        <is>
          <t>대구시 수성구 범어동 2100</t>
        </is>
      </c>
      <c r="AB578" s="0" t="inlineStr">
        <is>
          <t>대구시</t>
        </is>
      </c>
      <c r="AC578" s="0" t="inlineStr">
        <is>
          <t>수성구</t>
        </is>
      </c>
      <c r="AD578" s="0" t="inlineStr">
        <is>
          <t>범어동</t>
        </is>
      </c>
      <c r="AG578" s="0" t="inlineStr">
        <is>
          <t>대구시 수성구 범어천로 190</t>
        </is>
      </c>
      <c r="AH578" s="0" t="n">
        <v>0</v>
      </c>
      <c r="AI578" s="0" t="n">
        <v>273</v>
      </c>
      <c r="AJ578" s="0" t="n">
        <v>24</v>
      </c>
      <c r="AK578" s="0" t="n">
        <v>419</v>
      </c>
      <c r="AL578" s="0" t="n">
        <v>1.61</v>
      </c>
    </row>
    <row r="579">
      <c r="A579" s="0" t="inlineStr">
        <is>
          <t>[범어동]</t>
        </is>
      </c>
      <c r="B579" s="0" t="n">
        <v>24052</v>
      </c>
      <c r="C579" s="0" t="n">
        <v>3</v>
      </c>
      <c r="D579" s="0" t="inlineStr">
        <is>
          <t>범어월드메르디앙이스턴카운티</t>
        </is>
      </c>
      <c r="E579" s="0" t="inlineStr">
        <is>
          <t>2008.04.</t>
        </is>
      </c>
      <c r="F579" s="0" t="n">
        <v>260</v>
      </c>
      <c r="G579" s="0" t="n">
        <v>46.89</v>
      </c>
      <c r="H579" s="0" t="n">
        <v>155.01</v>
      </c>
      <c r="I579" s="0" t="n">
        <v>36.76</v>
      </c>
      <c r="J579" s="0" t="n">
        <v>121.55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inlineStr">
        <is>
          <t>155A</t>
        </is>
      </c>
      <c r="X579" s="0" t="n">
        <v>15</v>
      </c>
      <c r="Y579" s="0" t="n">
        <v>11</v>
      </c>
      <c r="Z579" s="0" t="inlineStr">
        <is>
          <t>https://new.land.naver.com/complexes/24052?tab=detail&amp;rf=Y</t>
        </is>
      </c>
      <c r="AA579" s="0" t="inlineStr">
        <is>
          <t>대구시 수성구 범어동 2100</t>
        </is>
      </c>
      <c r="AB579" s="0" t="inlineStr">
        <is>
          <t>대구시</t>
        </is>
      </c>
      <c r="AC579" s="0" t="inlineStr">
        <is>
          <t>수성구</t>
        </is>
      </c>
      <c r="AD579" s="0" t="inlineStr">
        <is>
          <t>범어동</t>
        </is>
      </c>
      <c r="AG579" s="0" t="inlineStr">
        <is>
          <t>대구시 수성구 범어천로 190</t>
        </is>
      </c>
      <c r="AH579" s="0" t="n">
        <v>0</v>
      </c>
      <c r="AI579" s="0" t="n">
        <v>273</v>
      </c>
      <c r="AJ579" s="0" t="n">
        <v>24</v>
      </c>
      <c r="AK579" s="0" t="n">
        <v>419</v>
      </c>
      <c r="AL579" s="0" t="n">
        <v>1.61</v>
      </c>
    </row>
    <row r="580">
      <c r="A580" s="0" t="inlineStr">
        <is>
          <t>[범어동]</t>
        </is>
      </c>
      <c r="B580" s="0" t="n">
        <v>24052</v>
      </c>
      <c r="C580" s="0" t="n">
        <v>4</v>
      </c>
      <c r="D580" s="0" t="inlineStr">
        <is>
          <t>범어월드메르디앙이스턴카운티</t>
        </is>
      </c>
      <c r="E580" s="0" t="inlineStr">
        <is>
          <t>2008.04.</t>
        </is>
      </c>
      <c r="F580" s="0" t="n">
        <v>260</v>
      </c>
      <c r="G580" s="0" t="n">
        <v>59.82</v>
      </c>
      <c r="H580" s="0" t="n">
        <v>197.76</v>
      </c>
      <c r="I580" s="0" t="n">
        <v>45.06</v>
      </c>
      <c r="J580" s="0" t="n">
        <v>148.98</v>
      </c>
      <c r="K580" s="0" t="n">
        <v>60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197</v>
      </c>
      <c r="X580" s="0" t="n">
        <v>15</v>
      </c>
      <c r="Y580" s="0" t="n">
        <v>11</v>
      </c>
      <c r="Z580" s="0" t="inlineStr">
        <is>
          <t>https://new.land.naver.com/complexes/24052?tab=detail&amp;rf=Y</t>
        </is>
      </c>
      <c r="AA580" s="0" t="inlineStr">
        <is>
          <t>대구시 수성구 범어동 2100</t>
        </is>
      </c>
      <c r="AB580" s="0" t="inlineStr">
        <is>
          <t>대구시</t>
        </is>
      </c>
      <c r="AC580" s="0" t="inlineStr">
        <is>
          <t>수성구</t>
        </is>
      </c>
      <c r="AD580" s="0" t="inlineStr">
        <is>
          <t>범어동</t>
        </is>
      </c>
      <c r="AG580" s="0" t="inlineStr">
        <is>
          <t>대구시 수성구 범어천로 190</t>
        </is>
      </c>
      <c r="AH580" s="0" t="n">
        <v>0</v>
      </c>
      <c r="AI580" s="0" t="n">
        <v>273</v>
      </c>
      <c r="AJ580" s="0" t="n">
        <v>24</v>
      </c>
      <c r="AK580" s="0" t="n">
        <v>419</v>
      </c>
      <c r="AL580" s="0" t="n">
        <v>1.61</v>
      </c>
    </row>
    <row r="581">
      <c r="A581" s="0" t="inlineStr">
        <is>
          <t>[범어동]</t>
        </is>
      </c>
      <c r="B581" s="0" t="n">
        <v>25514</v>
      </c>
      <c r="C581" s="0" t="n">
        <v>1</v>
      </c>
      <c r="D581" s="0" t="inlineStr">
        <is>
          <t>삼일(31-10)</t>
        </is>
      </c>
      <c r="E581" s="0" t="inlineStr">
        <is>
          <t>1978.12.</t>
        </is>
      </c>
      <c r="F581" s="0" t="n">
        <v>58</v>
      </c>
      <c r="G581" s="0" t="n">
        <v>14.38</v>
      </c>
      <c r="H581" s="0" t="n">
        <v>47.54</v>
      </c>
      <c r="I581" s="0" t="n">
        <v>12.39</v>
      </c>
      <c r="J581" s="0" t="n">
        <v>40.99</v>
      </c>
      <c r="K581" s="0" t="n">
        <v>10</v>
      </c>
      <c r="T581" s="0" t="n">
        <v>2</v>
      </c>
      <c r="U581" s="0" t="n">
        <v>1</v>
      </c>
      <c r="V581" s="0" t="inlineStr">
        <is>
          <t>계단식</t>
        </is>
      </c>
      <c r="W581" s="0" t="n">
        <v>47</v>
      </c>
      <c r="X581" s="0" t="n">
        <v>5</v>
      </c>
      <c r="Y581" s="0" t="n">
        <v>4</v>
      </c>
      <c r="Z581" s="0" t="inlineStr">
        <is>
          <t>https://new.land.naver.com/complexes/25514?tab=detail&amp;rf=Y</t>
        </is>
      </c>
      <c r="AA581" s="0" t="inlineStr">
        <is>
          <t>대구시 수성구 범어동 31-10</t>
        </is>
      </c>
      <c r="AB581" s="0" t="inlineStr">
        <is>
          <t>대구시</t>
        </is>
      </c>
      <c r="AC581" s="0" t="inlineStr">
        <is>
          <t>수성구</t>
        </is>
      </c>
      <c r="AD581" s="0" t="inlineStr">
        <is>
          <t>범어동</t>
        </is>
      </c>
      <c r="AG581" s="0" t="inlineStr">
        <is>
          <t>대구시 수성구 동대구로73길 7</t>
        </is>
      </c>
      <c r="AH581" s="0" t="n">
        <v>0</v>
      </c>
      <c r="AI581" s="0" t="n">
        <v>0</v>
      </c>
      <c r="AJ581" s="0" t="n">
        <v>0</v>
      </c>
      <c r="AK581" s="0" t="n">
        <v>21</v>
      </c>
      <c r="AL581" s="0" t="n">
        <v>0.36</v>
      </c>
    </row>
    <row r="582">
      <c r="A582" s="0" t="inlineStr">
        <is>
          <t>[범어동]</t>
        </is>
      </c>
      <c r="B582" s="0" t="n">
        <v>25514</v>
      </c>
      <c r="C582" s="0" t="n">
        <v>2</v>
      </c>
      <c r="D582" s="0" t="inlineStr">
        <is>
          <t>삼일(31-10)</t>
        </is>
      </c>
      <c r="E582" s="0" t="inlineStr">
        <is>
          <t>1978.12.</t>
        </is>
      </c>
      <c r="F582" s="0" t="n">
        <v>58</v>
      </c>
      <c r="G582" s="0" t="n">
        <v>22.46</v>
      </c>
      <c r="H582" s="0" t="n">
        <v>74.25</v>
      </c>
      <c r="I582" s="0" t="n">
        <v>22.46</v>
      </c>
      <c r="J582" s="0" t="n">
        <v>74.25</v>
      </c>
      <c r="K582" s="0" t="n">
        <v>30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74</v>
      </c>
      <c r="X582" s="0" t="n">
        <v>5</v>
      </c>
      <c r="Y582" s="0" t="n">
        <v>4</v>
      </c>
      <c r="Z582" s="0" t="inlineStr">
        <is>
          <t>https://new.land.naver.com/complexes/25514?tab=detail&amp;rf=Y</t>
        </is>
      </c>
      <c r="AA582" s="0" t="inlineStr">
        <is>
          <t>대구시 수성구 범어동 31-10</t>
        </is>
      </c>
      <c r="AB582" s="0" t="inlineStr">
        <is>
          <t>대구시</t>
        </is>
      </c>
      <c r="AC582" s="0" t="inlineStr">
        <is>
          <t>수성구</t>
        </is>
      </c>
      <c r="AD582" s="0" t="inlineStr">
        <is>
          <t>범어동</t>
        </is>
      </c>
      <c r="AG582" s="0" t="inlineStr">
        <is>
          <t>대구시 수성구 동대구로73길 7</t>
        </is>
      </c>
      <c r="AH582" s="0" t="n">
        <v>0</v>
      </c>
      <c r="AI582" s="0" t="n">
        <v>0</v>
      </c>
      <c r="AJ582" s="0" t="n">
        <v>0</v>
      </c>
      <c r="AK582" s="0" t="n">
        <v>21</v>
      </c>
      <c r="AL582" s="0" t="n">
        <v>0.36</v>
      </c>
    </row>
    <row r="583">
      <c r="A583" s="0" t="inlineStr">
        <is>
          <t>[범어동]</t>
        </is>
      </c>
      <c r="B583" s="0" t="n">
        <v>25514</v>
      </c>
      <c r="C583" s="0" t="n">
        <v>3</v>
      </c>
      <c r="D583" s="0" t="inlineStr">
        <is>
          <t>삼일(31-10)</t>
        </is>
      </c>
      <c r="E583" s="0" t="inlineStr">
        <is>
          <t>1978.12.</t>
        </is>
      </c>
      <c r="F583" s="0" t="n">
        <v>58</v>
      </c>
      <c r="G583" s="0" t="n">
        <v>25.18</v>
      </c>
      <c r="H583" s="0" t="n">
        <v>83.23999999999999</v>
      </c>
      <c r="I583" s="0" t="n">
        <v>21.51</v>
      </c>
      <c r="J583" s="0" t="n">
        <v>71.11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83</v>
      </c>
      <c r="X583" s="0" t="n">
        <v>5</v>
      </c>
      <c r="Y583" s="0" t="n">
        <v>4</v>
      </c>
      <c r="Z583" s="0" t="inlineStr">
        <is>
          <t>https://new.land.naver.com/complexes/25514?tab=detail&amp;rf=Y</t>
        </is>
      </c>
      <c r="AA583" s="0" t="inlineStr">
        <is>
          <t>대구시 수성구 범어동 31-10</t>
        </is>
      </c>
      <c r="AB583" s="0" t="inlineStr">
        <is>
          <t>대구시</t>
        </is>
      </c>
      <c r="AC583" s="0" t="inlineStr">
        <is>
          <t>수성구</t>
        </is>
      </c>
      <c r="AD583" s="0" t="inlineStr">
        <is>
          <t>범어동</t>
        </is>
      </c>
      <c r="AG583" s="0" t="inlineStr">
        <is>
          <t>대구시 수성구 동대구로73길 7</t>
        </is>
      </c>
      <c r="AH583" s="0" t="n">
        <v>0</v>
      </c>
      <c r="AI583" s="0" t="n">
        <v>0</v>
      </c>
      <c r="AJ583" s="0" t="n">
        <v>0</v>
      </c>
      <c r="AK583" s="0" t="n">
        <v>21</v>
      </c>
      <c r="AL583" s="0" t="n">
        <v>0.36</v>
      </c>
    </row>
    <row r="584">
      <c r="A584" s="0" t="inlineStr">
        <is>
          <t>[범어동]</t>
        </is>
      </c>
      <c r="B584" s="0" t="n">
        <v>7070</v>
      </c>
      <c r="C584" s="0" t="n">
        <v>1</v>
      </c>
      <c r="D584" s="0" t="inlineStr">
        <is>
          <t>장원</t>
        </is>
      </c>
      <c r="E584" s="0" t="inlineStr">
        <is>
          <t>1988.11.</t>
        </is>
      </c>
      <c r="F584" s="0" t="n">
        <v>455</v>
      </c>
      <c r="G584" s="0" t="n">
        <v>32.5</v>
      </c>
      <c r="H584" s="0" t="n">
        <v>107.46</v>
      </c>
      <c r="I584" s="0" t="n">
        <v>25.7</v>
      </c>
      <c r="J584" s="0" t="n">
        <v>84.98</v>
      </c>
      <c r="K584" s="0" t="n">
        <v>247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107</v>
      </c>
      <c r="X584" s="0" t="n">
        <v>13</v>
      </c>
      <c r="Y584" s="0" t="n">
        <v>13</v>
      </c>
      <c r="Z584" s="0" t="inlineStr">
        <is>
          <t>https://new.land.naver.com/complexes/7070?tab=detail&amp;rf=Y</t>
        </is>
      </c>
      <c r="AA584" s="0" t="inlineStr">
        <is>
          <t>대구시 수성구 범어동 산103</t>
        </is>
      </c>
      <c r="AB584" s="0" t="inlineStr">
        <is>
          <t>대구시</t>
        </is>
      </c>
      <c r="AC584" s="0" t="inlineStr">
        <is>
          <t>수성구</t>
        </is>
      </c>
      <c r="AD584" s="0" t="inlineStr">
        <is>
          <t>범어동</t>
        </is>
      </c>
      <c r="AG584" s="0" t="inlineStr">
        <is>
          <t>대구시 수성구 청호로 370</t>
        </is>
      </c>
      <c r="AH584" s="0" t="n">
        <v>0</v>
      </c>
      <c r="AI584" s="0" t="n">
        <v>196</v>
      </c>
      <c r="AJ584" s="0" t="n">
        <v>19</v>
      </c>
      <c r="AK584" s="0" t="n">
        <v>396</v>
      </c>
      <c r="AL584" s="0" t="n">
        <v>0.87</v>
      </c>
    </row>
    <row r="585">
      <c r="A585" s="0" t="inlineStr">
        <is>
          <t>[범어동]</t>
        </is>
      </c>
      <c r="B585" s="0" t="n">
        <v>7070</v>
      </c>
      <c r="C585" s="0" t="n">
        <v>2</v>
      </c>
      <c r="D585" s="0" t="inlineStr">
        <is>
          <t>장원</t>
        </is>
      </c>
      <c r="E585" s="0" t="inlineStr">
        <is>
          <t>1988.11.</t>
        </is>
      </c>
      <c r="F585" s="0" t="n">
        <v>455</v>
      </c>
      <c r="G585" s="0" t="n">
        <v>44.5</v>
      </c>
      <c r="H585" s="0" t="n">
        <v>147.13</v>
      </c>
      <c r="I585" s="0" t="n">
        <v>36.7</v>
      </c>
      <c r="J585" s="0" t="n">
        <v>121.34</v>
      </c>
      <c r="K585" s="0" t="n">
        <v>208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147</v>
      </c>
      <c r="X585" s="0" t="n">
        <v>13</v>
      </c>
      <c r="Y585" s="0" t="n">
        <v>13</v>
      </c>
      <c r="Z585" s="0" t="inlineStr">
        <is>
          <t>https://new.land.naver.com/complexes/7070?tab=detail&amp;rf=Y</t>
        </is>
      </c>
      <c r="AA585" s="0" t="inlineStr">
        <is>
          <t>대구시 수성구 범어동 산103</t>
        </is>
      </c>
      <c r="AB585" s="0" t="inlineStr">
        <is>
          <t>대구시</t>
        </is>
      </c>
      <c r="AC585" s="0" t="inlineStr">
        <is>
          <t>수성구</t>
        </is>
      </c>
      <c r="AD585" s="0" t="inlineStr">
        <is>
          <t>범어동</t>
        </is>
      </c>
      <c r="AG585" s="0" t="inlineStr">
        <is>
          <t>대구시 수성구 청호로 370</t>
        </is>
      </c>
      <c r="AH585" s="0" t="n">
        <v>0</v>
      </c>
      <c r="AI585" s="0" t="n">
        <v>196</v>
      </c>
      <c r="AJ585" s="0" t="n">
        <v>19</v>
      </c>
      <c r="AK585" s="0" t="n">
        <v>396</v>
      </c>
      <c r="AL585" s="0" t="n">
        <v>0.87</v>
      </c>
    </row>
    <row r="586">
      <c r="A586" s="0" t="inlineStr">
        <is>
          <t>[범어동]</t>
        </is>
      </c>
      <c r="B586" s="0" t="n">
        <v>10249</v>
      </c>
      <c r="C586" s="0" t="n">
        <v>1</v>
      </c>
      <c r="D586" s="0" t="inlineStr">
        <is>
          <t>우방하이니스</t>
        </is>
      </c>
      <c r="E586" s="0" t="inlineStr">
        <is>
          <t>1996.10.</t>
        </is>
      </c>
      <c r="F586" s="0" t="n">
        <v>16</v>
      </c>
      <c r="G586" s="0" t="n">
        <v>70.45999999999999</v>
      </c>
      <c r="H586" s="0" t="n">
        <v>232.94</v>
      </c>
      <c r="I586" s="0" t="n">
        <v>61.88</v>
      </c>
      <c r="J586" s="0" t="n">
        <v>204.57</v>
      </c>
      <c r="K586" s="0" t="n">
        <v>6</v>
      </c>
      <c r="T586" s="0" t="n">
        <v>5</v>
      </c>
      <c r="U586" s="0" t="n">
        <v>3</v>
      </c>
      <c r="V586" s="0" t="inlineStr">
        <is>
          <t>계단식</t>
        </is>
      </c>
      <c r="W586" s="0" t="n">
        <v>232</v>
      </c>
      <c r="X586" s="0" t="n">
        <v>10</v>
      </c>
      <c r="Y586" s="0" t="n">
        <v>6</v>
      </c>
      <c r="Z586" s="0" t="inlineStr">
        <is>
          <t>https://new.land.naver.com/complexes/10249?tab=detail&amp;rf=Y</t>
        </is>
      </c>
      <c r="AA586" s="0" t="inlineStr">
        <is>
          <t>대구시 수성구 범어동 292-4</t>
        </is>
      </c>
      <c r="AB586" s="0" t="inlineStr">
        <is>
          <t>대구시</t>
        </is>
      </c>
      <c r="AC586" s="0" t="inlineStr">
        <is>
          <t>수성구</t>
        </is>
      </c>
      <c r="AD586" s="0" t="inlineStr">
        <is>
          <t>범어동</t>
        </is>
      </c>
      <c r="AG586" s="0" t="inlineStr">
        <is>
          <t>대구시 수성구 달구벌대로496길 46</t>
        </is>
      </c>
      <c r="AH586" s="0" t="n">
        <v>0</v>
      </c>
      <c r="AI586" s="0" t="n">
        <v>199</v>
      </c>
      <c r="AJ586" s="0" t="n">
        <v>29</v>
      </c>
      <c r="AK586" s="0" t="n">
        <v>30</v>
      </c>
      <c r="AL586" s="0" t="n">
        <v>1.88</v>
      </c>
    </row>
    <row r="587">
      <c r="A587" s="0" t="inlineStr">
        <is>
          <t>[범어동]</t>
        </is>
      </c>
      <c r="B587" s="0" t="n">
        <v>10249</v>
      </c>
      <c r="C587" s="0" t="n">
        <v>2</v>
      </c>
      <c r="D587" s="0" t="inlineStr">
        <is>
          <t>우방하이니스</t>
        </is>
      </c>
      <c r="E587" s="0" t="inlineStr">
        <is>
          <t>1996.10.</t>
        </is>
      </c>
      <c r="F587" s="0" t="n">
        <v>16</v>
      </c>
      <c r="G587" s="0" t="n">
        <v>74.65000000000001</v>
      </c>
      <c r="H587" s="0" t="n">
        <v>246.8</v>
      </c>
      <c r="I587" s="0" t="n">
        <v>65.56</v>
      </c>
      <c r="J587" s="0" t="n">
        <v>216.74</v>
      </c>
      <c r="K587" s="0" t="n">
        <v>6</v>
      </c>
      <c r="T587" s="0" t="n">
        <v>5</v>
      </c>
      <c r="U587" s="0" t="n">
        <v>3</v>
      </c>
      <c r="V587" s="0" t="inlineStr">
        <is>
          <t>계단식</t>
        </is>
      </c>
      <c r="W587" s="0" t="n">
        <v>246</v>
      </c>
      <c r="X587" s="0" t="n">
        <v>10</v>
      </c>
      <c r="Y587" s="0" t="n">
        <v>6</v>
      </c>
      <c r="Z587" s="0" t="inlineStr">
        <is>
          <t>https://new.land.naver.com/complexes/10249?tab=detail&amp;rf=Y</t>
        </is>
      </c>
      <c r="AA587" s="0" t="inlineStr">
        <is>
          <t>대구시 수성구 범어동 292-4</t>
        </is>
      </c>
      <c r="AB587" s="0" t="inlineStr">
        <is>
          <t>대구시</t>
        </is>
      </c>
      <c r="AC587" s="0" t="inlineStr">
        <is>
          <t>수성구</t>
        </is>
      </c>
      <c r="AD587" s="0" t="inlineStr">
        <is>
          <t>범어동</t>
        </is>
      </c>
      <c r="AG587" s="0" t="inlineStr">
        <is>
          <t>대구시 수성구 달구벌대로496길 46</t>
        </is>
      </c>
      <c r="AH587" s="0" t="n">
        <v>0</v>
      </c>
      <c r="AI587" s="0" t="n">
        <v>199</v>
      </c>
      <c r="AJ587" s="0" t="n">
        <v>29</v>
      </c>
      <c r="AK587" s="0" t="n">
        <v>30</v>
      </c>
      <c r="AL587" s="0" t="n">
        <v>1.88</v>
      </c>
    </row>
    <row r="588">
      <c r="A588" s="0" t="inlineStr">
        <is>
          <t>[범어동]</t>
        </is>
      </c>
      <c r="B588" s="0" t="n">
        <v>10249</v>
      </c>
      <c r="C588" s="0" t="n">
        <v>3</v>
      </c>
      <c r="D588" s="0" t="inlineStr">
        <is>
          <t>우방하이니스</t>
        </is>
      </c>
      <c r="E588" s="0" t="inlineStr">
        <is>
          <t>1996.10.</t>
        </is>
      </c>
      <c r="F588" s="0" t="n">
        <v>16</v>
      </c>
      <c r="G588" s="0" t="n">
        <v>87.66</v>
      </c>
      <c r="H588" s="0" t="n">
        <v>289.79</v>
      </c>
      <c r="I588" s="0" t="n">
        <v>74.06999999999999</v>
      </c>
      <c r="J588" s="0" t="n">
        <v>244.89</v>
      </c>
      <c r="K588" s="0" t="n">
        <v>4</v>
      </c>
      <c r="T588" s="0" t="n">
        <v>5</v>
      </c>
      <c r="U588" s="0" t="n">
        <v>3</v>
      </c>
      <c r="V588" s="0" t="inlineStr">
        <is>
          <t>계단식</t>
        </is>
      </c>
      <c r="W588" s="0" t="n">
        <v>289</v>
      </c>
      <c r="X588" s="0" t="n">
        <v>10</v>
      </c>
      <c r="Y588" s="0" t="n">
        <v>6</v>
      </c>
      <c r="Z588" s="0" t="inlineStr">
        <is>
          <t>https://new.land.naver.com/complexes/10249?tab=detail&amp;rf=Y</t>
        </is>
      </c>
      <c r="AA588" s="0" t="inlineStr">
        <is>
          <t>대구시 수성구 범어동 292-4</t>
        </is>
      </c>
      <c r="AB588" s="0" t="inlineStr">
        <is>
          <t>대구시</t>
        </is>
      </c>
      <c r="AC588" s="0" t="inlineStr">
        <is>
          <t>수성구</t>
        </is>
      </c>
      <c r="AD588" s="0" t="inlineStr">
        <is>
          <t>범어동</t>
        </is>
      </c>
      <c r="AG588" s="0" t="inlineStr">
        <is>
          <t>대구시 수성구 달구벌대로496길 46</t>
        </is>
      </c>
      <c r="AH588" s="0" t="n">
        <v>0</v>
      </c>
      <c r="AI588" s="0" t="n">
        <v>199</v>
      </c>
      <c r="AJ588" s="0" t="n">
        <v>29</v>
      </c>
      <c r="AK588" s="0" t="n">
        <v>30</v>
      </c>
      <c r="AL588" s="0" t="n">
        <v>1.88</v>
      </c>
    </row>
    <row r="589">
      <c r="A589" s="0" t="inlineStr">
        <is>
          <t>[범어동]</t>
        </is>
      </c>
      <c r="B589" s="0" t="n">
        <v>106049</v>
      </c>
      <c r="C589" s="0" t="n">
        <v>1</v>
      </c>
      <c r="D589" s="0" t="inlineStr">
        <is>
          <t>범어역아이위시</t>
        </is>
      </c>
      <c r="E589" s="0" t="inlineStr">
        <is>
          <t>2013.10.</t>
        </is>
      </c>
      <c r="F589" s="0" t="n">
        <v>178</v>
      </c>
      <c r="G589" s="0" t="n">
        <v>14.68</v>
      </c>
      <c r="H589" s="0" t="n">
        <v>48.53</v>
      </c>
      <c r="I589" s="0" t="n">
        <v>8.32</v>
      </c>
      <c r="J589" s="0" t="n">
        <v>27.52</v>
      </c>
      <c r="K589" s="0" t="n">
        <v>98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48A</t>
        </is>
      </c>
      <c r="X589" s="0" t="n">
        <v>20</v>
      </c>
      <c r="Y589" s="0" t="n">
        <v>10</v>
      </c>
      <c r="Z589" s="0" t="inlineStr">
        <is>
          <t>https://new.land.naver.com/complexes/106049?tab=detail&amp;rf=Y</t>
        </is>
      </c>
      <c r="AA589" s="0" t="inlineStr">
        <is>
          <t>대구시 수성구 범어동 792-43</t>
        </is>
      </c>
      <c r="AB589" s="0" t="inlineStr">
        <is>
          <t>대구시</t>
        </is>
      </c>
      <c r="AC589" s="0" t="inlineStr">
        <is>
          <t>수성구</t>
        </is>
      </c>
      <c r="AD589" s="0" t="inlineStr">
        <is>
          <t>범어동</t>
        </is>
      </c>
      <c r="AG589" s="0" t="inlineStr">
        <is>
          <t>대구시 수성구 동대구로59길 14-19</t>
        </is>
      </c>
      <c r="AH589" s="0" t="n">
        <v>0</v>
      </c>
      <c r="AI589" s="0" t="n">
        <v>597</v>
      </c>
      <c r="AJ589" s="0" t="n">
        <v>55</v>
      </c>
      <c r="AK589" s="0" t="n">
        <v>100</v>
      </c>
      <c r="AL589" s="0" t="n">
        <v>0.5600000000000001</v>
      </c>
    </row>
    <row r="590">
      <c r="A590" s="0" t="inlineStr">
        <is>
          <t>[범어동]</t>
        </is>
      </c>
      <c r="B590" s="0" t="n">
        <v>106049</v>
      </c>
      <c r="C590" s="0" t="n">
        <v>2</v>
      </c>
      <c r="D590" s="0" t="inlineStr">
        <is>
          <t>범어역아이위시</t>
        </is>
      </c>
      <c r="E590" s="0" t="inlineStr">
        <is>
          <t>2013.10.</t>
        </is>
      </c>
      <c r="F590" s="0" t="n">
        <v>178</v>
      </c>
      <c r="G590" s="0" t="n">
        <v>24.85</v>
      </c>
      <c r="H590" s="0" t="n">
        <v>82.16</v>
      </c>
      <c r="I590" s="0" t="n">
        <v>14.37</v>
      </c>
      <c r="J590" s="0" t="n">
        <v>47.51</v>
      </c>
      <c r="K590" s="0" t="n">
        <v>46</v>
      </c>
      <c r="T590" s="0" t="n">
        <v>2</v>
      </c>
      <c r="U590" s="0" t="n">
        <v>1</v>
      </c>
      <c r="V590" s="0" t="inlineStr">
        <is>
          <t>복도식</t>
        </is>
      </c>
      <c r="W590" s="0" t="inlineStr">
        <is>
          <t>82B</t>
        </is>
      </c>
      <c r="X590" s="0" t="n">
        <v>20</v>
      </c>
      <c r="Y590" s="0" t="n">
        <v>10</v>
      </c>
      <c r="Z590" s="0" t="inlineStr">
        <is>
          <t>https://new.land.naver.com/complexes/106049?tab=detail&amp;rf=Y</t>
        </is>
      </c>
      <c r="AA590" s="0" t="inlineStr">
        <is>
          <t>대구시 수성구 범어동 792-43</t>
        </is>
      </c>
      <c r="AB590" s="0" t="inlineStr">
        <is>
          <t>대구시</t>
        </is>
      </c>
      <c r="AC590" s="0" t="inlineStr">
        <is>
          <t>수성구</t>
        </is>
      </c>
      <c r="AD590" s="0" t="inlineStr">
        <is>
          <t>범어동</t>
        </is>
      </c>
      <c r="AG590" s="0" t="inlineStr">
        <is>
          <t>대구시 수성구 동대구로59길 14-19</t>
        </is>
      </c>
      <c r="AH590" s="0" t="n">
        <v>0</v>
      </c>
      <c r="AI590" s="0" t="n">
        <v>597</v>
      </c>
      <c r="AJ590" s="0" t="n">
        <v>55</v>
      </c>
      <c r="AK590" s="0" t="n">
        <v>100</v>
      </c>
      <c r="AL590" s="0" t="n">
        <v>0.5600000000000001</v>
      </c>
    </row>
    <row r="591">
      <c r="A591" s="0" t="inlineStr">
        <is>
          <t>[범어동]</t>
        </is>
      </c>
      <c r="B591" s="0" t="n">
        <v>106049</v>
      </c>
      <c r="C591" s="0" t="n">
        <v>3</v>
      </c>
      <c r="D591" s="0" t="inlineStr">
        <is>
          <t>범어역아이위시</t>
        </is>
      </c>
      <c r="E591" s="0" t="inlineStr">
        <is>
          <t>2013.10.</t>
        </is>
      </c>
      <c r="F591" s="0" t="n">
        <v>178</v>
      </c>
      <c r="G591" s="0" t="n">
        <v>30.09</v>
      </c>
      <c r="H591" s="0" t="n">
        <v>99.5</v>
      </c>
      <c r="I591" s="0" t="n">
        <v>17.45</v>
      </c>
      <c r="J591" s="0" t="n">
        <v>57.71</v>
      </c>
      <c r="K591" s="0" t="n">
        <v>34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99C</t>
        </is>
      </c>
      <c r="X591" s="0" t="n">
        <v>20</v>
      </c>
      <c r="Y591" s="0" t="n">
        <v>10</v>
      </c>
      <c r="Z591" s="0" t="inlineStr">
        <is>
          <t>https://new.land.naver.com/complexes/106049?tab=detail&amp;rf=Y</t>
        </is>
      </c>
      <c r="AA591" s="0" t="inlineStr">
        <is>
          <t>대구시 수성구 범어동 792-43</t>
        </is>
      </c>
      <c r="AB591" s="0" t="inlineStr">
        <is>
          <t>대구시</t>
        </is>
      </c>
      <c r="AC591" s="0" t="inlineStr">
        <is>
          <t>수성구</t>
        </is>
      </c>
      <c r="AD591" s="0" t="inlineStr">
        <is>
          <t>범어동</t>
        </is>
      </c>
      <c r="AG591" s="0" t="inlineStr">
        <is>
          <t>대구시 수성구 동대구로59길 14-19</t>
        </is>
      </c>
      <c r="AH591" s="0" t="n">
        <v>0</v>
      </c>
      <c r="AI591" s="0" t="n">
        <v>597</v>
      </c>
      <c r="AJ591" s="0" t="n">
        <v>55</v>
      </c>
      <c r="AK591" s="0" t="n">
        <v>100</v>
      </c>
      <c r="AL591" s="0" t="n">
        <v>0.5600000000000001</v>
      </c>
    </row>
    <row r="592">
      <c r="A592" s="0" t="inlineStr">
        <is>
          <t>[범어동]</t>
        </is>
      </c>
      <c r="B592" s="0" t="n">
        <v>27769</v>
      </c>
      <c r="C592" s="0" t="n">
        <v>1</v>
      </c>
      <c r="D592" s="0" t="inlineStr">
        <is>
          <t>범어STX칸</t>
        </is>
      </c>
      <c r="E592" s="0" t="inlineStr">
        <is>
          <t>2010.09.</t>
        </is>
      </c>
      <c r="F592" s="0" t="n">
        <v>299</v>
      </c>
      <c r="G592" s="0" t="n">
        <v>33.61</v>
      </c>
      <c r="H592" s="0" t="n">
        <v>111.13</v>
      </c>
      <c r="I592" s="0" t="n">
        <v>25.65</v>
      </c>
      <c r="J592" s="0" t="n">
        <v>84.81</v>
      </c>
      <c r="K592" s="0" t="n">
        <v>166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111</v>
      </c>
      <c r="X592" s="0" t="n">
        <v>30</v>
      </c>
      <c r="Y592" s="0" t="n">
        <v>13</v>
      </c>
      <c r="Z592" s="0" t="inlineStr">
        <is>
          <t>https://new.land.naver.com/complexes/27769?tab=detail&amp;rf=Y</t>
        </is>
      </c>
      <c r="AA592" s="0" t="inlineStr">
        <is>
          <t>대구시 수성구 범어동 800-3</t>
        </is>
      </c>
      <c r="AB592" s="0" t="inlineStr">
        <is>
          <t>대구시</t>
        </is>
      </c>
      <c r="AC592" s="0" t="inlineStr">
        <is>
          <t>수성구</t>
        </is>
      </c>
      <c r="AD592" s="0" t="inlineStr">
        <is>
          <t>범어동</t>
        </is>
      </c>
      <c r="AG592" s="0" t="inlineStr">
        <is>
          <t>대구시 수성구 범어천로 107</t>
        </is>
      </c>
      <c r="AH592" s="0" t="n">
        <v>0</v>
      </c>
      <c r="AI592" s="0" t="n">
        <v>320</v>
      </c>
      <c r="AJ592" s="0" t="n">
        <v>29</v>
      </c>
      <c r="AK592" s="0" t="n">
        <v>443</v>
      </c>
      <c r="AL592" s="0" t="n">
        <v>1.48</v>
      </c>
    </row>
    <row r="593">
      <c r="A593" s="0" t="inlineStr">
        <is>
          <t>[범어동]</t>
        </is>
      </c>
      <c r="B593" s="0" t="n">
        <v>27769</v>
      </c>
      <c r="C593" s="0" t="n">
        <v>2</v>
      </c>
      <c r="D593" s="0" t="inlineStr">
        <is>
          <t>범어STX칸</t>
        </is>
      </c>
      <c r="E593" s="0" t="inlineStr">
        <is>
          <t>2010.09.</t>
        </is>
      </c>
      <c r="F593" s="0" t="n">
        <v>299</v>
      </c>
      <c r="G593" s="0" t="n">
        <v>42.3</v>
      </c>
      <c r="H593" s="0" t="n">
        <v>139.85</v>
      </c>
      <c r="I593" s="0" t="n">
        <v>33.68</v>
      </c>
      <c r="J593" s="0" t="n">
        <v>111.34</v>
      </c>
      <c r="K593" s="0" t="n">
        <v>82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139</v>
      </c>
      <c r="X593" s="0" t="n">
        <v>30</v>
      </c>
      <c r="Y593" s="0" t="n">
        <v>13</v>
      </c>
      <c r="Z593" s="0" t="inlineStr">
        <is>
          <t>https://new.land.naver.com/complexes/27769?tab=detail&amp;rf=Y</t>
        </is>
      </c>
      <c r="AA593" s="0" t="inlineStr">
        <is>
          <t>대구시 수성구 범어동 800-3</t>
        </is>
      </c>
      <c r="AB593" s="0" t="inlineStr">
        <is>
          <t>대구시</t>
        </is>
      </c>
      <c r="AC593" s="0" t="inlineStr">
        <is>
          <t>수성구</t>
        </is>
      </c>
      <c r="AD593" s="0" t="inlineStr">
        <is>
          <t>범어동</t>
        </is>
      </c>
      <c r="AG593" s="0" t="inlineStr">
        <is>
          <t>대구시 수성구 범어천로 107</t>
        </is>
      </c>
      <c r="AH593" s="0" t="n">
        <v>0</v>
      </c>
      <c r="AI593" s="0" t="n">
        <v>320</v>
      </c>
      <c r="AJ593" s="0" t="n">
        <v>29</v>
      </c>
      <c r="AK593" s="0" t="n">
        <v>443</v>
      </c>
      <c r="AL593" s="0" t="n">
        <v>1.48</v>
      </c>
    </row>
    <row r="594">
      <c r="A594" s="0" t="inlineStr">
        <is>
          <t>[범어동]</t>
        </is>
      </c>
      <c r="B594" s="0" t="n">
        <v>27769</v>
      </c>
      <c r="C594" s="0" t="n">
        <v>3</v>
      </c>
      <c r="D594" s="0" t="inlineStr">
        <is>
          <t>범어STX칸</t>
        </is>
      </c>
      <c r="E594" s="0" t="inlineStr">
        <is>
          <t>2010.09.</t>
        </is>
      </c>
      <c r="F594" s="0" t="n">
        <v>299</v>
      </c>
      <c r="G594" s="0" t="n">
        <v>47.46</v>
      </c>
      <c r="H594" s="0" t="n">
        <v>156.92</v>
      </c>
      <c r="I594" s="0" t="n">
        <v>38.36</v>
      </c>
      <c r="J594" s="0" t="n">
        <v>126.82</v>
      </c>
      <c r="K594" s="0" t="n">
        <v>27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156</v>
      </c>
      <c r="X594" s="0" t="n">
        <v>30</v>
      </c>
      <c r="Y594" s="0" t="n">
        <v>13</v>
      </c>
      <c r="Z594" s="0" t="inlineStr">
        <is>
          <t>https://new.land.naver.com/complexes/27769?tab=detail&amp;rf=Y</t>
        </is>
      </c>
      <c r="AA594" s="0" t="inlineStr">
        <is>
          <t>대구시 수성구 범어동 800-3</t>
        </is>
      </c>
      <c r="AB594" s="0" t="inlineStr">
        <is>
          <t>대구시</t>
        </is>
      </c>
      <c r="AC594" s="0" t="inlineStr">
        <is>
          <t>수성구</t>
        </is>
      </c>
      <c r="AD594" s="0" t="inlineStr">
        <is>
          <t>범어동</t>
        </is>
      </c>
      <c r="AG594" s="0" t="inlineStr">
        <is>
          <t>대구시 수성구 범어천로 107</t>
        </is>
      </c>
      <c r="AH594" s="0" t="n">
        <v>0</v>
      </c>
      <c r="AI594" s="0" t="n">
        <v>320</v>
      </c>
      <c r="AJ594" s="0" t="n">
        <v>29</v>
      </c>
      <c r="AK594" s="0" t="n">
        <v>443</v>
      </c>
      <c r="AL594" s="0" t="n">
        <v>1.48</v>
      </c>
    </row>
    <row r="595">
      <c r="A595" s="0" t="inlineStr">
        <is>
          <t>[범어동]</t>
        </is>
      </c>
      <c r="B595" s="0" t="n">
        <v>27769</v>
      </c>
      <c r="C595" s="0" t="n">
        <v>4</v>
      </c>
      <c r="D595" s="0" t="inlineStr">
        <is>
          <t>범어STX칸</t>
        </is>
      </c>
      <c r="E595" s="0" t="inlineStr">
        <is>
          <t>2010.09.</t>
        </is>
      </c>
      <c r="F595" s="0" t="n">
        <v>299</v>
      </c>
      <c r="G595" s="0" t="n">
        <v>48.73</v>
      </c>
      <c r="H595" s="0" t="n">
        <v>161.12</v>
      </c>
      <c r="I595" s="0" t="n">
        <v>37.58</v>
      </c>
      <c r="J595" s="0" t="n">
        <v>124.26</v>
      </c>
      <c r="K595" s="0" t="n">
        <v>16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161</v>
      </c>
      <c r="X595" s="0" t="n">
        <v>30</v>
      </c>
      <c r="Y595" s="0" t="n">
        <v>13</v>
      </c>
      <c r="Z595" s="0" t="inlineStr">
        <is>
          <t>https://new.land.naver.com/complexes/27769?tab=detail&amp;rf=Y</t>
        </is>
      </c>
      <c r="AA595" s="0" t="inlineStr">
        <is>
          <t>대구시 수성구 범어동 800-3</t>
        </is>
      </c>
      <c r="AB595" s="0" t="inlineStr">
        <is>
          <t>대구시</t>
        </is>
      </c>
      <c r="AC595" s="0" t="inlineStr">
        <is>
          <t>수성구</t>
        </is>
      </c>
      <c r="AD595" s="0" t="inlineStr">
        <is>
          <t>범어동</t>
        </is>
      </c>
      <c r="AG595" s="0" t="inlineStr">
        <is>
          <t>대구시 수성구 범어천로 107</t>
        </is>
      </c>
      <c r="AH595" s="0" t="n">
        <v>0</v>
      </c>
      <c r="AI595" s="0" t="n">
        <v>320</v>
      </c>
      <c r="AJ595" s="0" t="n">
        <v>29</v>
      </c>
      <c r="AK595" s="0" t="n">
        <v>443</v>
      </c>
      <c r="AL595" s="0" t="n">
        <v>1.48</v>
      </c>
    </row>
    <row r="596">
      <c r="A596" s="0" t="inlineStr">
        <is>
          <t>[범어동]</t>
        </is>
      </c>
      <c r="B596" s="0" t="n">
        <v>27769</v>
      </c>
      <c r="C596" s="0" t="n">
        <v>5</v>
      </c>
      <c r="D596" s="0" t="inlineStr">
        <is>
          <t>범어STX칸</t>
        </is>
      </c>
      <c r="E596" s="0" t="inlineStr">
        <is>
          <t>2010.09.</t>
        </is>
      </c>
      <c r="F596" s="0" t="n">
        <v>299</v>
      </c>
      <c r="G596" s="0" t="n">
        <v>63.24</v>
      </c>
      <c r="H596" s="0" t="n">
        <v>209.09</v>
      </c>
      <c r="I596" s="0" t="n">
        <v>49.88</v>
      </c>
      <c r="J596" s="0" t="n">
        <v>164.91</v>
      </c>
      <c r="K596" s="0" t="n">
        <v>6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209</v>
      </c>
      <c r="X596" s="0" t="n">
        <v>30</v>
      </c>
      <c r="Y596" s="0" t="n">
        <v>13</v>
      </c>
      <c r="Z596" s="0" t="inlineStr">
        <is>
          <t>https://new.land.naver.com/complexes/27769?tab=detail&amp;rf=Y</t>
        </is>
      </c>
      <c r="AA596" s="0" t="inlineStr">
        <is>
          <t>대구시 수성구 범어동 800-3</t>
        </is>
      </c>
      <c r="AB596" s="0" t="inlineStr">
        <is>
          <t>대구시</t>
        </is>
      </c>
      <c r="AC596" s="0" t="inlineStr">
        <is>
          <t>수성구</t>
        </is>
      </c>
      <c r="AD596" s="0" t="inlineStr">
        <is>
          <t>범어동</t>
        </is>
      </c>
      <c r="AG596" s="0" t="inlineStr">
        <is>
          <t>대구시 수성구 범어천로 107</t>
        </is>
      </c>
      <c r="AH596" s="0" t="n">
        <v>0</v>
      </c>
      <c r="AI596" s="0" t="n">
        <v>320</v>
      </c>
      <c r="AJ596" s="0" t="n">
        <v>29</v>
      </c>
      <c r="AK596" s="0" t="n">
        <v>443</v>
      </c>
      <c r="AL596" s="0" t="n">
        <v>1.48</v>
      </c>
    </row>
    <row r="597">
      <c r="A597" s="0" t="inlineStr">
        <is>
          <t>[범어동]</t>
        </is>
      </c>
      <c r="B597" s="0" t="n">
        <v>27769</v>
      </c>
      <c r="C597" s="0" t="n">
        <v>6</v>
      </c>
      <c r="D597" s="0" t="inlineStr">
        <is>
          <t>범어STX칸</t>
        </is>
      </c>
      <c r="E597" s="0" t="inlineStr">
        <is>
          <t>2010.09.</t>
        </is>
      </c>
      <c r="F597" s="0" t="n">
        <v>299</v>
      </c>
      <c r="G597" s="0" t="n">
        <v>73.90000000000001</v>
      </c>
      <c r="H597" s="0" t="n">
        <v>244.33</v>
      </c>
      <c r="I597" s="0" t="n">
        <v>58.88</v>
      </c>
      <c r="J597" s="0" t="n">
        <v>194.67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244</v>
      </c>
      <c r="X597" s="0" t="n">
        <v>30</v>
      </c>
      <c r="Y597" s="0" t="n">
        <v>13</v>
      </c>
      <c r="Z597" s="0" t="inlineStr">
        <is>
          <t>https://new.land.naver.com/complexes/27769?tab=detail&amp;rf=Y</t>
        </is>
      </c>
      <c r="AA597" s="0" t="inlineStr">
        <is>
          <t>대구시 수성구 범어동 800-3</t>
        </is>
      </c>
      <c r="AB597" s="0" t="inlineStr">
        <is>
          <t>대구시</t>
        </is>
      </c>
      <c r="AC597" s="0" t="inlineStr">
        <is>
          <t>수성구</t>
        </is>
      </c>
      <c r="AD597" s="0" t="inlineStr">
        <is>
          <t>범어동</t>
        </is>
      </c>
      <c r="AG597" s="0" t="inlineStr">
        <is>
          <t>대구시 수성구 범어천로 107</t>
        </is>
      </c>
      <c r="AH597" s="0" t="n">
        <v>0</v>
      </c>
      <c r="AI597" s="0" t="n">
        <v>320</v>
      </c>
      <c r="AJ597" s="0" t="n">
        <v>29</v>
      </c>
      <c r="AK597" s="0" t="n">
        <v>443</v>
      </c>
      <c r="AL597" s="0" t="n">
        <v>1.48</v>
      </c>
    </row>
    <row r="598">
      <c r="A598" s="0" t="inlineStr">
        <is>
          <t>[범어동]</t>
        </is>
      </c>
      <c r="B598" s="0" t="n">
        <v>11631</v>
      </c>
      <c r="C598" s="0" t="n">
        <v>1</v>
      </c>
      <c r="D598" s="0" t="inlineStr">
        <is>
          <t>범어우방그린빌</t>
        </is>
      </c>
      <c r="E598" s="0" t="inlineStr">
        <is>
          <t>2003.10.</t>
        </is>
      </c>
      <c r="F598" s="0" t="n">
        <v>45</v>
      </c>
      <c r="G598" s="0" t="n">
        <v>46.53</v>
      </c>
      <c r="H598" s="0" t="n">
        <v>153.83</v>
      </c>
      <c r="I598" s="0" t="n">
        <v>33.51</v>
      </c>
      <c r="J598" s="0" t="n">
        <v>110.78</v>
      </c>
      <c r="K598" s="0" t="n">
        <v>8</v>
      </c>
      <c r="T598" s="0" t="n">
        <v>3</v>
      </c>
      <c r="U598" s="0" t="n">
        <v>2</v>
      </c>
      <c r="V598" s="0" t="inlineStr">
        <is>
          <t>복도식</t>
        </is>
      </c>
      <c r="W598" s="0" t="n">
        <v>153</v>
      </c>
      <c r="X598" s="0" t="n">
        <v>9</v>
      </c>
      <c r="Y598" s="0" t="n">
        <v>6</v>
      </c>
      <c r="Z598" s="0" t="inlineStr">
        <is>
          <t>https://new.land.naver.com/complexes/11631?tab=detail&amp;rf=Y</t>
        </is>
      </c>
      <c r="AA598" s="0" t="inlineStr">
        <is>
          <t>대구시 수성구 범어동 243</t>
        </is>
      </c>
      <c r="AB598" s="0" t="inlineStr">
        <is>
          <t>대구시</t>
        </is>
      </c>
      <c r="AC598" s="0" t="inlineStr">
        <is>
          <t>수성구</t>
        </is>
      </c>
      <c r="AD598" s="0" t="inlineStr">
        <is>
          <t>범어동</t>
        </is>
      </c>
      <c r="AG598" s="0" t="inlineStr">
        <is>
          <t>대구시 수성구 달구벌대로492길 20</t>
        </is>
      </c>
      <c r="AH598" s="0" t="n">
        <v>0</v>
      </c>
      <c r="AI598" s="0" t="n">
        <v>233</v>
      </c>
      <c r="AJ598" s="0" t="n">
        <v>46</v>
      </c>
      <c r="AK598" s="0" t="n">
        <v>94</v>
      </c>
      <c r="AL598" s="0" t="n">
        <v>2.09</v>
      </c>
    </row>
    <row r="599">
      <c r="A599" s="0" t="inlineStr">
        <is>
          <t>[범어동]</t>
        </is>
      </c>
      <c r="B599" s="0" t="n">
        <v>11631</v>
      </c>
      <c r="C599" s="0" t="n">
        <v>2</v>
      </c>
      <c r="D599" s="0" t="inlineStr">
        <is>
          <t>범어우방그린빌</t>
        </is>
      </c>
      <c r="E599" s="0" t="inlineStr">
        <is>
          <t>2003.10.</t>
        </is>
      </c>
      <c r="F599" s="0" t="n">
        <v>45</v>
      </c>
      <c r="G599" s="0" t="n">
        <v>56.77</v>
      </c>
      <c r="H599" s="0" t="n">
        <v>187.68</v>
      </c>
      <c r="I599" s="0" t="n">
        <v>43.17</v>
      </c>
      <c r="J599" s="0" t="n">
        <v>142.74</v>
      </c>
      <c r="K599" s="0" t="n">
        <v>16</v>
      </c>
      <c r="T599" s="0" t="n">
        <v>4</v>
      </c>
      <c r="U599" s="0" t="n">
        <v>2</v>
      </c>
      <c r="V599" s="0" t="inlineStr">
        <is>
          <t>복도식</t>
        </is>
      </c>
      <c r="W599" s="0" t="n">
        <v>187</v>
      </c>
      <c r="X599" s="0" t="n">
        <v>9</v>
      </c>
      <c r="Y599" s="0" t="n">
        <v>6</v>
      </c>
      <c r="Z599" s="0" t="inlineStr">
        <is>
          <t>https://new.land.naver.com/complexes/11631?tab=detail&amp;rf=Y</t>
        </is>
      </c>
      <c r="AA599" s="0" t="inlineStr">
        <is>
          <t>대구시 수성구 범어동 243</t>
        </is>
      </c>
      <c r="AB599" s="0" t="inlineStr">
        <is>
          <t>대구시</t>
        </is>
      </c>
      <c r="AC599" s="0" t="inlineStr">
        <is>
          <t>수성구</t>
        </is>
      </c>
      <c r="AD599" s="0" t="inlineStr">
        <is>
          <t>범어동</t>
        </is>
      </c>
      <c r="AG599" s="0" t="inlineStr">
        <is>
          <t>대구시 수성구 달구벌대로492길 20</t>
        </is>
      </c>
      <c r="AH599" s="0" t="n">
        <v>0</v>
      </c>
      <c r="AI599" s="0" t="n">
        <v>233</v>
      </c>
      <c r="AJ599" s="0" t="n">
        <v>46</v>
      </c>
      <c r="AK599" s="0" t="n">
        <v>94</v>
      </c>
      <c r="AL599" s="0" t="n">
        <v>2.09</v>
      </c>
    </row>
    <row r="600">
      <c r="A600" s="0" t="inlineStr">
        <is>
          <t>[범어동]</t>
        </is>
      </c>
      <c r="B600" s="0" t="n">
        <v>11631</v>
      </c>
      <c r="C600" s="0" t="n">
        <v>3</v>
      </c>
      <c r="D600" s="0" t="inlineStr">
        <is>
          <t>범어우방그린빌</t>
        </is>
      </c>
      <c r="E600" s="0" t="inlineStr">
        <is>
          <t>2003.10.</t>
        </is>
      </c>
      <c r="F600" s="0" t="n">
        <v>45</v>
      </c>
      <c r="G600" s="0" t="n">
        <v>60.39</v>
      </c>
      <c r="H600" s="0" t="n">
        <v>199.64</v>
      </c>
      <c r="I600" s="0" t="n">
        <v>46.2</v>
      </c>
      <c r="J600" s="0" t="n">
        <v>152.75</v>
      </c>
      <c r="K600" s="0" t="n">
        <v>16</v>
      </c>
      <c r="T600" s="0" t="n">
        <v>4</v>
      </c>
      <c r="U600" s="0" t="n">
        <v>2</v>
      </c>
      <c r="V600" s="0" t="inlineStr">
        <is>
          <t>복도식</t>
        </is>
      </c>
      <c r="W600" s="0" t="n">
        <v>199</v>
      </c>
      <c r="X600" s="0" t="n">
        <v>9</v>
      </c>
      <c r="Y600" s="0" t="n">
        <v>6</v>
      </c>
      <c r="Z600" s="0" t="inlineStr">
        <is>
          <t>https://new.land.naver.com/complexes/11631?tab=detail&amp;rf=Y</t>
        </is>
      </c>
      <c r="AA600" s="0" t="inlineStr">
        <is>
          <t>대구시 수성구 범어동 243</t>
        </is>
      </c>
      <c r="AB600" s="0" t="inlineStr">
        <is>
          <t>대구시</t>
        </is>
      </c>
      <c r="AC600" s="0" t="inlineStr">
        <is>
          <t>수성구</t>
        </is>
      </c>
      <c r="AD600" s="0" t="inlineStr">
        <is>
          <t>범어동</t>
        </is>
      </c>
      <c r="AG600" s="0" t="inlineStr">
        <is>
          <t>대구시 수성구 달구벌대로492길 20</t>
        </is>
      </c>
      <c r="AH600" s="0" t="n">
        <v>0</v>
      </c>
      <c r="AI600" s="0" t="n">
        <v>233</v>
      </c>
      <c r="AJ600" s="0" t="n">
        <v>46</v>
      </c>
      <c r="AK600" s="0" t="n">
        <v>94</v>
      </c>
      <c r="AL600" s="0" t="n">
        <v>2.09</v>
      </c>
    </row>
    <row r="601">
      <c r="A601" s="0" t="inlineStr">
        <is>
          <t>[범어동]</t>
        </is>
      </c>
      <c r="B601" s="0" t="n">
        <v>11631</v>
      </c>
      <c r="C601" s="0" t="n">
        <v>4</v>
      </c>
      <c r="D601" s="0" t="inlineStr">
        <is>
          <t>범어우방그린빌</t>
        </is>
      </c>
      <c r="E601" s="0" t="inlineStr">
        <is>
          <t>2003.10.</t>
        </is>
      </c>
      <c r="F601" s="0" t="n">
        <v>45</v>
      </c>
      <c r="G601" s="0" t="n">
        <v>61.58</v>
      </c>
      <c r="H601" s="0" t="n">
        <v>203.59</v>
      </c>
      <c r="I601" s="0" t="n">
        <v>45.51</v>
      </c>
      <c r="J601" s="0" t="n">
        <v>150.46</v>
      </c>
      <c r="K601" s="0" t="n">
        <v>5</v>
      </c>
      <c r="T601" s="0" t="n">
        <v>4</v>
      </c>
      <c r="U601" s="0" t="n">
        <v>2</v>
      </c>
      <c r="V601" s="0" t="inlineStr">
        <is>
          <t>복도식</t>
        </is>
      </c>
      <c r="W601" s="0" t="n">
        <v>203</v>
      </c>
      <c r="X601" s="0" t="n">
        <v>9</v>
      </c>
      <c r="Y601" s="0" t="n">
        <v>6</v>
      </c>
      <c r="Z601" s="0" t="inlineStr">
        <is>
          <t>https://new.land.naver.com/complexes/11631?tab=detail&amp;rf=Y</t>
        </is>
      </c>
      <c r="AA601" s="0" t="inlineStr">
        <is>
          <t>대구시 수성구 범어동 243</t>
        </is>
      </c>
      <c r="AB601" s="0" t="inlineStr">
        <is>
          <t>대구시</t>
        </is>
      </c>
      <c r="AC601" s="0" t="inlineStr">
        <is>
          <t>수성구</t>
        </is>
      </c>
      <c r="AD601" s="0" t="inlineStr">
        <is>
          <t>범어동</t>
        </is>
      </c>
      <c r="AG601" s="0" t="inlineStr">
        <is>
          <t>대구시 수성구 달구벌대로492길 20</t>
        </is>
      </c>
      <c r="AH601" s="0" t="n">
        <v>0</v>
      </c>
      <c r="AI601" s="0" t="n">
        <v>233</v>
      </c>
      <c r="AJ601" s="0" t="n">
        <v>46</v>
      </c>
      <c r="AK601" s="0" t="n">
        <v>94</v>
      </c>
      <c r="AL601" s="0" t="n">
        <v>2.09</v>
      </c>
    </row>
    <row r="602">
      <c r="A602" s="0" t="inlineStr">
        <is>
          <t>[범어동]</t>
        </is>
      </c>
      <c r="B602" s="0" t="n">
        <v>109453</v>
      </c>
      <c r="C602" s="0" t="n">
        <v>1</v>
      </c>
      <c r="D602" s="0" t="inlineStr">
        <is>
          <t>테라스하임(도시형)</t>
        </is>
      </c>
      <c r="E602" s="0" t="inlineStr">
        <is>
          <t>2014.05.</t>
        </is>
      </c>
      <c r="F602" s="0" t="n">
        <v>15</v>
      </c>
      <c r="G602" s="0" t="n">
        <v>10.97</v>
      </c>
      <c r="H602" s="0" t="n">
        <v>36.29</v>
      </c>
      <c r="I602" s="0" t="n">
        <v>9.27</v>
      </c>
      <c r="J602" s="0" t="n">
        <v>30.66</v>
      </c>
      <c r="K602" s="0" t="n">
        <v>3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36</v>
      </c>
      <c r="X602" s="0" t="n">
        <v>5</v>
      </c>
      <c r="Y602" s="0" t="n">
        <v>5</v>
      </c>
      <c r="Z602" s="0" t="inlineStr">
        <is>
          <t>https://new.land.naver.com/complexes/109453?tab=detail&amp;rf=Y</t>
        </is>
      </c>
      <c r="AA602" s="0" t="inlineStr">
        <is>
          <t>대구시 수성구 범어동 547-34</t>
        </is>
      </c>
      <c r="AB602" s="0" t="inlineStr">
        <is>
          <t>대구시</t>
        </is>
      </c>
      <c r="AC602" s="0" t="inlineStr">
        <is>
          <t>수성구</t>
        </is>
      </c>
      <c r="AD602" s="0" t="inlineStr">
        <is>
          <t>범어동</t>
        </is>
      </c>
      <c r="AG602" s="0" t="inlineStr">
        <is>
          <t>대구시 수성구 동대구로59길 14-14</t>
        </is>
      </c>
      <c r="AH602" s="0" t="n">
        <v>0</v>
      </c>
      <c r="AI602" s="0" t="n">
        <v>445</v>
      </c>
      <c r="AJ602" s="0" t="n">
        <v>79</v>
      </c>
      <c r="AK602" s="0" t="n">
        <v>19</v>
      </c>
      <c r="AL602" s="0" t="n">
        <v>1.27</v>
      </c>
    </row>
    <row r="603">
      <c r="A603" s="0" t="inlineStr">
        <is>
          <t>[범어동]</t>
        </is>
      </c>
      <c r="B603" s="0" t="n">
        <v>109453</v>
      </c>
      <c r="C603" s="0" t="n">
        <v>2</v>
      </c>
      <c r="D603" s="0" t="inlineStr">
        <is>
          <t>테라스하임(도시형)</t>
        </is>
      </c>
      <c r="E603" s="0" t="inlineStr">
        <is>
          <t>2014.05.</t>
        </is>
      </c>
      <c r="F603" s="0" t="n">
        <v>15</v>
      </c>
      <c r="G603" s="0" t="n">
        <v>17.44</v>
      </c>
      <c r="H603" s="0" t="n">
        <v>57.67</v>
      </c>
      <c r="I603" s="0" t="n">
        <v>14.73</v>
      </c>
      <c r="J603" s="0" t="n">
        <v>48.72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57</v>
      </c>
      <c r="X603" s="0" t="n">
        <v>5</v>
      </c>
      <c r="Y603" s="0" t="n">
        <v>5</v>
      </c>
      <c r="Z603" s="0" t="inlineStr">
        <is>
          <t>https://new.land.naver.com/complexes/109453?tab=detail&amp;rf=Y</t>
        </is>
      </c>
      <c r="AA603" s="0" t="inlineStr">
        <is>
          <t>대구시 수성구 범어동 547-34</t>
        </is>
      </c>
      <c r="AB603" s="0" t="inlineStr">
        <is>
          <t>대구시</t>
        </is>
      </c>
      <c r="AC603" s="0" t="inlineStr">
        <is>
          <t>수성구</t>
        </is>
      </c>
      <c r="AD603" s="0" t="inlineStr">
        <is>
          <t>범어동</t>
        </is>
      </c>
      <c r="AG603" s="0" t="inlineStr">
        <is>
          <t>대구시 수성구 동대구로59길 14-14</t>
        </is>
      </c>
      <c r="AH603" s="0" t="n">
        <v>0</v>
      </c>
      <c r="AI603" s="0" t="n">
        <v>445</v>
      </c>
      <c r="AJ603" s="0" t="n">
        <v>79</v>
      </c>
      <c r="AK603" s="0" t="n">
        <v>19</v>
      </c>
      <c r="AL603" s="0" t="n">
        <v>1.27</v>
      </c>
    </row>
    <row r="604">
      <c r="A604" s="0" t="inlineStr">
        <is>
          <t>[범어동]</t>
        </is>
      </c>
      <c r="B604" s="0" t="n">
        <v>109453</v>
      </c>
      <c r="C604" s="0" t="n">
        <v>3</v>
      </c>
      <c r="D604" s="0" t="inlineStr">
        <is>
          <t>테라스하임(도시형)</t>
        </is>
      </c>
      <c r="E604" s="0" t="inlineStr">
        <is>
          <t>2014.05.</t>
        </is>
      </c>
      <c r="F604" s="0" t="n">
        <v>15</v>
      </c>
      <c r="G604" s="0" t="n">
        <v>17.78</v>
      </c>
      <c r="H604" s="0" t="n">
        <v>58.8</v>
      </c>
      <c r="I604" s="0" t="n">
        <v>15.02</v>
      </c>
      <c r="J604" s="0" t="n">
        <v>49.67</v>
      </c>
      <c r="K604" s="0" t="n">
        <v>3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58A</t>
        </is>
      </c>
      <c r="X604" s="0" t="n">
        <v>5</v>
      </c>
      <c r="Y604" s="0" t="n">
        <v>5</v>
      </c>
      <c r="Z604" s="0" t="inlineStr">
        <is>
          <t>https://new.land.naver.com/complexes/109453?tab=detail&amp;rf=Y</t>
        </is>
      </c>
      <c r="AA604" s="0" t="inlineStr">
        <is>
          <t>대구시 수성구 범어동 547-34</t>
        </is>
      </c>
      <c r="AB604" s="0" t="inlineStr">
        <is>
          <t>대구시</t>
        </is>
      </c>
      <c r="AC604" s="0" t="inlineStr">
        <is>
          <t>수성구</t>
        </is>
      </c>
      <c r="AD604" s="0" t="inlineStr">
        <is>
          <t>범어동</t>
        </is>
      </c>
      <c r="AG604" s="0" t="inlineStr">
        <is>
          <t>대구시 수성구 동대구로59길 14-14</t>
        </is>
      </c>
      <c r="AH604" s="0" t="n">
        <v>0</v>
      </c>
      <c r="AI604" s="0" t="n">
        <v>445</v>
      </c>
      <c r="AJ604" s="0" t="n">
        <v>79</v>
      </c>
      <c r="AK604" s="0" t="n">
        <v>19</v>
      </c>
      <c r="AL604" s="0" t="n">
        <v>1.27</v>
      </c>
    </row>
    <row r="605">
      <c r="A605" s="0" t="inlineStr">
        <is>
          <t>[범어동]</t>
        </is>
      </c>
      <c r="B605" s="0" t="n">
        <v>109453</v>
      </c>
      <c r="C605" s="0" t="n">
        <v>4</v>
      </c>
      <c r="D605" s="0" t="inlineStr">
        <is>
          <t>테라스하임(도시형)</t>
        </is>
      </c>
      <c r="E605" s="0" t="inlineStr">
        <is>
          <t>2014.05.</t>
        </is>
      </c>
      <c r="F605" s="0" t="n">
        <v>15</v>
      </c>
      <c r="G605" s="0" t="n">
        <v>17.82</v>
      </c>
      <c r="H605" s="0" t="n">
        <v>58.93</v>
      </c>
      <c r="I605" s="0" t="n">
        <v>15.05</v>
      </c>
      <c r="J605" s="0" t="n">
        <v>49.78</v>
      </c>
      <c r="K605" s="0" t="n">
        <v>3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58B</t>
        </is>
      </c>
      <c r="X605" s="0" t="n">
        <v>5</v>
      </c>
      <c r="Y605" s="0" t="n">
        <v>5</v>
      </c>
      <c r="Z605" s="0" t="inlineStr">
        <is>
          <t>https://new.land.naver.com/complexes/109453?tab=detail&amp;rf=Y</t>
        </is>
      </c>
      <c r="AA605" s="0" t="inlineStr">
        <is>
          <t>대구시 수성구 범어동 547-34</t>
        </is>
      </c>
      <c r="AB605" s="0" t="inlineStr">
        <is>
          <t>대구시</t>
        </is>
      </c>
      <c r="AC605" s="0" t="inlineStr">
        <is>
          <t>수성구</t>
        </is>
      </c>
      <c r="AD605" s="0" t="inlineStr">
        <is>
          <t>범어동</t>
        </is>
      </c>
      <c r="AG605" s="0" t="inlineStr">
        <is>
          <t>대구시 수성구 동대구로59길 14-14</t>
        </is>
      </c>
      <c r="AH605" s="0" t="n">
        <v>0</v>
      </c>
      <c r="AI605" s="0" t="n">
        <v>445</v>
      </c>
      <c r="AJ605" s="0" t="n">
        <v>79</v>
      </c>
      <c r="AK605" s="0" t="n">
        <v>19</v>
      </c>
      <c r="AL605" s="0" t="n">
        <v>1.27</v>
      </c>
    </row>
    <row r="606">
      <c r="A606" s="0" t="inlineStr">
        <is>
          <t>[범어동]</t>
        </is>
      </c>
      <c r="B606" s="0" t="n">
        <v>109453</v>
      </c>
      <c r="C606" s="0" t="n">
        <v>5</v>
      </c>
      <c r="D606" s="0" t="inlineStr">
        <is>
          <t>테라스하임(도시형)</t>
        </is>
      </c>
      <c r="E606" s="0" t="inlineStr">
        <is>
          <t>2014.05.</t>
        </is>
      </c>
      <c r="F606" s="0" t="n">
        <v>15</v>
      </c>
      <c r="G606" s="0" t="n">
        <v>17.83</v>
      </c>
      <c r="H606" s="0" t="n">
        <v>58.95</v>
      </c>
      <c r="I606" s="0" t="n">
        <v>15.06</v>
      </c>
      <c r="J606" s="0" t="n">
        <v>49.8</v>
      </c>
      <c r="K606" s="0" t="n">
        <v>3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58C</t>
        </is>
      </c>
      <c r="X606" s="0" t="n">
        <v>5</v>
      </c>
      <c r="Y606" s="0" t="n">
        <v>5</v>
      </c>
      <c r="Z606" s="0" t="inlineStr">
        <is>
          <t>https://new.land.naver.com/complexes/109453?tab=detail&amp;rf=Y</t>
        </is>
      </c>
      <c r="AA606" s="0" t="inlineStr">
        <is>
          <t>대구시 수성구 범어동 547-34</t>
        </is>
      </c>
      <c r="AB606" s="0" t="inlineStr">
        <is>
          <t>대구시</t>
        </is>
      </c>
      <c r="AC606" s="0" t="inlineStr">
        <is>
          <t>수성구</t>
        </is>
      </c>
      <c r="AD606" s="0" t="inlineStr">
        <is>
          <t>범어동</t>
        </is>
      </c>
      <c r="AG606" s="0" t="inlineStr">
        <is>
          <t>대구시 수성구 동대구로59길 14-14</t>
        </is>
      </c>
      <c r="AH606" s="0" t="n">
        <v>0</v>
      </c>
      <c r="AI606" s="0" t="n">
        <v>445</v>
      </c>
      <c r="AJ606" s="0" t="n">
        <v>79</v>
      </c>
      <c r="AK606" s="0" t="n">
        <v>19</v>
      </c>
      <c r="AL606" s="0" t="n">
        <v>1.27</v>
      </c>
    </row>
    <row r="607">
      <c r="A607" s="0" t="inlineStr">
        <is>
          <t>[범어동]</t>
        </is>
      </c>
      <c r="B607" s="0" t="n">
        <v>112285</v>
      </c>
      <c r="C607" s="0" t="n">
        <v>1</v>
      </c>
      <c r="D607" s="0" t="inlineStr">
        <is>
          <t>범어센트럴푸르지오</t>
        </is>
      </c>
      <c r="E607" s="0" t="inlineStr">
        <is>
          <t>2019.09.</t>
        </is>
      </c>
      <c r="F607" s="0" t="n">
        <v>705</v>
      </c>
      <c r="G607" s="0" t="n">
        <v>34.95</v>
      </c>
      <c r="H607" s="0" t="n">
        <v>115.57</v>
      </c>
      <c r="I607" s="0" t="n">
        <v>25.7</v>
      </c>
      <c r="J607" s="0" t="n">
        <v>84.98999999999999</v>
      </c>
      <c r="K607" s="0" t="n">
        <v>385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115A</t>
        </is>
      </c>
      <c r="X607" s="0" t="n">
        <v>49</v>
      </c>
      <c r="Y607" s="0" t="n">
        <v>32</v>
      </c>
      <c r="Z607" s="0" t="inlineStr">
        <is>
          <t>https://new.land.naver.com/complexes/112285?tab=detail&amp;rf=Y</t>
        </is>
      </c>
      <c r="AA607" s="0" t="inlineStr">
        <is>
          <t>대구시 수성구 범어동 2257</t>
        </is>
      </c>
      <c r="AB607" s="0" t="inlineStr">
        <is>
          <t>대구시</t>
        </is>
      </c>
      <c r="AC607" s="0" t="inlineStr">
        <is>
          <t>수성구</t>
        </is>
      </c>
      <c r="AD607" s="0" t="inlineStr">
        <is>
          <t>범어동</t>
        </is>
      </c>
      <c r="AG607" s="0" t="inlineStr">
        <is>
          <t>대구시 수성구 상록로 15</t>
        </is>
      </c>
      <c r="AH607" s="0" t="n">
        <v>0</v>
      </c>
      <c r="AI607" s="0" t="n">
        <v>727</v>
      </c>
      <c r="AJ607" s="0" t="n">
        <v>57</v>
      </c>
      <c r="AK607" s="0" t="n">
        <v>1164</v>
      </c>
      <c r="AL607" s="0" t="n">
        <v>1.65</v>
      </c>
    </row>
    <row r="608">
      <c r="A608" s="0" t="inlineStr">
        <is>
          <t>[범어동]</t>
        </is>
      </c>
      <c r="B608" s="0" t="n">
        <v>112285</v>
      </c>
      <c r="C608" s="0" t="n">
        <v>2</v>
      </c>
      <c r="D608" s="0" t="inlineStr">
        <is>
          <t>범어센트럴푸르지오</t>
        </is>
      </c>
      <c r="E608" s="0" t="inlineStr">
        <is>
          <t>2019.09.</t>
        </is>
      </c>
      <c r="F608" s="0" t="n">
        <v>705</v>
      </c>
      <c r="G608" s="0" t="n">
        <v>34.91</v>
      </c>
      <c r="H608" s="0" t="n">
        <v>115.42</v>
      </c>
      <c r="I608" s="0" t="n">
        <v>25.69</v>
      </c>
      <c r="J608" s="0" t="n">
        <v>84.95</v>
      </c>
      <c r="K608" s="0" t="n">
        <v>320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115B</t>
        </is>
      </c>
      <c r="X608" s="0" t="n">
        <v>49</v>
      </c>
      <c r="Y608" s="0" t="n">
        <v>32</v>
      </c>
      <c r="Z608" s="0" t="inlineStr">
        <is>
          <t>https://new.land.naver.com/complexes/112285?tab=detail&amp;rf=Y</t>
        </is>
      </c>
      <c r="AA608" s="0" t="inlineStr">
        <is>
          <t>대구시 수성구 범어동 2257</t>
        </is>
      </c>
      <c r="AB608" s="0" t="inlineStr">
        <is>
          <t>대구시</t>
        </is>
      </c>
      <c r="AC608" s="0" t="inlineStr">
        <is>
          <t>수성구</t>
        </is>
      </c>
      <c r="AD608" s="0" t="inlineStr">
        <is>
          <t>범어동</t>
        </is>
      </c>
      <c r="AG608" s="0" t="inlineStr">
        <is>
          <t>대구시 수성구 상록로 15</t>
        </is>
      </c>
      <c r="AH608" s="0" t="n">
        <v>0</v>
      </c>
      <c r="AI608" s="0" t="n">
        <v>727</v>
      </c>
      <c r="AJ608" s="0" t="n">
        <v>57</v>
      </c>
      <c r="AK608" s="0" t="n">
        <v>1164</v>
      </c>
      <c r="AL608" s="0" t="n">
        <v>1.65</v>
      </c>
    </row>
    <row r="609">
      <c r="A609" s="0" t="inlineStr">
        <is>
          <t>[범어동]</t>
        </is>
      </c>
      <c r="B609" s="0" t="n">
        <v>7061</v>
      </c>
      <c r="C609" s="0" t="n">
        <v>1</v>
      </c>
      <c r="D609" s="0" t="inlineStr">
        <is>
          <t>서한두레</t>
        </is>
      </c>
      <c r="E609" s="0" t="inlineStr">
        <is>
          <t>1993.05.</t>
        </is>
      </c>
      <c r="F609" s="0" t="n">
        <v>156</v>
      </c>
      <c r="G609" s="0" t="n">
        <v>30.04</v>
      </c>
      <c r="H609" s="0" t="n">
        <v>99.31</v>
      </c>
      <c r="I609" s="0" t="n">
        <v>25.68</v>
      </c>
      <c r="J609" s="0" t="n">
        <v>84.92</v>
      </c>
      <c r="K609" s="0" t="n">
        <v>139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99</v>
      </c>
      <c r="X609" s="0" t="n">
        <v>17</v>
      </c>
      <c r="Y609" s="0" t="n">
        <v>10</v>
      </c>
      <c r="Z609" s="0" t="inlineStr">
        <is>
          <t>https://new.land.naver.com/complexes/7061?tab=detail&amp;rf=Y</t>
        </is>
      </c>
      <c r="AA609" s="0" t="inlineStr">
        <is>
          <t>대구시 수성구 범어동 305-3</t>
        </is>
      </c>
      <c r="AB609" s="0" t="inlineStr">
        <is>
          <t>대구시</t>
        </is>
      </c>
      <c r="AC609" s="0" t="inlineStr">
        <is>
          <t>수성구</t>
        </is>
      </c>
      <c r="AD609" s="0" t="inlineStr">
        <is>
          <t>범어동</t>
        </is>
      </c>
      <c r="AG609" s="0" t="inlineStr">
        <is>
          <t>대구시 수성구 달구벌대로496길 72</t>
        </is>
      </c>
      <c r="AH609" s="0" t="n">
        <v>0</v>
      </c>
      <c r="AI609" s="0" t="n">
        <v>0</v>
      </c>
      <c r="AJ609" s="0" t="n">
        <v>0</v>
      </c>
      <c r="AK609" s="0" t="n">
        <v>153</v>
      </c>
      <c r="AL609" s="0" t="n">
        <v>0.98</v>
      </c>
    </row>
    <row r="610">
      <c r="A610" s="0" t="inlineStr">
        <is>
          <t>[범어동]</t>
        </is>
      </c>
      <c r="B610" s="0" t="n">
        <v>7061</v>
      </c>
      <c r="C610" s="0" t="n">
        <v>2</v>
      </c>
      <c r="D610" s="0" t="inlineStr">
        <is>
          <t>서한두레</t>
        </is>
      </c>
      <c r="E610" s="0" t="inlineStr">
        <is>
          <t>1993.05.</t>
        </is>
      </c>
      <c r="F610" s="0" t="n">
        <v>156</v>
      </c>
      <c r="G610" s="0" t="n">
        <v>45.89</v>
      </c>
      <c r="H610" s="0" t="n">
        <v>151.73</v>
      </c>
      <c r="I610" s="0" t="n">
        <v>40.38</v>
      </c>
      <c r="J610" s="0" t="n">
        <v>133.5</v>
      </c>
      <c r="K610" s="0" t="n">
        <v>17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151</v>
      </c>
      <c r="X610" s="0" t="n">
        <v>17</v>
      </c>
      <c r="Y610" s="0" t="n">
        <v>10</v>
      </c>
      <c r="Z610" s="0" t="inlineStr">
        <is>
          <t>https://new.land.naver.com/complexes/7061?tab=detail&amp;rf=Y</t>
        </is>
      </c>
      <c r="AA610" s="0" t="inlineStr">
        <is>
          <t>대구시 수성구 범어동 305-3</t>
        </is>
      </c>
      <c r="AB610" s="0" t="inlineStr">
        <is>
          <t>대구시</t>
        </is>
      </c>
      <c r="AC610" s="0" t="inlineStr">
        <is>
          <t>수성구</t>
        </is>
      </c>
      <c r="AD610" s="0" t="inlineStr">
        <is>
          <t>범어동</t>
        </is>
      </c>
      <c r="AG610" s="0" t="inlineStr">
        <is>
          <t>대구시 수성구 달구벌대로496길 72</t>
        </is>
      </c>
      <c r="AH610" s="0" t="n">
        <v>0</v>
      </c>
      <c r="AI610" s="0" t="n">
        <v>0</v>
      </c>
      <c r="AJ610" s="0" t="n">
        <v>0</v>
      </c>
      <c r="AK610" s="0" t="n">
        <v>153</v>
      </c>
      <c r="AL610" s="0" t="n">
        <v>0.98</v>
      </c>
    </row>
    <row r="611">
      <c r="A611" s="0" t="inlineStr">
        <is>
          <t>[범어동]</t>
        </is>
      </c>
      <c r="B611" s="0" t="n">
        <v>23801</v>
      </c>
      <c r="C611" s="0" t="n">
        <v>1</v>
      </c>
      <c r="D611" s="0" t="inlineStr">
        <is>
          <t>두산위브더제니스</t>
        </is>
      </c>
      <c r="E611" s="0" t="inlineStr">
        <is>
          <t>2009.12.</t>
        </is>
      </c>
      <c r="F611" s="0" t="n">
        <v>1494</v>
      </c>
      <c r="G611" s="0" t="n">
        <v>49.48</v>
      </c>
      <c r="H611" s="0" t="n">
        <v>163.6</v>
      </c>
      <c r="I611" s="0" t="n">
        <v>39.02</v>
      </c>
      <c r="J611" s="0" t="n">
        <v>129.02</v>
      </c>
      <c r="K611" s="0" t="n">
        <v>200</v>
      </c>
      <c r="T611" s="0" t="n">
        <v>4</v>
      </c>
      <c r="U611" s="0" t="n">
        <v>2</v>
      </c>
      <c r="V611" s="0" t="inlineStr">
        <is>
          <t>복도식</t>
        </is>
      </c>
      <c r="W611" s="0" t="inlineStr">
        <is>
          <t>163A1</t>
        </is>
      </c>
      <c r="X611" s="0" t="n">
        <v>54</v>
      </c>
      <c r="Y611" s="0" t="n">
        <v>47</v>
      </c>
      <c r="Z611" s="0" t="inlineStr">
        <is>
          <t>https://new.land.naver.com/complexes/23801?tab=detail&amp;rf=Y</t>
        </is>
      </c>
      <c r="AA611" s="0" t="inlineStr">
        <is>
          <t>대구시 수성구 범어동 179</t>
        </is>
      </c>
      <c r="AB611" s="0" t="inlineStr">
        <is>
          <t>대구시</t>
        </is>
      </c>
      <c r="AC611" s="0" t="inlineStr">
        <is>
          <t>수성구</t>
        </is>
      </c>
      <c r="AD611" s="0" t="inlineStr">
        <is>
          <t>범어동</t>
        </is>
      </c>
      <c r="AG611" s="0" t="inlineStr">
        <is>
          <t>대구시 수성구 달구벌대로 2435</t>
        </is>
      </c>
      <c r="AH611" s="0" t="n">
        <v>0</v>
      </c>
      <c r="AI611" s="0" t="n">
        <v>776</v>
      </c>
      <c r="AJ611" s="0" t="n">
        <v>78</v>
      </c>
      <c r="AK611" s="0" t="n">
        <v>4202</v>
      </c>
      <c r="AL611" s="0" t="n">
        <v>2.81</v>
      </c>
    </row>
    <row r="612">
      <c r="A612" s="0" t="inlineStr">
        <is>
          <t>[범어동]</t>
        </is>
      </c>
      <c r="B612" s="0" t="n">
        <v>23801</v>
      </c>
      <c r="C612" s="0" t="n">
        <v>2</v>
      </c>
      <c r="D612" s="0" t="inlineStr">
        <is>
          <t>두산위브더제니스</t>
        </is>
      </c>
      <c r="E612" s="0" t="inlineStr">
        <is>
          <t>2009.12.</t>
        </is>
      </c>
      <c r="F612" s="0" t="n">
        <v>1494</v>
      </c>
      <c r="G612" s="0" t="n">
        <v>52.53</v>
      </c>
      <c r="H612" s="0" t="n">
        <v>173.66</v>
      </c>
      <c r="I612" s="0" t="n">
        <v>40.78</v>
      </c>
      <c r="J612" s="0" t="n">
        <v>134.82</v>
      </c>
      <c r="K612" s="0" t="n">
        <v>100</v>
      </c>
      <c r="T612" s="0" t="n">
        <v>3</v>
      </c>
      <c r="U612" s="0" t="n">
        <v>2</v>
      </c>
      <c r="V612" s="0" t="inlineStr">
        <is>
          <t>복도식</t>
        </is>
      </c>
      <c r="W612" s="0" t="inlineStr">
        <is>
          <t>173B1</t>
        </is>
      </c>
      <c r="X612" s="0" t="n">
        <v>54</v>
      </c>
      <c r="Y612" s="0" t="n">
        <v>47</v>
      </c>
      <c r="Z612" s="0" t="inlineStr">
        <is>
          <t>https://new.land.naver.com/complexes/23801?tab=detail&amp;rf=Y</t>
        </is>
      </c>
      <c r="AA612" s="0" t="inlineStr">
        <is>
          <t>대구시 수성구 범어동 179</t>
        </is>
      </c>
      <c r="AB612" s="0" t="inlineStr">
        <is>
          <t>대구시</t>
        </is>
      </c>
      <c r="AC612" s="0" t="inlineStr">
        <is>
          <t>수성구</t>
        </is>
      </c>
      <c r="AD612" s="0" t="inlineStr">
        <is>
          <t>범어동</t>
        </is>
      </c>
      <c r="AG612" s="0" t="inlineStr">
        <is>
          <t>대구시 수성구 달구벌대로 2435</t>
        </is>
      </c>
      <c r="AH612" s="0" t="n">
        <v>0</v>
      </c>
      <c r="AI612" s="0" t="n">
        <v>776</v>
      </c>
      <c r="AJ612" s="0" t="n">
        <v>78</v>
      </c>
      <c r="AK612" s="0" t="n">
        <v>4202</v>
      </c>
      <c r="AL612" s="0" t="n">
        <v>2.81</v>
      </c>
    </row>
    <row r="613">
      <c r="A613" s="0" t="inlineStr">
        <is>
          <t>[범어동]</t>
        </is>
      </c>
      <c r="B613" s="0" t="n">
        <v>23801</v>
      </c>
      <c r="C613" s="0" t="n">
        <v>3</v>
      </c>
      <c r="D613" s="0" t="inlineStr">
        <is>
          <t>두산위브더제니스</t>
        </is>
      </c>
      <c r="E613" s="0" t="inlineStr">
        <is>
          <t>2009.12.</t>
        </is>
      </c>
      <c r="F613" s="0" t="n">
        <v>1494</v>
      </c>
      <c r="G613" s="0" t="n">
        <v>53.86</v>
      </c>
      <c r="H613" s="0" t="n">
        <v>178.07</v>
      </c>
      <c r="I613" s="0" t="n">
        <v>41.46</v>
      </c>
      <c r="J613" s="0" t="n">
        <v>137.06</v>
      </c>
      <c r="K613" s="0" t="n">
        <v>288</v>
      </c>
      <c r="T613" s="0" t="n">
        <v>3</v>
      </c>
      <c r="U613" s="0" t="n">
        <v>2</v>
      </c>
      <c r="V613" s="0" t="inlineStr">
        <is>
          <t>복도식</t>
        </is>
      </c>
      <c r="W613" s="0" t="inlineStr">
        <is>
          <t>178B2</t>
        </is>
      </c>
      <c r="X613" s="0" t="n">
        <v>54</v>
      </c>
      <c r="Y613" s="0" t="n">
        <v>47</v>
      </c>
      <c r="Z613" s="0" t="inlineStr">
        <is>
          <t>https://new.land.naver.com/complexes/23801?tab=detail&amp;rf=Y</t>
        </is>
      </c>
      <c r="AA613" s="0" t="inlineStr">
        <is>
          <t>대구시 수성구 범어동 179</t>
        </is>
      </c>
      <c r="AB613" s="0" t="inlineStr">
        <is>
          <t>대구시</t>
        </is>
      </c>
      <c r="AC613" s="0" t="inlineStr">
        <is>
          <t>수성구</t>
        </is>
      </c>
      <c r="AD613" s="0" t="inlineStr">
        <is>
          <t>범어동</t>
        </is>
      </c>
      <c r="AG613" s="0" t="inlineStr">
        <is>
          <t>대구시 수성구 달구벌대로 2435</t>
        </is>
      </c>
      <c r="AH613" s="0" t="n">
        <v>0</v>
      </c>
      <c r="AI613" s="0" t="n">
        <v>776</v>
      </c>
      <c r="AJ613" s="0" t="n">
        <v>78</v>
      </c>
      <c r="AK613" s="0" t="n">
        <v>4202</v>
      </c>
      <c r="AL613" s="0" t="n">
        <v>2.81</v>
      </c>
    </row>
    <row r="614">
      <c r="A614" s="0" t="inlineStr">
        <is>
          <t>[범어동]</t>
        </is>
      </c>
      <c r="B614" s="0" t="n">
        <v>23801</v>
      </c>
      <c r="C614" s="0" t="n">
        <v>4</v>
      </c>
      <c r="D614" s="0" t="inlineStr">
        <is>
          <t>두산위브더제니스</t>
        </is>
      </c>
      <c r="E614" s="0" t="inlineStr">
        <is>
          <t>2009.12.</t>
        </is>
      </c>
      <c r="F614" s="0" t="n">
        <v>1494</v>
      </c>
      <c r="G614" s="0" t="n">
        <v>56.75</v>
      </c>
      <c r="H614" s="0" t="n">
        <v>187.63</v>
      </c>
      <c r="I614" s="0" t="n">
        <v>43.49</v>
      </c>
      <c r="J614" s="0" t="n">
        <v>143.79</v>
      </c>
      <c r="K614" s="0" t="n">
        <v>96</v>
      </c>
      <c r="T614" s="0" t="n">
        <v>4</v>
      </c>
      <c r="U614" s="0" t="n">
        <v>2</v>
      </c>
      <c r="V614" s="0" t="inlineStr">
        <is>
          <t>복도식</t>
        </is>
      </c>
      <c r="W614" s="0" t="inlineStr">
        <is>
          <t>187C1</t>
        </is>
      </c>
      <c r="X614" s="0" t="n">
        <v>54</v>
      </c>
      <c r="Y614" s="0" t="n">
        <v>47</v>
      </c>
      <c r="Z614" s="0" t="inlineStr">
        <is>
          <t>https://new.land.naver.com/complexes/23801?tab=detail&amp;rf=Y</t>
        </is>
      </c>
      <c r="AA614" s="0" t="inlineStr">
        <is>
          <t>대구시 수성구 범어동 179</t>
        </is>
      </c>
      <c r="AB614" s="0" t="inlineStr">
        <is>
          <t>대구시</t>
        </is>
      </c>
      <c r="AC614" s="0" t="inlineStr">
        <is>
          <t>수성구</t>
        </is>
      </c>
      <c r="AD614" s="0" t="inlineStr">
        <is>
          <t>범어동</t>
        </is>
      </c>
      <c r="AG614" s="0" t="inlineStr">
        <is>
          <t>대구시 수성구 달구벌대로 2435</t>
        </is>
      </c>
      <c r="AH614" s="0" t="n">
        <v>0</v>
      </c>
      <c r="AI614" s="0" t="n">
        <v>776</v>
      </c>
      <c r="AJ614" s="0" t="n">
        <v>78</v>
      </c>
      <c r="AK614" s="0" t="n">
        <v>4202</v>
      </c>
      <c r="AL614" s="0" t="n">
        <v>2.81</v>
      </c>
    </row>
    <row r="615">
      <c r="A615" s="0" t="inlineStr">
        <is>
          <t>[범어동]</t>
        </is>
      </c>
      <c r="B615" s="0" t="n">
        <v>23801</v>
      </c>
      <c r="C615" s="0" t="n">
        <v>5</v>
      </c>
      <c r="D615" s="0" t="inlineStr">
        <is>
          <t>두산위브더제니스</t>
        </is>
      </c>
      <c r="E615" s="0" t="inlineStr">
        <is>
          <t>2009.12.</t>
        </is>
      </c>
      <c r="F615" s="0" t="n">
        <v>1494</v>
      </c>
      <c r="G615" s="0" t="n">
        <v>56.75</v>
      </c>
      <c r="H615" s="0" t="n">
        <v>187.63</v>
      </c>
      <c r="I615" s="0" t="n">
        <v>43.49</v>
      </c>
      <c r="J615" s="0" t="n">
        <v>143.79</v>
      </c>
      <c r="K615" s="0" t="n">
        <v>96</v>
      </c>
      <c r="T615" s="0" t="n">
        <v>4</v>
      </c>
      <c r="U615" s="0" t="n">
        <v>2</v>
      </c>
      <c r="V615" s="0" t="inlineStr">
        <is>
          <t>복도식</t>
        </is>
      </c>
      <c r="W615" s="0" t="inlineStr">
        <is>
          <t>187C2</t>
        </is>
      </c>
      <c r="X615" s="0" t="n">
        <v>54</v>
      </c>
      <c r="Y615" s="0" t="n">
        <v>47</v>
      </c>
      <c r="Z615" s="0" t="inlineStr">
        <is>
          <t>https://new.land.naver.com/complexes/23801?tab=detail&amp;rf=Y</t>
        </is>
      </c>
      <c r="AA615" s="0" t="inlineStr">
        <is>
          <t>대구시 수성구 범어동 179</t>
        </is>
      </c>
      <c r="AB615" s="0" t="inlineStr">
        <is>
          <t>대구시</t>
        </is>
      </c>
      <c r="AC615" s="0" t="inlineStr">
        <is>
          <t>수성구</t>
        </is>
      </c>
      <c r="AD615" s="0" t="inlineStr">
        <is>
          <t>범어동</t>
        </is>
      </c>
      <c r="AG615" s="0" t="inlineStr">
        <is>
          <t>대구시 수성구 달구벌대로 2435</t>
        </is>
      </c>
      <c r="AH615" s="0" t="n">
        <v>0</v>
      </c>
      <c r="AI615" s="0" t="n">
        <v>776</v>
      </c>
      <c r="AJ615" s="0" t="n">
        <v>78</v>
      </c>
      <c r="AK615" s="0" t="n">
        <v>4202</v>
      </c>
      <c r="AL615" s="0" t="n">
        <v>2.81</v>
      </c>
    </row>
    <row r="616">
      <c r="A616" s="0" t="inlineStr">
        <is>
          <t>[범어동]</t>
        </is>
      </c>
      <c r="B616" s="0" t="n">
        <v>23801</v>
      </c>
      <c r="C616" s="0" t="n">
        <v>6</v>
      </c>
      <c r="D616" s="0" t="inlineStr">
        <is>
          <t>두산위브더제니스</t>
        </is>
      </c>
      <c r="E616" s="0" t="inlineStr">
        <is>
          <t>2009.12.</t>
        </is>
      </c>
      <c r="F616" s="0" t="n">
        <v>1494</v>
      </c>
      <c r="G616" s="0" t="n">
        <v>56.68</v>
      </c>
      <c r="H616" s="0" t="n">
        <v>187.4</v>
      </c>
      <c r="I616" s="0" t="n">
        <v>44.45</v>
      </c>
      <c r="J616" s="0" t="n">
        <v>146.97</v>
      </c>
      <c r="K616" s="0" t="n">
        <v>96</v>
      </c>
      <c r="T616" s="0" t="n">
        <v>4</v>
      </c>
      <c r="U616" s="0" t="n">
        <v>2</v>
      </c>
      <c r="V616" s="0" t="inlineStr">
        <is>
          <t>복도식</t>
        </is>
      </c>
      <c r="W616" s="0" t="inlineStr">
        <is>
          <t>187C3</t>
        </is>
      </c>
      <c r="X616" s="0" t="n">
        <v>54</v>
      </c>
      <c r="Y616" s="0" t="n">
        <v>47</v>
      </c>
      <c r="Z616" s="0" t="inlineStr">
        <is>
          <t>https://new.land.naver.com/complexes/23801?tab=detail&amp;rf=Y</t>
        </is>
      </c>
      <c r="AA616" s="0" t="inlineStr">
        <is>
          <t>대구시 수성구 범어동 179</t>
        </is>
      </c>
      <c r="AB616" s="0" t="inlineStr">
        <is>
          <t>대구시</t>
        </is>
      </c>
      <c r="AC616" s="0" t="inlineStr">
        <is>
          <t>수성구</t>
        </is>
      </c>
      <c r="AD616" s="0" t="inlineStr">
        <is>
          <t>범어동</t>
        </is>
      </c>
      <c r="AG616" s="0" t="inlineStr">
        <is>
          <t>대구시 수성구 달구벌대로 2435</t>
        </is>
      </c>
      <c r="AH616" s="0" t="n">
        <v>0</v>
      </c>
      <c r="AI616" s="0" t="n">
        <v>776</v>
      </c>
      <c r="AJ616" s="0" t="n">
        <v>78</v>
      </c>
      <c r="AK616" s="0" t="n">
        <v>4202</v>
      </c>
      <c r="AL616" s="0" t="n">
        <v>2.81</v>
      </c>
    </row>
    <row r="617">
      <c r="A617" s="0" t="inlineStr">
        <is>
          <t>[범어동]</t>
        </is>
      </c>
      <c r="B617" s="0" t="n">
        <v>23801</v>
      </c>
      <c r="C617" s="0" t="n">
        <v>7</v>
      </c>
      <c r="D617" s="0" t="inlineStr">
        <is>
          <t>두산위브더제니스</t>
        </is>
      </c>
      <c r="E617" s="0" t="inlineStr">
        <is>
          <t>2009.12.</t>
        </is>
      </c>
      <c r="F617" s="0" t="n">
        <v>1494</v>
      </c>
      <c r="G617" s="0" t="n">
        <v>67.42</v>
      </c>
      <c r="H617" s="0" t="n">
        <v>222.9</v>
      </c>
      <c r="I617" s="0" t="n">
        <v>51.68</v>
      </c>
      <c r="J617" s="0" t="n">
        <v>170.85</v>
      </c>
      <c r="K617" s="0" t="n">
        <v>176</v>
      </c>
      <c r="T617" s="0" t="n">
        <v>4</v>
      </c>
      <c r="U617" s="0" t="n">
        <v>2</v>
      </c>
      <c r="V617" s="0" t="inlineStr">
        <is>
          <t>복도식</t>
        </is>
      </c>
      <c r="W617" s="0" t="inlineStr">
        <is>
          <t>222D1</t>
        </is>
      </c>
      <c r="X617" s="0" t="n">
        <v>54</v>
      </c>
      <c r="Y617" s="0" t="n">
        <v>47</v>
      </c>
      <c r="Z617" s="0" t="inlineStr">
        <is>
          <t>https://new.land.naver.com/complexes/23801?tab=detail&amp;rf=Y</t>
        </is>
      </c>
      <c r="AA617" s="0" t="inlineStr">
        <is>
          <t>대구시 수성구 범어동 179</t>
        </is>
      </c>
      <c r="AB617" s="0" t="inlineStr">
        <is>
          <t>대구시</t>
        </is>
      </c>
      <c r="AC617" s="0" t="inlineStr">
        <is>
          <t>수성구</t>
        </is>
      </c>
      <c r="AD617" s="0" t="inlineStr">
        <is>
          <t>범어동</t>
        </is>
      </c>
      <c r="AG617" s="0" t="inlineStr">
        <is>
          <t>대구시 수성구 달구벌대로 2435</t>
        </is>
      </c>
      <c r="AH617" s="0" t="n">
        <v>0</v>
      </c>
      <c r="AI617" s="0" t="n">
        <v>776</v>
      </c>
      <c r="AJ617" s="0" t="n">
        <v>78</v>
      </c>
      <c r="AK617" s="0" t="n">
        <v>4202</v>
      </c>
      <c r="AL617" s="0" t="n">
        <v>2.81</v>
      </c>
    </row>
    <row r="618">
      <c r="A618" s="0" t="inlineStr">
        <is>
          <t>[범어동]</t>
        </is>
      </c>
      <c r="B618" s="0" t="n">
        <v>23801</v>
      </c>
      <c r="C618" s="0" t="n">
        <v>8</v>
      </c>
      <c r="D618" s="0" t="inlineStr">
        <is>
          <t>두산위브더제니스</t>
        </is>
      </c>
      <c r="E618" s="0" t="inlineStr">
        <is>
          <t>2009.12.</t>
        </is>
      </c>
      <c r="F618" s="0" t="n">
        <v>1494</v>
      </c>
      <c r="G618" s="0" t="n">
        <v>68.63</v>
      </c>
      <c r="H618" s="0" t="n">
        <v>226.9</v>
      </c>
      <c r="I618" s="0" t="n">
        <v>51.86</v>
      </c>
      <c r="J618" s="0" t="n">
        <v>171.47</v>
      </c>
      <c r="K618" s="0" t="n">
        <v>143</v>
      </c>
      <c r="T618" s="0" t="n">
        <v>4</v>
      </c>
      <c r="U618" s="0" t="n">
        <v>2</v>
      </c>
      <c r="V618" s="0" t="inlineStr">
        <is>
          <t>복도식</t>
        </is>
      </c>
      <c r="W618" s="0" t="inlineStr">
        <is>
          <t>226D2</t>
        </is>
      </c>
      <c r="X618" s="0" t="n">
        <v>54</v>
      </c>
      <c r="Y618" s="0" t="n">
        <v>47</v>
      </c>
      <c r="Z618" s="0" t="inlineStr">
        <is>
          <t>https://new.land.naver.com/complexes/23801?tab=detail&amp;rf=Y</t>
        </is>
      </c>
      <c r="AA618" s="0" t="inlineStr">
        <is>
          <t>대구시 수성구 범어동 179</t>
        </is>
      </c>
      <c r="AB618" s="0" t="inlineStr">
        <is>
          <t>대구시</t>
        </is>
      </c>
      <c r="AC618" s="0" t="inlineStr">
        <is>
          <t>수성구</t>
        </is>
      </c>
      <c r="AD618" s="0" t="inlineStr">
        <is>
          <t>범어동</t>
        </is>
      </c>
      <c r="AG618" s="0" t="inlineStr">
        <is>
          <t>대구시 수성구 달구벌대로 2435</t>
        </is>
      </c>
      <c r="AH618" s="0" t="n">
        <v>0</v>
      </c>
      <c r="AI618" s="0" t="n">
        <v>776</v>
      </c>
      <c r="AJ618" s="0" t="n">
        <v>78</v>
      </c>
      <c r="AK618" s="0" t="n">
        <v>4202</v>
      </c>
      <c r="AL618" s="0" t="n">
        <v>2.81</v>
      </c>
    </row>
    <row r="619">
      <c r="A619" s="0" t="inlineStr">
        <is>
          <t>[범어동]</t>
        </is>
      </c>
      <c r="B619" s="0" t="n">
        <v>23801</v>
      </c>
      <c r="C619" s="0" t="n">
        <v>9</v>
      </c>
      <c r="D619" s="0" t="inlineStr">
        <is>
          <t>두산위브더제니스</t>
        </is>
      </c>
      <c r="E619" s="0" t="inlineStr">
        <is>
          <t>2009.12.</t>
        </is>
      </c>
      <c r="F619" s="0" t="n">
        <v>1494</v>
      </c>
      <c r="G619" s="0" t="n">
        <v>77.27</v>
      </c>
      <c r="H619" s="0" t="n">
        <v>255.46</v>
      </c>
      <c r="I619" s="0" t="n">
        <v>61.73</v>
      </c>
      <c r="J619" s="0" t="n">
        <v>204.07</v>
      </c>
      <c r="K619" s="0" t="n">
        <v>286</v>
      </c>
      <c r="T619" s="0" t="n">
        <v>4</v>
      </c>
      <c r="U619" s="0" t="n">
        <v>2</v>
      </c>
      <c r="V619" s="0" t="inlineStr">
        <is>
          <t>복도식</t>
        </is>
      </c>
      <c r="W619" s="77" t="n">
        <v>2550</v>
      </c>
      <c r="X619" s="0" t="n">
        <v>54</v>
      </c>
      <c r="Y619" s="0" t="n">
        <v>47</v>
      </c>
      <c r="Z619" s="0" t="inlineStr">
        <is>
          <t>https://new.land.naver.com/complexes/23801?tab=detail&amp;rf=Y</t>
        </is>
      </c>
      <c r="AA619" s="0" t="inlineStr">
        <is>
          <t>대구시 수성구 범어동 179</t>
        </is>
      </c>
      <c r="AB619" s="0" t="inlineStr">
        <is>
          <t>대구시</t>
        </is>
      </c>
      <c r="AC619" s="0" t="inlineStr">
        <is>
          <t>수성구</t>
        </is>
      </c>
      <c r="AD619" s="0" t="inlineStr">
        <is>
          <t>범어동</t>
        </is>
      </c>
      <c r="AG619" s="0" t="inlineStr">
        <is>
          <t>대구시 수성구 달구벌대로 2435</t>
        </is>
      </c>
      <c r="AH619" s="0" t="n">
        <v>0</v>
      </c>
      <c r="AI619" s="0" t="n">
        <v>776</v>
      </c>
      <c r="AJ619" s="0" t="n">
        <v>78</v>
      </c>
      <c r="AK619" s="0" t="n">
        <v>4202</v>
      </c>
      <c r="AL619" s="0" t="n">
        <v>2.81</v>
      </c>
    </row>
    <row r="620">
      <c r="A620" s="0" t="inlineStr">
        <is>
          <t>[범어동]</t>
        </is>
      </c>
      <c r="B620" s="0" t="n">
        <v>23801</v>
      </c>
      <c r="C620" s="0" t="n">
        <v>10</v>
      </c>
      <c r="D620" s="0" t="inlineStr">
        <is>
          <t>두산위브더제니스</t>
        </is>
      </c>
      <c r="E620" s="0" t="inlineStr">
        <is>
          <t>2009.12.</t>
        </is>
      </c>
      <c r="F620" s="0" t="n">
        <v>1494</v>
      </c>
      <c r="G620" s="0" t="n">
        <v>87.19</v>
      </c>
      <c r="H620" s="0" t="n">
        <v>288.26</v>
      </c>
      <c r="I620" s="0" t="n">
        <v>68.5</v>
      </c>
      <c r="J620" s="0" t="n">
        <v>226.46</v>
      </c>
      <c r="K620" s="0" t="n">
        <v>6</v>
      </c>
      <c r="T620" s="0" t="n">
        <v>5</v>
      </c>
      <c r="U620" s="0" t="n">
        <v>3</v>
      </c>
      <c r="V620" s="0" t="inlineStr">
        <is>
          <t>복도식</t>
        </is>
      </c>
      <c r="W620" s="0" t="n">
        <v>288</v>
      </c>
      <c r="X620" s="0" t="n">
        <v>54</v>
      </c>
      <c r="Y620" s="0" t="n">
        <v>47</v>
      </c>
      <c r="Z620" s="0" t="inlineStr">
        <is>
          <t>https://new.land.naver.com/complexes/23801?tab=detail&amp;rf=Y</t>
        </is>
      </c>
      <c r="AA620" s="0" t="inlineStr">
        <is>
          <t>대구시 수성구 범어동 179</t>
        </is>
      </c>
      <c r="AB620" s="0" t="inlineStr">
        <is>
          <t>대구시</t>
        </is>
      </c>
      <c r="AC620" s="0" t="inlineStr">
        <is>
          <t>수성구</t>
        </is>
      </c>
      <c r="AD620" s="0" t="inlineStr">
        <is>
          <t>범어동</t>
        </is>
      </c>
      <c r="AG620" s="0" t="inlineStr">
        <is>
          <t>대구시 수성구 달구벌대로 2435</t>
        </is>
      </c>
      <c r="AH620" s="0" t="n">
        <v>0</v>
      </c>
      <c r="AI620" s="0" t="n">
        <v>776</v>
      </c>
      <c r="AJ620" s="0" t="n">
        <v>78</v>
      </c>
      <c r="AK620" s="0" t="n">
        <v>4202</v>
      </c>
      <c r="AL620" s="0" t="n">
        <v>2.81</v>
      </c>
    </row>
    <row r="621">
      <c r="A621" s="0" t="inlineStr">
        <is>
          <t>[범어동]</t>
        </is>
      </c>
      <c r="B621" s="0" t="n">
        <v>23801</v>
      </c>
      <c r="C621" s="0" t="n">
        <v>11</v>
      </c>
      <c r="D621" s="0" t="inlineStr">
        <is>
          <t>두산위브더제니스</t>
        </is>
      </c>
      <c r="E621" s="0" t="inlineStr">
        <is>
          <t>2009.12.</t>
        </is>
      </c>
      <c r="F621" s="0" t="n">
        <v>1494</v>
      </c>
      <c r="G621" s="0" t="n">
        <v>90.31999999999999</v>
      </c>
      <c r="H621" s="0" t="n">
        <v>298.58</v>
      </c>
      <c r="I621" s="0" t="n">
        <v>69.79000000000001</v>
      </c>
      <c r="J621" s="0" t="n">
        <v>230.73</v>
      </c>
      <c r="K621" s="0" t="n">
        <v>2</v>
      </c>
      <c r="T621" s="0" t="n">
        <v>5</v>
      </c>
      <c r="U621" s="0" t="n">
        <v>3</v>
      </c>
      <c r="V621" s="0" t="inlineStr">
        <is>
          <t>복도식</t>
        </is>
      </c>
      <c r="W621" s="0" t="n">
        <v>298</v>
      </c>
      <c r="X621" s="0" t="n">
        <v>54</v>
      </c>
      <c r="Y621" s="0" t="n">
        <v>47</v>
      </c>
      <c r="Z621" s="0" t="inlineStr">
        <is>
          <t>https://new.land.naver.com/complexes/23801?tab=detail&amp;rf=Y</t>
        </is>
      </c>
      <c r="AA621" s="0" t="inlineStr">
        <is>
          <t>대구시 수성구 범어동 179</t>
        </is>
      </c>
      <c r="AB621" s="0" t="inlineStr">
        <is>
          <t>대구시</t>
        </is>
      </c>
      <c r="AC621" s="0" t="inlineStr">
        <is>
          <t>수성구</t>
        </is>
      </c>
      <c r="AD621" s="0" t="inlineStr">
        <is>
          <t>범어동</t>
        </is>
      </c>
      <c r="AG621" s="0" t="inlineStr">
        <is>
          <t>대구시 수성구 달구벌대로 2435</t>
        </is>
      </c>
      <c r="AH621" s="0" t="n">
        <v>0</v>
      </c>
      <c r="AI621" s="0" t="n">
        <v>776</v>
      </c>
      <c r="AJ621" s="0" t="n">
        <v>78</v>
      </c>
      <c r="AK621" s="0" t="n">
        <v>4202</v>
      </c>
      <c r="AL621" s="0" t="n">
        <v>2.81</v>
      </c>
    </row>
    <row r="622">
      <c r="A622" s="0" t="inlineStr">
        <is>
          <t>[범어동]</t>
        </is>
      </c>
      <c r="B622" s="0" t="n">
        <v>23801</v>
      </c>
      <c r="C622" s="0" t="n">
        <v>12</v>
      </c>
      <c r="D622" s="0" t="inlineStr">
        <is>
          <t>두산위브더제니스</t>
        </is>
      </c>
      <c r="E622" s="0" t="inlineStr">
        <is>
          <t>2009.12.</t>
        </is>
      </c>
      <c r="F622" s="0" t="n">
        <v>1494</v>
      </c>
      <c r="G622" s="0" t="n">
        <v>97.62</v>
      </c>
      <c r="H622" s="0" t="n">
        <v>322.73</v>
      </c>
      <c r="I622" s="0" t="n">
        <v>72.78</v>
      </c>
      <c r="J622" s="0" t="n">
        <v>240.6</v>
      </c>
      <c r="K622" s="0" t="n">
        <v>2</v>
      </c>
      <c r="T622" s="0" t="n">
        <v>5</v>
      </c>
      <c r="U622" s="0" t="n">
        <v>3</v>
      </c>
      <c r="V622" s="0" t="inlineStr">
        <is>
          <t>복도식</t>
        </is>
      </c>
      <c r="W622" s="0" t="n">
        <v>322</v>
      </c>
      <c r="X622" s="0" t="n">
        <v>54</v>
      </c>
      <c r="Y622" s="0" t="n">
        <v>47</v>
      </c>
      <c r="Z622" s="0" t="inlineStr">
        <is>
          <t>https://new.land.naver.com/complexes/23801?tab=detail&amp;rf=Y</t>
        </is>
      </c>
      <c r="AA622" s="0" t="inlineStr">
        <is>
          <t>대구시 수성구 범어동 179</t>
        </is>
      </c>
      <c r="AB622" s="0" t="inlineStr">
        <is>
          <t>대구시</t>
        </is>
      </c>
      <c r="AC622" s="0" t="inlineStr">
        <is>
          <t>수성구</t>
        </is>
      </c>
      <c r="AD622" s="0" t="inlineStr">
        <is>
          <t>범어동</t>
        </is>
      </c>
      <c r="AG622" s="0" t="inlineStr">
        <is>
          <t>대구시 수성구 달구벌대로 2435</t>
        </is>
      </c>
      <c r="AH622" s="0" t="n">
        <v>0</v>
      </c>
      <c r="AI622" s="0" t="n">
        <v>776</v>
      </c>
      <c r="AJ622" s="0" t="n">
        <v>78</v>
      </c>
      <c r="AK622" s="0" t="n">
        <v>4202</v>
      </c>
      <c r="AL622" s="0" t="n">
        <v>2.81</v>
      </c>
    </row>
    <row r="623">
      <c r="A623" s="0" t="inlineStr">
        <is>
          <t>[범어동]</t>
        </is>
      </c>
      <c r="B623" s="0" t="n">
        <v>23801</v>
      </c>
      <c r="C623" s="0" t="n">
        <v>13</v>
      </c>
      <c r="D623" s="0" t="inlineStr">
        <is>
          <t>두산위브더제니스</t>
        </is>
      </c>
      <c r="E623" s="0" t="inlineStr">
        <is>
          <t>2009.12.</t>
        </is>
      </c>
      <c r="F623" s="0" t="n">
        <v>1494</v>
      </c>
      <c r="G623" s="0" t="n">
        <v>98.73</v>
      </c>
      <c r="H623" s="0" t="n">
        <v>326.39</v>
      </c>
      <c r="I623" s="0" t="n">
        <v>73.78</v>
      </c>
      <c r="J623" s="0" t="n">
        <v>243.91</v>
      </c>
      <c r="K623" s="0" t="n">
        <v>3</v>
      </c>
      <c r="T623" s="0" t="n">
        <v>5</v>
      </c>
      <c r="U623" s="0" t="n">
        <v>3</v>
      </c>
      <c r="V623" s="0" t="inlineStr">
        <is>
          <t>복도식</t>
        </is>
      </c>
      <c r="W623" s="0" t="n">
        <v>326</v>
      </c>
      <c r="X623" s="0" t="n">
        <v>54</v>
      </c>
      <c r="Y623" s="0" t="n">
        <v>47</v>
      </c>
      <c r="Z623" s="0" t="inlineStr">
        <is>
          <t>https://new.land.naver.com/complexes/23801?tab=detail&amp;rf=Y</t>
        </is>
      </c>
      <c r="AA623" s="0" t="inlineStr">
        <is>
          <t>대구시 수성구 범어동 179</t>
        </is>
      </c>
      <c r="AB623" s="0" t="inlineStr">
        <is>
          <t>대구시</t>
        </is>
      </c>
      <c r="AC623" s="0" t="inlineStr">
        <is>
          <t>수성구</t>
        </is>
      </c>
      <c r="AD623" s="0" t="inlineStr">
        <is>
          <t>범어동</t>
        </is>
      </c>
      <c r="AG623" s="0" t="inlineStr">
        <is>
          <t>대구시 수성구 달구벌대로 2435</t>
        </is>
      </c>
      <c r="AH623" s="0" t="n">
        <v>0</v>
      </c>
      <c r="AI623" s="0" t="n">
        <v>776</v>
      </c>
      <c r="AJ623" s="0" t="n">
        <v>78</v>
      </c>
      <c r="AK623" s="0" t="n">
        <v>4202</v>
      </c>
      <c r="AL623" s="0" t="n">
        <v>2.81</v>
      </c>
    </row>
    <row r="624">
      <c r="A624" s="0" t="inlineStr">
        <is>
          <t>[범어동]</t>
        </is>
      </c>
      <c r="B624" s="0" t="n">
        <v>7058</v>
      </c>
      <c r="C624" s="0" t="n">
        <v>1</v>
      </c>
      <c r="D624" s="0" t="inlineStr">
        <is>
          <t>궁전맨션</t>
        </is>
      </c>
      <c r="E624" s="0" t="inlineStr">
        <is>
          <t>1988.06.</t>
        </is>
      </c>
      <c r="F624" s="0" t="n">
        <v>538</v>
      </c>
      <c r="G624" s="0" t="n">
        <v>32.45</v>
      </c>
      <c r="H624" s="0" t="n">
        <v>107.29</v>
      </c>
      <c r="I624" s="0" t="n">
        <v>25.7</v>
      </c>
      <c r="J624" s="0" t="n">
        <v>84.95999999999999</v>
      </c>
      <c r="K624" s="0" t="n">
        <v>222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107A</t>
        </is>
      </c>
      <c r="X624" s="0" t="n">
        <v>15</v>
      </c>
      <c r="Y624" s="0" t="n">
        <v>6</v>
      </c>
      <c r="Z624" s="0" t="inlineStr">
        <is>
          <t>https://new.land.naver.com/complexes/7058?tab=detail&amp;rf=Y</t>
        </is>
      </c>
      <c r="AA624" s="0" t="inlineStr">
        <is>
          <t>대구시 수성구 범어동 371</t>
        </is>
      </c>
      <c r="AB624" s="0" t="inlineStr">
        <is>
          <t>대구시</t>
        </is>
      </c>
      <c r="AC624" s="0" t="inlineStr">
        <is>
          <t>수성구</t>
        </is>
      </c>
      <c r="AD624" s="0" t="inlineStr">
        <is>
          <t>범어동</t>
        </is>
      </c>
      <c r="AG624" s="0" t="inlineStr">
        <is>
          <t>대구시 수성구 동대구로 274</t>
        </is>
      </c>
      <c r="AH624" s="0" t="n">
        <v>0</v>
      </c>
      <c r="AI624" s="0" t="n">
        <v>0</v>
      </c>
      <c r="AJ624" s="0" t="n">
        <v>0</v>
      </c>
      <c r="AK624" s="0" t="n">
        <v>413</v>
      </c>
      <c r="AL624" s="0" t="n">
        <v>0.77</v>
      </c>
    </row>
    <row r="625">
      <c r="A625" s="0" t="inlineStr">
        <is>
          <t>[범어동]</t>
        </is>
      </c>
      <c r="B625" s="0" t="n">
        <v>7058</v>
      </c>
      <c r="C625" s="0" t="n">
        <v>2</v>
      </c>
      <c r="D625" s="0" t="inlineStr">
        <is>
          <t>궁전맨션</t>
        </is>
      </c>
      <c r="E625" s="0" t="inlineStr">
        <is>
          <t>1988.06.</t>
        </is>
      </c>
      <c r="F625" s="0" t="n">
        <v>538</v>
      </c>
      <c r="G625" s="0" t="n">
        <v>36.44</v>
      </c>
      <c r="H625" s="0" t="n">
        <v>120.47</v>
      </c>
      <c r="I625" s="0" t="n">
        <v>25.7</v>
      </c>
      <c r="J625" s="0" t="n">
        <v>84.95999999999999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120B</t>
        </is>
      </c>
      <c r="X625" s="0" t="n">
        <v>15</v>
      </c>
      <c r="Y625" s="0" t="n">
        <v>6</v>
      </c>
      <c r="Z625" s="0" t="inlineStr">
        <is>
          <t>https://new.land.naver.com/complexes/7058?tab=detail&amp;rf=Y</t>
        </is>
      </c>
      <c r="AA625" s="0" t="inlineStr">
        <is>
          <t>대구시 수성구 범어동 371</t>
        </is>
      </c>
      <c r="AB625" s="0" t="inlineStr">
        <is>
          <t>대구시</t>
        </is>
      </c>
      <c r="AC625" s="0" t="inlineStr">
        <is>
          <t>수성구</t>
        </is>
      </c>
      <c r="AD625" s="0" t="inlineStr">
        <is>
          <t>범어동</t>
        </is>
      </c>
      <c r="AG625" s="0" t="inlineStr">
        <is>
          <t>대구시 수성구 동대구로 274</t>
        </is>
      </c>
      <c r="AH625" s="0" t="n">
        <v>0</v>
      </c>
      <c r="AI625" s="0" t="n">
        <v>0</v>
      </c>
      <c r="AJ625" s="0" t="n">
        <v>0</v>
      </c>
      <c r="AK625" s="0" t="n">
        <v>413</v>
      </c>
      <c r="AL625" s="0" t="n">
        <v>0.77</v>
      </c>
    </row>
    <row r="626">
      <c r="A626" s="0" t="inlineStr">
        <is>
          <t>[범어동]</t>
        </is>
      </c>
      <c r="B626" s="0" t="n">
        <v>7058</v>
      </c>
      <c r="C626" s="0" t="n">
        <v>3</v>
      </c>
      <c r="D626" s="0" t="inlineStr">
        <is>
          <t>궁전맨션</t>
        </is>
      </c>
      <c r="E626" s="0" t="inlineStr">
        <is>
          <t>1988.06.</t>
        </is>
      </c>
      <c r="F626" s="0" t="n">
        <v>538</v>
      </c>
      <c r="G626" s="0" t="n">
        <v>39.83</v>
      </c>
      <c r="H626" s="0" t="n">
        <v>131.68</v>
      </c>
      <c r="I626" s="0" t="n">
        <v>32.96</v>
      </c>
      <c r="J626" s="0" t="n">
        <v>108.99</v>
      </c>
      <c r="K626" s="0" t="n">
        <v>75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131</v>
      </c>
      <c r="X626" s="0" t="n">
        <v>15</v>
      </c>
      <c r="Y626" s="0" t="n">
        <v>6</v>
      </c>
      <c r="Z626" s="0" t="inlineStr">
        <is>
          <t>https://new.land.naver.com/complexes/7058?tab=detail&amp;rf=Y</t>
        </is>
      </c>
      <c r="AA626" s="0" t="inlineStr">
        <is>
          <t>대구시 수성구 범어동 371</t>
        </is>
      </c>
      <c r="AB626" s="0" t="inlineStr">
        <is>
          <t>대구시</t>
        </is>
      </c>
      <c r="AC626" s="0" t="inlineStr">
        <is>
          <t>수성구</t>
        </is>
      </c>
      <c r="AD626" s="0" t="inlineStr">
        <is>
          <t>범어동</t>
        </is>
      </c>
      <c r="AG626" s="0" t="inlineStr">
        <is>
          <t>대구시 수성구 동대구로 274</t>
        </is>
      </c>
      <c r="AH626" s="0" t="n">
        <v>0</v>
      </c>
      <c r="AI626" s="0" t="n">
        <v>0</v>
      </c>
      <c r="AJ626" s="0" t="n">
        <v>0</v>
      </c>
      <c r="AK626" s="0" t="n">
        <v>413</v>
      </c>
      <c r="AL626" s="0" t="n">
        <v>0.77</v>
      </c>
    </row>
    <row r="627">
      <c r="A627" s="0" t="inlineStr">
        <is>
          <t>[범어동]</t>
        </is>
      </c>
      <c r="B627" s="0" t="n">
        <v>7058</v>
      </c>
      <c r="C627" s="0" t="n">
        <v>4</v>
      </c>
      <c r="D627" s="0" t="inlineStr">
        <is>
          <t>궁전맨션</t>
        </is>
      </c>
      <c r="E627" s="0" t="inlineStr">
        <is>
          <t>1988.06.</t>
        </is>
      </c>
      <c r="F627" s="0" t="n">
        <v>538</v>
      </c>
      <c r="G627" s="0" t="n">
        <v>47.53</v>
      </c>
      <c r="H627" s="0" t="n">
        <v>157.15</v>
      </c>
      <c r="I627" s="0" t="n">
        <v>39.67</v>
      </c>
      <c r="J627" s="0" t="n">
        <v>131.16</v>
      </c>
      <c r="K627" s="0" t="n">
        <v>176</v>
      </c>
      <c r="T627" s="0" t="n">
        <v>4</v>
      </c>
      <c r="U627" s="0" t="n">
        <v>2</v>
      </c>
      <c r="V627" s="0" t="inlineStr">
        <is>
          <t>계단식</t>
        </is>
      </c>
      <c r="W627" s="0" t="n">
        <v>157</v>
      </c>
      <c r="X627" s="0" t="n">
        <v>15</v>
      </c>
      <c r="Y627" s="0" t="n">
        <v>6</v>
      </c>
      <c r="Z627" s="0" t="inlineStr">
        <is>
          <t>https://new.land.naver.com/complexes/7058?tab=detail&amp;rf=Y</t>
        </is>
      </c>
      <c r="AA627" s="0" t="inlineStr">
        <is>
          <t>대구시 수성구 범어동 371</t>
        </is>
      </c>
      <c r="AB627" s="0" t="inlineStr">
        <is>
          <t>대구시</t>
        </is>
      </c>
      <c r="AC627" s="0" t="inlineStr">
        <is>
          <t>수성구</t>
        </is>
      </c>
      <c r="AD627" s="0" t="inlineStr">
        <is>
          <t>범어동</t>
        </is>
      </c>
      <c r="AG627" s="0" t="inlineStr">
        <is>
          <t>대구시 수성구 동대구로 274</t>
        </is>
      </c>
      <c r="AH627" s="0" t="n">
        <v>0</v>
      </c>
      <c r="AI627" s="0" t="n">
        <v>0</v>
      </c>
      <c r="AJ627" s="0" t="n">
        <v>0</v>
      </c>
      <c r="AK627" s="0" t="n">
        <v>413</v>
      </c>
      <c r="AL627" s="0" t="n">
        <v>0.77</v>
      </c>
    </row>
    <row r="628">
      <c r="A628" s="0" t="inlineStr">
        <is>
          <t>[범어동]</t>
        </is>
      </c>
      <c r="B628" s="0" t="n">
        <v>7058</v>
      </c>
      <c r="C628" s="0" t="n">
        <v>5</v>
      </c>
      <c r="D628" s="0" t="inlineStr">
        <is>
          <t>궁전맨션</t>
        </is>
      </c>
      <c r="E628" s="0" t="inlineStr">
        <is>
          <t>1988.06.</t>
        </is>
      </c>
      <c r="F628" s="0" t="n">
        <v>538</v>
      </c>
      <c r="G628" s="0" t="n">
        <v>60.11</v>
      </c>
      <c r="H628" s="0" t="n">
        <v>198.72</v>
      </c>
      <c r="I628" s="0" t="n">
        <v>51.27</v>
      </c>
      <c r="J628" s="0" t="n">
        <v>169.52</v>
      </c>
      <c r="K628" s="0" t="n">
        <v>30</v>
      </c>
      <c r="T628" s="0" t="n">
        <v>5</v>
      </c>
      <c r="U628" s="0" t="n">
        <v>2</v>
      </c>
      <c r="V628" s="0" t="inlineStr">
        <is>
          <t>계단식</t>
        </is>
      </c>
      <c r="W628" s="0" t="n">
        <v>198</v>
      </c>
      <c r="X628" s="0" t="n">
        <v>15</v>
      </c>
      <c r="Y628" s="0" t="n">
        <v>6</v>
      </c>
      <c r="Z628" s="0" t="inlineStr">
        <is>
          <t>https://new.land.naver.com/complexes/7058?tab=detail&amp;rf=Y</t>
        </is>
      </c>
      <c r="AA628" s="0" t="inlineStr">
        <is>
          <t>대구시 수성구 범어동 371</t>
        </is>
      </c>
      <c r="AB628" s="0" t="inlineStr">
        <is>
          <t>대구시</t>
        </is>
      </c>
      <c r="AC628" s="0" t="inlineStr">
        <is>
          <t>수성구</t>
        </is>
      </c>
      <c r="AD628" s="0" t="inlineStr">
        <is>
          <t>범어동</t>
        </is>
      </c>
      <c r="AG628" s="0" t="inlineStr">
        <is>
          <t>대구시 수성구 동대구로 274</t>
        </is>
      </c>
      <c r="AH628" s="0" t="n">
        <v>0</v>
      </c>
      <c r="AI628" s="0" t="n">
        <v>0</v>
      </c>
      <c r="AJ628" s="0" t="n">
        <v>0</v>
      </c>
      <c r="AK628" s="0" t="n">
        <v>413</v>
      </c>
      <c r="AL628" s="0" t="n">
        <v>0.77</v>
      </c>
    </row>
    <row r="629">
      <c r="A629" s="0" t="inlineStr">
        <is>
          <t>[범어동]</t>
        </is>
      </c>
      <c r="B629" s="0" t="n">
        <v>7058</v>
      </c>
      <c r="C629" s="0" t="n">
        <v>6</v>
      </c>
      <c r="D629" s="0" t="inlineStr">
        <is>
          <t>궁전맨션</t>
        </is>
      </c>
      <c r="E629" s="0" t="inlineStr">
        <is>
          <t>1988.06.</t>
        </is>
      </c>
      <c r="F629" s="0" t="n">
        <v>538</v>
      </c>
      <c r="G629" s="0" t="n">
        <v>69.87</v>
      </c>
      <c r="H629" s="0" t="n">
        <v>231</v>
      </c>
      <c r="I629" s="0" t="n">
        <v>59.82</v>
      </c>
      <c r="J629" s="0" t="n">
        <v>197.76</v>
      </c>
      <c r="K629" s="0" t="n">
        <v>26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231</v>
      </c>
      <c r="X629" s="0" t="n">
        <v>15</v>
      </c>
      <c r="Y629" s="0" t="n">
        <v>6</v>
      </c>
      <c r="Z629" s="0" t="inlineStr">
        <is>
          <t>https://new.land.naver.com/complexes/7058?tab=detail&amp;rf=Y</t>
        </is>
      </c>
      <c r="AA629" s="0" t="inlineStr">
        <is>
          <t>대구시 수성구 범어동 371</t>
        </is>
      </c>
      <c r="AB629" s="0" t="inlineStr">
        <is>
          <t>대구시</t>
        </is>
      </c>
      <c r="AC629" s="0" t="inlineStr">
        <is>
          <t>수성구</t>
        </is>
      </c>
      <c r="AD629" s="0" t="inlineStr">
        <is>
          <t>범어동</t>
        </is>
      </c>
      <c r="AG629" s="0" t="inlineStr">
        <is>
          <t>대구시 수성구 동대구로 274</t>
        </is>
      </c>
      <c r="AH629" s="0" t="n">
        <v>0</v>
      </c>
      <c r="AI629" s="0" t="n">
        <v>0</v>
      </c>
      <c r="AJ629" s="0" t="n">
        <v>0</v>
      </c>
      <c r="AK629" s="0" t="n">
        <v>413</v>
      </c>
      <c r="AL629" s="0" t="n">
        <v>0.77</v>
      </c>
    </row>
    <row r="630">
      <c r="A630" s="0" t="inlineStr">
        <is>
          <t>[범어동]</t>
        </is>
      </c>
      <c r="B630" s="0" t="n">
        <v>140634</v>
      </c>
      <c r="C630" s="0" t="n">
        <v>1</v>
      </c>
      <c r="D630" s="0" t="inlineStr">
        <is>
          <t>수성범어더블유</t>
        </is>
      </c>
      <c r="E630" s="0" t="inlineStr">
        <is>
          <t>2023.12.</t>
        </is>
      </c>
      <c r="F630" s="0" t="n">
        <v>1340</v>
      </c>
      <c r="G630" s="0" t="n">
        <v>34.78</v>
      </c>
      <c r="H630" s="0" t="n">
        <v>114.98</v>
      </c>
      <c r="I630" s="0" t="n">
        <v>25.7</v>
      </c>
      <c r="J630" s="0" t="n">
        <v>84.98999999999999</v>
      </c>
      <c r="K630" s="0" t="n">
        <v>540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114B</t>
        </is>
      </c>
      <c r="X630" s="0" t="n">
        <v>59</v>
      </c>
      <c r="Y630" s="0" t="n">
        <v>57</v>
      </c>
      <c r="Z630" s="0" t="inlineStr">
        <is>
          <t>https://new.land.naver.com/complexes/140634?tab=detail&amp;rf=Y</t>
        </is>
      </c>
      <c r="AA630" s="0" t="inlineStr">
        <is>
          <t>대구시 수성구 범어동 189-2</t>
        </is>
      </c>
      <c r="AB630" s="0" t="inlineStr">
        <is>
          <t>대구시</t>
        </is>
      </c>
      <c r="AC630" s="0" t="inlineStr">
        <is>
          <t>수성구</t>
        </is>
      </c>
      <c r="AD630" s="0" t="inlineStr">
        <is>
          <t>범어동</t>
        </is>
      </c>
      <c r="AG630" s="0" t="inlineStr">
        <is>
          <t>대구시 수성구</t>
        </is>
      </c>
      <c r="AH630" s="0" t="n">
        <v>0</v>
      </c>
      <c r="AI630" s="0" t="n">
        <v>0</v>
      </c>
      <c r="AJ630" s="0" t="n">
        <v>0</v>
      </c>
      <c r="AK630" s="0" t="n">
        <v>1799</v>
      </c>
      <c r="AL630" s="0" t="n">
        <v>1.34</v>
      </c>
    </row>
    <row r="631">
      <c r="A631" s="0" t="inlineStr">
        <is>
          <t>[범어동]</t>
        </is>
      </c>
      <c r="B631" s="0" t="n">
        <v>140634</v>
      </c>
      <c r="C631" s="0" t="n">
        <v>2</v>
      </c>
      <c r="D631" s="0" t="inlineStr">
        <is>
          <t>수성범어더블유</t>
        </is>
      </c>
      <c r="E631" s="0" t="inlineStr">
        <is>
          <t>2023.12.</t>
        </is>
      </c>
      <c r="F631" s="0" t="n">
        <v>1340</v>
      </c>
      <c r="G631" s="0" t="n">
        <v>34.78</v>
      </c>
      <c r="H631" s="0" t="n">
        <v>114.99</v>
      </c>
      <c r="I631" s="0" t="n">
        <v>25.7</v>
      </c>
      <c r="J631" s="0" t="n">
        <v>84.98999999999999</v>
      </c>
      <c r="K631" s="0" t="n">
        <v>540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114C</t>
        </is>
      </c>
      <c r="X631" s="0" t="n">
        <v>59</v>
      </c>
      <c r="Y631" s="0" t="n">
        <v>57</v>
      </c>
      <c r="Z631" s="0" t="inlineStr">
        <is>
          <t>https://new.land.naver.com/complexes/140634?tab=detail&amp;rf=Y</t>
        </is>
      </c>
      <c r="AA631" s="0" t="inlineStr">
        <is>
          <t>대구시 수성구 범어동 189-2</t>
        </is>
      </c>
      <c r="AB631" s="0" t="inlineStr">
        <is>
          <t>대구시</t>
        </is>
      </c>
      <c r="AC631" s="0" t="inlineStr">
        <is>
          <t>수성구</t>
        </is>
      </c>
      <c r="AD631" s="0" t="inlineStr">
        <is>
          <t>범어동</t>
        </is>
      </c>
      <c r="AG631" s="0" t="inlineStr">
        <is>
          <t>대구시 수성구</t>
        </is>
      </c>
      <c r="AH631" s="0" t="n">
        <v>0</v>
      </c>
      <c r="AI631" s="0" t="n">
        <v>0</v>
      </c>
      <c r="AJ631" s="0" t="n">
        <v>0</v>
      </c>
      <c r="AK631" s="0" t="n">
        <v>1799</v>
      </c>
      <c r="AL631" s="0" t="n">
        <v>1.34</v>
      </c>
    </row>
    <row r="632">
      <c r="A632" s="0" t="inlineStr">
        <is>
          <t>[범어동]</t>
        </is>
      </c>
      <c r="B632" s="0" t="n">
        <v>140634</v>
      </c>
      <c r="C632" s="0" t="n">
        <v>3</v>
      </c>
      <c r="D632" s="0" t="inlineStr">
        <is>
          <t>수성범어더블유</t>
        </is>
      </c>
      <c r="E632" s="0" t="inlineStr">
        <is>
          <t>2023.12.</t>
        </is>
      </c>
      <c r="F632" s="0" t="n">
        <v>1340</v>
      </c>
      <c r="G632" s="0" t="n">
        <v>35.01</v>
      </c>
      <c r="H632" s="0" t="n">
        <v>115.74</v>
      </c>
      <c r="I632" s="0" t="n">
        <v>25.7</v>
      </c>
      <c r="J632" s="0" t="n">
        <v>84.98999999999999</v>
      </c>
      <c r="K632" s="0" t="n">
        <v>104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115A</t>
        </is>
      </c>
      <c r="X632" s="0" t="n">
        <v>59</v>
      </c>
      <c r="Y632" s="0" t="n">
        <v>57</v>
      </c>
      <c r="Z632" s="0" t="inlineStr">
        <is>
          <t>https://new.land.naver.com/complexes/140634?tab=detail&amp;rf=Y</t>
        </is>
      </c>
      <c r="AA632" s="0" t="inlineStr">
        <is>
          <t>대구시 수성구 범어동 189-2</t>
        </is>
      </c>
      <c r="AB632" s="0" t="inlineStr">
        <is>
          <t>대구시</t>
        </is>
      </c>
      <c r="AC632" s="0" t="inlineStr">
        <is>
          <t>수성구</t>
        </is>
      </c>
      <c r="AD632" s="0" t="inlineStr">
        <is>
          <t>범어동</t>
        </is>
      </c>
      <c r="AG632" s="0" t="inlineStr">
        <is>
          <t>대구시 수성구</t>
        </is>
      </c>
      <c r="AH632" s="0" t="n">
        <v>0</v>
      </c>
      <c r="AI632" s="0" t="n">
        <v>0</v>
      </c>
      <c r="AJ632" s="0" t="n">
        <v>0</v>
      </c>
      <c r="AK632" s="0" t="n">
        <v>1799</v>
      </c>
      <c r="AL632" s="0" t="n">
        <v>1.34</v>
      </c>
    </row>
    <row r="633">
      <c r="A633" s="0" t="inlineStr">
        <is>
          <t>[범어동]</t>
        </is>
      </c>
      <c r="B633" s="0" t="n">
        <v>140634</v>
      </c>
      <c r="C633" s="0" t="n">
        <v>4</v>
      </c>
      <c r="D633" s="0" t="inlineStr">
        <is>
          <t>수성범어더블유</t>
        </is>
      </c>
      <c r="E633" s="0" t="inlineStr">
        <is>
          <t>2023.12.</t>
        </is>
      </c>
      <c r="F633" s="0" t="n">
        <v>1340</v>
      </c>
      <c r="G633" s="0" t="n">
        <v>42.01</v>
      </c>
      <c r="H633" s="0" t="n">
        <v>138.9</v>
      </c>
      <c r="I633" s="0" t="n">
        <v>31.15</v>
      </c>
      <c r="J633" s="0" t="n">
        <v>102.99</v>
      </c>
      <c r="K633" s="0" t="n">
        <v>156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138</v>
      </c>
      <c r="X633" s="0" t="n">
        <v>59</v>
      </c>
      <c r="Y633" s="0" t="n">
        <v>57</v>
      </c>
      <c r="Z633" s="0" t="inlineStr">
        <is>
          <t>https://new.land.naver.com/complexes/140634?tab=detail&amp;rf=Y</t>
        </is>
      </c>
      <c r="AA633" s="0" t="inlineStr">
        <is>
          <t>대구시 수성구 범어동 189-2</t>
        </is>
      </c>
      <c r="AB633" s="0" t="inlineStr">
        <is>
          <t>대구시</t>
        </is>
      </c>
      <c r="AC633" s="0" t="inlineStr">
        <is>
          <t>수성구</t>
        </is>
      </c>
      <c r="AD633" s="0" t="inlineStr">
        <is>
          <t>범어동</t>
        </is>
      </c>
      <c r="AG633" s="0" t="inlineStr">
        <is>
          <t>대구시 수성구</t>
        </is>
      </c>
      <c r="AH633" s="0" t="n">
        <v>0</v>
      </c>
      <c r="AI633" s="0" t="n">
        <v>0</v>
      </c>
      <c r="AJ633" s="0" t="n">
        <v>0</v>
      </c>
      <c r="AK633" s="0" t="n">
        <v>1799</v>
      </c>
      <c r="AL633" s="0" t="n">
        <v>1.34</v>
      </c>
    </row>
    <row r="634">
      <c r="A634" s="0" t="inlineStr">
        <is>
          <t>[범어동]</t>
        </is>
      </c>
      <c r="B634" s="0" t="n">
        <v>106537</v>
      </c>
      <c r="C634" s="0" t="n">
        <v>1</v>
      </c>
      <c r="D634" s="0" t="inlineStr">
        <is>
          <t>e편한세상범어</t>
        </is>
      </c>
      <c r="E634" s="0" t="inlineStr">
        <is>
          <t>2015.09.</t>
        </is>
      </c>
      <c r="F634" s="0" t="n">
        <v>842</v>
      </c>
      <c r="G634" s="0" t="n">
        <v>25.18</v>
      </c>
      <c r="H634" s="0" t="n">
        <v>83.27</v>
      </c>
      <c r="I634" s="0" t="n">
        <v>18.14</v>
      </c>
      <c r="J634" s="0" t="n">
        <v>59.98</v>
      </c>
      <c r="K634" s="0" t="n">
        <v>64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83</v>
      </c>
      <c r="X634" s="0" t="n">
        <v>29</v>
      </c>
      <c r="Y634" s="0" t="n">
        <v>17</v>
      </c>
      <c r="Z634" s="0" t="inlineStr">
        <is>
          <t>https://new.land.naver.com/complexes/106537?tab=detail&amp;rf=Y</t>
        </is>
      </c>
      <c r="AA634" s="0" t="inlineStr">
        <is>
          <t>대구시 수성구 범어동 2240</t>
        </is>
      </c>
      <c r="AB634" s="0" t="inlineStr">
        <is>
          <t>대구시</t>
        </is>
      </c>
      <c r="AC634" s="0" t="inlineStr">
        <is>
          <t>수성구</t>
        </is>
      </c>
      <c r="AD634" s="0" t="inlineStr">
        <is>
          <t>범어동</t>
        </is>
      </c>
      <c r="AG634" s="0" t="inlineStr">
        <is>
          <t>대구시 수성구 들안로78길 45</t>
        </is>
      </c>
      <c r="AH634" s="0" t="n">
        <v>0</v>
      </c>
      <c r="AI634" s="0" t="n">
        <v>282</v>
      </c>
      <c r="AJ634" s="0" t="n">
        <v>19</v>
      </c>
      <c r="AK634" s="0" t="n">
        <v>1093</v>
      </c>
      <c r="AL634" s="0" t="n">
        <v>1.3</v>
      </c>
    </row>
    <row r="635">
      <c r="A635" s="0" t="inlineStr">
        <is>
          <t>[범어동]</t>
        </is>
      </c>
      <c r="B635" s="0" t="n">
        <v>106537</v>
      </c>
      <c r="C635" s="0" t="n">
        <v>2</v>
      </c>
      <c r="D635" s="0" t="inlineStr">
        <is>
          <t>e편한세상범어</t>
        </is>
      </c>
      <c r="E635" s="0" t="inlineStr">
        <is>
          <t>2015.09.</t>
        </is>
      </c>
      <c r="F635" s="0" t="n">
        <v>842</v>
      </c>
      <c r="G635" s="0" t="n">
        <v>33.25</v>
      </c>
      <c r="H635" s="0" t="n">
        <v>109.95</v>
      </c>
      <c r="I635" s="0" t="n">
        <v>25.64</v>
      </c>
      <c r="J635" s="0" t="n">
        <v>84.77</v>
      </c>
      <c r="K635" s="0" t="n">
        <v>114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109C</t>
        </is>
      </c>
      <c r="X635" s="0" t="n">
        <v>29</v>
      </c>
      <c r="Y635" s="0" t="n">
        <v>17</v>
      </c>
      <c r="Z635" s="0" t="inlineStr">
        <is>
          <t>https://new.land.naver.com/complexes/106537?tab=detail&amp;rf=Y</t>
        </is>
      </c>
      <c r="AA635" s="0" t="inlineStr">
        <is>
          <t>대구시 수성구 범어동 2240</t>
        </is>
      </c>
      <c r="AB635" s="0" t="inlineStr">
        <is>
          <t>대구시</t>
        </is>
      </c>
      <c r="AC635" s="0" t="inlineStr">
        <is>
          <t>수성구</t>
        </is>
      </c>
      <c r="AD635" s="0" t="inlineStr">
        <is>
          <t>범어동</t>
        </is>
      </c>
      <c r="AG635" s="0" t="inlineStr">
        <is>
          <t>대구시 수성구 들안로78길 45</t>
        </is>
      </c>
      <c r="AH635" s="0" t="n">
        <v>0</v>
      </c>
      <c r="AI635" s="0" t="n">
        <v>282</v>
      </c>
      <c r="AJ635" s="0" t="n">
        <v>19</v>
      </c>
      <c r="AK635" s="0" t="n">
        <v>1093</v>
      </c>
      <c r="AL635" s="0" t="n">
        <v>1.3</v>
      </c>
    </row>
    <row r="636">
      <c r="A636" s="0" t="inlineStr">
        <is>
          <t>[범어동]</t>
        </is>
      </c>
      <c r="B636" s="0" t="n">
        <v>106537</v>
      </c>
      <c r="C636" s="0" t="n">
        <v>3</v>
      </c>
      <c r="D636" s="0" t="inlineStr">
        <is>
          <t>e편한세상범어</t>
        </is>
      </c>
      <c r="E636" s="0" t="inlineStr">
        <is>
          <t>2015.09.</t>
        </is>
      </c>
      <c r="F636" s="0" t="n">
        <v>842</v>
      </c>
      <c r="G636" s="0" t="n">
        <v>33.42</v>
      </c>
      <c r="H636" s="0" t="n">
        <v>110.49</v>
      </c>
      <c r="I636" s="0" t="n">
        <v>25.64</v>
      </c>
      <c r="J636" s="0" t="n">
        <v>84.79000000000001</v>
      </c>
      <c r="K636" s="0" t="n">
        <v>490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29</v>
      </c>
      <c r="Y636" s="0" t="n">
        <v>17</v>
      </c>
      <c r="Z636" s="0" t="inlineStr">
        <is>
          <t>https://new.land.naver.com/complexes/106537?tab=detail&amp;rf=Y</t>
        </is>
      </c>
      <c r="AA636" s="0" t="inlineStr">
        <is>
          <t>대구시 수성구 범어동 2240</t>
        </is>
      </c>
      <c r="AB636" s="0" t="inlineStr">
        <is>
          <t>대구시</t>
        </is>
      </c>
      <c r="AC636" s="0" t="inlineStr">
        <is>
          <t>수성구</t>
        </is>
      </c>
      <c r="AD636" s="0" t="inlineStr">
        <is>
          <t>범어동</t>
        </is>
      </c>
      <c r="AG636" s="0" t="inlineStr">
        <is>
          <t>대구시 수성구 들안로78길 45</t>
        </is>
      </c>
      <c r="AH636" s="0" t="n">
        <v>0</v>
      </c>
      <c r="AI636" s="0" t="n">
        <v>282</v>
      </c>
      <c r="AJ636" s="0" t="n">
        <v>19</v>
      </c>
      <c r="AK636" s="0" t="n">
        <v>1093</v>
      </c>
      <c r="AL636" s="0" t="n">
        <v>1.3</v>
      </c>
    </row>
    <row r="637">
      <c r="A637" s="0" t="inlineStr">
        <is>
          <t>[범어동]</t>
        </is>
      </c>
      <c r="B637" s="0" t="n">
        <v>106537</v>
      </c>
      <c r="C637" s="0" t="n">
        <v>4</v>
      </c>
      <c r="D637" s="0" t="inlineStr">
        <is>
          <t>e편한세상범어</t>
        </is>
      </c>
      <c r="E637" s="0" t="inlineStr">
        <is>
          <t>2015.09.</t>
        </is>
      </c>
      <c r="F637" s="0" t="n">
        <v>842</v>
      </c>
      <c r="G637" s="0" t="n">
        <v>34.04</v>
      </c>
      <c r="H637" s="0" t="n">
        <v>112.53</v>
      </c>
      <c r="I637" s="0" t="n">
        <v>25.69</v>
      </c>
      <c r="J637" s="0" t="n">
        <v>84.95</v>
      </c>
      <c r="K637" s="0" t="n">
        <v>174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112B</t>
        </is>
      </c>
      <c r="X637" s="0" t="n">
        <v>29</v>
      </c>
      <c r="Y637" s="0" t="n">
        <v>17</v>
      </c>
      <c r="Z637" s="0" t="inlineStr">
        <is>
          <t>https://new.land.naver.com/complexes/106537?tab=detail&amp;rf=Y</t>
        </is>
      </c>
      <c r="AA637" s="0" t="inlineStr">
        <is>
          <t>대구시 수성구 범어동 2240</t>
        </is>
      </c>
      <c r="AB637" s="0" t="inlineStr">
        <is>
          <t>대구시</t>
        </is>
      </c>
      <c r="AC637" s="0" t="inlineStr">
        <is>
          <t>수성구</t>
        </is>
      </c>
      <c r="AD637" s="0" t="inlineStr">
        <is>
          <t>범어동</t>
        </is>
      </c>
      <c r="AG637" s="0" t="inlineStr">
        <is>
          <t>대구시 수성구 들안로78길 45</t>
        </is>
      </c>
      <c r="AH637" s="0" t="n">
        <v>0</v>
      </c>
      <c r="AI637" s="0" t="n">
        <v>282</v>
      </c>
      <c r="AJ637" s="0" t="n">
        <v>19</v>
      </c>
      <c r="AK637" s="0" t="n">
        <v>1093</v>
      </c>
      <c r="AL637" s="0" t="n">
        <v>1.3</v>
      </c>
    </row>
    <row r="638">
      <c r="A638" s="0" t="inlineStr">
        <is>
          <t>[범어동]</t>
        </is>
      </c>
      <c r="B638" s="0" t="n">
        <v>7065</v>
      </c>
      <c r="C638" s="0" t="n">
        <v>1</v>
      </c>
      <c r="D638" s="0" t="inlineStr">
        <is>
          <t>우방범어타운3차</t>
        </is>
      </c>
      <c r="E638" s="0" t="inlineStr">
        <is>
          <t>1984.11.</t>
        </is>
      </c>
      <c r="F638" s="0" t="n">
        <v>145</v>
      </c>
      <c r="G638" s="0" t="n">
        <v>25.31</v>
      </c>
      <c r="H638" s="0" t="n">
        <v>83.7</v>
      </c>
      <c r="I638" s="0" t="n">
        <v>22.89</v>
      </c>
      <c r="J638" s="0" t="n">
        <v>75.7</v>
      </c>
      <c r="K638" s="0" t="n">
        <v>50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83</v>
      </c>
      <c r="X638" s="0" t="n">
        <v>5</v>
      </c>
      <c r="Y638" s="0" t="n">
        <v>5</v>
      </c>
      <c r="Z638" s="0" t="inlineStr">
        <is>
          <t>https://new.land.naver.com/complexes/7065?tab=detail&amp;rf=Y</t>
        </is>
      </c>
      <c r="AA638" s="0" t="inlineStr">
        <is>
          <t>대구시 수성구 범어동 238-46</t>
        </is>
      </c>
      <c r="AB638" s="0" t="inlineStr">
        <is>
          <t>대구시</t>
        </is>
      </c>
      <c r="AC638" s="0" t="inlineStr">
        <is>
          <t>수성구</t>
        </is>
      </c>
      <c r="AD638" s="0" t="inlineStr">
        <is>
          <t>범어동</t>
        </is>
      </c>
      <c r="AG638" s="0" t="inlineStr">
        <is>
          <t>대구시 수성구 달구벌대로492길 12</t>
        </is>
      </c>
      <c r="AH638" s="0" t="n">
        <v>0</v>
      </c>
      <c r="AI638" s="0" t="n">
        <v>0</v>
      </c>
      <c r="AJ638" s="0" t="n">
        <v>0</v>
      </c>
      <c r="AK638" s="0" t="n">
        <v>67</v>
      </c>
      <c r="AL638" s="0" t="n">
        <v>0.46</v>
      </c>
    </row>
    <row r="639">
      <c r="A639" s="0" t="inlineStr">
        <is>
          <t>[범어동]</t>
        </is>
      </c>
      <c r="B639" s="0" t="n">
        <v>7065</v>
      </c>
      <c r="C639" s="0" t="n">
        <v>2</v>
      </c>
      <c r="D639" s="0" t="inlineStr">
        <is>
          <t>우방범어타운3차</t>
        </is>
      </c>
      <c r="E639" s="0" t="inlineStr">
        <is>
          <t>1984.11.</t>
        </is>
      </c>
      <c r="F639" s="0" t="n">
        <v>145</v>
      </c>
      <c r="G639" s="0" t="n">
        <v>28.17</v>
      </c>
      <c r="H639" s="0" t="n">
        <v>93.15000000000001</v>
      </c>
      <c r="I639" s="0" t="n">
        <v>25.67</v>
      </c>
      <c r="J639" s="0" t="n">
        <v>84.89</v>
      </c>
      <c r="K639" s="0" t="n">
        <v>40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93A</t>
        </is>
      </c>
      <c r="X639" s="0" t="n">
        <v>5</v>
      </c>
      <c r="Y639" s="0" t="n">
        <v>5</v>
      </c>
      <c r="Z639" s="0" t="inlineStr">
        <is>
          <t>https://new.land.naver.com/complexes/7065?tab=detail&amp;rf=Y</t>
        </is>
      </c>
      <c r="AA639" s="0" t="inlineStr">
        <is>
          <t>대구시 수성구 범어동 238-46</t>
        </is>
      </c>
      <c r="AB639" s="0" t="inlineStr">
        <is>
          <t>대구시</t>
        </is>
      </c>
      <c r="AC639" s="0" t="inlineStr">
        <is>
          <t>수성구</t>
        </is>
      </c>
      <c r="AD639" s="0" t="inlineStr">
        <is>
          <t>범어동</t>
        </is>
      </c>
      <c r="AG639" s="0" t="inlineStr">
        <is>
          <t>대구시 수성구 달구벌대로492길 12</t>
        </is>
      </c>
      <c r="AH639" s="0" t="n">
        <v>0</v>
      </c>
      <c r="AI639" s="0" t="n">
        <v>0</v>
      </c>
      <c r="AJ639" s="0" t="n">
        <v>0</v>
      </c>
      <c r="AK639" s="0" t="n">
        <v>67</v>
      </c>
      <c r="AL639" s="0" t="n">
        <v>0.46</v>
      </c>
    </row>
    <row r="640">
      <c r="A640" s="0" t="inlineStr">
        <is>
          <t>[범어동]</t>
        </is>
      </c>
      <c r="B640" s="0" t="n">
        <v>7065</v>
      </c>
      <c r="C640" s="0" t="n">
        <v>3</v>
      </c>
      <c r="D640" s="0" t="inlineStr">
        <is>
          <t>우방범어타운3차</t>
        </is>
      </c>
      <c r="E640" s="0" t="inlineStr">
        <is>
          <t>1984.11.</t>
        </is>
      </c>
      <c r="F640" s="0" t="n">
        <v>145</v>
      </c>
      <c r="G640" s="0" t="n">
        <v>28.19</v>
      </c>
      <c r="H640" s="0" t="n">
        <v>93.2</v>
      </c>
      <c r="I640" s="0" t="n">
        <v>25.69</v>
      </c>
      <c r="J640" s="0" t="n">
        <v>84.93000000000001</v>
      </c>
      <c r="K640" s="0" t="n">
        <v>40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93B</t>
        </is>
      </c>
      <c r="X640" s="0" t="n">
        <v>5</v>
      </c>
      <c r="Y640" s="0" t="n">
        <v>5</v>
      </c>
      <c r="Z640" s="0" t="inlineStr">
        <is>
          <t>https://new.land.naver.com/complexes/7065?tab=detail&amp;rf=Y</t>
        </is>
      </c>
      <c r="AA640" s="0" t="inlineStr">
        <is>
          <t>대구시 수성구 범어동 238-46</t>
        </is>
      </c>
      <c r="AB640" s="0" t="inlineStr">
        <is>
          <t>대구시</t>
        </is>
      </c>
      <c r="AC640" s="0" t="inlineStr">
        <is>
          <t>수성구</t>
        </is>
      </c>
      <c r="AD640" s="0" t="inlineStr">
        <is>
          <t>범어동</t>
        </is>
      </c>
      <c r="AG640" s="0" t="inlineStr">
        <is>
          <t>대구시 수성구 달구벌대로492길 12</t>
        </is>
      </c>
      <c r="AH640" s="0" t="n">
        <v>0</v>
      </c>
      <c r="AI640" s="0" t="n">
        <v>0</v>
      </c>
      <c r="AJ640" s="0" t="n">
        <v>0</v>
      </c>
      <c r="AK640" s="0" t="n">
        <v>67</v>
      </c>
      <c r="AL640" s="0" t="n">
        <v>0.46</v>
      </c>
    </row>
    <row r="641">
      <c r="A641" s="0" t="inlineStr">
        <is>
          <t>[범어동]</t>
        </is>
      </c>
      <c r="B641" s="0" t="n">
        <v>7065</v>
      </c>
      <c r="C641" s="0" t="n">
        <v>4</v>
      </c>
      <c r="D641" s="0" t="inlineStr">
        <is>
          <t>우방범어타운3차</t>
        </is>
      </c>
      <c r="E641" s="0" t="inlineStr">
        <is>
          <t>1984.11.</t>
        </is>
      </c>
      <c r="F641" s="0" t="n">
        <v>145</v>
      </c>
      <c r="G641" s="0" t="n">
        <v>28.19</v>
      </c>
      <c r="H641" s="0" t="n">
        <v>93.22</v>
      </c>
      <c r="I641" s="0" t="n">
        <v>25.69</v>
      </c>
      <c r="J641" s="0" t="n">
        <v>84.95</v>
      </c>
      <c r="K641" s="0" t="n">
        <v>10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93C</t>
        </is>
      </c>
      <c r="X641" s="0" t="n">
        <v>5</v>
      </c>
      <c r="Y641" s="0" t="n">
        <v>5</v>
      </c>
      <c r="Z641" s="0" t="inlineStr">
        <is>
          <t>https://new.land.naver.com/complexes/7065?tab=detail&amp;rf=Y</t>
        </is>
      </c>
      <c r="AA641" s="0" t="inlineStr">
        <is>
          <t>대구시 수성구 범어동 238-46</t>
        </is>
      </c>
      <c r="AB641" s="0" t="inlineStr">
        <is>
          <t>대구시</t>
        </is>
      </c>
      <c r="AC641" s="0" t="inlineStr">
        <is>
          <t>수성구</t>
        </is>
      </c>
      <c r="AD641" s="0" t="inlineStr">
        <is>
          <t>범어동</t>
        </is>
      </c>
      <c r="AG641" s="0" t="inlineStr">
        <is>
          <t>대구시 수성구 달구벌대로492길 12</t>
        </is>
      </c>
      <c r="AH641" s="0" t="n">
        <v>0</v>
      </c>
      <c r="AI641" s="0" t="n">
        <v>0</v>
      </c>
      <c r="AJ641" s="0" t="n">
        <v>0</v>
      </c>
      <c r="AK641" s="0" t="n">
        <v>67</v>
      </c>
      <c r="AL641" s="0" t="n">
        <v>0.46</v>
      </c>
    </row>
    <row r="642">
      <c r="A642" s="0" t="inlineStr">
        <is>
          <t>[범어동]</t>
        </is>
      </c>
      <c r="B642" s="0" t="n">
        <v>7065</v>
      </c>
      <c r="C642" s="0" t="n">
        <v>5</v>
      </c>
      <c r="D642" s="0" t="inlineStr">
        <is>
          <t>우방범어타운3차</t>
        </is>
      </c>
      <c r="E642" s="0" t="inlineStr">
        <is>
          <t>1984.11.</t>
        </is>
      </c>
      <c r="F642" s="0" t="n">
        <v>145</v>
      </c>
      <c r="G642" s="0" t="n">
        <v>29.42</v>
      </c>
      <c r="H642" s="0" t="n">
        <v>97.27</v>
      </c>
      <c r="I642" s="0" t="n">
        <v>25.26</v>
      </c>
      <c r="J642" s="0" t="n">
        <v>83.53</v>
      </c>
      <c r="K642" s="0" t="n">
        <v>5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97</v>
      </c>
      <c r="X642" s="0" t="n">
        <v>5</v>
      </c>
      <c r="Y642" s="0" t="n">
        <v>5</v>
      </c>
      <c r="Z642" s="0" t="inlineStr">
        <is>
          <t>https://new.land.naver.com/complexes/7065?tab=detail&amp;rf=Y</t>
        </is>
      </c>
      <c r="AA642" s="0" t="inlineStr">
        <is>
          <t>대구시 수성구 범어동 238-46</t>
        </is>
      </c>
      <c r="AB642" s="0" t="inlineStr">
        <is>
          <t>대구시</t>
        </is>
      </c>
      <c r="AC642" s="0" t="inlineStr">
        <is>
          <t>수성구</t>
        </is>
      </c>
      <c r="AD642" s="0" t="inlineStr">
        <is>
          <t>범어동</t>
        </is>
      </c>
      <c r="AG642" s="0" t="inlineStr">
        <is>
          <t>대구시 수성구 달구벌대로492길 12</t>
        </is>
      </c>
      <c r="AH642" s="0" t="n">
        <v>0</v>
      </c>
      <c r="AI642" s="0" t="n">
        <v>0</v>
      </c>
      <c r="AJ642" s="0" t="n">
        <v>0</v>
      </c>
      <c r="AK642" s="0" t="n">
        <v>67</v>
      </c>
      <c r="AL642" s="0" t="n">
        <v>0.46</v>
      </c>
    </row>
    <row r="643">
      <c r="A643" s="0" t="inlineStr">
        <is>
          <t>[범어동]</t>
        </is>
      </c>
      <c r="B643" s="0" t="n">
        <v>125113</v>
      </c>
      <c r="C643" s="0" t="n">
        <v>1</v>
      </c>
      <c r="D643" s="0" t="inlineStr">
        <is>
          <t>범어에일린의뜰</t>
        </is>
      </c>
      <c r="E643" s="0" t="inlineStr">
        <is>
          <t>2021.03.</t>
        </is>
      </c>
      <c r="F643" s="0" t="n">
        <v>719</v>
      </c>
      <c r="G643" s="0" t="n">
        <v>27.5</v>
      </c>
      <c r="H643" s="0" t="n">
        <v>90.92</v>
      </c>
      <c r="I643" s="0" t="n">
        <v>21.25</v>
      </c>
      <c r="J643" s="0" t="n">
        <v>70.25</v>
      </c>
      <c r="K643" s="0" t="n">
        <v>143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90A</t>
        </is>
      </c>
      <c r="X643" s="0" t="n">
        <v>30</v>
      </c>
      <c r="Y643" s="0" t="n">
        <v>18</v>
      </c>
      <c r="Z643" s="0" t="inlineStr">
        <is>
          <t>https://new.land.naver.com/complexes/125113?tab=detail&amp;rf=Y</t>
        </is>
      </c>
      <c r="AA643" s="0" t="inlineStr">
        <is>
          <t>대구시 수성구 범어동 2272</t>
        </is>
      </c>
      <c r="AB643" s="0" t="inlineStr">
        <is>
          <t>대구시</t>
        </is>
      </c>
      <c r="AC643" s="0" t="inlineStr">
        <is>
          <t>수성구</t>
        </is>
      </c>
      <c r="AD643" s="0" t="inlineStr">
        <is>
          <t>범어동</t>
        </is>
      </c>
      <c r="AG643" s="0" t="inlineStr">
        <is>
          <t>대구시 수성구 청솔로14길 15</t>
        </is>
      </c>
      <c r="AH643" s="0" t="n">
        <v>0</v>
      </c>
      <c r="AI643" s="0" t="n">
        <v>249</v>
      </c>
      <c r="AJ643" s="0" t="n">
        <v>15</v>
      </c>
      <c r="AK643" s="0" t="n">
        <v>943</v>
      </c>
      <c r="AL643" s="0" t="n">
        <v>1.31</v>
      </c>
    </row>
    <row r="644">
      <c r="A644" s="0" t="inlineStr">
        <is>
          <t>[범어동]</t>
        </is>
      </c>
      <c r="B644" s="0" t="n">
        <v>125113</v>
      </c>
      <c r="C644" s="0" t="n">
        <v>2</v>
      </c>
      <c r="D644" s="0" t="inlineStr">
        <is>
          <t>범어에일린의뜰</t>
        </is>
      </c>
      <c r="E644" s="0" t="inlineStr">
        <is>
          <t>2021.03.</t>
        </is>
      </c>
      <c r="F644" s="0" t="n">
        <v>719</v>
      </c>
      <c r="G644" s="0" t="n">
        <v>27.94</v>
      </c>
      <c r="H644" s="0" t="n">
        <v>92.38</v>
      </c>
      <c r="I644" s="0" t="n">
        <v>21.53</v>
      </c>
      <c r="J644" s="0" t="n">
        <v>71.18000000000001</v>
      </c>
      <c r="K644" s="0" t="n">
        <v>63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92B</t>
        </is>
      </c>
      <c r="X644" s="0" t="n">
        <v>30</v>
      </c>
      <c r="Y644" s="0" t="n">
        <v>18</v>
      </c>
      <c r="Z644" s="0" t="inlineStr">
        <is>
          <t>https://new.land.naver.com/complexes/125113?tab=detail&amp;rf=Y</t>
        </is>
      </c>
      <c r="AA644" s="0" t="inlineStr">
        <is>
          <t>대구시 수성구 범어동 2272</t>
        </is>
      </c>
      <c r="AB644" s="0" t="inlineStr">
        <is>
          <t>대구시</t>
        </is>
      </c>
      <c r="AC644" s="0" t="inlineStr">
        <is>
          <t>수성구</t>
        </is>
      </c>
      <c r="AD644" s="0" t="inlineStr">
        <is>
          <t>범어동</t>
        </is>
      </c>
      <c r="AG644" s="0" t="inlineStr">
        <is>
          <t>대구시 수성구 청솔로14길 15</t>
        </is>
      </c>
      <c r="AH644" s="0" t="n">
        <v>0</v>
      </c>
      <c r="AI644" s="0" t="n">
        <v>249</v>
      </c>
      <c r="AJ644" s="0" t="n">
        <v>15</v>
      </c>
      <c r="AK644" s="0" t="n">
        <v>943</v>
      </c>
      <c r="AL644" s="0" t="n">
        <v>1.31</v>
      </c>
    </row>
    <row r="645">
      <c r="A645" s="0" t="inlineStr">
        <is>
          <t>[범어동]</t>
        </is>
      </c>
      <c r="B645" s="0" t="n">
        <v>125113</v>
      </c>
      <c r="C645" s="0" t="n">
        <v>3</v>
      </c>
      <c r="D645" s="0" t="inlineStr">
        <is>
          <t>범어에일린의뜰</t>
        </is>
      </c>
      <c r="E645" s="0" t="inlineStr">
        <is>
          <t>2021.03.</t>
        </is>
      </c>
      <c r="F645" s="0" t="n">
        <v>719</v>
      </c>
      <c r="G645" s="0" t="n">
        <v>28.81</v>
      </c>
      <c r="H645" s="0" t="n">
        <v>95.26000000000001</v>
      </c>
      <c r="I645" s="0" t="n">
        <v>22.07</v>
      </c>
      <c r="J645" s="0" t="n">
        <v>72.95999999999999</v>
      </c>
      <c r="K645" s="0" t="n">
        <v>79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95</v>
      </c>
      <c r="X645" s="0" t="n">
        <v>30</v>
      </c>
      <c r="Y645" s="0" t="n">
        <v>18</v>
      </c>
      <c r="Z645" s="0" t="inlineStr">
        <is>
          <t>https://new.land.naver.com/complexes/125113?tab=detail&amp;rf=Y</t>
        </is>
      </c>
      <c r="AA645" s="0" t="inlineStr">
        <is>
          <t>대구시 수성구 범어동 2272</t>
        </is>
      </c>
      <c r="AB645" s="0" t="inlineStr">
        <is>
          <t>대구시</t>
        </is>
      </c>
      <c r="AC645" s="0" t="inlineStr">
        <is>
          <t>수성구</t>
        </is>
      </c>
      <c r="AD645" s="0" t="inlineStr">
        <is>
          <t>범어동</t>
        </is>
      </c>
      <c r="AG645" s="0" t="inlineStr">
        <is>
          <t>대구시 수성구 청솔로14길 15</t>
        </is>
      </c>
      <c r="AH645" s="0" t="n">
        <v>0</v>
      </c>
      <c r="AI645" s="0" t="n">
        <v>249</v>
      </c>
      <c r="AJ645" s="0" t="n">
        <v>15</v>
      </c>
      <c r="AK645" s="0" t="n">
        <v>943</v>
      </c>
      <c r="AL645" s="0" t="n">
        <v>1.31</v>
      </c>
    </row>
    <row r="646">
      <c r="A646" s="0" t="inlineStr">
        <is>
          <t>[범어동]</t>
        </is>
      </c>
      <c r="B646" s="0" t="n">
        <v>125113</v>
      </c>
      <c r="C646" s="0" t="n">
        <v>4</v>
      </c>
      <c r="D646" s="0" t="inlineStr">
        <is>
          <t>범어에일린의뜰</t>
        </is>
      </c>
      <c r="E646" s="0" t="inlineStr">
        <is>
          <t>2021.03.</t>
        </is>
      </c>
      <c r="F646" s="0" t="n">
        <v>719</v>
      </c>
      <c r="G646" s="0" t="n">
        <v>33.19</v>
      </c>
      <c r="H646" s="0" t="n">
        <v>109.73</v>
      </c>
      <c r="I646" s="0" t="n">
        <v>25.7</v>
      </c>
      <c r="J646" s="0" t="n">
        <v>84.95999999999999</v>
      </c>
      <c r="K646" s="0" t="n">
        <v>174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30</v>
      </c>
      <c r="Y646" s="0" t="n">
        <v>18</v>
      </c>
      <c r="Z646" s="0" t="inlineStr">
        <is>
          <t>https://new.land.naver.com/complexes/125113?tab=detail&amp;rf=Y</t>
        </is>
      </c>
      <c r="AA646" s="0" t="inlineStr">
        <is>
          <t>대구시 수성구 범어동 2272</t>
        </is>
      </c>
      <c r="AB646" s="0" t="inlineStr">
        <is>
          <t>대구시</t>
        </is>
      </c>
      <c r="AC646" s="0" t="inlineStr">
        <is>
          <t>수성구</t>
        </is>
      </c>
      <c r="AD646" s="0" t="inlineStr">
        <is>
          <t>범어동</t>
        </is>
      </c>
      <c r="AG646" s="0" t="inlineStr">
        <is>
          <t>대구시 수성구 청솔로14길 15</t>
        </is>
      </c>
      <c r="AH646" s="0" t="n">
        <v>0</v>
      </c>
      <c r="AI646" s="0" t="n">
        <v>249</v>
      </c>
      <c r="AJ646" s="0" t="n">
        <v>15</v>
      </c>
      <c r="AK646" s="0" t="n">
        <v>943</v>
      </c>
      <c r="AL646" s="0" t="n">
        <v>1.31</v>
      </c>
    </row>
    <row r="647">
      <c r="A647" s="0" t="inlineStr">
        <is>
          <t>[범어동]</t>
        </is>
      </c>
      <c r="B647" s="0" t="n">
        <v>125113</v>
      </c>
      <c r="C647" s="0" t="n">
        <v>5</v>
      </c>
      <c r="D647" s="0" t="inlineStr">
        <is>
          <t>범어에일린의뜰</t>
        </is>
      </c>
      <c r="E647" s="0" t="inlineStr">
        <is>
          <t>2021.03.</t>
        </is>
      </c>
      <c r="F647" s="0" t="n">
        <v>719</v>
      </c>
      <c r="G647" s="0" t="n">
        <v>33.25</v>
      </c>
      <c r="H647" s="0" t="n">
        <v>109.94</v>
      </c>
      <c r="I647" s="0" t="n">
        <v>25.7</v>
      </c>
      <c r="J647" s="0" t="n">
        <v>84.95999999999999</v>
      </c>
      <c r="K647" s="0" t="n">
        <v>69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109C</t>
        </is>
      </c>
      <c r="X647" s="0" t="n">
        <v>30</v>
      </c>
      <c r="Y647" s="0" t="n">
        <v>18</v>
      </c>
      <c r="Z647" s="0" t="inlineStr">
        <is>
          <t>https://new.land.naver.com/complexes/125113?tab=detail&amp;rf=Y</t>
        </is>
      </c>
      <c r="AA647" s="0" t="inlineStr">
        <is>
          <t>대구시 수성구 범어동 2272</t>
        </is>
      </c>
      <c r="AB647" s="0" t="inlineStr">
        <is>
          <t>대구시</t>
        </is>
      </c>
      <c r="AC647" s="0" t="inlineStr">
        <is>
          <t>수성구</t>
        </is>
      </c>
      <c r="AD647" s="0" t="inlineStr">
        <is>
          <t>범어동</t>
        </is>
      </c>
      <c r="AG647" s="0" t="inlineStr">
        <is>
          <t>대구시 수성구 청솔로14길 15</t>
        </is>
      </c>
      <c r="AH647" s="0" t="n">
        <v>0</v>
      </c>
      <c r="AI647" s="0" t="n">
        <v>249</v>
      </c>
      <c r="AJ647" s="0" t="n">
        <v>15</v>
      </c>
      <c r="AK647" s="0" t="n">
        <v>943</v>
      </c>
      <c r="AL647" s="0" t="n">
        <v>1.31</v>
      </c>
    </row>
    <row r="648">
      <c r="A648" s="0" t="inlineStr">
        <is>
          <t>[범어동]</t>
        </is>
      </c>
      <c r="B648" s="0" t="n">
        <v>125113</v>
      </c>
      <c r="C648" s="0" t="n">
        <v>6</v>
      </c>
      <c r="D648" s="0" t="inlineStr">
        <is>
          <t>범어에일린의뜰</t>
        </is>
      </c>
      <c r="E648" s="0" t="inlineStr">
        <is>
          <t>2021.03.</t>
        </is>
      </c>
      <c r="F648" s="0" t="n">
        <v>719</v>
      </c>
      <c r="G648" s="0" t="n">
        <v>33.3</v>
      </c>
      <c r="H648" s="0" t="n">
        <v>110.1</v>
      </c>
      <c r="I648" s="0" t="n">
        <v>25.69</v>
      </c>
      <c r="J648" s="0" t="n">
        <v>84.94</v>
      </c>
      <c r="K648" s="0" t="n">
        <v>127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110B</t>
        </is>
      </c>
      <c r="X648" s="0" t="n">
        <v>30</v>
      </c>
      <c r="Y648" s="0" t="n">
        <v>18</v>
      </c>
      <c r="Z648" s="0" t="inlineStr">
        <is>
          <t>https://new.land.naver.com/complexes/125113?tab=detail&amp;rf=Y</t>
        </is>
      </c>
      <c r="AA648" s="0" t="inlineStr">
        <is>
          <t>대구시 수성구 범어동 2272</t>
        </is>
      </c>
      <c r="AB648" s="0" t="inlineStr">
        <is>
          <t>대구시</t>
        </is>
      </c>
      <c r="AC648" s="0" t="inlineStr">
        <is>
          <t>수성구</t>
        </is>
      </c>
      <c r="AD648" s="0" t="inlineStr">
        <is>
          <t>범어동</t>
        </is>
      </c>
      <c r="AG648" s="0" t="inlineStr">
        <is>
          <t>대구시 수성구 청솔로14길 15</t>
        </is>
      </c>
      <c r="AH648" s="0" t="n">
        <v>0</v>
      </c>
      <c r="AI648" s="0" t="n">
        <v>249</v>
      </c>
      <c r="AJ648" s="0" t="n">
        <v>15</v>
      </c>
      <c r="AK648" s="0" t="n">
        <v>943</v>
      </c>
      <c r="AL648" s="0" t="n">
        <v>1.31</v>
      </c>
    </row>
    <row r="649">
      <c r="A649" s="0" t="inlineStr">
        <is>
          <t>[범어동]</t>
        </is>
      </c>
      <c r="B649" s="0" t="n">
        <v>125113</v>
      </c>
      <c r="C649" s="0" t="n">
        <v>7</v>
      </c>
      <c r="D649" s="0" t="inlineStr">
        <is>
          <t>범어에일린의뜰</t>
        </is>
      </c>
      <c r="E649" s="0" t="inlineStr">
        <is>
          <t>2021.03.</t>
        </is>
      </c>
      <c r="F649" s="0" t="n">
        <v>719</v>
      </c>
      <c r="G649" s="0" t="n">
        <v>39.66</v>
      </c>
      <c r="H649" s="0" t="n">
        <v>131.11</v>
      </c>
      <c r="I649" s="0" t="n">
        <v>31</v>
      </c>
      <c r="J649" s="0" t="n">
        <v>102.48</v>
      </c>
      <c r="K649" s="0" t="n">
        <v>46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131</v>
      </c>
      <c r="X649" s="0" t="n">
        <v>30</v>
      </c>
      <c r="Y649" s="0" t="n">
        <v>18</v>
      </c>
      <c r="Z649" s="0" t="inlineStr">
        <is>
          <t>https://new.land.naver.com/complexes/125113?tab=detail&amp;rf=Y</t>
        </is>
      </c>
      <c r="AA649" s="0" t="inlineStr">
        <is>
          <t>대구시 수성구 범어동 2272</t>
        </is>
      </c>
      <c r="AB649" s="0" t="inlineStr">
        <is>
          <t>대구시</t>
        </is>
      </c>
      <c r="AC649" s="0" t="inlineStr">
        <is>
          <t>수성구</t>
        </is>
      </c>
      <c r="AD649" s="0" t="inlineStr">
        <is>
          <t>범어동</t>
        </is>
      </c>
      <c r="AG649" s="0" t="inlineStr">
        <is>
          <t>대구시 수성구 청솔로14길 15</t>
        </is>
      </c>
      <c r="AH649" s="0" t="n">
        <v>0</v>
      </c>
      <c r="AI649" s="0" t="n">
        <v>249</v>
      </c>
      <c r="AJ649" s="0" t="n">
        <v>15</v>
      </c>
      <c r="AK649" s="0" t="n">
        <v>943</v>
      </c>
      <c r="AL649" s="0" t="n">
        <v>1.31</v>
      </c>
    </row>
    <row r="650">
      <c r="A650" s="0" t="inlineStr">
        <is>
          <t>[범어동]</t>
        </is>
      </c>
      <c r="B650" s="0" t="n">
        <v>125113</v>
      </c>
      <c r="C650" s="0" t="n">
        <v>8</v>
      </c>
      <c r="D650" s="0" t="inlineStr">
        <is>
          <t>범어에일린의뜰</t>
        </is>
      </c>
      <c r="E650" s="0" t="inlineStr">
        <is>
          <t>2021.03.</t>
        </is>
      </c>
      <c r="F650" s="0" t="n">
        <v>719</v>
      </c>
      <c r="G650" s="0" t="n">
        <v>41.07</v>
      </c>
      <c r="H650" s="0" t="n">
        <v>135.78</v>
      </c>
      <c r="I650" s="0" t="n">
        <v>31.64</v>
      </c>
      <c r="J650" s="0" t="n">
        <v>104.62</v>
      </c>
      <c r="K650" s="0" t="n">
        <v>2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135D</t>
        </is>
      </c>
      <c r="X650" s="0" t="n">
        <v>30</v>
      </c>
      <c r="Y650" s="0" t="n">
        <v>18</v>
      </c>
      <c r="Z650" s="0" t="inlineStr">
        <is>
          <t>https://new.land.naver.com/complexes/125113?tab=detail&amp;rf=Y</t>
        </is>
      </c>
      <c r="AA650" s="0" t="inlineStr">
        <is>
          <t>대구시 수성구 범어동 2272</t>
        </is>
      </c>
      <c r="AB650" s="0" t="inlineStr">
        <is>
          <t>대구시</t>
        </is>
      </c>
      <c r="AC650" s="0" t="inlineStr">
        <is>
          <t>수성구</t>
        </is>
      </c>
      <c r="AD650" s="0" t="inlineStr">
        <is>
          <t>범어동</t>
        </is>
      </c>
      <c r="AG650" s="0" t="inlineStr">
        <is>
          <t>대구시 수성구 청솔로14길 15</t>
        </is>
      </c>
      <c r="AH650" s="0" t="n">
        <v>0</v>
      </c>
      <c r="AI650" s="0" t="n">
        <v>249</v>
      </c>
      <c r="AJ650" s="0" t="n">
        <v>15</v>
      </c>
      <c r="AK650" s="0" t="n">
        <v>943</v>
      </c>
      <c r="AL650" s="0" t="n">
        <v>1.31</v>
      </c>
    </row>
    <row r="651">
      <c r="A651" s="0" t="inlineStr">
        <is>
          <t>[범어동]</t>
        </is>
      </c>
      <c r="B651" s="0" t="n">
        <v>125113</v>
      </c>
      <c r="C651" s="0" t="n">
        <v>9</v>
      </c>
      <c r="D651" s="0" t="inlineStr">
        <is>
          <t>범어에일린의뜰</t>
        </is>
      </c>
      <c r="E651" s="0" t="inlineStr">
        <is>
          <t>2021.03.</t>
        </is>
      </c>
      <c r="F651" s="0" t="n">
        <v>719</v>
      </c>
      <c r="G651" s="0" t="n">
        <v>43.83</v>
      </c>
      <c r="H651" s="0" t="n">
        <v>144.91</v>
      </c>
      <c r="I651" s="0" t="n">
        <v>33.88</v>
      </c>
      <c r="J651" s="0" t="n">
        <v>112.03</v>
      </c>
      <c r="K651" s="0" t="n">
        <v>7</v>
      </c>
      <c r="T651" s="0" t="n">
        <v>5</v>
      </c>
      <c r="U651" s="0" t="n">
        <v>2</v>
      </c>
      <c r="V651" s="0" t="inlineStr">
        <is>
          <t>계단식</t>
        </is>
      </c>
      <c r="W651" s="0" t="inlineStr">
        <is>
          <t>144C</t>
        </is>
      </c>
      <c r="X651" s="0" t="n">
        <v>30</v>
      </c>
      <c r="Y651" s="0" t="n">
        <v>18</v>
      </c>
      <c r="Z651" s="0" t="inlineStr">
        <is>
          <t>https://new.land.naver.com/complexes/125113?tab=detail&amp;rf=Y</t>
        </is>
      </c>
      <c r="AA651" s="0" t="inlineStr">
        <is>
          <t>대구시 수성구 범어동 2272</t>
        </is>
      </c>
      <c r="AB651" s="0" t="inlineStr">
        <is>
          <t>대구시</t>
        </is>
      </c>
      <c r="AC651" s="0" t="inlineStr">
        <is>
          <t>수성구</t>
        </is>
      </c>
      <c r="AD651" s="0" t="inlineStr">
        <is>
          <t>범어동</t>
        </is>
      </c>
      <c r="AG651" s="0" t="inlineStr">
        <is>
          <t>대구시 수성구 청솔로14길 15</t>
        </is>
      </c>
      <c r="AH651" s="0" t="n">
        <v>0</v>
      </c>
      <c r="AI651" s="0" t="n">
        <v>249</v>
      </c>
      <c r="AJ651" s="0" t="n">
        <v>15</v>
      </c>
      <c r="AK651" s="0" t="n">
        <v>943</v>
      </c>
      <c r="AL651" s="0" t="n">
        <v>1.31</v>
      </c>
    </row>
    <row r="652">
      <c r="A652" s="0" t="inlineStr">
        <is>
          <t>[범어동]</t>
        </is>
      </c>
      <c r="B652" s="0" t="n">
        <v>125113</v>
      </c>
      <c r="C652" s="0" t="n">
        <v>10</v>
      </c>
      <c r="D652" s="0" t="inlineStr">
        <is>
          <t>범어에일린의뜰</t>
        </is>
      </c>
      <c r="E652" s="0" t="inlineStr">
        <is>
          <t>2021.03.</t>
        </is>
      </c>
      <c r="F652" s="0" t="n">
        <v>719</v>
      </c>
      <c r="G652" s="0" t="n">
        <v>49.26</v>
      </c>
      <c r="H652" s="0" t="n">
        <v>162.87</v>
      </c>
      <c r="I652" s="0" t="n">
        <v>38.06</v>
      </c>
      <c r="J652" s="0" t="n">
        <v>125.85</v>
      </c>
      <c r="K652" s="0" t="n">
        <v>3</v>
      </c>
      <c r="T652" s="0" t="n">
        <v>3</v>
      </c>
      <c r="U652" s="0" t="n">
        <v>3</v>
      </c>
      <c r="V652" s="0" t="inlineStr">
        <is>
          <t>계단식</t>
        </is>
      </c>
      <c r="W652" s="0" t="inlineStr">
        <is>
          <t>162A</t>
        </is>
      </c>
      <c r="X652" s="0" t="n">
        <v>30</v>
      </c>
      <c r="Y652" s="0" t="n">
        <v>18</v>
      </c>
      <c r="Z652" s="0" t="inlineStr">
        <is>
          <t>https://new.land.naver.com/complexes/125113?tab=detail&amp;rf=Y</t>
        </is>
      </c>
      <c r="AA652" s="0" t="inlineStr">
        <is>
          <t>대구시 수성구 범어동 2272</t>
        </is>
      </c>
      <c r="AB652" s="0" t="inlineStr">
        <is>
          <t>대구시</t>
        </is>
      </c>
      <c r="AC652" s="0" t="inlineStr">
        <is>
          <t>수성구</t>
        </is>
      </c>
      <c r="AD652" s="0" t="inlineStr">
        <is>
          <t>범어동</t>
        </is>
      </c>
      <c r="AG652" s="0" t="inlineStr">
        <is>
          <t>대구시 수성구 청솔로14길 15</t>
        </is>
      </c>
      <c r="AH652" s="0" t="n">
        <v>0</v>
      </c>
      <c r="AI652" s="0" t="n">
        <v>249</v>
      </c>
      <c r="AJ652" s="0" t="n">
        <v>15</v>
      </c>
      <c r="AK652" s="0" t="n">
        <v>943</v>
      </c>
      <c r="AL652" s="0" t="n">
        <v>1.31</v>
      </c>
    </row>
    <row r="653">
      <c r="A653" s="0" t="inlineStr">
        <is>
          <t>[범어동]</t>
        </is>
      </c>
      <c r="B653" s="0" t="n">
        <v>125113</v>
      </c>
      <c r="C653" s="0" t="n">
        <v>11</v>
      </c>
      <c r="D653" s="0" t="inlineStr">
        <is>
          <t>범어에일린의뜰</t>
        </is>
      </c>
      <c r="E653" s="0" t="inlineStr">
        <is>
          <t>2021.03.</t>
        </is>
      </c>
      <c r="F653" s="0" t="n">
        <v>719</v>
      </c>
      <c r="G653" s="0" t="n">
        <v>49.3</v>
      </c>
      <c r="H653" s="0" t="n">
        <v>162.98</v>
      </c>
      <c r="I653" s="0" t="n">
        <v>37.54</v>
      </c>
      <c r="J653" s="0" t="n">
        <v>124.12</v>
      </c>
      <c r="K653" s="0" t="n">
        <v>1</v>
      </c>
      <c r="T653" s="0" t="n">
        <v>5</v>
      </c>
      <c r="U653" s="0" t="n">
        <v>3</v>
      </c>
      <c r="V653" s="0" t="inlineStr">
        <is>
          <t>계단식</t>
        </is>
      </c>
      <c r="W653" s="0" t="inlineStr">
        <is>
          <t>162B1</t>
        </is>
      </c>
      <c r="X653" s="0" t="n">
        <v>30</v>
      </c>
      <c r="Y653" s="0" t="n">
        <v>18</v>
      </c>
      <c r="Z653" s="0" t="inlineStr">
        <is>
          <t>https://new.land.naver.com/complexes/125113?tab=detail&amp;rf=Y</t>
        </is>
      </c>
      <c r="AA653" s="0" t="inlineStr">
        <is>
          <t>대구시 수성구 범어동 2272</t>
        </is>
      </c>
      <c r="AB653" s="0" t="inlineStr">
        <is>
          <t>대구시</t>
        </is>
      </c>
      <c r="AC653" s="0" t="inlineStr">
        <is>
          <t>수성구</t>
        </is>
      </c>
      <c r="AD653" s="0" t="inlineStr">
        <is>
          <t>범어동</t>
        </is>
      </c>
      <c r="AG653" s="0" t="inlineStr">
        <is>
          <t>대구시 수성구 청솔로14길 15</t>
        </is>
      </c>
      <c r="AH653" s="0" t="n">
        <v>0</v>
      </c>
      <c r="AI653" s="0" t="n">
        <v>249</v>
      </c>
      <c r="AJ653" s="0" t="n">
        <v>15</v>
      </c>
      <c r="AK653" s="0" t="n">
        <v>943</v>
      </c>
      <c r="AL653" s="0" t="n">
        <v>1.31</v>
      </c>
    </row>
    <row r="654">
      <c r="A654" s="0" t="inlineStr">
        <is>
          <t>[범어동]</t>
        </is>
      </c>
      <c r="B654" s="0" t="n">
        <v>125113</v>
      </c>
      <c r="C654" s="0" t="n">
        <v>12</v>
      </c>
      <c r="D654" s="0" t="inlineStr">
        <is>
          <t>범어에일린의뜰</t>
        </is>
      </c>
      <c r="E654" s="0" t="inlineStr">
        <is>
          <t>2021.03.</t>
        </is>
      </c>
      <c r="F654" s="0" t="n">
        <v>719</v>
      </c>
      <c r="G654" s="0" t="n">
        <v>49.26</v>
      </c>
      <c r="H654" s="0" t="n">
        <v>162.85</v>
      </c>
      <c r="I654" s="0" t="n">
        <v>37.55</v>
      </c>
      <c r="J654" s="0" t="n">
        <v>124.16</v>
      </c>
      <c r="K654" s="0" t="n">
        <v>1</v>
      </c>
      <c r="T654" s="0" t="n">
        <v>5</v>
      </c>
      <c r="U654" s="0" t="n">
        <v>3</v>
      </c>
      <c r="V654" s="0" t="inlineStr">
        <is>
          <t>계단식</t>
        </is>
      </c>
      <c r="W654" s="0" t="inlineStr">
        <is>
          <t>162E</t>
        </is>
      </c>
      <c r="X654" s="0" t="n">
        <v>30</v>
      </c>
      <c r="Y654" s="0" t="n">
        <v>18</v>
      </c>
      <c r="Z654" s="0" t="inlineStr">
        <is>
          <t>https://new.land.naver.com/complexes/125113?tab=detail&amp;rf=Y</t>
        </is>
      </c>
      <c r="AA654" s="0" t="inlineStr">
        <is>
          <t>대구시 수성구 범어동 2272</t>
        </is>
      </c>
      <c r="AB654" s="0" t="inlineStr">
        <is>
          <t>대구시</t>
        </is>
      </c>
      <c r="AC654" s="0" t="inlineStr">
        <is>
          <t>수성구</t>
        </is>
      </c>
      <c r="AD654" s="0" t="inlineStr">
        <is>
          <t>범어동</t>
        </is>
      </c>
      <c r="AG654" s="0" t="inlineStr">
        <is>
          <t>대구시 수성구 청솔로14길 15</t>
        </is>
      </c>
      <c r="AH654" s="0" t="n">
        <v>0</v>
      </c>
      <c r="AI654" s="0" t="n">
        <v>249</v>
      </c>
      <c r="AJ654" s="0" t="n">
        <v>15</v>
      </c>
      <c r="AK654" s="0" t="n">
        <v>943</v>
      </c>
      <c r="AL654" s="0" t="n">
        <v>1.31</v>
      </c>
    </row>
    <row r="655">
      <c r="A655" s="0" t="inlineStr">
        <is>
          <t>[범어동]</t>
        </is>
      </c>
      <c r="B655" s="0" t="n">
        <v>125113</v>
      </c>
      <c r="C655" s="0" t="n">
        <v>13</v>
      </c>
      <c r="D655" s="0" t="inlineStr">
        <is>
          <t>범어에일린의뜰</t>
        </is>
      </c>
      <c r="E655" s="0" t="inlineStr">
        <is>
          <t>2021.03.</t>
        </is>
      </c>
      <c r="F655" s="0" t="n">
        <v>719</v>
      </c>
      <c r="G655" s="0" t="n">
        <v>49.35</v>
      </c>
      <c r="H655" s="0" t="n">
        <v>163.16</v>
      </c>
      <c r="I655" s="0" t="n">
        <v>37.61</v>
      </c>
      <c r="J655" s="0" t="n">
        <v>124.36</v>
      </c>
      <c r="K655" s="0" t="n">
        <v>1</v>
      </c>
      <c r="T655" s="0" t="n">
        <v>5</v>
      </c>
      <c r="U655" s="0" t="n">
        <v>3</v>
      </c>
      <c r="V655" s="0" t="inlineStr">
        <is>
          <t>계단식</t>
        </is>
      </c>
      <c r="W655" s="0" t="inlineStr">
        <is>
          <t>163B</t>
        </is>
      </c>
      <c r="X655" s="0" t="n">
        <v>30</v>
      </c>
      <c r="Y655" s="0" t="n">
        <v>18</v>
      </c>
      <c r="Z655" s="0" t="inlineStr">
        <is>
          <t>https://new.land.naver.com/complexes/125113?tab=detail&amp;rf=Y</t>
        </is>
      </c>
      <c r="AA655" s="0" t="inlineStr">
        <is>
          <t>대구시 수성구 범어동 2272</t>
        </is>
      </c>
      <c r="AB655" s="0" t="inlineStr">
        <is>
          <t>대구시</t>
        </is>
      </c>
      <c r="AC655" s="0" t="inlineStr">
        <is>
          <t>수성구</t>
        </is>
      </c>
      <c r="AD655" s="0" t="inlineStr">
        <is>
          <t>범어동</t>
        </is>
      </c>
      <c r="AG655" s="0" t="inlineStr">
        <is>
          <t>대구시 수성구 청솔로14길 15</t>
        </is>
      </c>
      <c r="AH655" s="0" t="n">
        <v>0</v>
      </c>
      <c r="AI655" s="0" t="n">
        <v>249</v>
      </c>
      <c r="AJ655" s="0" t="n">
        <v>15</v>
      </c>
      <c r="AK655" s="0" t="n">
        <v>943</v>
      </c>
      <c r="AL655" s="0" t="n">
        <v>1.31</v>
      </c>
    </row>
    <row r="656">
      <c r="A656" s="0" t="inlineStr">
        <is>
          <t>[범어동]</t>
        </is>
      </c>
      <c r="B656" s="0" t="n">
        <v>125113</v>
      </c>
      <c r="C656" s="0" t="n">
        <v>14</v>
      </c>
      <c r="D656" s="0" t="inlineStr">
        <is>
          <t>범어에일린의뜰</t>
        </is>
      </c>
      <c r="E656" s="0" t="inlineStr">
        <is>
          <t>2021.03.</t>
        </is>
      </c>
      <c r="F656" s="0" t="n">
        <v>719</v>
      </c>
      <c r="G656" s="0" t="n">
        <v>50.89</v>
      </c>
      <c r="H656" s="0" t="n">
        <v>168.25</v>
      </c>
      <c r="I656" s="0" t="n">
        <v>39.43</v>
      </c>
      <c r="J656" s="0" t="n">
        <v>130.38</v>
      </c>
      <c r="K656" s="0" t="n">
        <v>3</v>
      </c>
      <c r="T656" s="0" t="n">
        <v>3</v>
      </c>
      <c r="U656" s="0" t="n">
        <v>3</v>
      </c>
      <c r="V656" s="0" t="inlineStr">
        <is>
          <t>계단식</t>
        </is>
      </c>
      <c r="W656" s="0" t="inlineStr">
        <is>
          <t>168F</t>
        </is>
      </c>
      <c r="X656" s="0" t="n">
        <v>30</v>
      </c>
      <c r="Y656" s="0" t="n">
        <v>18</v>
      </c>
      <c r="Z656" s="0" t="inlineStr">
        <is>
          <t>https://new.land.naver.com/complexes/125113?tab=detail&amp;rf=Y</t>
        </is>
      </c>
      <c r="AA656" s="0" t="inlineStr">
        <is>
          <t>대구시 수성구 범어동 2272</t>
        </is>
      </c>
      <c r="AB656" s="0" t="inlineStr">
        <is>
          <t>대구시</t>
        </is>
      </c>
      <c r="AC656" s="0" t="inlineStr">
        <is>
          <t>수성구</t>
        </is>
      </c>
      <c r="AD656" s="0" t="inlineStr">
        <is>
          <t>범어동</t>
        </is>
      </c>
      <c r="AG656" s="0" t="inlineStr">
        <is>
          <t>대구시 수성구 청솔로14길 15</t>
        </is>
      </c>
      <c r="AH656" s="0" t="n">
        <v>0</v>
      </c>
      <c r="AI656" s="0" t="n">
        <v>249</v>
      </c>
      <c r="AJ656" s="0" t="n">
        <v>15</v>
      </c>
      <c r="AK656" s="0" t="n">
        <v>943</v>
      </c>
      <c r="AL656" s="0" t="n">
        <v>1.31</v>
      </c>
    </row>
    <row r="657">
      <c r="A657" s="0" t="inlineStr">
        <is>
          <t>[범어동]</t>
        </is>
      </c>
      <c r="B657" s="0" t="n">
        <v>25632</v>
      </c>
      <c r="C657" s="0" t="n">
        <v>1</v>
      </c>
      <c r="D657" s="0" t="inlineStr">
        <is>
          <t>범어SK뷰</t>
        </is>
      </c>
      <c r="E657" s="0" t="inlineStr">
        <is>
          <t>2009.02.</t>
        </is>
      </c>
      <c r="F657" s="0" t="n">
        <v>444</v>
      </c>
      <c r="G657" s="0" t="n">
        <v>28.61</v>
      </c>
      <c r="H657" s="0" t="n">
        <v>94.58</v>
      </c>
      <c r="I657" s="0" t="n">
        <v>20.7</v>
      </c>
      <c r="J657" s="0" t="n">
        <v>68.45</v>
      </c>
      <c r="K657" s="0" t="n">
        <v>32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94A</t>
        </is>
      </c>
      <c r="X657" s="0" t="n">
        <v>21</v>
      </c>
      <c r="Y657" s="0" t="n">
        <v>5</v>
      </c>
      <c r="Z657" s="0" t="inlineStr">
        <is>
          <t>https://new.land.naver.com/complexes/25632?tab=detail&amp;rf=Y</t>
        </is>
      </c>
      <c r="AA657" s="0" t="inlineStr">
        <is>
          <t>대구시 수성구 범어동 2234</t>
        </is>
      </c>
      <c r="AB657" s="0" t="inlineStr">
        <is>
          <t>대구시</t>
        </is>
      </c>
      <c r="AC657" s="0" t="inlineStr">
        <is>
          <t>수성구</t>
        </is>
      </c>
      <c r="AD657" s="0" t="inlineStr">
        <is>
          <t>범어동</t>
        </is>
      </c>
      <c r="AG657" s="0" t="inlineStr">
        <is>
          <t>대구시 수성구 범어로 75</t>
        </is>
      </c>
      <c r="AH657" s="0" t="n">
        <v>0</v>
      </c>
      <c r="AI657" s="0" t="n">
        <v>273</v>
      </c>
      <c r="AJ657" s="0" t="n">
        <v>23</v>
      </c>
      <c r="AK657" s="0" t="n">
        <v>650</v>
      </c>
      <c r="AL657" s="0" t="n">
        <v>1.46</v>
      </c>
    </row>
    <row r="658">
      <c r="A658" s="0" t="inlineStr">
        <is>
          <t>[범어동]</t>
        </is>
      </c>
      <c r="B658" s="0" t="n">
        <v>25632</v>
      </c>
      <c r="C658" s="0" t="n">
        <v>2</v>
      </c>
      <c r="D658" s="0" t="inlineStr">
        <is>
          <t>범어SK뷰</t>
        </is>
      </c>
      <c r="E658" s="0" t="inlineStr">
        <is>
          <t>2009.02.</t>
        </is>
      </c>
      <c r="F658" s="0" t="n">
        <v>444</v>
      </c>
      <c r="G658" s="0" t="n">
        <v>28.61</v>
      </c>
      <c r="H658" s="0" t="n">
        <v>94.58</v>
      </c>
      <c r="I658" s="0" t="n">
        <v>20.7</v>
      </c>
      <c r="J658" s="0" t="n">
        <v>68.45</v>
      </c>
      <c r="K658" s="0" t="n">
        <v>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94B</t>
        </is>
      </c>
      <c r="X658" s="0" t="n">
        <v>21</v>
      </c>
      <c r="Y658" s="0" t="n">
        <v>5</v>
      </c>
      <c r="Z658" s="0" t="inlineStr">
        <is>
          <t>https://new.land.naver.com/complexes/25632?tab=detail&amp;rf=Y</t>
        </is>
      </c>
      <c r="AA658" s="0" t="inlineStr">
        <is>
          <t>대구시 수성구 범어동 2234</t>
        </is>
      </c>
      <c r="AB658" s="0" t="inlineStr">
        <is>
          <t>대구시</t>
        </is>
      </c>
      <c r="AC658" s="0" t="inlineStr">
        <is>
          <t>수성구</t>
        </is>
      </c>
      <c r="AD658" s="0" t="inlineStr">
        <is>
          <t>범어동</t>
        </is>
      </c>
      <c r="AG658" s="0" t="inlineStr">
        <is>
          <t>대구시 수성구 범어로 75</t>
        </is>
      </c>
      <c r="AH658" s="0" t="n">
        <v>0</v>
      </c>
      <c r="AI658" s="0" t="n">
        <v>273</v>
      </c>
      <c r="AJ658" s="0" t="n">
        <v>23</v>
      </c>
      <c r="AK658" s="0" t="n">
        <v>650</v>
      </c>
      <c r="AL658" s="0" t="n">
        <v>1.46</v>
      </c>
    </row>
    <row r="659">
      <c r="A659" s="0" t="inlineStr">
        <is>
          <t>[범어동]</t>
        </is>
      </c>
      <c r="B659" s="0" t="n">
        <v>25632</v>
      </c>
      <c r="C659" s="0" t="n">
        <v>3</v>
      </c>
      <c r="D659" s="0" t="inlineStr">
        <is>
          <t>범어SK뷰</t>
        </is>
      </c>
      <c r="E659" s="0" t="inlineStr">
        <is>
          <t>2009.02.</t>
        </is>
      </c>
      <c r="F659" s="0" t="n">
        <v>444</v>
      </c>
      <c r="G659" s="0" t="n">
        <v>34.4</v>
      </c>
      <c r="H659" s="0" t="n">
        <v>113.75</v>
      </c>
      <c r="I659" s="0" t="n">
        <v>25.7</v>
      </c>
      <c r="J659" s="0" t="n">
        <v>84.98</v>
      </c>
      <c r="K659" s="0" t="n">
        <v>161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113A</t>
        </is>
      </c>
      <c r="X659" s="0" t="n">
        <v>21</v>
      </c>
      <c r="Y659" s="0" t="n">
        <v>5</v>
      </c>
      <c r="Z659" s="0" t="inlineStr">
        <is>
          <t>https://new.land.naver.com/complexes/25632?tab=detail&amp;rf=Y</t>
        </is>
      </c>
      <c r="AA659" s="0" t="inlineStr">
        <is>
          <t>대구시 수성구 범어동 2234</t>
        </is>
      </c>
      <c r="AB659" s="0" t="inlineStr">
        <is>
          <t>대구시</t>
        </is>
      </c>
      <c r="AC659" s="0" t="inlineStr">
        <is>
          <t>수성구</t>
        </is>
      </c>
      <c r="AD659" s="0" t="inlineStr">
        <is>
          <t>범어동</t>
        </is>
      </c>
      <c r="AG659" s="0" t="inlineStr">
        <is>
          <t>대구시 수성구 범어로 75</t>
        </is>
      </c>
      <c r="AH659" s="0" t="n">
        <v>0</v>
      </c>
      <c r="AI659" s="0" t="n">
        <v>273</v>
      </c>
      <c r="AJ659" s="0" t="n">
        <v>23</v>
      </c>
      <c r="AK659" s="0" t="n">
        <v>650</v>
      </c>
      <c r="AL659" s="0" t="n">
        <v>1.46</v>
      </c>
    </row>
    <row r="660">
      <c r="A660" s="0" t="inlineStr">
        <is>
          <t>[범어동]</t>
        </is>
      </c>
      <c r="B660" s="0" t="n">
        <v>25632</v>
      </c>
      <c r="C660" s="0" t="n">
        <v>4</v>
      </c>
      <c r="D660" s="0" t="inlineStr">
        <is>
          <t>범어SK뷰</t>
        </is>
      </c>
      <c r="E660" s="0" t="inlineStr">
        <is>
          <t>2009.02.</t>
        </is>
      </c>
      <c r="F660" s="0" t="n">
        <v>444</v>
      </c>
      <c r="G660" s="0" t="n">
        <v>34.32</v>
      </c>
      <c r="H660" s="0" t="n">
        <v>113.47</v>
      </c>
      <c r="I660" s="0" t="n">
        <v>25.7</v>
      </c>
      <c r="J660" s="0" t="n">
        <v>84.98999999999999</v>
      </c>
      <c r="K660" s="0" t="n">
        <v>114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113B</t>
        </is>
      </c>
      <c r="X660" s="0" t="n">
        <v>21</v>
      </c>
      <c r="Y660" s="0" t="n">
        <v>5</v>
      </c>
      <c r="Z660" s="0" t="inlineStr">
        <is>
          <t>https://new.land.naver.com/complexes/25632?tab=detail&amp;rf=Y</t>
        </is>
      </c>
      <c r="AA660" s="0" t="inlineStr">
        <is>
          <t>대구시 수성구 범어동 2234</t>
        </is>
      </c>
      <c r="AB660" s="0" t="inlineStr">
        <is>
          <t>대구시</t>
        </is>
      </c>
      <c r="AC660" s="0" t="inlineStr">
        <is>
          <t>수성구</t>
        </is>
      </c>
      <c r="AD660" s="0" t="inlineStr">
        <is>
          <t>범어동</t>
        </is>
      </c>
      <c r="AG660" s="0" t="inlineStr">
        <is>
          <t>대구시 수성구 범어로 75</t>
        </is>
      </c>
      <c r="AH660" s="0" t="n">
        <v>0</v>
      </c>
      <c r="AI660" s="0" t="n">
        <v>273</v>
      </c>
      <c r="AJ660" s="0" t="n">
        <v>23</v>
      </c>
      <c r="AK660" s="0" t="n">
        <v>650</v>
      </c>
      <c r="AL660" s="0" t="n">
        <v>1.46</v>
      </c>
    </row>
    <row r="661">
      <c r="A661" s="0" t="inlineStr">
        <is>
          <t>[범어동]</t>
        </is>
      </c>
      <c r="B661" s="0" t="n">
        <v>25632</v>
      </c>
      <c r="C661" s="0" t="n">
        <v>5</v>
      </c>
      <c r="D661" s="0" t="inlineStr">
        <is>
          <t>범어SK뷰</t>
        </is>
      </c>
      <c r="E661" s="0" t="inlineStr">
        <is>
          <t>2009.02.</t>
        </is>
      </c>
      <c r="F661" s="0" t="n">
        <v>444</v>
      </c>
      <c r="G661" s="0" t="n">
        <v>34.42</v>
      </c>
      <c r="H661" s="0" t="n">
        <v>113.81</v>
      </c>
      <c r="I661" s="0" t="n">
        <v>25.68</v>
      </c>
      <c r="J661" s="0" t="n">
        <v>84.92</v>
      </c>
      <c r="K661" s="0" t="n">
        <v>21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113C</t>
        </is>
      </c>
      <c r="X661" s="0" t="n">
        <v>21</v>
      </c>
      <c r="Y661" s="0" t="n">
        <v>5</v>
      </c>
      <c r="Z661" s="0" t="inlineStr">
        <is>
          <t>https://new.land.naver.com/complexes/25632?tab=detail&amp;rf=Y</t>
        </is>
      </c>
      <c r="AA661" s="0" t="inlineStr">
        <is>
          <t>대구시 수성구 범어동 2234</t>
        </is>
      </c>
      <c r="AB661" s="0" t="inlineStr">
        <is>
          <t>대구시</t>
        </is>
      </c>
      <c r="AC661" s="0" t="inlineStr">
        <is>
          <t>수성구</t>
        </is>
      </c>
      <c r="AD661" s="0" t="inlineStr">
        <is>
          <t>범어동</t>
        </is>
      </c>
      <c r="AG661" s="0" t="inlineStr">
        <is>
          <t>대구시 수성구 범어로 75</t>
        </is>
      </c>
      <c r="AH661" s="0" t="n">
        <v>0</v>
      </c>
      <c r="AI661" s="0" t="n">
        <v>273</v>
      </c>
      <c r="AJ661" s="0" t="n">
        <v>23</v>
      </c>
      <c r="AK661" s="0" t="n">
        <v>650</v>
      </c>
      <c r="AL661" s="0" t="n">
        <v>1.46</v>
      </c>
    </row>
    <row r="662">
      <c r="A662" s="0" t="inlineStr">
        <is>
          <t>[범어동]</t>
        </is>
      </c>
      <c r="B662" s="0" t="n">
        <v>25632</v>
      </c>
      <c r="C662" s="0" t="n">
        <v>6</v>
      </c>
      <c r="D662" s="0" t="inlineStr">
        <is>
          <t>범어SK뷰</t>
        </is>
      </c>
      <c r="E662" s="0" t="inlineStr">
        <is>
          <t>2009.02.</t>
        </is>
      </c>
      <c r="F662" s="0" t="n">
        <v>444</v>
      </c>
      <c r="G662" s="0" t="n">
        <v>37.16</v>
      </c>
      <c r="H662" s="0" t="n">
        <v>122.86</v>
      </c>
      <c r="I662" s="0" t="n">
        <v>28.21</v>
      </c>
      <c r="J662" s="0" t="n">
        <v>93.26000000000001</v>
      </c>
      <c r="K662" s="0" t="n">
        <v>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122</v>
      </c>
      <c r="X662" s="0" t="n">
        <v>21</v>
      </c>
      <c r="Y662" s="0" t="n">
        <v>5</v>
      </c>
      <c r="Z662" s="0" t="inlineStr">
        <is>
          <t>https://new.land.naver.com/complexes/25632?tab=detail&amp;rf=Y</t>
        </is>
      </c>
      <c r="AA662" s="0" t="inlineStr">
        <is>
          <t>대구시 수성구 범어동 2234</t>
        </is>
      </c>
      <c r="AB662" s="0" t="inlineStr">
        <is>
          <t>대구시</t>
        </is>
      </c>
      <c r="AC662" s="0" t="inlineStr">
        <is>
          <t>수성구</t>
        </is>
      </c>
      <c r="AD662" s="0" t="inlineStr">
        <is>
          <t>범어동</t>
        </is>
      </c>
      <c r="AG662" s="0" t="inlineStr">
        <is>
          <t>대구시 수성구 범어로 75</t>
        </is>
      </c>
      <c r="AH662" s="0" t="n">
        <v>0</v>
      </c>
      <c r="AI662" s="0" t="n">
        <v>273</v>
      </c>
      <c r="AJ662" s="0" t="n">
        <v>23</v>
      </c>
      <c r="AK662" s="0" t="n">
        <v>650</v>
      </c>
      <c r="AL662" s="0" t="n">
        <v>1.46</v>
      </c>
    </row>
    <row r="663">
      <c r="A663" s="0" t="inlineStr">
        <is>
          <t>[범어동]</t>
        </is>
      </c>
      <c r="B663" s="0" t="n">
        <v>25632</v>
      </c>
      <c r="C663" s="0" t="n">
        <v>7</v>
      </c>
      <c r="D663" s="0" t="inlineStr">
        <is>
          <t>범어SK뷰</t>
        </is>
      </c>
      <c r="E663" s="0" t="inlineStr">
        <is>
          <t>2009.02.</t>
        </is>
      </c>
      <c r="F663" s="0" t="n">
        <v>444</v>
      </c>
      <c r="G663" s="0" t="n">
        <v>47.09</v>
      </c>
      <c r="H663" s="0" t="n">
        <v>155.69</v>
      </c>
      <c r="I663" s="0" t="n">
        <v>37.28</v>
      </c>
      <c r="J663" s="0" t="n">
        <v>123.27</v>
      </c>
      <c r="K663" s="0" t="n">
        <v>105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155</v>
      </c>
      <c r="X663" s="0" t="n">
        <v>21</v>
      </c>
      <c r="Y663" s="0" t="n">
        <v>5</v>
      </c>
      <c r="Z663" s="0" t="inlineStr">
        <is>
          <t>https://new.land.naver.com/complexes/25632?tab=detail&amp;rf=Y</t>
        </is>
      </c>
      <c r="AA663" s="0" t="inlineStr">
        <is>
          <t>대구시 수성구 범어동 2234</t>
        </is>
      </c>
      <c r="AB663" s="0" t="inlineStr">
        <is>
          <t>대구시</t>
        </is>
      </c>
      <c r="AC663" s="0" t="inlineStr">
        <is>
          <t>수성구</t>
        </is>
      </c>
      <c r="AD663" s="0" t="inlineStr">
        <is>
          <t>범어동</t>
        </is>
      </c>
      <c r="AG663" s="0" t="inlineStr">
        <is>
          <t>대구시 수성구 범어로 75</t>
        </is>
      </c>
      <c r="AH663" s="0" t="n">
        <v>0</v>
      </c>
      <c r="AI663" s="0" t="n">
        <v>273</v>
      </c>
      <c r="AJ663" s="0" t="n">
        <v>23</v>
      </c>
      <c r="AK663" s="0" t="n">
        <v>650</v>
      </c>
      <c r="AL663" s="0" t="n">
        <v>1.46</v>
      </c>
    </row>
    <row r="664">
      <c r="A664" s="0" t="inlineStr">
        <is>
          <t>[범어동]</t>
        </is>
      </c>
      <c r="B664" s="0" t="n">
        <v>25632</v>
      </c>
      <c r="C664" s="0" t="n">
        <v>8</v>
      </c>
      <c r="D664" s="0" t="inlineStr">
        <is>
          <t>범어SK뷰</t>
        </is>
      </c>
      <c r="E664" s="0" t="inlineStr">
        <is>
          <t>2009.02.</t>
        </is>
      </c>
      <c r="F664" s="0" t="n">
        <v>444</v>
      </c>
      <c r="G664" s="0" t="n">
        <v>82.01000000000001</v>
      </c>
      <c r="H664" s="0" t="n">
        <v>271.14</v>
      </c>
      <c r="I664" s="0" t="n">
        <v>64.84999999999999</v>
      </c>
      <c r="J664" s="0" t="n">
        <v>214.39</v>
      </c>
      <c r="K664" s="0" t="n">
        <v>4</v>
      </c>
      <c r="T664" s="0" t="n">
        <v>5</v>
      </c>
      <c r="U664" s="0" t="n">
        <v>4</v>
      </c>
      <c r="V664" s="0" t="inlineStr">
        <is>
          <t>계단식</t>
        </is>
      </c>
      <c r="W664" s="0" t="n">
        <v>271</v>
      </c>
      <c r="X664" s="0" t="n">
        <v>21</v>
      </c>
      <c r="Y664" s="0" t="n">
        <v>5</v>
      </c>
      <c r="Z664" s="0" t="inlineStr">
        <is>
          <t>https://new.land.naver.com/complexes/25632?tab=detail&amp;rf=Y</t>
        </is>
      </c>
      <c r="AA664" s="0" t="inlineStr">
        <is>
          <t>대구시 수성구 범어동 2234</t>
        </is>
      </c>
      <c r="AB664" s="0" t="inlineStr">
        <is>
          <t>대구시</t>
        </is>
      </c>
      <c r="AC664" s="0" t="inlineStr">
        <is>
          <t>수성구</t>
        </is>
      </c>
      <c r="AD664" s="0" t="inlineStr">
        <is>
          <t>범어동</t>
        </is>
      </c>
      <c r="AG664" s="0" t="inlineStr">
        <is>
          <t>대구시 수성구 범어로 75</t>
        </is>
      </c>
      <c r="AH664" s="0" t="n">
        <v>0</v>
      </c>
      <c r="AI664" s="0" t="n">
        <v>273</v>
      </c>
      <c r="AJ664" s="0" t="n">
        <v>23</v>
      </c>
      <c r="AK664" s="0" t="n">
        <v>650</v>
      </c>
      <c r="AL664" s="0" t="n">
        <v>1.46</v>
      </c>
    </row>
    <row r="665">
      <c r="A665" s="0" t="inlineStr">
        <is>
          <t>[범어동]</t>
        </is>
      </c>
      <c r="B665" s="0" t="n">
        <v>11906</v>
      </c>
      <c r="C665" s="0" t="n">
        <v>1</v>
      </c>
      <c r="D665" s="0" t="inlineStr">
        <is>
          <t>효성맨션</t>
        </is>
      </c>
      <c r="E665" s="0" t="inlineStr">
        <is>
          <t>1979.08.</t>
        </is>
      </c>
      <c r="F665" s="0" t="n">
        <v>36</v>
      </c>
      <c r="G665" s="0" t="n">
        <v>34.51</v>
      </c>
      <c r="H665" s="0" t="n">
        <v>114.11</v>
      </c>
      <c r="I665" s="0" t="n">
        <v>27.76</v>
      </c>
      <c r="J665" s="0" t="n">
        <v>91.8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114A</t>
        </is>
      </c>
      <c r="X665" s="0" t="n">
        <v>5</v>
      </c>
      <c r="Y665" s="0" t="n">
        <v>5</v>
      </c>
      <c r="Z665" s="0" t="inlineStr">
        <is>
          <t>https://new.land.naver.com/complexes/11906?tab=detail&amp;rf=Y</t>
        </is>
      </c>
      <c r="AA665" s="0" t="inlineStr">
        <is>
          <t>대구시 수성구 범어동 189-3</t>
        </is>
      </c>
      <c r="AB665" s="0" t="inlineStr">
        <is>
          <t>대구시</t>
        </is>
      </c>
      <c r="AC665" s="0" t="inlineStr">
        <is>
          <t>수성구</t>
        </is>
      </c>
      <c r="AD665" s="0" t="inlineStr">
        <is>
          <t>범어동</t>
        </is>
      </c>
      <c r="AG665" s="0" t="inlineStr">
        <is>
          <t>대구시 수성구 달구벌대로 2430</t>
        </is>
      </c>
      <c r="AH665" s="0" t="n">
        <v>0</v>
      </c>
      <c r="AI665" s="0" t="n">
        <v>0</v>
      </c>
      <c r="AJ665" s="0" t="n">
        <v>0</v>
      </c>
      <c r="AK665" s="0" t="n">
        <v>16</v>
      </c>
      <c r="AL665" s="0" t="n">
        <v>0.44</v>
      </c>
    </row>
    <row r="666">
      <c r="A666" s="0" t="inlineStr">
        <is>
          <t>[범어동]</t>
        </is>
      </c>
      <c r="B666" s="0" t="n">
        <v>11906</v>
      </c>
      <c r="C666" s="0" t="n">
        <v>2</v>
      </c>
      <c r="D666" s="0" t="inlineStr">
        <is>
          <t>효성맨션</t>
        </is>
      </c>
      <c r="E666" s="0" t="inlineStr">
        <is>
          <t>1979.08.</t>
        </is>
      </c>
      <c r="F666" s="0" t="n">
        <v>36</v>
      </c>
      <c r="G666" s="0" t="n">
        <v>35.09</v>
      </c>
      <c r="H666" s="0" t="n">
        <v>116</v>
      </c>
      <c r="I666" s="0" t="n">
        <v>28.18</v>
      </c>
      <c r="J666" s="0" t="n">
        <v>93.16</v>
      </c>
      <c r="K666" s="0" t="n">
        <v>20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116B</t>
        </is>
      </c>
      <c r="X666" s="0" t="n">
        <v>5</v>
      </c>
      <c r="Y666" s="0" t="n">
        <v>5</v>
      </c>
      <c r="Z666" s="0" t="inlineStr">
        <is>
          <t>https://new.land.naver.com/complexes/11906?tab=detail&amp;rf=Y</t>
        </is>
      </c>
      <c r="AA666" s="0" t="inlineStr">
        <is>
          <t>대구시 수성구 범어동 189-3</t>
        </is>
      </c>
      <c r="AB666" s="0" t="inlineStr">
        <is>
          <t>대구시</t>
        </is>
      </c>
      <c r="AC666" s="0" t="inlineStr">
        <is>
          <t>수성구</t>
        </is>
      </c>
      <c r="AD666" s="0" t="inlineStr">
        <is>
          <t>범어동</t>
        </is>
      </c>
      <c r="AG666" s="0" t="inlineStr">
        <is>
          <t>대구시 수성구 달구벌대로 2430</t>
        </is>
      </c>
      <c r="AH666" s="0" t="n">
        <v>0</v>
      </c>
      <c r="AI666" s="0" t="n">
        <v>0</v>
      </c>
      <c r="AJ666" s="0" t="n">
        <v>0</v>
      </c>
      <c r="AK666" s="0" t="n">
        <v>16</v>
      </c>
      <c r="AL666" s="0" t="n">
        <v>0.44</v>
      </c>
    </row>
    <row r="667">
      <c r="A667" s="0" t="inlineStr">
        <is>
          <t>[범어동]</t>
        </is>
      </c>
      <c r="B667" s="0" t="n">
        <v>112876</v>
      </c>
      <c r="C667" s="0" t="n">
        <v>1</v>
      </c>
      <c r="D667" s="0" t="inlineStr">
        <is>
          <t>빌리브범어</t>
        </is>
      </c>
      <c r="E667" s="0" t="inlineStr">
        <is>
          <t>2019.01.</t>
        </is>
      </c>
      <c r="F667" s="0" t="n">
        <v>227</v>
      </c>
      <c r="G667" s="0" t="n">
        <v>32.83</v>
      </c>
      <c r="H667" s="0" t="n">
        <v>108.55</v>
      </c>
      <c r="I667" s="0" t="n">
        <v>25.7</v>
      </c>
      <c r="J667" s="0" t="n">
        <v>84.95999999999999</v>
      </c>
      <c r="K667" s="0" t="n">
        <v>144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108B</t>
        </is>
      </c>
      <c r="X667" s="0" t="n">
        <v>19</v>
      </c>
      <c r="Y667" s="0" t="n">
        <v>16</v>
      </c>
      <c r="Z667" s="0" t="inlineStr">
        <is>
          <t>https://new.land.naver.com/complexes/112876?tab=detail&amp;rf=Y</t>
        </is>
      </c>
      <c r="AA667" s="0" t="inlineStr">
        <is>
          <t>대구시 수성구 범어동 2253</t>
        </is>
      </c>
      <c r="AB667" s="0" t="inlineStr">
        <is>
          <t>대구시</t>
        </is>
      </c>
      <c r="AC667" s="0" t="inlineStr">
        <is>
          <t>수성구</t>
        </is>
      </c>
      <c r="AD667" s="0" t="inlineStr">
        <is>
          <t>범어동</t>
        </is>
      </c>
      <c r="AG667" s="0" t="inlineStr">
        <is>
          <t>대구시 수성구 청호로 418</t>
        </is>
      </c>
      <c r="AH667" s="0" t="n">
        <v>0</v>
      </c>
      <c r="AI667" s="0" t="n">
        <v>226</v>
      </c>
      <c r="AJ667" s="0" t="n">
        <v>61</v>
      </c>
      <c r="AK667" s="0" t="n">
        <v>295</v>
      </c>
      <c r="AL667" s="0" t="n">
        <v>1.3</v>
      </c>
    </row>
    <row r="668">
      <c r="A668" s="0" t="inlineStr">
        <is>
          <t>[범어동]</t>
        </is>
      </c>
      <c r="B668" s="0" t="n">
        <v>112876</v>
      </c>
      <c r="C668" s="0" t="n">
        <v>2</v>
      </c>
      <c r="D668" s="0" t="inlineStr">
        <is>
          <t>빌리브범어</t>
        </is>
      </c>
      <c r="E668" s="0" t="inlineStr">
        <is>
          <t>2019.01.</t>
        </is>
      </c>
      <c r="F668" s="0" t="n">
        <v>227</v>
      </c>
      <c r="G668" s="0" t="n">
        <v>32.93</v>
      </c>
      <c r="H668" s="0" t="n">
        <v>108.87</v>
      </c>
      <c r="I668" s="0" t="n">
        <v>25.7</v>
      </c>
      <c r="J668" s="0" t="n">
        <v>84.98999999999999</v>
      </c>
      <c r="K668" s="0" t="n">
        <v>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108A</t>
        </is>
      </c>
      <c r="X668" s="0" t="n">
        <v>19</v>
      </c>
      <c r="Y668" s="0" t="n">
        <v>16</v>
      </c>
      <c r="Z668" s="0" t="inlineStr">
        <is>
          <t>https://new.land.naver.com/complexes/112876?tab=detail&amp;rf=Y</t>
        </is>
      </c>
      <c r="AA668" s="0" t="inlineStr">
        <is>
          <t>대구시 수성구 범어동 2253</t>
        </is>
      </c>
      <c r="AB668" s="0" t="inlineStr">
        <is>
          <t>대구시</t>
        </is>
      </c>
      <c r="AC668" s="0" t="inlineStr">
        <is>
          <t>수성구</t>
        </is>
      </c>
      <c r="AD668" s="0" t="inlineStr">
        <is>
          <t>범어동</t>
        </is>
      </c>
      <c r="AG668" s="0" t="inlineStr">
        <is>
          <t>대구시 수성구 청호로 418</t>
        </is>
      </c>
      <c r="AH668" s="0" t="n">
        <v>0</v>
      </c>
      <c r="AI668" s="0" t="n">
        <v>226</v>
      </c>
      <c r="AJ668" s="0" t="n">
        <v>61</v>
      </c>
      <c r="AK668" s="0" t="n">
        <v>295</v>
      </c>
      <c r="AL668" s="0" t="n">
        <v>1.3</v>
      </c>
    </row>
    <row r="669">
      <c r="A669" s="0" t="inlineStr">
        <is>
          <t>[범어동]</t>
        </is>
      </c>
      <c r="B669" s="0" t="n">
        <v>7056</v>
      </c>
      <c r="C669" s="0" t="n">
        <v>1</v>
      </c>
      <c r="D669" s="0" t="inlineStr">
        <is>
          <t>가든하이츠3차</t>
        </is>
      </c>
      <c r="E669" s="0" t="inlineStr">
        <is>
          <t>1990.05.</t>
        </is>
      </c>
      <c r="F669" s="0" t="n">
        <v>282</v>
      </c>
      <c r="G669" s="0" t="n">
        <v>34.39</v>
      </c>
      <c r="H669" s="0" t="n">
        <v>113.7</v>
      </c>
      <c r="I669" s="0" t="n">
        <v>25.7</v>
      </c>
      <c r="J669" s="0" t="n">
        <v>84.98</v>
      </c>
      <c r="K669" s="0" t="n">
        <v>60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113</v>
      </c>
      <c r="X669" s="0" t="n">
        <v>15</v>
      </c>
      <c r="Y669" s="0" t="n">
        <v>12</v>
      </c>
      <c r="Z669" s="0" t="inlineStr">
        <is>
          <t>https://new.land.naver.com/complexes/7056?tab=detail&amp;rf=Y</t>
        </is>
      </c>
      <c r="AA669" s="0" t="inlineStr">
        <is>
          <t>대구시 수성구 범어동 333</t>
        </is>
      </c>
      <c r="AB669" s="0" t="inlineStr">
        <is>
          <t>대구시</t>
        </is>
      </c>
      <c r="AC669" s="0" t="inlineStr">
        <is>
          <t>수성구</t>
        </is>
      </c>
      <c r="AD669" s="0" t="inlineStr">
        <is>
          <t>범어동</t>
        </is>
      </c>
      <c r="AG669" s="0" t="inlineStr">
        <is>
          <t>대구시 수성구 청호로 365</t>
        </is>
      </c>
      <c r="AH669" s="0" t="n">
        <v>0</v>
      </c>
      <c r="AI669" s="0" t="n">
        <v>0</v>
      </c>
      <c r="AJ669" s="0" t="n">
        <v>0</v>
      </c>
      <c r="AK669" s="0" t="n">
        <v>282</v>
      </c>
      <c r="AL669" s="0" t="n">
        <v>1</v>
      </c>
    </row>
    <row r="670">
      <c r="A670" s="0" t="inlineStr">
        <is>
          <t>[범어동]</t>
        </is>
      </c>
      <c r="B670" s="0" t="n">
        <v>7056</v>
      </c>
      <c r="C670" s="0" t="n">
        <v>2</v>
      </c>
      <c r="D670" s="0" t="inlineStr">
        <is>
          <t>가든하이츠3차</t>
        </is>
      </c>
      <c r="E670" s="0" t="inlineStr">
        <is>
          <t>1990.05.</t>
        </is>
      </c>
      <c r="F670" s="0" t="n">
        <v>282</v>
      </c>
      <c r="G670" s="0" t="n">
        <v>43.16</v>
      </c>
      <c r="H670" s="0" t="n">
        <v>142.71</v>
      </c>
      <c r="I670" s="0" t="n">
        <v>35.29</v>
      </c>
      <c r="J670" s="0" t="n">
        <v>116.68</v>
      </c>
      <c r="K670" s="0" t="n">
        <v>108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142</v>
      </c>
      <c r="X670" s="0" t="n">
        <v>15</v>
      </c>
      <c r="Y670" s="0" t="n">
        <v>12</v>
      </c>
      <c r="Z670" s="0" t="inlineStr">
        <is>
          <t>https://new.land.naver.com/complexes/7056?tab=detail&amp;rf=Y</t>
        </is>
      </c>
      <c r="AA670" s="0" t="inlineStr">
        <is>
          <t>대구시 수성구 범어동 333</t>
        </is>
      </c>
      <c r="AB670" s="0" t="inlineStr">
        <is>
          <t>대구시</t>
        </is>
      </c>
      <c r="AC670" s="0" t="inlineStr">
        <is>
          <t>수성구</t>
        </is>
      </c>
      <c r="AD670" s="0" t="inlineStr">
        <is>
          <t>범어동</t>
        </is>
      </c>
      <c r="AG670" s="0" t="inlineStr">
        <is>
          <t>대구시 수성구 청호로 365</t>
        </is>
      </c>
      <c r="AH670" s="0" t="n">
        <v>0</v>
      </c>
      <c r="AI670" s="0" t="n">
        <v>0</v>
      </c>
      <c r="AJ670" s="0" t="n">
        <v>0</v>
      </c>
      <c r="AK670" s="0" t="n">
        <v>282</v>
      </c>
      <c r="AL670" s="0" t="n">
        <v>1</v>
      </c>
    </row>
    <row r="671">
      <c r="A671" s="0" t="inlineStr">
        <is>
          <t>[범어동]</t>
        </is>
      </c>
      <c r="B671" s="0" t="n">
        <v>7056</v>
      </c>
      <c r="C671" s="0" t="n">
        <v>3</v>
      </c>
      <c r="D671" s="0" t="inlineStr">
        <is>
          <t>가든하이츠3차</t>
        </is>
      </c>
      <c r="E671" s="0" t="inlineStr">
        <is>
          <t>1990.05.</t>
        </is>
      </c>
      <c r="F671" s="0" t="n">
        <v>282</v>
      </c>
      <c r="G671" s="0" t="n">
        <v>49.02</v>
      </c>
      <c r="H671" s="0" t="n">
        <v>162.06</v>
      </c>
      <c r="I671" s="0" t="n">
        <v>40.79</v>
      </c>
      <c r="J671" s="0" t="n">
        <v>134.87</v>
      </c>
      <c r="K671" s="0" t="n">
        <v>48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162</v>
      </c>
      <c r="X671" s="0" t="n">
        <v>15</v>
      </c>
      <c r="Y671" s="0" t="n">
        <v>12</v>
      </c>
      <c r="Z671" s="0" t="inlineStr">
        <is>
          <t>https://new.land.naver.com/complexes/7056?tab=detail&amp;rf=Y</t>
        </is>
      </c>
      <c r="AA671" s="0" t="inlineStr">
        <is>
          <t>대구시 수성구 범어동 333</t>
        </is>
      </c>
      <c r="AB671" s="0" t="inlineStr">
        <is>
          <t>대구시</t>
        </is>
      </c>
      <c r="AC671" s="0" t="inlineStr">
        <is>
          <t>수성구</t>
        </is>
      </c>
      <c r="AD671" s="0" t="inlineStr">
        <is>
          <t>범어동</t>
        </is>
      </c>
      <c r="AG671" s="0" t="inlineStr">
        <is>
          <t>대구시 수성구 청호로 365</t>
        </is>
      </c>
      <c r="AH671" s="0" t="n">
        <v>0</v>
      </c>
      <c r="AI671" s="0" t="n">
        <v>0</v>
      </c>
      <c r="AJ671" s="0" t="n">
        <v>0</v>
      </c>
      <c r="AK671" s="0" t="n">
        <v>282</v>
      </c>
      <c r="AL671" s="0" t="n">
        <v>1</v>
      </c>
    </row>
    <row r="672">
      <c r="A672" s="0" t="inlineStr">
        <is>
          <t>[범어동]</t>
        </is>
      </c>
      <c r="B672" s="0" t="n">
        <v>7056</v>
      </c>
      <c r="C672" s="0" t="n">
        <v>4</v>
      </c>
      <c r="D672" s="0" t="inlineStr">
        <is>
          <t>가든하이츠3차</t>
        </is>
      </c>
      <c r="E672" s="0" t="inlineStr">
        <is>
          <t>1990.05.</t>
        </is>
      </c>
      <c r="F672" s="0" t="n">
        <v>282</v>
      </c>
      <c r="G672" s="0" t="n">
        <v>68.84</v>
      </c>
      <c r="H672" s="0" t="n">
        <v>227.58</v>
      </c>
      <c r="I672" s="0" t="n">
        <v>58.18</v>
      </c>
      <c r="J672" s="0" t="n">
        <v>192.35</v>
      </c>
      <c r="K672" s="0" t="n">
        <v>30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227</v>
      </c>
      <c r="X672" s="0" t="n">
        <v>15</v>
      </c>
      <c r="Y672" s="0" t="n">
        <v>12</v>
      </c>
      <c r="Z672" s="0" t="inlineStr">
        <is>
          <t>https://new.land.naver.com/complexes/7056?tab=detail&amp;rf=Y</t>
        </is>
      </c>
      <c r="AA672" s="0" t="inlineStr">
        <is>
          <t>대구시 수성구 범어동 333</t>
        </is>
      </c>
      <c r="AB672" s="0" t="inlineStr">
        <is>
          <t>대구시</t>
        </is>
      </c>
      <c r="AC672" s="0" t="inlineStr">
        <is>
          <t>수성구</t>
        </is>
      </c>
      <c r="AD672" s="0" t="inlineStr">
        <is>
          <t>범어동</t>
        </is>
      </c>
      <c r="AG672" s="0" t="inlineStr">
        <is>
          <t>대구시 수성구 청호로 365</t>
        </is>
      </c>
      <c r="AH672" s="0" t="n">
        <v>0</v>
      </c>
      <c r="AI672" s="0" t="n">
        <v>0</v>
      </c>
      <c r="AJ672" s="0" t="n">
        <v>0</v>
      </c>
      <c r="AK672" s="0" t="n">
        <v>282</v>
      </c>
      <c r="AL672" s="0" t="n">
        <v>1</v>
      </c>
    </row>
    <row r="673">
      <c r="A673" s="0" t="inlineStr">
        <is>
          <t>[범어동]</t>
        </is>
      </c>
      <c r="B673" s="0" t="n">
        <v>7056</v>
      </c>
      <c r="C673" s="0" t="n">
        <v>5</v>
      </c>
      <c r="D673" s="0" t="inlineStr">
        <is>
          <t>가든하이츠3차</t>
        </is>
      </c>
      <c r="E673" s="0" t="inlineStr">
        <is>
          <t>1990.05.</t>
        </is>
      </c>
      <c r="F673" s="0" t="n">
        <v>282</v>
      </c>
      <c r="G673" s="0" t="n">
        <v>88.5</v>
      </c>
      <c r="H673" s="0" t="n">
        <v>292.57</v>
      </c>
      <c r="I673" s="0" t="n">
        <v>75.51000000000001</v>
      </c>
      <c r="J673" s="0" t="n">
        <v>249.63</v>
      </c>
      <c r="K673" s="0" t="n">
        <v>24</v>
      </c>
      <c r="T673" s="0" t="n">
        <v>5</v>
      </c>
      <c r="U673" s="0" t="n">
        <v>3</v>
      </c>
      <c r="V673" s="0" t="inlineStr">
        <is>
          <t>계단식</t>
        </is>
      </c>
      <c r="W673" s="0" t="n">
        <v>292</v>
      </c>
      <c r="X673" s="0" t="n">
        <v>15</v>
      </c>
      <c r="Y673" s="0" t="n">
        <v>12</v>
      </c>
      <c r="Z673" s="0" t="inlineStr">
        <is>
          <t>https://new.land.naver.com/complexes/7056?tab=detail&amp;rf=Y</t>
        </is>
      </c>
      <c r="AA673" s="0" t="inlineStr">
        <is>
          <t>대구시 수성구 범어동 333</t>
        </is>
      </c>
      <c r="AB673" s="0" t="inlineStr">
        <is>
          <t>대구시</t>
        </is>
      </c>
      <c r="AC673" s="0" t="inlineStr">
        <is>
          <t>수성구</t>
        </is>
      </c>
      <c r="AD673" s="0" t="inlineStr">
        <is>
          <t>범어동</t>
        </is>
      </c>
      <c r="AG673" s="0" t="inlineStr">
        <is>
          <t>대구시 수성구 청호로 365</t>
        </is>
      </c>
      <c r="AH673" s="0" t="n">
        <v>0</v>
      </c>
      <c r="AI673" s="0" t="n">
        <v>0</v>
      </c>
      <c r="AJ673" s="0" t="n">
        <v>0</v>
      </c>
      <c r="AK673" s="0" t="n">
        <v>282</v>
      </c>
      <c r="AL673" s="0" t="n">
        <v>1</v>
      </c>
    </row>
    <row r="674">
      <c r="A674" s="0" t="inlineStr">
        <is>
          <t>[범어동]</t>
        </is>
      </c>
      <c r="B674" s="0" t="n">
        <v>7056</v>
      </c>
      <c r="C674" s="0" t="n">
        <v>6</v>
      </c>
      <c r="D674" s="0" t="inlineStr">
        <is>
          <t>가든하이츠3차</t>
        </is>
      </c>
      <c r="E674" s="0" t="inlineStr">
        <is>
          <t>1990.05.</t>
        </is>
      </c>
      <c r="F674" s="0" t="n">
        <v>282</v>
      </c>
      <c r="G674" s="0" t="n">
        <v>89.94</v>
      </c>
      <c r="H674" s="0" t="n">
        <v>297.33</v>
      </c>
      <c r="I674" s="0" t="n">
        <v>75.14</v>
      </c>
      <c r="J674" s="0" t="n">
        <v>248.41</v>
      </c>
      <c r="K674" s="0" t="n">
        <v>12</v>
      </c>
      <c r="T674" s="0" t="n">
        <v>6</v>
      </c>
      <c r="U674" s="0" t="n">
        <v>3</v>
      </c>
      <c r="V674" s="0" t="inlineStr">
        <is>
          <t>계단식</t>
        </is>
      </c>
      <c r="W674" s="0" t="n">
        <v>297</v>
      </c>
      <c r="X674" s="0" t="n">
        <v>15</v>
      </c>
      <c r="Y674" s="0" t="n">
        <v>12</v>
      </c>
      <c r="Z674" s="0" t="inlineStr">
        <is>
          <t>https://new.land.naver.com/complexes/7056?tab=detail&amp;rf=Y</t>
        </is>
      </c>
      <c r="AA674" s="0" t="inlineStr">
        <is>
          <t>대구시 수성구 범어동 333</t>
        </is>
      </c>
      <c r="AB674" s="0" t="inlineStr">
        <is>
          <t>대구시</t>
        </is>
      </c>
      <c r="AC674" s="0" t="inlineStr">
        <is>
          <t>수성구</t>
        </is>
      </c>
      <c r="AD674" s="0" t="inlineStr">
        <is>
          <t>범어동</t>
        </is>
      </c>
      <c r="AG674" s="0" t="inlineStr">
        <is>
          <t>대구시 수성구 청호로 365</t>
        </is>
      </c>
      <c r="AH674" s="0" t="n">
        <v>0</v>
      </c>
      <c r="AI674" s="0" t="n">
        <v>0</v>
      </c>
      <c r="AJ674" s="0" t="n">
        <v>0</v>
      </c>
      <c r="AK674" s="0" t="n">
        <v>282</v>
      </c>
      <c r="AL674" s="0" t="n">
        <v>1</v>
      </c>
    </row>
    <row r="675">
      <c r="A675" s="0" t="inlineStr">
        <is>
          <t>[범어동]</t>
        </is>
      </c>
      <c r="B675" s="0" t="n">
        <v>24083</v>
      </c>
      <c r="C675" s="0" t="n">
        <v>1</v>
      </c>
      <c r="D675" s="0" t="inlineStr">
        <is>
          <t>우방엘리시온</t>
        </is>
      </c>
      <c r="E675" s="0" t="inlineStr">
        <is>
          <t>2005.12.</t>
        </is>
      </c>
      <c r="F675" s="0" t="n">
        <v>19</v>
      </c>
      <c r="G675" s="0" t="n">
        <v>113.49</v>
      </c>
      <c r="H675" s="0" t="n">
        <v>375.19</v>
      </c>
      <c r="I675" s="0" t="n">
        <v>72.48999999999999</v>
      </c>
      <c r="J675" s="0" t="n">
        <v>239.65</v>
      </c>
      <c r="K675" s="0" t="n">
        <v>8</v>
      </c>
      <c r="T675" s="0" t="n">
        <v>5</v>
      </c>
      <c r="U675" s="0" t="n">
        <v>3</v>
      </c>
      <c r="V675" s="0" t="inlineStr">
        <is>
          <t>계단식</t>
        </is>
      </c>
      <c r="W675" s="0" t="inlineStr">
        <is>
          <t>375A</t>
        </is>
      </c>
      <c r="X675" s="0" t="n">
        <v>4</v>
      </c>
      <c r="Y675" s="0" t="n">
        <v>4</v>
      </c>
      <c r="Z675" s="0" t="inlineStr">
        <is>
          <t>https://new.land.naver.com/complexes/24083?tab=detail&amp;rf=Y</t>
        </is>
      </c>
      <c r="AA675" s="0" t="inlineStr">
        <is>
          <t>대구시 수성구 범어동 92-2</t>
        </is>
      </c>
      <c r="AB675" s="0" t="inlineStr">
        <is>
          <t>대구시</t>
        </is>
      </c>
      <c r="AC675" s="0" t="inlineStr">
        <is>
          <t>수성구</t>
        </is>
      </c>
      <c r="AD675" s="0" t="inlineStr">
        <is>
          <t>범어동</t>
        </is>
      </c>
      <c r="AG675" s="0" t="inlineStr">
        <is>
          <t>대구시 수성구 청호로 391</t>
        </is>
      </c>
      <c r="AH675" s="0" t="n">
        <v>0</v>
      </c>
      <c r="AI675" s="0" t="n">
        <v>71</v>
      </c>
      <c r="AJ675" s="0" t="n">
        <v>20</v>
      </c>
      <c r="AK675" s="0" t="n">
        <v>50</v>
      </c>
      <c r="AL675" s="0" t="n">
        <v>2.63</v>
      </c>
    </row>
    <row r="676">
      <c r="A676" s="0" t="inlineStr">
        <is>
          <t>[범어동]</t>
        </is>
      </c>
      <c r="B676" s="0" t="n">
        <v>24083</v>
      </c>
      <c r="C676" s="0" t="n">
        <v>2</v>
      </c>
      <c r="D676" s="0" t="inlineStr">
        <is>
          <t>우방엘리시온</t>
        </is>
      </c>
      <c r="E676" s="0" t="inlineStr">
        <is>
          <t>2005.12.</t>
        </is>
      </c>
      <c r="F676" s="0" t="n">
        <v>19</v>
      </c>
      <c r="G676" s="0" t="n">
        <v>114.34</v>
      </c>
      <c r="H676" s="0" t="n">
        <v>378.01</v>
      </c>
      <c r="I676" s="0" t="n">
        <v>72.48999999999999</v>
      </c>
      <c r="J676" s="0" t="n">
        <v>239.65</v>
      </c>
      <c r="K676" s="0" t="n">
        <v>7</v>
      </c>
      <c r="T676" s="0" t="n">
        <v>5</v>
      </c>
      <c r="U676" s="0" t="n">
        <v>3</v>
      </c>
      <c r="V676" s="0" t="inlineStr">
        <is>
          <t>계단식</t>
        </is>
      </c>
      <c r="W676" s="0" t="inlineStr">
        <is>
          <t>378B</t>
        </is>
      </c>
      <c r="X676" s="0" t="n">
        <v>4</v>
      </c>
      <c r="Y676" s="0" t="n">
        <v>4</v>
      </c>
      <c r="Z676" s="0" t="inlineStr">
        <is>
          <t>https://new.land.naver.com/complexes/24083?tab=detail&amp;rf=Y</t>
        </is>
      </c>
      <c r="AA676" s="0" t="inlineStr">
        <is>
          <t>대구시 수성구 범어동 92-2</t>
        </is>
      </c>
      <c r="AB676" s="0" t="inlineStr">
        <is>
          <t>대구시</t>
        </is>
      </c>
      <c r="AC676" s="0" t="inlineStr">
        <is>
          <t>수성구</t>
        </is>
      </c>
      <c r="AD676" s="0" t="inlineStr">
        <is>
          <t>범어동</t>
        </is>
      </c>
      <c r="AG676" s="0" t="inlineStr">
        <is>
          <t>대구시 수성구 청호로 391</t>
        </is>
      </c>
      <c r="AH676" s="0" t="n">
        <v>0</v>
      </c>
      <c r="AI676" s="0" t="n">
        <v>71</v>
      </c>
      <c r="AJ676" s="0" t="n">
        <v>20</v>
      </c>
      <c r="AK676" s="0" t="n">
        <v>50</v>
      </c>
      <c r="AL676" s="0" t="n">
        <v>2.63</v>
      </c>
    </row>
    <row r="677">
      <c r="A677" s="0" t="inlineStr">
        <is>
          <t>[범어동]</t>
        </is>
      </c>
      <c r="B677" s="0" t="n">
        <v>24083</v>
      </c>
      <c r="C677" s="0" t="n">
        <v>3</v>
      </c>
      <c r="D677" s="0" t="inlineStr">
        <is>
          <t>우방엘리시온</t>
        </is>
      </c>
      <c r="E677" s="0" t="inlineStr">
        <is>
          <t>2005.12.</t>
        </is>
      </c>
      <c r="F677" s="0" t="n">
        <v>19</v>
      </c>
      <c r="G677" s="0" t="n">
        <v>132.57</v>
      </c>
      <c r="H677" s="0" t="n">
        <v>438.26</v>
      </c>
      <c r="I677" s="0" t="n">
        <v>73.92</v>
      </c>
      <c r="J677" s="0" t="n">
        <v>244.39</v>
      </c>
      <c r="K677" s="0" t="n">
        <v>4</v>
      </c>
      <c r="T677" s="0" t="n">
        <v>5</v>
      </c>
      <c r="U677" s="0" t="n">
        <v>2</v>
      </c>
      <c r="V677" s="0" t="inlineStr">
        <is>
          <t>계단식</t>
        </is>
      </c>
      <c r="W677" s="0" t="n">
        <v>438</v>
      </c>
      <c r="X677" s="0" t="n">
        <v>4</v>
      </c>
      <c r="Y677" s="0" t="n">
        <v>4</v>
      </c>
      <c r="Z677" s="0" t="inlineStr">
        <is>
          <t>https://new.land.naver.com/complexes/24083?tab=detail&amp;rf=Y</t>
        </is>
      </c>
      <c r="AA677" s="0" t="inlineStr">
        <is>
          <t>대구시 수성구 범어동 92-2</t>
        </is>
      </c>
      <c r="AB677" s="0" t="inlineStr">
        <is>
          <t>대구시</t>
        </is>
      </c>
      <c r="AC677" s="0" t="inlineStr">
        <is>
          <t>수성구</t>
        </is>
      </c>
      <c r="AD677" s="0" t="inlineStr">
        <is>
          <t>범어동</t>
        </is>
      </c>
      <c r="AG677" s="0" t="inlineStr">
        <is>
          <t>대구시 수성구 청호로 391</t>
        </is>
      </c>
      <c r="AH677" s="0" t="n">
        <v>0</v>
      </c>
      <c r="AI677" s="0" t="n">
        <v>71</v>
      </c>
      <c r="AJ677" s="0" t="n">
        <v>20</v>
      </c>
      <c r="AK677" s="0" t="n">
        <v>50</v>
      </c>
      <c r="AL677" s="0" t="n">
        <v>2.63</v>
      </c>
    </row>
    <row r="678">
      <c r="A678" s="0" t="inlineStr">
        <is>
          <t>[범어동]</t>
        </is>
      </c>
      <c r="B678" s="0" t="n">
        <v>10348</v>
      </c>
      <c r="C678" s="0" t="n">
        <v>1</v>
      </c>
      <c r="D678" s="0" t="inlineStr">
        <is>
          <t>공작</t>
        </is>
      </c>
      <c r="E678" s="0" t="inlineStr">
        <is>
          <t>1980.01.</t>
        </is>
      </c>
      <c r="F678" s="0" t="n">
        <v>120</v>
      </c>
      <c r="G678" s="0" t="n">
        <v>22.27</v>
      </c>
      <c r="H678" s="0" t="n">
        <v>73.65000000000001</v>
      </c>
      <c r="I678" s="0" t="n">
        <v>16.32</v>
      </c>
      <c r="J678" s="0" t="n">
        <v>53.98</v>
      </c>
      <c r="K678" s="0" t="n">
        <v>40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73</v>
      </c>
      <c r="X678" s="0" t="n">
        <v>10</v>
      </c>
      <c r="Y678" s="0" t="n">
        <v>10</v>
      </c>
      <c r="Z678" s="0" t="inlineStr">
        <is>
          <t>https://new.land.naver.com/complexes/10348?tab=detail&amp;rf=Y</t>
        </is>
      </c>
      <c r="AA678" s="0" t="inlineStr">
        <is>
          <t>대구시 수성구 범어동 804-46</t>
        </is>
      </c>
      <c r="AB678" s="0" t="inlineStr">
        <is>
          <t>대구시</t>
        </is>
      </c>
      <c r="AC678" s="0" t="inlineStr">
        <is>
          <t>수성구</t>
        </is>
      </c>
      <c r="AD678" s="0" t="inlineStr">
        <is>
          <t>범어동</t>
        </is>
      </c>
      <c r="AG678" s="0" t="inlineStr">
        <is>
          <t>대구시 수성구 청솔로 132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[범어동]</t>
        </is>
      </c>
      <c r="B679" s="0" t="n">
        <v>10348</v>
      </c>
      <c r="C679" s="0" t="n">
        <v>2</v>
      </c>
      <c r="D679" s="0" t="inlineStr">
        <is>
          <t>공작</t>
        </is>
      </c>
      <c r="E679" s="0" t="inlineStr">
        <is>
          <t>1980.01.</t>
        </is>
      </c>
      <c r="F679" s="0" t="n">
        <v>120</v>
      </c>
      <c r="G679" s="0" t="n">
        <v>26.99</v>
      </c>
      <c r="H679" s="0" t="n">
        <v>89.25</v>
      </c>
      <c r="I679" s="0" t="n">
        <v>19.78</v>
      </c>
      <c r="J679" s="0" t="n">
        <v>65.42</v>
      </c>
      <c r="K679" s="0" t="n">
        <v>60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89</v>
      </c>
      <c r="X679" s="0" t="n">
        <v>10</v>
      </c>
      <c r="Y679" s="0" t="n">
        <v>10</v>
      </c>
      <c r="Z679" s="0" t="inlineStr">
        <is>
          <t>https://new.land.naver.com/complexes/10348?tab=detail&amp;rf=Y</t>
        </is>
      </c>
      <c r="AA679" s="0" t="inlineStr">
        <is>
          <t>대구시 수성구 범어동 804-46</t>
        </is>
      </c>
      <c r="AB679" s="0" t="inlineStr">
        <is>
          <t>대구시</t>
        </is>
      </c>
      <c r="AC679" s="0" t="inlineStr">
        <is>
          <t>수성구</t>
        </is>
      </c>
      <c r="AD679" s="0" t="inlineStr">
        <is>
          <t>범어동</t>
        </is>
      </c>
      <c r="AG679" s="0" t="inlineStr">
        <is>
          <t>대구시 수성구 청솔로 132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[범어동]</t>
        </is>
      </c>
      <c r="B680" s="0" t="n">
        <v>10348</v>
      </c>
      <c r="C680" s="0" t="n">
        <v>3</v>
      </c>
      <c r="D680" s="0" t="inlineStr">
        <is>
          <t>공작</t>
        </is>
      </c>
      <c r="E680" s="0" t="inlineStr">
        <is>
          <t>1980.01.</t>
        </is>
      </c>
      <c r="F680" s="0" t="n">
        <v>120</v>
      </c>
      <c r="G680" s="0" t="n">
        <v>32.93</v>
      </c>
      <c r="H680" s="0" t="n">
        <v>108.86</v>
      </c>
      <c r="I680" s="0" t="n">
        <v>24.13</v>
      </c>
      <c r="J680" s="0" t="n">
        <v>79.8</v>
      </c>
      <c r="K680" s="0" t="n">
        <v>20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108</v>
      </c>
      <c r="X680" s="0" t="n">
        <v>10</v>
      </c>
      <c r="Y680" s="0" t="n">
        <v>10</v>
      </c>
      <c r="Z680" s="0" t="inlineStr">
        <is>
          <t>https://new.land.naver.com/complexes/10348?tab=detail&amp;rf=Y</t>
        </is>
      </c>
      <c r="AA680" s="0" t="inlineStr">
        <is>
          <t>대구시 수성구 범어동 804-46</t>
        </is>
      </c>
      <c r="AB680" s="0" t="inlineStr">
        <is>
          <t>대구시</t>
        </is>
      </c>
      <c r="AC680" s="0" t="inlineStr">
        <is>
          <t>수성구</t>
        </is>
      </c>
      <c r="AD680" s="0" t="inlineStr">
        <is>
          <t>범어동</t>
        </is>
      </c>
      <c r="AG680" s="0" t="inlineStr">
        <is>
          <t>대구시 수성구 청솔로 132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[범어동]</t>
        </is>
      </c>
      <c r="B681" s="0" t="n">
        <v>7057</v>
      </c>
      <c r="C681" s="0" t="n">
        <v>1</v>
      </c>
      <c r="D681" s="0" t="inlineStr">
        <is>
          <t>경남타운</t>
        </is>
      </c>
      <c r="E681" s="0" t="inlineStr">
        <is>
          <t>1982.06.</t>
        </is>
      </c>
      <c r="F681" s="0" t="n">
        <v>312</v>
      </c>
      <c r="G681" s="0" t="n">
        <v>32.04</v>
      </c>
      <c r="H681" s="0" t="n">
        <v>105.92</v>
      </c>
      <c r="I681" s="0" t="n">
        <v>25.57</v>
      </c>
      <c r="J681" s="0" t="n">
        <v>84.55</v>
      </c>
      <c r="K681" s="0" t="n">
        <v>192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105</v>
      </c>
      <c r="X681" s="0" t="n">
        <v>12</v>
      </c>
      <c r="Y681" s="0" t="n">
        <v>12</v>
      </c>
      <c r="Z681" s="0" t="inlineStr">
        <is>
          <t>https://new.land.naver.com/complexes/7057?tab=detail&amp;rf=Y</t>
        </is>
      </c>
      <c r="AA681" s="0" t="inlineStr">
        <is>
          <t>대구시 수성구 범어동 320</t>
        </is>
      </c>
      <c r="AB681" s="0" t="inlineStr">
        <is>
          <t>대구시</t>
        </is>
      </c>
      <c r="AC681" s="0" t="inlineStr">
        <is>
          <t>수성구</t>
        </is>
      </c>
      <c r="AD681" s="0" t="inlineStr">
        <is>
          <t>범어동</t>
        </is>
      </c>
      <c r="AG681" s="0" t="inlineStr">
        <is>
          <t>대구시 수성구 범어로 27</t>
        </is>
      </c>
      <c r="AH681" s="0" t="n">
        <v>0</v>
      </c>
      <c r="AI681" s="0" t="n">
        <v>0</v>
      </c>
      <c r="AJ681" s="0" t="n">
        <v>0</v>
      </c>
      <c r="AK681" s="0" t="n">
        <v>108</v>
      </c>
      <c r="AL681" s="0" t="n">
        <v>0.35</v>
      </c>
    </row>
    <row r="682">
      <c r="A682" s="0" t="inlineStr">
        <is>
          <t>[범어동]</t>
        </is>
      </c>
      <c r="B682" s="0" t="n">
        <v>7057</v>
      </c>
      <c r="C682" s="0" t="n">
        <v>2</v>
      </c>
      <c r="D682" s="0" t="inlineStr">
        <is>
          <t>경남타운</t>
        </is>
      </c>
      <c r="E682" s="0" t="inlineStr">
        <is>
          <t>1982.06.</t>
        </is>
      </c>
      <c r="F682" s="0" t="n">
        <v>312</v>
      </c>
      <c r="G682" s="0" t="n">
        <v>42.35</v>
      </c>
      <c r="H682" s="0" t="n">
        <v>140.03</v>
      </c>
      <c r="I682" s="0" t="n">
        <v>34.97</v>
      </c>
      <c r="J682" s="0" t="n">
        <v>115.63</v>
      </c>
      <c r="K682" s="0" t="n">
        <v>120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140</v>
      </c>
      <c r="X682" s="0" t="n">
        <v>12</v>
      </c>
      <c r="Y682" s="0" t="n">
        <v>12</v>
      </c>
      <c r="Z682" s="0" t="inlineStr">
        <is>
          <t>https://new.land.naver.com/complexes/7057?tab=detail&amp;rf=Y</t>
        </is>
      </c>
      <c r="AA682" s="0" t="inlineStr">
        <is>
          <t>대구시 수성구 범어동 320</t>
        </is>
      </c>
      <c r="AB682" s="0" t="inlineStr">
        <is>
          <t>대구시</t>
        </is>
      </c>
      <c r="AC682" s="0" t="inlineStr">
        <is>
          <t>수성구</t>
        </is>
      </c>
      <c r="AD682" s="0" t="inlineStr">
        <is>
          <t>범어동</t>
        </is>
      </c>
      <c r="AG682" s="0" t="inlineStr">
        <is>
          <t>대구시 수성구 범어로 27</t>
        </is>
      </c>
      <c r="AH682" s="0" t="n">
        <v>0</v>
      </c>
      <c r="AI682" s="0" t="n">
        <v>0</v>
      </c>
      <c r="AJ682" s="0" t="n">
        <v>0</v>
      </c>
      <c r="AK682" s="0" t="n">
        <v>108</v>
      </c>
      <c r="AL682" s="0" t="n">
        <v>0.35</v>
      </c>
    </row>
    <row r="683">
      <c r="A683" s="0" t="inlineStr">
        <is>
          <t>[범어동]</t>
        </is>
      </c>
      <c r="B683" s="0" t="n">
        <v>107124</v>
      </c>
      <c r="C683" s="0" t="n">
        <v>1</v>
      </c>
      <c r="D683" s="0" t="inlineStr">
        <is>
          <t>범어역풀비체투인원(도시형)</t>
        </is>
      </c>
      <c r="E683" s="0" t="inlineStr">
        <is>
          <t>2014.12.</t>
        </is>
      </c>
      <c r="F683" s="0" t="n">
        <v>86</v>
      </c>
      <c r="G683" s="0" t="n">
        <v>13.36</v>
      </c>
      <c r="H683" s="0" t="n">
        <v>44.18</v>
      </c>
      <c r="I683" s="0" t="n">
        <v>9.25</v>
      </c>
      <c r="J683" s="0" t="n">
        <v>30.58</v>
      </c>
      <c r="K683" s="0" t="n">
        <v>34</v>
      </c>
      <c r="T683" s="0" t="n">
        <v>1</v>
      </c>
      <c r="U683" s="0" t="n">
        <v>1</v>
      </c>
      <c r="V683" s="0" t="inlineStr">
        <is>
          <t>복도식</t>
        </is>
      </c>
      <c r="W683" s="0" t="inlineStr">
        <is>
          <t>44A-1</t>
        </is>
      </c>
      <c r="X683" s="0" t="n">
        <v>13</v>
      </c>
      <c r="Y683" s="0" t="n">
        <v>8</v>
      </c>
      <c r="Z683" s="0" t="inlineStr">
        <is>
          <t>https://new.land.naver.com/complexes/107124?tab=detail&amp;rf=Y</t>
        </is>
      </c>
      <c r="AA683" s="0" t="inlineStr">
        <is>
          <t>대구시 수성구 범어동 790-10</t>
        </is>
      </c>
      <c r="AB683" s="0" t="inlineStr">
        <is>
          <t>대구시</t>
        </is>
      </c>
      <c r="AC683" s="0" t="inlineStr">
        <is>
          <t>수성구</t>
        </is>
      </c>
      <c r="AD683" s="0" t="inlineStr">
        <is>
          <t>범어동</t>
        </is>
      </c>
      <c r="AG683" s="0" t="inlineStr">
        <is>
          <t>대구시 수성구 동대구로59길 14-1</t>
        </is>
      </c>
      <c r="AH683" s="0" t="n">
        <v>0</v>
      </c>
      <c r="AI683" s="0" t="n">
        <v>621</v>
      </c>
      <c r="AJ683" s="0" t="n">
        <v>64</v>
      </c>
      <c r="AK683" s="0" t="n">
        <v>61</v>
      </c>
      <c r="AL683" s="0" t="n">
        <v>0.71</v>
      </c>
    </row>
    <row r="684">
      <c r="A684" s="0" t="inlineStr">
        <is>
          <t>[범어동]</t>
        </is>
      </c>
      <c r="B684" s="0" t="n">
        <v>107124</v>
      </c>
      <c r="C684" s="0" t="n">
        <v>2</v>
      </c>
      <c r="D684" s="0" t="inlineStr">
        <is>
          <t>범어역풀비체투인원(도시형)</t>
        </is>
      </c>
      <c r="E684" s="0" t="inlineStr">
        <is>
          <t>2014.12.</t>
        </is>
      </c>
      <c r="F684" s="0" t="n">
        <v>86</v>
      </c>
      <c r="G684" s="0" t="n">
        <v>13.36</v>
      </c>
      <c r="H684" s="0" t="n">
        <v>44.18</v>
      </c>
      <c r="I684" s="0" t="n">
        <v>9.25</v>
      </c>
      <c r="J684" s="0" t="n">
        <v>30.58</v>
      </c>
      <c r="K684" s="0" t="n">
        <v>12</v>
      </c>
      <c r="T684" s="0" t="n">
        <v>1</v>
      </c>
      <c r="U684" s="0" t="n">
        <v>1</v>
      </c>
      <c r="V684" s="0" t="inlineStr">
        <is>
          <t>복도식</t>
        </is>
      </c>
      <c r="W684" s="0" t="inlineStr">
        <is>
          <t>44A-1A</t>
        </is>
      </c>
      <c r="X684" s="0" t="n">
        <v>13</v>
      </c>
      <c r="Y684" s="0" t="n">
        <v>8</v>
      </c>
      <c r="Z684" s="0" t="inlineStr">
        <is>
          <t>https://new.land.naver.com/complexes/107124?tab=detail&amp;rf=Y</t>
        </is>
      </c>
      <c r="AA684" s="0" t="inlineStr">
        <is>
          <t>대구시 수성구 범어동 790-10</t>
        </is>
      </c>
      <c r="AB684" s="0" t="inlineStr">
        <is>
          <t>대구시</t>
        </is>
      </c>
      <c r="AC684" s="0" t="inlineStr">
        <is>
          <t>수성구</t>
        </is>
      </c>
      <c r="AD684" s="0" t="inlineStr">
        <is>
          <t>범어동</t>
        </is>
      </c>
      <c r="AG684" s="0" t="inlineStr">
        <is>
          <t>대구시 수성구 동대구로59길 14-1</t>
        </is>
      </c>
      <c r="AH684" s="0" t="n">
        <v>0</v>
      </c>
      <c r="AI684" s="0" t="n">
        <v>621</v>
      </c>
      <c r="AJ684" s="0" t="n">
        <v>64</v>
      </c>
      <c r="AK684" s="0" t="n">
        <v>61</v>
      </c>
      <c r="AL684" s="0" t="n">
        <v>0.71</v>
      </c>
    </row>
    <row r="685">
      <c r="A685" s="0" t="inlineStr">
        <is>
          <t>[범어동]</t>
        </is>
      </c>
      <c r="B685" s="0" t="n">
        <v>107124</v>
      </c>
      <c r="C685" s="0" t="n">
        <v>3</v>
      </c>
      <c r="D685" s="0" t="inlineStr">
        <is>
          <t>범어역풀비체투인원(도시형)</t>
        </is>
      </c>
      <c r="E685" s="0" t="inlineStr">
        <is>
          <t>2014.12.</t>
        </is>
      </c>
      <c r="F685" s="0" t="n">
        <v>86</v>
      </c>
      <c r="G685" s="0" t="n">
        <v>14.42</v>
      </c>
      <c r="H685" s="0" t="n">
        <v>47.69</v>
      </c>
      <c r="I685" s="0" t="n">
        <v>9.970000000000001</v>
      </c>
      <c r="J685" s="0" t="n">
        <v>32.97</v>
      </c>
      <c r="K685" s="0" t="n">
        <v>7</v>
      </c>
      <c r="T685" s="0" t="n">
        <v>1</v>
      </c>
      <c r="U685" s="0" t="n">
        <v>1</v>
      </c>
      <c r="V685" s="0" t="inlineStr">
        <is>
          <t>복도식</t>
        </is>
      </c>
      <c r="W685" s="0" t="inlineStr">
        <is>
          <t>47A-2</t>
        </is>
      </c>
      <c r="X685" s="0" t="n">
        <v>13</v>
      </c>
      <c r="Y685" s="0" t="n">
        <v>8</v>
      </c>
      <c r="Z685" s="0" t="inlineStr">
        <is>
          <t>https://new.land.naver.com/complexes/107124?tab=detail&amp;rf=Y</t>
        </is>
      </c>
      <c r="AA685" s="0" t="inlineStr">
        <is>
          <t>대구시 수성구 범어동 790-10</t>
        </is>
      </c>
      <c r="AB685" s="0" t="inlineStr">
        <is>
          <t>대구시</t>
        </is>
      </c>
      <c r="AC685" s="0" t="inlineStr">
        <is>
          <t>수성구</t>
        </is>
      </c>
      <c r="AD685" s="0" t="inlineStr">
        <is>
          <t>범어동</t>
        </is>
      </c>
      <c r="AG685" s="0" t="inlineStr">
        <is>
          <t>대구시 수성구 동대구로59길 14-1</t>
        </is>
      </c>
      <c r="AH685" s="0" t="n">
        <v>0</v>
      </c>
      <c r="AI685" s="0" t="n">
        <v>621</v>
      </c>
      <c r="AJ685" s="0" t="n">
        <v>64</v>
      </c>
      <c r="AK685" s="0" t="n">
        <v>61</v>
      </c>
      <c r="AL685" s="0" t="n">
        <v>0.71</v>
      </c>
    </row>
    <row r="686">
      <c r="A686" s="0" t="inlineStr">
        <is>
          <t>[범어동]</t>
        </is>
      </c>
      <c r="B686" s="0" t="n">
        <v>107124</v>
      </c>
      <c r="C686" s="0" t="n">
        <v>4</v>
      </c>
      <c r="D686" s="0" t="inlineStr">
        <is>
          <t>범어역풀비체투인원(도시형)</t>
        </is>
      </c>
      <c r="E686" s="0" t="inlineStr">
        <is>
          <t>2014.12.</t>
        </is>
      </c>
      <c r="F686" s="0" t="n">
        <v>86</v>
      </c>
      <c r="G686" s="0" t="n">
        <v>16.56</v>
      </c>
      <c r="H686" s="0" t="n">
        <v>54.77</v>
      </c>
      <c r="I686" s="0" t="n">
        <v>11.47</v>
      </c>
      <c r="J686" s="0" t="n">
        <v>37.95</v>
      </c>
      <c r="K686" s="0" t="n">
        <v>11</v>
      </c>
      <c r="T686" s="0" t="n">
        <v>1</v>
      </c>
      <c r="U686" s="0" t="n">
        <v>1</v>
      </c>
      <c r="V686" s="0" t="inlineStr">
        <is>
          <t>복도식</t>
        </is>
      </c>
      <c r="W686" s="0" t="inlineStr">
        <is>
          <t>54A-3</t>
        </is>
      </c>
      <c r="X686" s="0" t="n">
        <v>13</v>
      </c>
      <c r="Y686" s="0" t="n">
        <v>8</v>
      </c>
      <c r="Z686" s="0" t="inlineStr">
        <is>
          <t>https://new.land.naver.com/complexes/107124?tab=detail&amp;rf=Y</t>
        </is>
      </c>
      <c r="AA686" s="0" t="inlineStr">
        <is>
          <t>대구시 수성구 범어동 790-10</t>
        </is>
      </c>
      <c r="AB686" s="0" t="inlineStr">
        <is>
          <t>대구시</t>
        </is>
      </c>
      <c r="AC686" s="0" t="inlineStr">
        <is>
          <t>수성구</t>
        </is>
      </c>
      <c r="AD686" s="0" t="inlineStr">
        <is>
          <t>범어동</t>
        </is>
      </c>
      <c r="AG686" s="0" t="inlineStr">
        <is>
          <t>대구시 수성구 동대구로59길 14-1</t>
        </is>
      </c>
      <c r="AH686" s="0" t="n">
        <v>0</v>
      </c>
      <c r="AI686" s="0" t="n">
        <v>621</v>
      </c>
      <c r="AJ686" s="0" t="n">
        <v>64</v>
      </c>
      <c r="AK686" s="0" t="n">
        <v>61</v>
      </c>
      <c r="AL686" s="0" t="n">
        <v>0.71</v>
      </c>
    </row>
    <row r="687">
      <c r="A687" s="0" t="inlineStr">
        <is>
          <t>[범어동]</t>
        </is>
      </c>
      <c r="B687" s="0" t="n">
        <v>107124</v>
      </c>
      <c r="C687" s="0" t="n">
        <v>5</v>
      </c>
      <c r="D687" s="0" t="inlineStr">
        <is>
          <t>범어역풀비체투인원(도시형)</t>
        </is>
      </c>
      <c r="E687" s="0" t="inlineStr">
        <is>
          <t>2014.12.</t>
        </is>
      </c>
      <c r="F687" s="0" t="n">
        <v>86</v>
      </c>
      <c r="G687" s="0" t="n">
        <v>16.82</v>
      </c>
      <c r="H687" s="0" t="n">
        <v>55.62</v>
      </c>
      <c r="I687" s="0" t="n">
        <v>11.47</v>
      </c>
      <c r="J687" s="0" t="n">
        <v>37.95</v>
      </c>
      <c r="K687" s="0" t="n">
        <v>11</v>
      </c>
      <c r="T687" s="0" t="n">
        <v>1</v>
      </c>
      <c r="U687" s="0" t="n">
        <v>1</v>
      </c>
      <c r="V687" s="0" t="inlineStr">
        <is>
          <t>복도식</t>
        </is>
      </c>
      <c r="W687" s="0" t="inlineStr">
        <is>
          <t>55A-3A</t>
        </is>
      </c>
      <c r="X687" s="0" t="n">
        <v>13</v>
      </c>
      <c r="Y687" s="0" t="n">
        <v>8</v>
      </c>
      <c r="Z687" s="0" t="inlineStr">
        <is>
          <t>https://new.land.naver.com/complexes/107124?tab=detail&amp;rf=Y</t>
        </is>
      </c>
      <c r="AA687" s="0" t="inlineStr">
        <is>
          <t>대구시 수성구 범어동 790-10</t>
        </is>
      </c>
      <c r="AB687" s="0" t="inlineStr">
        <is>
          <t>대구시</t>
        </is>
      </c>
      <c r="AC687" s="0" t="inlineStr">
        <is>
          <t>수성구</t>
        </is>
      </c>
      <c r="AD687" s="0" t="inlineStr">
        <is>
          <t>범어동</t>
        </is>
      </c>
      <c r="AG687" s="0" t="inlineStr">
        <is>
          <t>대구시 수성구 동대구로59길 14-1</t>
        </is>
      </c>
      <c r="AH687" s="0" t="n">
        <v>0</v>
      </c>
      <c r="AI687" s="0" t="n">
        <v>621</v>
      </c>
      <c r="AJ687" s="0" t="n">
        <v>64</v>
      </c>
      <c r="AK687" s="0" t="n">
        <v>61</v>
      </c>
      <c r="AL687" s="0" t="n">
        <v>0.71</v>
      </c>
    </row>
    <row r="688">
      <c r="A688" s="0" t="inlineStr">
        <is>
          <t>[범어동]</t>
        </is>
      </c>
      <c r="B688" s="0" t="n">
        <v>107124</v>
      </c>
      <c r="C688" s="0" t="n">
        <v>6</v>
      </c>
      <c r="D688" s="0" t="inlineStr">
        <is>
          <t>범어역풀비체투인원(도시형)</t>
        </is>
      </c>
      <c r="E688" s="0" t="inlineStr">
        <is>
          <t>2014.12.</t>
        </is>
      </c>
      <c r="F688" s="0" t="n">
        <v>86</v>
      </c>
      <c r="G688" s="0" t="n">
        <v>17.06</v>
      </c>
      <c r="H688" s="0" t="n">
        <v>56.41</v>
      </c>
      <c r="I688" s="0" t="n">
        <v>11.84</v>
      </c>
      <c r="J688" s="0" t="n">
        <v>39.17</v>
      </c>
      <c r="K688" s="0" t="n">
        <v>11</v>
      </c>
      <c r="T688" s="0" t="n">
        <v>1</v>
      </c>
      <c r="U688" s="0" t="n">
        <v>1</v>
      </c>
      <c r="V688" s="0" t="inlineStr">
        <is>
          <t>복도식</t>
        </is>
      </c>
      <c r="W688" s="0" t="inlineStr">
        <is>
          <t>56A-4</t>
        </is>
      </c>
      <c r="X688" s="0" t="n">
        <v>13</v>
      </c>
      <c r="Y688" s="0" t="n">
        <v>8</v>
      </c>
      <c r="Z688" s="0" t="inlineStr">
        <is>
          <t>https://new.land.naver.com/complexes/107124?tab=detail&amp;rf=Y</t>
        </is>
      </c>
      <c r="AA688" s="0" t="inlineStr">
        <is>
          <t>대구시 수성구 범어동 790-10</t>
        </is>
      </c>
      <c r="AB688" s="0" t="inlineStr">
        <is>
          <t>대구시</t>
        </is>
      </c>
      <c r="AC688" s="0" t="inlineStr">
        <is>
          <t>수성구</t>
        </is>
      </c>
      <c r="AD688" s="0" t="inlineStr">
        <is>
          <t>범어동</t>
        </is>
      </c>
      <c r="AG688" s="0" t="inlineStr">
        <is>
          <t>대구시 수성구 동대구로59길 14-1</t>
        </is>
      </c>
      <c r="AH688" s="0" t="n">
        <v>0</v>
      </c>
      <c r="AI688" s="0" t="n">
        <v>621</v>
      </c>
      <c r="AJ688" s="0" t="n">
        <v>64</v>
      </c>
      <c r="AK688" s="0" t="n">
        <v>61</v>
      </c>
      <c r="AL688" s="0" t="n">
        <v>0.71</v>
      </c>
    </row>
    <row r="689">
      <c r="A689" s="0" t="inlineStr">
        <is>
          <t>[범어동]</t>
        </is>
      </c>
      <c r="B689" s="0" t="n">
        <v>7086</v>
      </c>
      <c r="C689" s="0" t="n">
        <v>1</v>
      </c>
      <c r="D689" s="0" t="inlineStr">
        <is>
          <t>범어청구하이츠</t>
        </is>
      </c>
      <c r="E689" s="0" t="inlineStr">
        <is>
          <t>2000.12.</t>
        </is>
      </c>
      <c r="F689" s="0" t="n">
        <v>240</v>
      </c>
      <c r="G689" s="0" t="n">
        <v>23.72</v>
      </c>
      <c r="H689" s="0" t="n">
        <v>78.44</v>
      </c>
      <c r="I689" s="0" t="n">
        <v>18.14</v>
      </c>
      <c r="J689" s="0" t="n">
        <v>59.97</v>
      </c>
      <c r="K689" s="0" t="n">
        <v>38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78</v>
      </c>
      <c r="X689" s="0" t="n">
        <v>20</v>
      </c>
      <c r="Y689" s="0" t="n">
        <v>18</v>
      </c>
      <c r="Z689" s="0" t="inlineStr">
        <is>
          <t>https://new.land.naver.com/complexes/7086?tab=detail&amp;rf=Y</t>
        </is>
      </c>
      <c r="AA689" s="0" t="inlineStr">
        <is>
          <t>대구시 수성구 범어동 88-6</t>
        </is>
      </c>
      <c r="AB689" s="0" t="inlineStr">
        <is>
          <t>대구시</t>
        </is>
      </c>
      <c r="AC689" s="0" t="inlineStr">
        <is>
          <t>수성구</t>
        </is>
      </c>
      <c r="AD689" s="0" t="inlineStr">
        <is>
          <t>범어동</t>
        </is>
      </c>
      <c r="AG689" s="0" t="inlineStr">
        <is>
          <t>대구시 수성구 청호로84안길 2</t>
        </is>
      </c>
      <c r="AH689" s="0" t="n">
        <v>0</v>
      </c>
      <c r="AI689" s="0" t="n">
        <v>245</v>
      </c>
      <c r="AJ689" s="0" t="n">
        <v>27</v>
      </c>
      <c r="AK689" s="0" t="n">
        <v>347</v>
      </c>
      <c r="AL689" s="0" t="n">
        <v>1.45</v>
      </c>
    </row>
    <row r="690">
      <c r="A690" s="0" t="inlineStr">
        <is>
          <t>[범어동]</t>
        </is>
      </c>
      <c r="B690" s="0" t="n">
        <v>7086</v>
      </c>
      <c r="C690" s="0" t="n">
        <v>2</v>
      </c>
      <c r="D690" s="0" t="inlineStr">
        <is>
          <t>범어청구하이츠</t>
        </is>
      </c>
      <c r="E690" s="0" t="inlineStr">
        <is>
          <t>2000.12.</t>
        </is>
      </c>
      <c r="F690" s="0" t="n">
        <v>240</v>
      </c>
      <c r="G690" s="0" t="n">
        <v>27.99</v>
      </c>
      <c r="H690" s="0" t="n">
        <v>92.54000000000001</v>
      </c>
      <c r="I690" s="0" t="n">
        <v>18.14</v>
      </c>
      <c r="J690" s="0" t="n">
        <v>59.97</v>
      </c>
      <c r="K690" s="0" t="n">
        <v>19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92</v>
      </c>
      <c r="X690" s="0" t="n">
        <v>20</v>
      </c>
      <c r="Y690" s="0" t="n">
        <v>18</v>
      </c>
      <c r="Z690" s="0" t="inlineStr">
        <is>
          <t>https://new.land.naver.com/complexes/7086?tab=detail&amp;rf=Y</t>
        </is>
      </c>
      <c r="AA690" s="0" t="inlineStr">
        <is>
          <t>대구시 수성구 범어동 88-6</t>
        </is>
      </c>
      <c r="AB690" s="0" t="inlineStr">
        <is>
          <t>대구시</t>
        </is>
      </c>
      <c r="AC690" s="0" t="inlineStr">
        <is>
          <t>수성구</t>
        </is>
      </c>
      <c r="AD690" s="0" t="inlineStr">
        <is>
          <t>범어동</t>
        </is>
      </c>
      <c r="AG690" s="0" t="inlineStr">
        <is>
          <t>대구시 수성구 청호로84안길 2</t>
        </is>
      </c>
      <c r="AH690" s="0" t="n">
        <v>0</v>
      </c>
      <c r="AI690" s="0" t="n">
        <v>245</v>
      </c>
      <c r="AJ690" s="0" t="n">
        <v>27</v>
      </c>
      <c r="AK690" s="0" t="n">
        <v>347</v>
      </c>
      <c r="AL690" s="0" t="n">
        <v>1.45</v>
      </c>
    </row>
    <row r="691">
      <c r="A691" s="0" t="inlineStr">
        <is>
          <t>[범어동]</t>
        </is>
      </c>
      <c r="B691" s="0" t="n">
        <v>7086</v>
      </c>
      <c r="C691" s="0" t="n">
        <v>3</v>
      </c>
      <c r="D691" s="0" t="inlineStr">
        <is>
          <t>범어청구하이츠</t>
        </is>
      </c>
      <c r="E691" s="0" t="inlineStr">
        <is>
          <t>2000.12.</t>
        </is>
      </c>
      <c r="F691" s="0" t="n">
        <v>240</v>
      </c>
      <c r="G691" s="0" t="n">
        <v>32.64</v>
      </c>
      <c r="H691" s="0" t="n">
        <v>107.92</v>
      </c>
      <c r="I691" s="0" t="n">
        <v>25.7</v>
      </c>
      <c r="J691" s="0" t="n">
        <v>84.95999999999999</v>
      </c>
      <c r="K691" s="0" t="n">
        <v>107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107</v>
      </c>
      <c r="X691" s="0" t="n">
        <v>20</v>
      </c>
      <c r="Y691" s="0" t="n">
        <v>18</v>
      </c>
      <c r="Z691" s="0" t="inlineStr">
        <is>
          <t>https://new.land.naver.com/complexes/7086?tab=detail&amp;rf=Y</t>
        </is>
      </c>
      <c r="AA691" s="0" t="inlineStr">
        <is>
          <t>대구시 수성구 범어동 88-6</t>
        </is>
      </c>
      <c r="AB691" s="0" t="inlineStr">
        <is>
          <t>대구시</t>
        </is>
      </c>
      <c r="AC691" s="0" t="inlineStr">
        <is>
          <t>수성구</t>
        </is>
      </c>
      <c r="AD691" s="0" t="inlineStr">
        <is>
          <t>범어동</t>
        </is>
      </c>
      <c r="AG691" s="0" t="inlineStr">
        <is>
          <t>대구시 수성구 청호로84안길 2</t>
        </is>
      </c>
      <c r="AH691" s="0" t="n">
        <v>0</v>
      </c>
      <c r="AI691" s="0" t="n">
        <v>245</v>
      </c>
      <c r="AJ691" s="0" t="n">
        <v>27</v>
      </c>
      <c r="AK691" s="0" t="n">
        <v>347</v>
      </c>
      <c r="AL691" s="0" t="n">
        <v>1.45</v>
      </c>
    </row>
    <row r="692">
      <c r="A692" s="0" t="inlineStr">
        <is>
          <t>[범어동]</t>
        </is>
      </c>
      <c r="B692" s="0" t="n">
        <v>7086</v>
      </c>
      <c r="C692" s="0" t="n">
        <v>4</v>
      </c>
      <c r="D692" s="0" t="inlineStr">
        <is>
          <t>범어청구하이츠</t>
        </is>
      </c>
      <c r="E692" s="0" t="inlineStr">
        <is>
          <t>2000.12.</t>
        </is>
      </c>
      <c r="F692" s="0" t="n">
        <v>240</v>
      </c>
      <c r="G692" s="0" t="n">
        <v>50.71</v>
      </c>
      <c r="H692" s="0" t="n">
        <v>167.65</v>
      </c>
      <c r="I692" s="0" t="n">
        <v>40.83</v>
      </c>
      <c r="J692" s="0" t="n">
        <v>134.99</v>
      </c>
      <c r="K692" s="0" t="n">
        <v>36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167</v>
      </c>
      <c r="X692" s="0" t="n">
        <v>20</v>
      </c>
      <c r="Y692" s="0" t="n">
        <v>18</v>
      </c>
      <c r="Z692" s="0" t="inlineStr">
        <is>
          <t>https://new.land.naver.com/complexes/7086?tab=detail&amp;rf=Y</t>
        </is>
      </c>
      <c r="AA692" s="0" t="inlineStr">
        <is>
          <t>대구시 수성구 범어동 88-6</t>
        </is>
      </c>
      <c r="AB692" s="0" t="inlineStr">
        <is>
          <t>대구시</t>
        </is>
      </c>
      <c r="AC692" s="0" t="inlineStr">
        <is>
          <t>수성구</t>
        </is>
      </c>
      <c r="AD692" s="0" t="inlineStr">
        <is>
          <t>범어동</t>
        </is>
      </c>
      <c r="AG692" s="0" t="inlineStr">
        <is>
          <t>대구시 수성구 청호로84안길 2</t>
        </is>
      </c>
      <c r="AH692" s="0" t="n">
        <v>0</v>
      </c>
      <c r="AI692" s="0" t="n">
        <v>245</v>
      </c>
      <c r="AJ692" s="0" t="n">
        <v>27</v>
      </c>
      <c r="AK692" s="0" t="n">
        <v>347</v>
      </c>
      <c r="AL692" s="0" t="n">
        <v>1.45</v>
      </c>
    </row>
    <row r="693">
      <c r="A693" s="0" t="inlineStr">
        <is>
          <t>[범어동]</t>
        </is>
      </c>
      <c r="B693" s="0" t="n">
        <v>7086</v>
      </c>
      <c r="C693" s="0" t="n">
        <v>5</v>
      </c>
      <c r="D693" s="0" t="inlineStr">
        <is>
          <t>범어청구하이츠</t>
        </is>
      </c>
      <c r="E693" s="0" t="inlineStr">
        <is>
          <t>2000.12.</t>
        </is>
      </c>
      <c r="F693" s="0" t="n">
        <v>240</v>
      </c>
      <c r="G693" s="0" t="n">
        <v>67.23</v>
      </c>
      <c r="H693" s="0" t="n">
        <v>222.27</v>
      </c>
      <c r="I693" s="0" t="n">
        <v>56.26</v>
      </c>
      <c r="J693" s="0" t="n">
        <v>186</v>
      </c>
      <c r="K693" s="0" t="n">
        <v>40</v>
      </c>
      <c r="T693" s="0" t="n">
        <v>5</v>
      </c>
      <c r="U693" s="0" t="n">
        <v>2</v>
      </c>
      <c r="V693" s="0" t="inlineStr">
        <is>
          <t>계단식</t>
        </is>
      </c>
      <c r="W693" s="0" t="n">
        <v>222</v>
      </c>
      <c r="X693" s="0" t="n">
        <v>20</v>
      </c>
      <c r="Y693" s="0" t="n">
        <v>18</v>
      </c>
      <c r="Z693" s="0" t="inlineStr">
        <is>
          <t>https://new.land.naver.com/complexes/7086?tab=detail&amp;rf=Y</t>
        </is>
      </c>
      <c r="AA693" s="0" t="inlineStr">
        <is>
          <t>대구시 수성구 범어동 88-6</t>
        </is>
      </c>
      <c r="AB693" s="0" t="inlineStr">
        <is>
          <t>대구시</t>
        </is>
      </c>
      <c r="AC693" s="0" t="inlineStr">
        <is>
          <t>수성구</t>
        </is>
      </c>
      <c r="AD693" s="0" t="inlineStr">
        <is>
          <t>범어동</t>
        </is>
      </c>
      <c r="AG693" s="0" t="inlineStr">
        <is>
          <t>대구시 수성구 청호로84안길 2</t>
        </is>
      </c>
      <c r="AH693" s="0" t="n">
        <v>0</v>
      </c>
      <c r="AI693" s="0" t="n">
        <v>245</v>
      </c>
      <c r="AJ693" s="0" t="n">
        <v>27</v>
      </c>
      <c r="AK693" s="0" t="n">
        <v>347</v>
      </c>
      <c r="AL693" s="0" t="n">
        <v>1.45</v>
      </c>
    </row>
    <row r="694">
      <c r="A694" s="0" t="inlineStr">
        <is>
          <t>[범어동]</t>
        </is>
      </c>
      <c r="B694" s="0" t="n">
        <v>108555</v>
      </c>
      <c r="C694" s="0" t="n">
        <v>1</v>
      </c>
      <c r="D694" s="0" t="inlineStr">
        <is>
          <t>마크팰리스범어(도시형)</t>
        </is>
      </c>
      <c r="E694" s="0" t="inlineStr">
        <is>
          <t>2017.10.</t>
        </is>
      </c>
      <c r="F694" s="0" t="n">
        <v>160</v>
      </c>
      <c r="G694" s="0" t="n">
        <v>12.23</v>
      </c>
      <c r="H694" s="0" t="n">
        <v>40.45</v>
      </c>
      <c r="I694" s="0" t="n">
        <v>8.1</v>
      </c>
      <c r="J694" s="0" t="n">
        <v>26.8</v>
      </c>
      <c r="K694" s="0" t="n">
        <v>32</v>
      </c>
      <c r="T694" s="0" t="n">
        <v>1</v>
      </c>
      <c r="U694" s="0" t="n">
        <v>1</v>
      </c>
      <c r="V694" s="0" t="inlineStr">
        <is>
          <t>복도식</t>
        </is>
      </c>
      <c r="W694" s="0" t="inlineStr">
        <is>
          <t>40B</t>
        </is>
      </c>
      <c r="X694" s="0" t="n">
        <v>21</v>
      </c>
      <c r="Y694" s="0" t="n">
        <v>21</v>
      </c>
      <c r="Z694" s="0" t="inlineStr">
        <is>
          <t>https://new.land.naver.com/complexes/108555?tab=detail&amp;rf=Y</t>
        </is>
      </c>
      <c r="AA694" s="0" t="inlineStr">
        <is>
          <t>대구시 수성구 범어동 177-3</t>
        </is>
      </c>
      <c r="AB694" s="0" t="inlineStr">
        <is>
          <t>대구시</t>
        </is>
      </c>
      <c r="AC694" s="0" t="inlineStr">
        <is>
          <t>수성구</t>
        </is>
      </c>
      <c r="AD694" s="0" t="inlineStr">
        <is>
          <t>범어동</t>
        </is>
      </c>
      <c r="AG694" s="0" t="inlineStr">
        <is>
          <t>대구시 수성구 동대구로 336</t>
        </is>
      </c>
      <c r="AH694" s="0" t="n">
        <v>0</v>
      </c>
      <c r="AI694" s="0" t="n">
        <v>387</v>
      </c>
      <c r="AJ694" s="0" t="n">
        <v>70</v>
      </c>
      <c r="AK694" s="0" t="n">
        <v>130</v>
      </c>
      <c r="AL694" s="0" t="n">
        <v>0.8100000000000001</v>
      </c>
    </row>
    <row r="695">
      <c r="A695" s="0" t="inlineStr">
        <is>
          <t>[범어동]</t>
        </is>
      </c>
      <c r="B695" s="0" t="n">
        <v>108555</v>
      </c>
      <c r="C695" s="0" t="n">
        <v>2</v>
      </c>
      <c r="D695" s="0" t="inlineStr">
        <is>
          <t>마크팰리스범어(도시형)</t>
        </is>
      </c>
      <c r="E695" s="0" t="inlineStr">
        <is>
          <t>2017.10.</t>
        </is>
      </c>
      <c r="F695" s="0" t="n">
        <v>160</v>
      </c>
      <c r="G695" s="0" t="n">
        <v>19.28</v>
      </c>
      <c r="H695" s="0" t="n">
        <v>63.76</v>
      </c>
      <c r="I695" s="0" t="n">
        <v>12.89</v>
      </c>
      <c r="J695" s="0" t="n">
        <v>42.63</v>
      </c>
      <c r="K695" s="0" t="n">
        <v>128</v>
      </c>
      <c r="T695" s="0" t="n">
        <v>1</v>
      </c>
      <c r="U695" s="0" t="n">
        <v>1</v>
      </c>
      <c r="V695" s="0" t="inlineStr">
        <is>
          <t>복도식</t>
        </is>
      </c>
      <c r="W695" s="0" t="inlineStr">
        <is>
          <t>63A</t>
        </is>
      </c>
      <c r="X695" s="0" t="n">
        <v>21</v>
      </c>
      <c r="Y695" s="0" t="n">
        <v>21</v>
      </c>
      <c r="Z695" s="0" t="inlineStr">
        <is>
          <t>https://new.land.naver.com/complexes/108555?tab=detail&amp;rf=Y</t>
        </is>
      </c>
      <c r="AA695" s="0" t="inlineStr">
        <is>
          <t>대구시 수성구 범어동 177-3</t>
        </is>
      </c>
      <c r="AB695" s="0" t="inlineStr">
        <is>
          <t>대구시</t>
        </is>
      </c>
      <c r="AC695" s="0" t="inlineStr">
        <is>
          <t>수성구</t>
        </is>
      </c>
      <c r="AD695" s="0" t="inlineStr">
        <is>
          <t>범어동</t>
        </is>
      </c>
      <c r="AG695" s="0" t="inlineStr">
        <is>
          <t>대구시 수성구 동대구로 336</t>
        </is>
      </c>
      <c r="AH695" s="0" t="n">
        <v>0</v>
      </c>
      <c r="AI695" s="0" t="n">
        <v>387</v>
      </c>
      <c r="AJ695" s="0" t="n">
        <v>70</v>
      </c>
      <c r="AK695" s="0" t="n">
        <v>130</v>
      </c>
      <c r="AL695" s="0" t="n">
        <v>0.8100000000000001</v>
      </c>
    </row>
    <row r="696">
      <c r="A696" s="0" t="inlineStr">
        <is>
          <t>[범어동]</t>
        </is>
      </c>
      <c r="B696" s="0" t="n">
        <v>126425</v>
      </c>
      <c r="C696" s="0" t="n">
        <v>1</v>
      </c>
      <c r="D696" s="0" t="inlineStr">
        <is>
          <t>범어센트레빌</t>
        </is>
      </c>
      <c r="E696" s="0" t="inlineStr">
        <is>
          <t>2020.04.</t>
        </is>
      </c>
      <c r="F696" s="0" t="n">
        <v>88</v>
      </c>
      <c r="G696" s="0" t="n">
        <v>31.75</v>
      </c>
      <c r="H696" s="0" t="n">
        <v>104.97</v>
      </c>
      <c r="I696" s="0" t="n">
        <v>25.69</v>
      </c>
      <c r="J696" s="0" t="n">
        <v>84.95</v>
      </c>
      <c r="K696" s="0" t="n">
        <v>18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104B</t>
        </is>
      </c>
      <c r="X696" s="0" t="n">
        <v>18</v>
      </c>
      <c r="Y696" s="0" t="n">
        <v>16</v>
      </c>
      <c r="Z696" s="0" t="inlineStr">
        <is>
          <t>https://new.land.naver.com/complexes/126425?tab=detail&amp;rf=Y</t>
        </is>
      </c>
      <c r="AA696" s="0" t="inlineStr">
        <is>
          <t>대구시 수성구 범어동 2261</t>
        </is>
      </c>
      <c r="AB696" s="0" t="inlineStr">
        <is>
          <t>대구시</t>
        </is>
      </c>
      <c r="AC696" s="0" t="inlineStr">
        <is>
          <t>수성구</t>
        </is>
      </c>
      <c r="AD696" s="0" t="inlineStr">
        <is>
          <t>범어동</t>
        </is>
      </c>
      <c r="AG696" s="0" t="inlineStr">
        <is>
          <t>대구시 수성구 청호로 401</t>
        </is>
      </c>
      <c r="AH696" s="0" t="n">
        <v>0</v>
      </c>
      <c r="AI696" s="0" t="n">
        <v>0</v>
      </c>
      <c r="AJ696" s="0" t="n">
        <v>0</v>
      </c>
      <c r="AK696" s="0" t="n">
        <v>118</v>
      </c>
      <c r="AL696" s="0" t="n">
        <v>1.34</v>
      </c>
    </row>
    <row r="697">
      <c r="A697" s="0" t="inlineStr">
        <is>
          <t>[범어동]</t>
        </is>
      </c>
      <c r="B697" s="0" t="n">
        <v>126425</v>
      </c>
      <c r="C697" s="0" t="n">
        <v>2</v>
      </c>
      <c r="D697" s="0" t="inlineStr">
        <is>
          <t>범어센트레빌</t>
        </is>
      </c>
      <c r="E697" s="0" t="inlineStr">
        <is>
          <t>2020.04.</t>
        </is>
      </c>
      <c r="F697" s="0" t="n">
        <v>88</v>
      </c>
      <c r="G697" s="0" t="n">
        <v>32.28</v>
      </c>
      <c r="H697" s="0" t="n">
        <v>106.74</v>
      </c>
      <c r="I697" s="0" t="n">
        <v>25.69</v>
      </c>
      <c r="J697" s="0" t="n">
        <v>84.94</v>
      </c>
      <c r="K697" s="0" t="n">
        <v>36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106A</t>
        </is>
      </c>
      <c r="X697" s="0" t="n">
        <v>18</v>
      </c>
      <c r="Y697" s="0" t="n">
        <v>16</v>
      </c>
      <c r="Z697" s="0" t="inlineStr">
        <is>
          <t>https://new.land.naver.com/complexes/126425?tab=detail&amp;rf=Y</t>
        </is>
      </c>
      <c r="AA697" s="0" t="inlineStr">
        <is>
          <t>대구시 수성구 범어동 2261</t>
        </is>
      </c>
      <c r="AB697" s="0" t="inlineStr">
        <is>
          <t>대구시</t>
        </is>
      </c>
      <c r="AC697" s="0" t="inlineStr">
        <is>
          <t>수성구</t>
        </is>
      </c>
      <c r="AD697" s="0" t="inlineStr">
        <is>
          <t>범어동</t>
        </is>
      </c>
      <c r="AG697" s="0" t="inlineStr">
        <is>
          <t>대구시 수성구 청호로 401</t>
        </is>
      </c>
      <c r="AH697" s="0" t="n">
        <v>0</v>
      </c>
      <c r="AI697" s="0" t="n">
        <v>0</v>
      </c>
      <c r="AJ697" s="0" t="n">
        <v>0</v>
      </c>
      <c r="AK697" s="0" t="n">
        <v>118</v>
      </c>
      <c r="AL697" s="0" t="n">
        <v>1.34</v>
      </c>
    </row>
    <row r="698">
      <c r="A698" s="0" t="inlineStr">
        <is>
          <t>[범어동]</t>
        </is>
      </c>
      <c r="B698" s="0" t="n">
        <v>126425</v>
      </c>
      <c r="C698" s="0" t="n">
        <v>3</v>
      </c>
      <c r="D698" s="0" t="inlineStr">
        <is>
          <t>범어센트레빌</t>
        </is>
      </c>
      <c r="E698" s="0" t="inlineStr">
        <is>
          <t>2020.04.</t>
        </is>
      </c>
      <c r="F698" s="0" t="n">
        <v>88</v>
      </c>
      <c r="G698" s="0" t="n">
        <v>32.19</v>
      </c>
      <c r="H698" s="0" t="n">
        <v>106.42</v>
      </c>
      <c r="I698" s="0" t="n">
        <v>25.68</v>
      </c>
      <c r="J698" s="0" t="n">
        <v>84.90000000000001</v>
      </c>
      <c r="K698" s="0" t="n">
        <v>16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106C</t>
        </is>
      </c>
      <c r="X698" s="0" t="n">
        <v>18</v>
      </c>
      <c r="Y698" s="0" t="n">
        <v>16</v>
      </c>
      <c r="Z698" s="0" t="inlineStr">
        <is>
          <t>https://new.land.naver.com/complexes/126425?tab=detail&amp;rf=Y</t>
        </is>
      </c>
      <c r="AA698" s="0" t="inlineStr">
        <is>
          <t>대구시 수성구 범어동 2261</t>
        </is>
      </c>
      <c r="AB698" s="0" t="inlineStr">
        <is>
          <t>대구시</t>
        </is>
      </c>
      <c r="AC698" s="0" t="inlineStr">
        <is>
          <t>수성구</t>
        </is>
      </c>
      <c r="AD698" s="0" t="inlineStr">
        <is>
          <t>범어동</t>
        </is>
      </c>
      <c r="AG698" s="0" t="inlineStr">
        <is>
          <t>대구시 수성구 청호로 401</t>
        </is>
      </c>
      <c r="AH698" s="0" t="n">
        <v>0</v>
      </c>
      <c r="AI698" s="0" t="n">
        <v>0</v>
      </c>
      <c r="AJ698" s="0" t="n">
        <v>0</v>
      </c>
      <c r="AK698" s="0" t="n">
        <v>118</v>
      </c>
      <c r="AL698" s="0" t="n">
        <v>1.34</v>
      </c>
    </row>
    <row r="699">
      <c r="A699" s="0" t="inlineStr">
        <is>
          <t>[범어동]</t>
        </is>
      </c>
      <c r="B699" s="0" t="n">
        <v>126425</v>
      </c>
      <c r="C699" s="0" t="n">
        <v>4</v>
      </c>
      <c r="D699" s="0" t="inlineStr">
        <is>
          <t>범어센트레빌</t>
        </is>
      </c>
      <c r="E699" s="0" t="inlineStr">
        <is>
          <t>2020.04.</t>
        </is>
      </c>
      <c r="F699" s="0" t="n">
        <v>88</v>
      </c>
      <c r="G699" s="0" t="n">
        <v>32.55</v>
      </c>
      <c r="H699" s="0" t="n">
        <v>107.62</v>
      </c>
      <c r="I699" s="0" t="n">
        <v>25.7</v>
      </c>
      <c r="J699" s="0" t="n">
        <v>84.98</v>
      </c>
      <c r="K699" s="0" t="n">
        <v>18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107D</t>
        </is>
      </c>
      <c r="X699" s="0" t="n">
        <v>18</v>
      </c>
      <c r="Y699" s="0" t="n">
        <v>16</v>
      </c>
      <c r="Z699" s="0" t="inlineStr">
        <is>
          <t>https://new.land.naver.com/complexes/126425?tab=detail&amp;rf=Y</t>
        </is>
      </c>
      <c r="AA699" s="0" t="inlineStr">
        <is>
          <t>대구시 수성구 범어동 2261</t>
        </is>
      </c>
      <c r="AB699" s="0" t="inlineStr">
        <is>
          <t>대구시</t>
        </is>
      </c>
      <c r="AC699" s="0" t="inlineStr">
        <is>
          <t>수성구</t>
        </is>
      </c>
      <c r="AD699" s="0" t="inlineStr">
        <is>
          <t>범어동</t>
        </is>
      </c>
      <c r="AG699" s="0" t="inlineStr">
        <is>
          <t>대구시 수성구 청호로 401</t>
        </is>
      </c>
      <c r="AH699" s="0" t="n">
        <v>0</v>
      </c>
      <c r="AI699" s="0" t="n">
        <v>0</v>
      </c>
      <c r="AJ699" s="0" t="n">
        <v>0</v>
      </c>
      <c r="AK699" s="0" t="n">
        <v>118</v>
      </c>
      <c r="AL699" s="0" t="n">
        <v>1.34</v>
      </c>
    </row>
    <row r="700">
      <c r="A700" s="0" t="inlineStr">
        <is>
          <t>[범어동]</t>
        </is>
      </c>
      <c r="B700" s="0" t="n">
        <v>25800</v>
      </c>
      <c r="C700" s="0" t="n">
        <v>1</v>
      </c>
      <c r="D700" s="0" t="inlineStr">
        <is>
          <t>수성태왕아너스</t>
        </is>
      </c>
      <c r="E700" s="0" t="inlineStr">
        <is>
          <t>2007.10.</t>
        </is>
      </c>
      <c r="F700" s="0" t="n">
        <v>179</v>
      </c>
      <c r="G700" s="0" t="n">
        <v>32.58</v>
      </c>
      <c r="H700" s="0" t="n">
        <v>107.72</v>
      </c>
      <c r="I700" s="0" t="n">
        <v>25.66</v>
      </c>
      <c r="J700" s="0" t="n">
        <v>84.84</v>
      </c>
      <c r="K700" s="0" t="n">
        <v>104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107B</t>
        </is>
      </c>
      <c r="X700" s="0" t="n">
        <v>20</v>
      </c>
      <c r="Y700" s="0" t="n">
        <v>13</v>
      </c>
      <c r="Z700" s="0" t="inlineStr">
        <is>
          <t>https://new.land.naver.com/complexes/25800?tab=detail&amp;rf=Y</t>
        </is>
      </c>
      <c r="AA700" s="0" t="inlineStr">
        <is>
          <t>대구시 수성구 범어동 1266</t>
        </is>
      </c>
      <c r="AB700" s="0" t="inlineStr">
        <is>
          <t>대구시</t>
        </is>
      </c>
      <c r="AC700" s="0" t="inlineStr">
        <is>
          <t>수성구</t>
        </is>
      </c>
      <c r="AD700" s="0" t="inlineStr">
        <is>
          <t>범어동</t>
        </is>
      </c>
      <c r="AG700" s="0" t="inlineStr">
        <is>
          <t>대구시 수성구 들안로77길 30</t>
        </is>
      </c>
      <c r="AH700" s="0" t="n">
        <v>0</v>
      </c>
      <c r="AI700" s="0" t="n">
        <v>347</v>
      </c>
      <c r="AJ700" s="0" t="n">
        <v>18</v>
      </c>
      <c r="AK700" s="0" t="n">
        <v>229</v>
      </c>
      <c r="AL700" s="0" t="n">
        <v>1.28</v>
      </c>
    </row>
    <row r="701">
      <c r="A701" s="0" t="inlineStr">
        <is>
          <t>[범어동]</t>
        </is>
      </c>
      <c r="B701" s="0" t="n">
        <v>25800</v>
      </c>
      <c r="C701" s="0" t="n">
        <v>2</v>
      </c>
      <c r="D701" s="0" t="inlineStr">
        <is>
          <t>수성태왕아너스</t>
        </is>
      </c>
      <c r="E701" s="0" t="inlineStr">
        <is>
          <t>2007.10.</t>
        </is>
      </c>
      <c r="F701" s="0" t="n">
        <v>179</v>
      </c>
      <c r="G701" s="0" t="n">
        <v>32.54</v>
      </c>
      <c r="H701" s="0" t="n">
        <v>107.6</v>
      </c>
      <c r="I701" s="0" t="n">
        <v>25.59</v>
      </c>
      <c r="J701" s="0" t="n">
        <v>84.62</v>
      </c>
      <c r="K701" s="0" t="n">
        <v>75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107A</t>
        </is>
      </c>
      <c r="X701" s="0" t="n">
        <v>20</v>
      </c>
      <c r="Y701" s="0" t="n">
        <v>13</v>
      </c>
      <c r="Z701" s="0" t="inlineStr">
        <is>
          <t>https://new.land.naver.com/complexes/25800?tab=detail&amp;rf=Y</t>
        </is>
      </c>
      <c r="AA701" s="0" t="inlineStr">
        <is>
          <t>대구시 수성구 범어동 1266</t>
        </is>
      </c>
      <c r="AB701" s="0" t="inlineStr">
        <is>
          <t>대구시</t>
        </is>
      </c>
      <c r="AC701" s="0" t="inlineStr">
        <is>
          <t>수성구</t>
        </is>
      </c>
      <c r="AD701" s="0" t="inlineStr">
        <is>
          <t>범어동</t>
        </is>
      </c>
      <c r="AG701" s="0" t="inlineStr">
        <is>
          <t>대구시 수성구 들안로77길 30</t>
        </is>
      </c>
      <c r="AH701" s="0" t="n">
        <v>0</v>
      </c>
      <c r="AI701" s="0" t="n">
        <v>347</v>
      </c>
      <c r="AJ701" s="0" t="n">
        <v>18</v>
      </c>
      <c r="AK701" s="0" t="n">
        <v>229</v>
      </c>
      <c r="AL701" s="0" t="n">
        <v>1.28</v>
      </c>
    </row>
    <row r="702">
      <c r="A702" s="0" t="inlineStr">
        <is>
          <t>[범어동]</t>
        </is>
      </c>
      <c r="B702" s="0" t="n">
        <v>11222</v>
      </c>
      <c r="C702" s="0" t="n">
        <v>1</v>
      </c>
      <c r="D702" s="0" t="inlineStr">
        <is>
          <t>태왕유성하이빌</t>
        </is>
      </c>
      <c r="E702" s="0" t="inlineStr">
        <is>
          <t>2003.04.</t>
        </is>
      </c>
      <c r="F702" s="0" t="n">
        <v>277</v>
      </c>
      <c r="G702" s="0" t="n">
        <v>32.58</v>
      </c>
      <c r="H702" s="0" t="n">
        <v>107.72</v>
      </c>
      <c r="I702" s="0" t="n">
        <v>25.7</v>
      </c>
      <c r="J702" s="0" t="n">
        <v>84.95999999999999</v>
      </c>
      <c r="K702" s="0" t="n">
        <v>80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107B</t>
        </is>
      </c>
      <c r="X702" s="0" t="n">
        <v>20</v>
      </c>
      <c r="Y702" s="0" t="n">
        <v>19</v>
      </c>
      <c r="Z702" s="0" t="inlineStr">
        <is>
          <t>https://new.land.naver.com/complexes/11222?tab=detail&amp;rf=Y</t>
        </is>
      </c>
      <c r="AA702" s="0" t="inlineStr">
        <is>
          <t>대구시 수성구 범어동 614-3</t>
        </is>
      </c>
      <c r="AB702" s="0" t="inlineStr">
        <is>
          <t>대구시</t>
        </is>
      </c>
      <c r="AC702" s="0" t="inlineStr">
        <is>
          <t>수성구</t>
        </is>
      </c>
      <c r="AD702" s="0" t="inlineStr">
        <is>
          <t>범어동</t>
        </is>
      </c>
      <c r="AG702" s="0" t="inlineStr">
        <is>
          <t>대구시 수성구 동대구로 250</t>
        </is>
      </c>
      <c r="AH702" s="0" t="n">
        <v>0</v>
      </c>
      <c r="AI702" s="0" t="n">
        <v>324</v>
      </c>
      <c r="AJ702" s="0" t="n">
        <v>29</v>
      </c>
      <c r="AK702" s="0" t="n">
        <v>385</v>
      </c>
      <c r="AL702" s="0" t="n">
        <v>1.39</v>
      </c>
    </row>
    <row r="703">
      <c r="A703" s="0" t="inlineStr">
        <is>
          <t>[범어동]</t>
        </is>
      </c>
      <c r="B703" s="0" t="n">
        <v>11222</v>
      </c>
      <c r="C703" s="0" t="n">
        <v>2</v>
      </c>
      <c r="D703" s="0" t="inlineStr">
        <is>
          <t>태왕유성하이빌</t>
        </is>
      </c>
      <c r="E703" s="0" t="inlineStr">
        <is>
          <t>2003.04.</t>
        </is>
      </c>
      <c r="F703" s="0" t="n">
        <v>277</v>
      </c>
      <c r="G703" s="0" t="n">
        <v>33.81</v>
      </c>
      <c r="H703" s="0" t="n">
        <v>111.8</v>
      </c>
      <c r="I703" s="0" t="n">
        <v>25.64</v>
      </c>
      <c r="J703" s="0" t="n">
        <v>84.77</v>
      </c>
      <c r="K703" s="0" t="n">
        <v>58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111</v>
      </c>
      <c r="X703" s="0" t="n">
        <v>20</v>
      </c>
      <c r="Y703" s="0" t="n">
        <v>19</v>
      </c>
      <c r="Z703" s="0" t="inlineStr">
        <is>
          <t>https://new.land.naver.com/complexes/11222?tab=detail&amp;rf=Y</t>
        </is>
      </c>
      <c r="AA703" s="0" t="inlineStr">
        <is>
          <t>대구시 수성구 범어동 614-3</t>
        </is>
      </c>
      <c r="AB703" s="0" t="inlineStr">
        <is>
          <t>대구시</t>
        </is>
      </c>
      <c r="AC703" s="0" t="inlineStr">
        <is>
          <t>수성구</t>
        </is>
      </c>
      <c r="AD703" s="0" t="inlineStr">
        <is>
          <t>범어동</t>
        </is>
      </c>
      <c r="AG703" s="0" t="inlineStr">
        <is>
          <t>대구시 수성구 동대구로 250</t>
        </is>
      </c>
      <c r="AH703" s="0" t="n">
        <v>0</v>
      </c>
      <c r="AI703" s="0" t="n">
        <v>324</v>
      </c>
      <c r="AJ703" s="0" t="n">
        <v>29</v>
      </c>
      <c r="AK703" s="0" t="n">
        <v>385</v>
      </c>
      <c r="AL703" s="0" t="n">
        <v>1.39</v>
      </c>
    </row>
    <row r="704">
      <c r="A704" s="0" t="inlineStr">
        <is>
          <t>[범어동]</t>
        </is>
      </c>
      <c r="B704" s="0" t="n">
        <v>11222</v>
      </c>
      <c r="C704" s="0" t="n">
        <v>3</v>
      </c>
      <c r="D704" s="0" t="inlineStr">
        <is>
          <t>태왕유성하이빌</t>
        </is>
      </c>
      <c r="E704" s="0" t="inlineStr">
        <is>
          <t>2003.04.</t>
        </is>
      </c>
      <c r="F704" s="0" t="n">
        <v>277</v>
      </c>
      <c r="G704" s="0" t="n">
        <v>34.1</v>
      </c>
      <c r="H704" s="0" t="n">
        <v>112.74</v>
      </c>
      <c r="I704" s="0" t="n">
        <v>25.7</v>
      </c>
      <c r="J704" s="0" t="n">
        <v>84.95999999999999</v>
      </c>
      <c r="K704" s="0" t="n">
        <v>60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112A</t>
        </is>
      </c>
      <c r="X704" s="0" t="n">
        <v>20</v>
      </c>
      <c r="Y704" s="0" t="n">
        <v>19</v>
      </c>
      <c r="Z704" s="0" t="inlineStr">
        <is>
          <t>https://new.land.naver.com/complexes/11222?tab=detail&amp;rf=Y</t>
        </is>
      </c>
      <c r="AA704" s="0" t="inlineStr">
        <is>
          <t>대구시 수성구 범어동 614-3</t>
        </is>
      </c>
      <c r="AB704" s="0" t="inlineStr">
        <is>
          <t>대구시</t>
        </is>
      </c>
      <c r="AC704" s="0" t="inlineStr">
        <is>
          <t>수성구</t>
        </is>
      </c>
      <c r="AD704" s="0" t="inlineStr">
        <is>
          <t>범어동</t>
        </is>
      </c>
      <c r="AG704" s="0" t="inlineStr">
        <is>
          <t>대구시 수성구 동대구로 250</t>
        </is>
      </c>
      <c r="AH704" s="0" t="n">
        <v>0</v>
      </c>
      <c r="AI704" s="0" t="n">
        <v>324</v>
      </c>
      <c r="AJ704" s="0" t="n">
        <v>29</v>
      </c>
      <c r="AK704" s="0" t="n">
        <v>385</v>
      </c>
      <c r="AL704" s="0" t="n">
        <v>1.39</v>
      </c>
    </row>
    <row r="705">
      <c r="A705" s="0" t="inlineStr">
        <is>
          <t>[범어동]</t>
        </is>
      </c>
      <c r="B705" s="0" t="n">
        <v>11222</v>
      </c>
      <c r="C705" s="0" t="n">
        <v>4</v>
      </c>
      <c r="D705" s="0" t="inlineStr">
        <is>
          <t>태왕유성하이빌</t>
        </is>
      </c>
      <c r="E705" s="0" t="inlineStr">
        <is>
          <t>2003.04.</t>
        </is>
      </c>
      <c r="F705" s="0" t="n">
        <v>277</v>
      </c>
      <c r="G705" s="0" t="n">
        <v>50.54</v>
      </c>
      <c r="H705" s="0" t="n">
        <v>167.08</v>
      </c>
      <c r="I705" s="0" t="n">
        <v>40.83</v>
      </c>
      <c r="J705" s="0" t="n">
        <v>134.98</v>
      </c>
      <c r="K705" s="0" t="n">
        <v>60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167</v>
      </c>
      <c r="X705" s="0" t="n">
        <v>20</v>
      </c>
      <c r="Y705" s="0" t="n">
        <v>19</v>
      </c>
      <c r="Z705" s="0" t="inlineStr">
        <is>
          <t>https://new.land.naver.com/complexes/11222?tab=detail&amp;rf=Y</t>
        </is>
      </c>
      <c r="AA705" s="0" t="inlineStr">
        <is>
          <t>대구시 수성구 범어동 614-3</t>
        </is>
      </c>
      <c r="AB705" s="0" t="inlineStr">
        <is>
          <t>대구시</t>
        </is>
      </c>
      <c r="AC705" s="0" t="inlineStr">
        <is>
          <t>수성구</t>
        </is>
      </c>
      <c r="AD705" s="0" t="inlineStr">
        <is>
          <t>범어동</t>
        </is>
      </c>
      <c r="AG705" s="0" t="inlineStr">
        <is>
          <t>대구시 수성구 동대구로 250</t>
        </is>
      </c>
      <c r="AH705" s="0" t="n">
        <v>0</v>
      </c>
      <c r="AI705" s="0" t="n">
        <v>324</v>
      </c>
      <c r="AJ705" s="0" t="n">
        <v>29</v>
      </c>
      <c r="AK705" s="0" t="n">
        <v>385</v>
      </c>
      <c r="AL705" s="0" t="n">
        <v>1.39</v>
      </c>
    </row>
    <row r="706">
      <c r="A706" s="0" t="inlineStr">
        <is>
          <t>[범어동]</t>
        </is>
      </c>
      <c r="B706" s="0" t="n">
        <v>11222</v>
      </c>
      <c r="C706" s="0" t="n">
        <v>5</v>
      </c>
      <c r="D706" s="0" t="inlineStr">
        <is>
          <t>태왕유성하이빌</t>
        </is>
      </c>
      <c r="E706" s="0" t="inlineStr">
        <is>
          <t>2003.04.</t>
        </is>
      </c>
      <c r="F706" s="0" t="n">
        <v>277</v>
      </c>
      <c r="G706" s="0" t="n">
        <v>60.96</v>
      </c>
      <c r="H706" s="0" t="n">
        <v>201.53</v>
      </c>
      <c r="I706" s="0" t="n">
        <v>49.89</v>
      </c>
      <c r="J706" s="0" t="n">
        <v>164.93</v>
      </c>
      <c r="K706" s="0" t="n">
        <v>19</v>
      </c>
      <c r="T706" s="0" t="n">
        <v>5</v>
      </c>
      <c r="U706" s="0" t="n">
        <v>2</v>
      </c>
      <c r="V706" s="0" t="inlineStr">
        <is>
          <t>계단식</t>
        </is>
      </c>
      <c r="W706" s="0" t="n">
        <v>201</v>
      </c>
      <c r="X706" s="0" t="n">
        <v>20</v>
      </c>
      <c r="Y706" s="0" t="n">
        <v>19</v>
      </c>
      <c r="Z706" s="0" t="inlineStr">
        <is>
          <t>https://new.land.naver.com/complexes/11222?tab=detail&amp;rf=Y</t>
        </is>
      </c>
      <c r="AA706" s="0" t="inlineStr">
        <is>
          <t>대구시 수성구 범어동 614-3</t>
        </is>
      </c>
      <c r="AB706" s="0" t="inlineStr">
        <is>
          <t>대구시</t>
        </is>
      </c>
      <c r="AC706" s="0" t="inlineStr">
        <is>
          <t>수성구</t>
        </is>
      </c>
      <c r="AD706" s="0" t="inlineStr">
        <is>
          <t>범어동</t>
        </is>
      </c>
      <c r="AG706" s="0" t="inlineStr">
        <is>
          <t>대구시 수성구 동대구로 250</t>
        </is>
      </c>
      <c r="AH706" s="0" t="n">
        <v>0</v>
      </c>
      <c r="AI706" s="0" t="n">
        <v>324</v>
      </c>
      <c r="AJ706" s="0" t="n">
        <v>29</v>
      </c>
      <c r="AK706" s="0" t="n">
        <v>385</v>
      </c>
      <c r="AL706" s="0" t="n">
        <v>1.39</v>
      </c>
    </row>
    <row r="707">
      <c r="A707" s="0" t="inlineStr">
        <is>
          <t>[범어동]</t>
        </is>
      </c>
      <c r="B707" s="0" t="n">
        <v>108485</v>
      </c>
      <c r="C707" s="0" t="n">
        <v>1</v>
      </c>
      <c r="D707" s="0" t="inlineStr">
        <is>
          <t>범어라온프라이빗</t>
        </is>
      </c>
      <c r="E707" s="0" t="inlineStr">
        <is>
          <t>2016.11.</t>
        </is>
      </c>
      <c r="F707" s="0" t="n">
        <v>175</v>
      </c>
      <c r="G707" s="0" t="n">
        <v>28.39</v>
      </c>
      <c r="H707" s="0" t="n">
        <v>93.88</v>
      </c>
      <c r="I707" s="0" t="n">
        <v>21.4</v>
      </c>
      <c r="J707" s="0" t="n">
        <v>70.75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93</v>
      </c>
      <c r="X707" s="0" t="n">
        <v>20</v>
      </c>
      <c r="Y707" s="0" t="n">
        <v>16</v>
      </c>
      <c r="Z707" s="0" t="inlineStr">
        <is>
          <t>https://new.land.naver.com/complexes/108485?tab=detail&amp;rf=Y</t>
        </is>
      </c>
      <c r="AA707" s="0" t="inlineStr">
        <is>
          <t>대구시 수성구 범어동 2248</t>
        </is>
      </c>
      <c r="AB707" s="0" t="inlineStr">
        <is>
          <t>대구시</t>
        </is>
      </c>
      <c r="AC707" s="0" t="inlineStr">
        <is>
          <t>수성구</t>
        </is>
      </c>
      <c r="AD707" s="0" t="inlineStr">
        <is>
          <t>범어동</t>
        </is>
      </c>
      <c r="AG707" s="0" t="inlineStr">
        <is>
          <t>대구시 수성구 동대구로55길 11</t>
        </is>
      </c>
      <c r="AH707" s="0" t="n">
        <v>0</v>
      </c>
      <c r="AI707" s="0" t="n">
        <v>294</v>
      </c>
      <c r="AJ707" s="0" t="n">
        <v>53</v>
      </c>
      <c r="AK707" s="0" t="n">
        <v>236</v>
      </c>
      <c r="AL707" s="0" t="n">
        <v>1.35</v>
      </c>
    </row>
    <row r="708">
      <c r="A708" s="0" t="inlineStr">
        <is>
          <t>[범어동]</t>
        </is>
      </c>
      <c r="B708" s="0" t="n">
        <v>108485</v>
      </c>
      <c r="C708" s="0" t="n">
        <v>2</v>
      </c>
      <c r="D708" s="0" t="inlineStr">
        <is>
          <t>범어라온프라이빗</t>
        </is>
      </c>
      <c r="E708" s="0" t="inlineStr">
        <is>
          <t>2016.11.</t>
        </is>
      </c>
      <c r="F708" s="0" t="n">
        <v>175</v>
      </c>
      <c r="G708" s="0" t="n">
        <v>33.8</v>
      </c>
      <c r="H708" s="0" t="n">
        <v>111.75</v>
      </c>
      <c r="I708" s="0" t="n">
        <v>25.7</v>
      </c>
      <c r="J708" s="0" t="n">
        <v>84.97</v>
      </c>
      <c r="K708" s="0" t="n">
        <v>174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111</v>
      </c>
      <c r="X708" s="0" t="n">
        <v>20</v>
      </c>
      <c r="Y708" s="0" t="n">
        <v>16</v>
      </c>
      <c r="Z708" s="0" t="inlineStr">
        <is>
          <t>https://new.land.naver.com/complexes/108485?tab=detail&amp;rf=Y</t>
        </is>
      </c>
      <c r="AA708" s="0" t="inlineStr">
        <is>
          <t>대구시 수성구 범어동 2248</t>
        </is>
      </c>
      <c r="AB708" s="0" t="inlineStr">
        <is>
          <t>대구시</t>
        </is>
      </c>
      <c r="AC708" s="0" t="inlineStr">
        <is>
          <t>수성구</t>
        </is>
      </c>
      <c r="AD708" s="0" t="inlineStr">
        <is>
          <t>범어동</t>
        </is>
      </c>
      <c r="AG708" s="0" t="inlineStr">
        <is>
          <t>대구시 수성구 동대구로55길 11</t>
        </is>
      </c>
      <c r="AH708" s="0" t="n">
        <v>0</v>
      </c>
      <c r="AI708" s="0" t="n">
        <v>294</v>
      </c>
      <c r="AJ708" s="0" t="n">
        <v>53</v>
      </c>
      <c r="AK708" s="0" t="n">
        <v>236</v>
      </c>
      <c r="AL708" s="0" t="n">
        <v>1.35</v>
      </c>
    </row>
    <row r="709">
      <c r="A709" s="0" t="inlineStr">
        <is>
          <t>[범어동]</t>
        </is>
      </c>
      <c r="B709" s="0" t="n">
        <v>114059</v>
      </c>
      <c r="C709" s="0" t="n">
        <v>1</v>
      </c>
      <c r="D709" s="0" t="inlineStr">
        <is>
          <t>범어네스트</t>
        </is>
      </c>
      <c r="E709" s="0" t="inlineStr">
        <is>
          <t>2007.08.</t>
        </is>
      </c>
      <c r="F709" s="0" t="n">
        <v>11</v>
      </c>
      <c r="G709" s="0" t="n">
        <v>32.22</v>
      </c>
      <c r="H709" s="0" t="n">
        <v>106.52</v>
      </c>
      <c r="I709" s="0" t="n">
        <v>24.42</v>
      </c>
      <c r="J709" s="0" t="n">
        <v>80.73999999999999</v>
      </c>
      <c r="K709" s="0" t="n">
        <v>1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106</v>
      </c>
      <c r="X709" s="0" t="n">
        <v>7</v>
      </c>
      <c r="Y709" s="0" t="n">
        <v>6</v>
      </c>
      <c r="Z709" s="0" t="inlineStr">
        <is>
          <t>https://new.land.naver.com/complexes/114059?tab=detail&amp;rf=Y</t>
        </is>
      </c>
      <c r="AA709" s="0" t="inlineStr">
        <is>
          <t>대구시 수성구 범어동 246-10</t>
        </is>
      </c>
      <c r="AB709" s="0" t="inlineStr">
        <is>
          <t>대구시</t>
        </is>
      </c>
      <c r="AC709" s="0" t="inlineStr">
        <is>
          <t>수성구</t>
        </is>
      </c>
      <c r="AD709" s="0" t="inlineStr">
        <is>
          <t>범어동</t>
        </is>
      </c>
      <c r="AG709" s="0" t="inlineStr">
        <is>
          <t>대구시 수성구 달구벌대로496길 20-7</t>
        </is>
      </c>
      <c r="AH709" s="0" t="n">
        <v>0</v>
      </c>
      <c r="AI709" s="0" t="n">
        <v>212</v>
      </c>
      <c r="AJ709" s="0" t="n">
        <v>59</v>
      </c>
      <c r="AK709" s="0" t="n">
        <v>11</v>
      </c>
      <c r="AL709" s="0" t="n">
        <v>1</v>
      </c>
    </row>
    <row r="710">
      <c r="A710" s="0" t="inlineStr">
        <is>
          <t>[범어동]</t>
        </is>
      </c>
      <c r="B710" s="0" t="n">
        <v>114059</v>
      </c>
      <c r="C710" s="0" t="n">
        <v>2</v>
      </c>
      <c r="D710" s="0" t="inlineStr">
        <is>
          <t>범어네스트</t>
        </is>
      </c>
      <c r="E710" s="0" t="inlineStr">
        <is>
          <t>2007.08.</t>
        </is>
      </c>
      <c r="F710" s="0" t="n">
        <v>11</v>
      </c>
      <c r="G710" s="0" t="n">
        <v>32.9</v>
      </c>
      <c r="H710" s="0" t="n">
        <v>108.77</v>
      </c>
      <c r="I710" s="0" t="n">
        <v>24.86</v>
      </c>
      <c r="J710" s="0" t="n">
        <v>82.19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108</v>
      </c>
      <c r="X710" s="0" t="n">
        <v>7</v>
      </c>
      <c r="Y710" s="0" t="n">
        <v>6</v>
      </c>
      <c r="Z710" s="0" t="inlineStr">
        <is>
          <t>https://new.land.naver.com/complexes/114059?tab=detail&amp;rf=Y</t>
        </is>
      </c>
      <c r="AA710" s="0" t="inlineStr">
        <is>
          <t>대구시 수성구 범어동 246-10</t>
        </is>
      </c>
      <c r="AB710" s="0" t="inlineStr">
        <is>
          <t>대구시</t>
        </is>
      </c>
      <c r="AC710" s="0" t="inlineStr">
        <is>
          <t>수성구</t>
        </is>
      </c>
      <c r="AD710" s="0" t="inlineStr">
        <is>
          <t>범어동</t>
        </is>
      </c>
      <c r="AG710" s="0" t="inlineStr">
        <is>
          <t>대구시 수성구 달구벌대로496길 20-7</t>
        </is>
      </c>
      <c r="AH710" s="0" t="n">
        <v>0</v>
      </c>
      <c r="AI710" s="0" t="n">
        <v>212</v>
      </c>
      <c r="AJ710" s="0" t="n">
        <v>59</v>
      </c>
      <c r="AK710" s="0" t="n">
        <v>11</v>
      </c>
      <c r="AL710" s="0" t="n">
        <v>1</v>
      </c>
    </row>
    <row r="711">
      <c r="A711" s="0" t="inlineStr">
        <is>
          <t>[범어동]</t>
        </is>
      </c>
      <c r="B711" s="0" t="n">
        <v>114059</v>
      </c>
      <c r="C711" s="0" t="n">
        <v>3</v>
      </c>
      <c r="D711" s="0" t="inlineStr">
        <is>
          <t>범어네스트</t>
        </is>
      </c>
      <c r="E711" s="0" t="inlineStr">
        <is>
          <t>2007.08.</t>
        </is>
      </c>
      <c r="F711" s="0" t="n">
        <v>11</v>
      </c>
      <c r="G711" s="0" t="n">
        <v>33.77</v>
      </c>
      <c r="H711" s="0" t="n">
        <v>111.66</v>
      </c>
      <c r="I711" s="0" t="n">
        <v>25.7</v>
      </c>
      <c r="J711" s="0" t="n">
        <v>84.98</v>
      </c>
      <c r="K711" s="0" t="n">
        <v>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111</v>
      </c>
      <c r="X711" s="0" t="n">
        <v>7</v>
      </c>
      <c r="Y711" s="0" t="n">
        <v>6</v>
      </c>
      <c r="Z711" s="0" t="inlineStr">
        <is>
          <t>https://new.land.naver.com/complexes/114059?tab=detail&amp;rf=Y</t>
        </is>
      </c>
      <c r="AA711" s="0" t="inlineStr">
        <is>
          <t>대구시 수성구 범어동 246-10</t>
        </is>
      </c>
      <c r="AB711" s="0" t="inlineStr">
        <is>
          <t>대구시</t>
        </is>
      </c>
      <c r="AC711" s="0" t="inlineStr">
        <is>
          <t>수성구</t>
        </is>
      </c>
      <c r="AD711" s="0" t="inlineStr">
        <is>
          <t>범어동</t>
        </is>
      </c>
      <c r="AG711" s="0" t="inlineStr">
        <is>
          <t>대구시 수성구 달구벌대로496길 20-7</t>
        </is>
      </c>
      <c r="AH711" s="0" t="n">
        <v>0</v>
      </c>
      <c r="AI711" s="0" t="n">
        <v>212</v>
      </c>
      <c r="AJ711" s="0" t="n">
        <v>59</v>
      </c>
      <c r="AK711" s="0" t="n">
        <v>11</v>
      </c>
      <c r="AL711" s="0" t="n">
        <v>1</v>
      </c>
    </row>
    <row r="712">
      <c r="A712" s="0" t="inlineStr">
        <is>
          <t>[범어동]</t>
        </is>
      </c>
      <c r="B712" s="0" t="n">
        <v>114059</v>
      </c>
      <c r="C712" s="0" t="n">
        <v>4</v>
      </c>
      <c r="D712" s="0" t="inlineStr">
        <is>
          <t>범어네스트</t>
        </is>
      </c>
      <c r="E712" s="0" t="inlineStr">
        <is>
          <t>2007.08.</t>
        </is>
      </c>
      <c r="F712" s="0" t="n">
        <v>11</v>
      </c>
      <c r="G712" s="0" t="n">
        <v>54.47</v>
      </c>
      <c r="H712" s="0" t="n">
        <v>180.07</v>
      </c>
      <c r="I712" s="0" t="n">
        <v>41.28</v>
      </c>
      <c r="J712" s="0" t="n">
        <v>136.48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180</v>
      </c>
      <c r="X712" s="0" t="n">
        <v>7</v>
      </c>
      <c r="Y712" s="0" t="n">
        <v>6</v>
      </c>
      <c r="Z712" s="0" t="inlineStr">
        <is>
          <t>https://new.land.naver.com/complexes/114059?tab=detail&amp;rf=Y</t>
        </is>
      </c>
      <c r="AA712" s="0" t="inlineStr">
        <is>
          <t>대구시 수성구 범어동 246-10</t>
        </is>
      </c>
      <c r="AB712" s="0" t="inlineStr">
        <is>
          <t>대구시</t>
        </is>
      </c>
      <c r="AC712" s="0" t="inlineStr">
        <is>
          <t>수성구</t>
        </is>
      </c>
      <c r="AD712" s="0" t="inlineStr">
        <is>
          <t>범어동</t>
        </is>
      </c>
      <c r="AG712" s="0" t="inlineStr">
        <is>
          <t>대구시 수성구 달구벌대로496길 20-7</t>
        </is>
      </c>
      <c r="AH712" s="0" t="n">
        <v>0</v>
      </c>
      <c r="AI712" s="0" t="n">
        <v>212</v>
      </c>
      <c r="AJ712" s="0" t="n">
        <v>59</v>
      </c>
      <c r="AK712" s="0" t="n">
        <v>11</v>
      </c>
      <c r="AL712" s="0" t="n">
        <v>1</v>
      </c>
    </row>
    <row r="713">
      <c r="A713" s="0" t="inlineStr">
        <is>
          <t>[범어동]</t>
        </is>
      </c>
      <c r="B713" s="0" t="n">
        <v>10535</v>
      </c>
      <c r="C713" s="0" t="n">
        <v>1</v>
      </c>
      <c r="D713" s="0" t="inlineStr">
        <is>
          <t>범어우방파크빌</t>
        </is>
      </c>
      <c r="E713" s="0" t="inlineStr">
        <is>
          <t>2001.12.</t>
        </is>
      </c>
      <c r="F713" s="0" t="n">
        <v>59</v>
      </c>
      <c r="G713" s="0" t="n">
        <v>56.78</v>
      </c>
      <c r="H713" s="0" t="n">
        <v>187.73</v>
      </c>
      <c r="I713" s="0" t="n">
        <v>42.49</v>
      </c>
      <c r="J713" s="0" t="n">
        <v>140.47</v>
      </c>
      <c r="K713" s="0" t="n">
        <v>28</v>
      </c>
      <c r="T713" s="0" t="n">
        <v>5</v>
      </c>
      <c r="U713" s="0" t="n">
        <v>2</v>
      </c>
      <c r="V713" s="0" t="inlineStr">
        <is>
          <t>계단식</t>
        </is>
      </c>
      <c r="W713" s="0" t="inlineStr">
        <is>
          <t>187A</t>
        </is>
      </c>
      <c r="X713" s="0" t="n">
        <v>18</v>
      </c>
      <c r="Y713" s="0" t="n">
        <v>11</v>
      </c>
      <c r="Z713" s="0" t="inlineStr">
        <is>
          <t>https://new.land.naver.com/complexes/10535?tab=detail&amp;rf=Y</t>
        </is>
      </c>
      <c r="AA713" s="0" t="inlineStr">
        <is>
          <t>대구시 수성구 범어동 259-1</t>
        </is>
      </c>
      <c r="AB713" s="0" t="inlineStr">
        <is>
          <t>대구시</t>
        </is>
      </c>
      <c r="AC713" s="0" t="inlineStr">
        <is>
          <t>수성구</t>
        </is>
      </c>
      <c r="AD713" s="0" t="inlineStr">
        <is>
          <t>범어동</t>
        </is>
      </c>
      <c r="AG713" s="0" t="inlineStr">
        <is>
          <t>대구시 수성구 달구벌대로496길 36</t>
        </is>
      </c>
      <c r="AH713" s="0" t="n">
        <v>0</v>
      </c>
      <c r="AI713" s="0" t="n">
        <v>261</v>
      </c>
      <c r="AJ713" s="0" t="n">
        <v>68</v>
      </c>
      <c r="AK713" s="0" t="n">
        <v>122</v>
      </c>
      <c r="AL713" s="0" t="n">
        <v>2.07</v>
      </c>
    </row>
    <row r="714">
      <c r="A714" s="0" t="inlineStr">
        <is>
          <t>[범어동]</t>
        </is>
      </c>
      <c r="B714" s="0" t="n">
        <v>10535</v>
      </c>
      <c r="C714" s="0" t="n">
        <v>2</v>
      </c>
      <c r="D714" s="0" t="inlineStr">
        <is>
          <t>범어우방파크빌</t>
        </is>
      </c>
      <c r="E714" s="0" t="inlineStr">
        <is>
          <t>2001.12.</t>
        </is>
      </c>
      <c r="F714" s="0" t="n">
        <v>59</v>
      </c>
      <c r="G714" s="0" t="n">
        <v>57.42</v>
      </c>
      <c r="H714" s="0" t="n">
        <v>189.82</v>
      </c>
      <c r="I714" s="0" t="n">
        <v>43.85</v>
      </c>
      <c r="J714" s="0" t="n">
        <v>144.97</v>
      </c>
      <c r="K714" s="0" t="n">
        <v>18</v>
      </c>
      <c r="T714" s="0" t="n">
        <v>5</v>
      </c>
      <c r="U714" s="0" t="n">
        <v>2</v>
      </c>
      <c r="V714" s="0" t="inlineStr">
        <is>
          <t>계단식</t>
        </is>
      </c>
      <c r="W714" s="0" t="inlineStr">
        <is>
          <t>189B</t>
        </is>
      </c>
      <c r="X714" s="0" t="n">
        <v>18</v>
      </c>
      <c r="Y714" s="0" t="n">
        <v>11</v>
      </c>
      <c r="Z714" s="0" t="inlineStr">
        <is>
          <t>https://new.land.naver.com/complexes/10535?tab=detail&amp;rf=Y</t>
        </is>
      </c>
      <c r="AA714" s="0" t="inlineStr">
        <is>
          <t>대구시 수성구 범어동 259-1</t>
        </is>
      </c>
      <c r="AB714" s="0" t="inlineStr">
        <is>
          <t>대구시</t>
        </is>
      </c>
      <c r="AC714" s="0" t="inlineStr">
        <is>
          <t>수성구</t>
        </is>
      </c>
      <c r="AD714" s="0" t="inlineStr">
        <is>
          <t>범어동</t>
        </is>
      </c>
      <c r="AG714" s="0" t="inlineStr">
        <is>
          <t>대구시 수성구 달구벌대로496길 36</t>
        </is>
      </c>
      <c r="AH714" s="0" t="n">
        <v>0</v>
      </c>
      <c r="AI714" s="0" t="n">
        <v>261</v>
      </c>
      <c r="AJ714" s="0" t="n">
        <v>68</v>
      </c>
      <c r="AK714" s="0" t="n">
        <v>122</v>
      </c>
      <c r="AL714" s="0" t="n">
        <v>2.07</v>
      </c>
    </row>
    <row r="715">
      <c r="A715" s="0" t="inlineStr">
        <is>
          <t>[범어동]</t>
        </is>
      </c>
      <c r="B715" s="0" t="n">
        <v>10535</v>
      </c>
      <c r="C715" s="0" t="n">
        <v>3</v>
      </c>
      <c r="D715" s="0" t="inlineStr">
        <is>
          <t>범어우방파크빌</t>
        </is>
      </c>
      <c r="E715" s="0" t="inlineStr">
        <is>
          <t>2001.12.</t>
        </is>
      </c>
      <c r="F715" s="0" t="n">
        <v>59</v>
      </c>
      <c r="G715" s="0" t="n">
        <v>59.54</v>
      </c>
      <c r="H715" s="0" t="n">
        <v>196.84</v>
      </c>
      <c r="I715" s="0" t="n">
        <v>45.85</v>
      </c>
      <c r="J715" s="0" t="n">
        <v>151.58</v>
      </c>
      <c r="K715" s="0" t="n">
        <v>13</v>
      </c>
      <c r="T715" s="0" t="n">
        <v>6</v>
      </c>
      <c r="U715" s="0" t="n">
        <v>2</v>
      </c>
      <c r="V715" s="0" t="inlineStr">
        <is>
          <t>계단식</t>
        </is>
      </c>
      <c r="W715" s="0" t="n">
        <v>196</v>
      </c>
      <c r="X715" s="0" t="n">
        <v>18</v>
      </c>
      <c r="Y715" s="0" t="n">
        <v>11</v>
      </c>
      <c r="Z715" s="0" t="inlineStr">
        <is>
          <t>https://new.land.naver.com/complexes/10535?tab=detail&amp;rf=Y</t>
        </is>
      </c>
      <c r="AA715" s="0" t="inlineStr">
        <is>
          <t>대구시 수성구 범어동 259-1</t>
        </is>
      </c>
      <c r="AB715" s="0" t="inlineStr">
        <is>
          <t>대구시</t>
        </is>
      </c>
      <c r="AC715" s="0" t="inlineStr">
        <is>
          <t>수성구</t>
        </is>
      </c>
      <c r="AD715" s="0" t="inlineStr">
        <is>
          <t>범어동</t>
        </is>
      </c>
      <c r="AG715" s="0" t="inlineStr">
        <is>
          <t>대구시 수성구 달구벌대로496길 36</t>
        </is>
      </c>
      <c r="AH715" s="0" t="n">
        <v>0</v>
      </c>
      <c r="AI715" s="0" t="n">
        <v>261</v>
      </c>
      <c r="AJ715" s="0" t="n">
        <v>68</v>
      </c>
      <c r="AK715" s="0" t="n">
        <v>122</v>
      </c>
      <c r="AL715" s="0" t="n">
        <v>2.07</v>
      </c>
    </row>
    <row r="716">
      <c r="A716" s="0" t="inlineStr">
        <is>
          <t>[범어동]</t>
        </is>
      </c>
      <c r="B716" s="0" t="n">
        <v>14179</v>
      </c>
      <c r="C716" s="0" t="n">
        <v>1</v>
      </c>
      <c r="D716" s="0" t="inlineStr">
        <is>
          <t>유림노르웨이숲</t>
        </is>
      </c>
      <c r="E716" s="0" t="inlineStr">
        <is>
          <t>2006.10.</t>
        </is>
      </c>
      <c r="F716" s="0" t="n">
        <v>576</v>
      </c>
      <c r="G716" s="0" t="n">
        <v>34.43</v>
      </c>
      <c r="H716" s="0" t="n">
        <v>113.85</v>
      </c>
      <c r="I716" s="0" t="n">
        <v>25.7</v>
      </c>
      <c r="J716" s="0" t="n">
        <v>84.98999999999999</v>
      </c>
      <c r="K716" s="0" t="n">
        <v>90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113</v>
      </c>
      <c r="X716" s="0" t="n">
        <v>24</v>
      </c>
      <c r="Y716" s="0" t="n">
        <v>16</v>
      </c>
      <c r="Z716" s="0" t="inlineStr">
        <is>
          <t>https://new.land.naver.com/complexes/14179?tab=detail&amp;rf=Y</t>
        </is>
      </c>
      <c r="AA716" s="0" t="inlineStr">
        <is>
          <t>대구시 수성구 범어동 906-1</t>
        </is>
      </c>
      <c r="AB716" s="0" t="inlineStr">
        <is>
          <t>대구시</t>
        </is>
      </c>
      <c r="AC716" s="0" t="inlineStr">
        <is>
          <t>수성구</t>
        </is>
      </c>
      <c r="AD716" s="0" t="inlineStr">
        <is>
          <t>범어동</t>
        </is>
      </c>
      <c r="AG716" s="0" t="inlineStr">
        <is>
          <t>대구시 수성구 동대구로50길 37</t>
        </is>
      </c>
      <c r="AH716" s="0" t="n">
        <v>0</v>
      </c>
      <c r="AI716" s="0" t="n">
        <v>288</v>
      </c>
      <c r="AJ716" s="0" t="n">
        <v>18</v>
      </c>
      <c r="AK716" s="0" t="n">
        <v>1135</v>
      </c>
      <c r="AL716" s="0" t="n">
        <v>1.97</v>
      </c>
    </row>
    <row r="717">
      <c r="A717" s="0" t="inlineStr">
        <is>
          <t>[범어동]</t>
        </is>
      </c>
      <c r="B717" s="0" t="n">
        <v>14179</v>
      </c>
      <c r="C717" s="0" t="n">
        <v>2</v>
      </c>
      <c r="D717" s="0" t="inlineStr">
        <is>
          <t>유림노르웨이숲</t>
        </is>
      </c>
      <c r="E717" s="0" t="inlineStr">
        <is>
          <t>2006.10.</t>
        </is>
      </c>
      <c r="F717" s="0" t="n">
        <v>576</v>
      </c>
      <c r="G717" s="0" t="n">
        <v>44.01</v>
      </c>
      <c r="H717" s="0" t="n">
        <v>145.49</v>
      </c>
      <c r="I717" s="0" t="n">
        <v>34.8</v>
      </c>
      <c r="J717" s="0" t="n">
        <v>115.07</v>
      </c>
      <c r="K717" s="0" t="n">
        <v>48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145</v>
      </c>
      <c r="X717" s="0" t="n">
        <v>24</v>
      </c>
      <c r="Y717" s="0" t="n">
        <v>16</v>
      </c>
      <c r="Z717" s="0" t="inlineStr">
        <is>
          <t>https://new.land.naver.com/complexes/14179?tab=detail&amp;rf=Y</t>
        </is>
      </c>
      <c r="AA717" s="0" t="inlineStr">
        <is>
          <t>대구시 수성구 범어동 906-1</t>
        </is>
      </c>
      <c r="AB717" s="0" t="inlineStr">
        <is>
          <t>대구시</t>
        </is>
      </c>
      <c r="AC717" s="0" t="inlineStr">
        <is>
          <t>수성구</t>
        </is>
      </c>
      <c r="AD717" s="0" t="inlineStr">
        <is>
          <t>범어동</t>
        </is>
      </c>
      <c r="AG717" s="0" t="inlineStr">
        <is>
          <t>대구시 수성구 동대구로50길 37</t>
        </is>
      </c>
      <c r="AH717" s="0" t="n">
        <v>0</v>
      </c>
      <c r="AI717" s="0" t="n">
        <v>288</v>
      </c>
      <c r="AJ717" s="0" t="n">
        <v>18</v>
      </c>
      <c r="AK717" s="0" t="n">
        <v>1135</v>
      </c>
      <c r="AL717" s="0" t="n">
        <v>1.97</v>
      </c>
    </row>
    <row r="718">
      <c r="A718" s="0" t="inlineStr">
        <is>
          <t>[범어동]</t>
        </is>
      </c>
      <c r="B718" s="0" t="n">
        <v>14179</v>
      </c>
      <c r="C718" s="0" t="n">
        <v>3</v>
      </c>
      <c r="D718" s="0" t="inlineStr">
        <is>
          <t>유림노르웨이숲</t>
        </is>
      </c>
      <c r="E718" s="0" t="inlineStr">
        <is>
          <t>2006.10.</t>
        </is>
      </c>
      <c r="F718" s="0" t="n">
        <v>576</v>
      </c>
      <c r="G718" s="0" t="n">
        <v>48.55</v>
      </c>
      <c r="H718" s="0" t="n">
        <v>160.52</v>
      </c>
      <c r="I718" s="0" t="n">
        <v>39.51</v>
      </c>
      <c r="J718" s="0" t="n">
        <v>130.64</v>
      </c>
      <c r="K718" s="0" t="n">
        <v>248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160</v>
      </c>
      <c r="X718" s="0" t="n">
        <v>24</v>
      </c>
      <c r="Y718" s="0" t="n">
        <v>16</v>
      </c>
      <c r="Z718" s="0" t="inlineStr">
        <is>
          <t>https://new.land.naver.com/complexes/14179?tab=detail&amp;rf=Y</t>
        </is>
      </c>
      <c r="AA718" s="0" t="inlineStr">
        <is>
          <t>대구시 수성구 범어동 906-1</t>
        </is>
      </c>
      <c r="AB718" s="0" t="inlineStr">
        <is>
          <t>대구시</t>
        </is>
      </c>
      <c r="AC718" s="0" t="inlineStr">
        <is>
          <t>수성구</t>
        </is>
      </c>
      <c r="AD718" s="0" t="inlineStr">
        <is>
          <t>범어동</t>
        </is>
      </c>
      <c r="AG718" s="0" t="inlineStr">
        <is>
          <t>대구시 수성구 동대구로50길 37</t>
        </is>
      </c>
      <c r="AH718" s="0" t="n">
        <v>0</v>
      </c>
      <c r="AI718" s="0" t="n">
        <v>288</v>
      </c>
      <c r="AJ718" s="0" t="n">
        <v>18</v>
      </c>
      <c r="AK718" s="0" t="n">
        <v>1135</v>
      </c>
      <c r="AL718" s="0" t="n">
        <v>1.97</v>
      </c>
    </row>
    <row r="719">
      <c r="A719" s="0" t="inlineStr">
        <is>
          <t>[범어동]</t>
        </is>
      </c>
      <c r="B719" s="0" t="n">
        <v>14179</v>
      </c>
      <c r="C719" s="0" t="n">
        <v>4</v>
      </c>
      <c r="D719" s="0" t="inlineStr">
        <is>
          <t>유림노르웨이숲</t>
        </is>
      </c>
      <c r="E719" s="0" t="inlineStr">
        <is>
          <t>2006.10.</t>
        </is>
      </c>
      <c r="F719" s="0" t="n">
        <v>576</v>
      </c>
      <c r="G719" s="0" t="n">
        <v>54.75</v>
      </c>
      <c r="H719" s="0" t="n">
        <v>181.02</v>
      </c>
      <c r="I719" s="0" t="n">
        <v>44.59</v>
      </c>
      <c r="J719" s="0" t="n">
        <v>147.42</v>
      </c>
      <c r="K719" s="0" t="n">
        <v>111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181</v>
      </c>
      <c r="X719" s="0" t="n">
        <v>24</v>
      </c>
      <c r="Y719" s="0" t="n">
        <v>16</v>
      </c>
      <c r="Z719" s="0" t="inlineStr">
        <is>
          <t>https://new.land.naver.com/complexes/14179?tab=detail&amp;rf=Y</t>
        </is>
      </c>
      <c r="AA719" s="0" t="inlineStr">
        <is>
          <t>대구시 수성구 범어동 906-1</t>
        </is>
      </c>
      <c r="AB719" s="0" t="inlineStr">
        <is>
          <t>대구시</t>
        </is>
      </c>
      <c r="AC719" s="0" t="inlineStr">
        <is>
          <t>수성구</t>
        </is>
      </c>
      <c r="AD719" s="0" t="inlineStr">
        <is>
          <t>범어동</t>
        </is>
      </c>
      <c r="AG719" s="0" t="inlineStr">
        <is>
          <t>대구시 수성구 동대구로50길 37</t>
        </is>
      </c>
      <c r="AH719" s="0" t="n">
        <v>0</v>
      </c>
      <c r="AI719" s="0" t="n">
        <v>288</v>
      </c>
      <c r="AJ719" s="0" t="n">
        <v>18</v>
      </c>
      <c r="AK719" s="0" t="n">
        <v>1135</v>
      </c>
      <c r="AL719" s="0" t="n">
        <v>1.97</v>
      </c>
    </row>
    <row r="720">
      <c r="A720" s="0" t="inlineStr">
        <is>
          <t>[범어동]</t>
        </is>
      </c>
      <c r="B720" s="0" t="n">
        <v>14179</v>
      </c>
      <c r="C720" s="0" t="n">
        <v>5</v>
      </c>
      <c r="D720" s="0" t="inlineStr">
        <is>
          <t>유림노르웨이숲</t>
        </is>
      </c>
      <c r="E720" s="0" t="inlineStr">
        <is>
          <t>2006.10.</t>
        </is>
      </c>
      <c r="F720" s="0" t="n">
        <v>576</v>
      </c>
      <c r="G720" s="0" t="n">
        <v>67.64</v>
      </c>
      <c r="H720" s="0" t="n">
        <v>223.61</v>
      </c>
      <c r="I720" s="0" t="n">
        <v>58.16</v>
      </c>
      <c r="J720" s="0" t="n">
        <v>192.29</v>
      </c>
      <c r="K720" s="0" t="n">
        <v>73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223</v>
      </c>
      <c r="X720" s="0" t="n">
        <v>24</v>
      </c>
      <c r="Y720" s="0" t="n">
        <v>16</v>
      </c>
      <c r="Z720" s="0" t="inlineStr">
        <is>
          <t>https://new.land.naver.com/complexes/14179?tab=detail&amp;rf=Y</t>
        </is>
      </c>
      <c r="AA720" s="0" t="inlineStr">
        <is>
          <t>대구시 수성구 범어동 906-1</t>
        </is>
      </c>
      <c r="AB720" s="0" t="inlineStr">
        <is>
          <t>대구시</t>
        </is>
      </c>
      <c r="AC720" s="0" t="inlineStr">
        <is>
          <t>수성구</t>
        </is>
      </c>
      <c r="AD720" s="0" t="inlineStr">
        <is>
          <t>범어동</t>
        </is>
      </c>
      <c r="AG720" s="0" t="inlineStr">
        <is>
          <t>대구시 수성구 동대구로50길 37</t>
        </is>
      </c>
      <c r="AH720" s="0" t="n">
        <v>0</v>
      </c>
      <c r="AI720" s="0" t="n">
        <v>288</v>
      </c>
      <c r="AJ720" s="0" t="n">
        <v>18</v>
      </c>
      <c r="AK720" s="0" t="n">
        <v>1135</v>
      </c>
      <c r="AL720" s="0" t="n">
        <v>1.97</v>
      </c>
    </row>
    <row r="721">
      <c r="A721" s="0" t="inlineStr">
        <is>
          <t>[범어동]</t>
        </is>
      </c>
      <c r="B721" s="0" t="n">
        <v>14179</v>
      </c>
      <c r="C721" s="0" t="n">
        <v>6</v>
      </c>
      <c r="D721" s="0" t="inlineStr">
        <is>
          <t>유림노르웨이숲</t>
        </is>
      </c>
      <c r="E721" s="0" t="inlineStr">
        <is>
          <t>2006.10.</t>
        </is>
      </c>
      <c r="F721" s="0" t="n">
        <v>576</v>
      </c>
      <c r="G721" s="0" t="n">
        <v>87.43000000000001</v>
      </c>
      <c r="H721" s="0" t="n">
        <v>289.05</v>
      </c>
      <c r="I721" s="0" t="n">
        <v>74</v>
      </c>
      <c r="J721" s="0" t="n">
        <v>244.65</v>
      </c>
      <c r="K721" s="0" t="n">
        <v>2</v>
      </c>
      <c r="T721" s="0" t="n">
        <v>5</v>
      </c>
      <c r="U721" s="0" t="n">
        <v>4</v>
      </c>
      <c r="V721" s="0" t="inlineStr">
        <is>
          <t>계단식</t>
        </is>
      </c>
      <c r="W721" s="0" t="n">
        <v>289</v>
      </c>
      <c r="X721" s="0" t="n">
        <v>24</v>
      </c>
      <c r="Y721" s="0" t="n">
        <v>16</v>
      </c>
      <c r="Z721" s="0" t="inlineStr">
        <is>
          <t>https://new.land.naver.com/complexes/14179?tab=detail&amp;rf=Y</t>
        </is>
      </c>
      <c r="AA721" s="0" t="inlineStr">
        <is>
          <t>대구시 수성구 범어동 906-1</t>
        </is>
      </c>
      <c r="AB721" s="0" t="inlineStr">
        <is>
          <t>대구시</t>
        </is>
      </c>
      <c r="AC721" s="0" t="inlineStr">
        <is>
          <t>수성구</t>
        </is>
      </c>
      <c r="AD721" s="0" t="inlineStr">
        <is>
          <t>범어동</t>
        </is>
      </c>
      <c r="AG721" s="0" t="inlineStr">
        <is>
          <t>대구시 수성구 동대구로50길 37</t>
        </is>
      </c>
      <c r="AH721" s="0" t="n">
        <v>0</v>
      </c>
      <c r="AI721" s="0" t="n">
        <v>288</v>
      </c>
      <c r="AJ721" s="0" t="n">
        <v>18</v>
      </c>
      <c r="AK721" s="0" t="n">
        <v>1135</v>
      </c>
      <c r="AL721" s="0" t="n">
        <v>1.97</v>
      </c>
    </row>
    <row r="722">
      <c r="A722" s="0" t="inlineStr">
        <is>
          <t>[범어동]</t>
        </is>
      </c>
      <c r="B722" s="0" t="n">
        <v>14179</v>
      </c>
      <c r="C722" s="0" t="n">
        <v>7</v>
      </c>
      <c r="D722" s="0" t="inlineStr">
        <is>
          <t>유림노르웨이숲</t>
        </is>
      </c>
      <c r="E722" s="0" t="inlineStr">
        <is>
          <t>2006.10.</t>
        </is>
      </c>
      <c r="F722" s="0" t="n">
        <v>576</v>
      </c>
      <c r="G722" s="0" t="n">
        <v>101.93</v>
      </c>
      <c r="H722" s="0" t="n">
        <v>336.96</v>
      </c>
      <c r="I722" s="0" t="n">
        <v>89.48999999999999</v>
      </c>
      <c r="J722" s="0" t="n">
        <v>295.86</v>
      </c>
      <c r="K722" s="0" t="n">
        <v>4</v>
      </c>
      <c r="T722" s="0" t="n">
        <v>6</v>
      </c>
      <c r="U722" s="0" t="n">
        <v>4</v>
      </c>
      <c r="V722" s="0" t="inlineStr">
        <is>
          <t>계단식</t>
        </is>
      </c>
      <c r="W722" s="0" t="n">
        <v>336</v>
      </c>
      <c r="X722" s="0" t="n">
        <v>24</v>
      </c>
      <c r="Y722" s="0" t="n">
        <v>16</v>
      </c>
      <c r="Z722" s="0" t="inlineStr">
        <is>
          <t>https://new.land.naver.com/complexes/14179?tab=detail&amp;rf=Y</t>
        </is>
      </c>
      <c r="AA722" s="0" t="inlineStr">
        <is>
          <t>대구시 수성구 범어동 906-1</t>
        </is>
      </c>
      <c r="AB722" s="0" t="inlineStr">
        <is>
          <t>대구시</t>
        </is>
      </c>
      <c r="AC722" s="0" t="inlineStr">
        <is>
          <t>수성구</t>
        </is>
      </c>
      <c r="AD722" s="0" t="inlineStr">
        <is>
          <t>범어동</t>
        </is>
      </c>
      <c r="AG722" s="0" t="inlineStr">
        <is>
          <t>대구시 수성구 동대구로50길 37</t>
        </is>
      </c>
      <c r="AH722" s="0" t="n">
        <v>0</v>
      </c>
      <c r="AI722" s="0" t="n">
        <v>288</v>
      </c>
      <c r="AJ722" s="0" t="n">
        <v>18</v>
      </c>
      <c r="AK722" s="0" t="n">
        <v>1135</v>
      </c>
      <c r="AL722" s="0" t="n">
        <v>1.97</v>
      </c>
    </row>
    <row r="723">
      <c r="A723" s="0" t="inlineStr">
        <is>
          <t>[범어동]</t>
        </is>
      </c>
      <c r="B723" s="0" t="n">
        <v>25801</v>
      </c>
      <c r="C723" s="0" t="n">
        <v>1</v>
      </c>
      <c r="D723" s="0" t="inlineStr">
        <is>
          <t>에덴</t>
        </is>
      </c>
      <c r="E723" s="0" t="inlineStr">
        <is>
          <t>1980.04.</t>
        </is>
      </c>
      <c r="F723" s="0" t="n">
        <v>48</v>
      </c>
      <c r="G723" s="0" t="n">
        <v>24.82</v>
      </c>
      <c r="H723" s="0" t="n">
        <v>82.08</v>
      </c>
      <c r="I723" s="0" t="n">
        <v>21.49</v>
      </c>
      <c r="J723" s="0" t="n">
        <v>71.06999999999999</v>
      </c>
      <c r="K723" s="0" t="n">
        <v>48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82</v>
      </c>
      <c r="X723" s="0" t="n">
        <v>4</v>
      </c>
      <c r="Y723" s="0" t="n">
        <v>4</v>
      </c>
      <c r="Z723" s="0" t="inlineStr">
        <is>
          <t>https://new.land.naver.com/complexes/25801?tab=detail&amp;rf=Y</t>
        </is>
      </c>
      <c r="AA723" s="0" t="inlineStr">
        <is>
          <t>대구시 수성구 범어동 475-4</t>
        </is>
      </c>
      <c r="AB723" s="0" t="inlineStr">
        <is>
          <t>대구시</t>
        </is>
      </c>
      <c r="AC723" s="0" t="inlineStr">
        <is>
          <t>수성구</t>
        </is>
      </c>
      <c r="AD723" s="0" t="inlineStr">
        <is>
          <t>범어동</t>
        </is>
      </c>
      <c r="AG723" s="0" t="inlineStr">
        <is>
          <t>대구시 수성구 상록로11길 35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[범어동]</t>
        </is>
      </c>
      <c r="B724" s="0" t="n">
        <v>111607</v>
      </c>
      <c r="C724" s="0" t="n">
        <v>1</v>
      </c>
      <c r="D724" s="0" t="inlineStr">
        <is>
          <t>범어효성해링턴플레이스</t>
        </is>
      </c>
      <c r="E724" s="0" t="inlineStr">
        <is>
          <t>2018.02.</t>
        </is>
      </c>
      <c r="F724" s="0" t="n">
        <v>179</v>
      </c>
      <c r="G724" s="0" t="n">
        <v>25.67</v>
      </c>
      <c r="H724" s="0" t="n">
        <v>84.89</v>
      </c>
      <c r="I724" s="0" t="n">
        <v>18.14</v>
      </c>
      <c r="J724" s="0" t="n">
        <v>59.99</v>
      </c>
      <c r="K724" s="0" t="n">
        <v>60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84</v>
      </c>
      <c r="X724" s="0" t="n">
        <v>20</v>
      </c>
      <c r="Y724" s="0" t="n">
        <v>10</v>
      </c>
      <c r="Z724" s="0" t="inlineStr">
        <is>
          <t>https://new.land.naver.com/complexes/111607?tab=detail&amp;rf=Y</t>
        </is>
      </c>
      <c r="AA724" s="0" t="inlineStr">
        <is>
          <t>대구시 수성구 범어동 2250</t>
        </is>
      </c>
      <c r="AB724" s="0" t="inlineStr">
        <is>
          <t>대구시</t>
        </is>
      </c>
      <c r="AC724" s="0" t="inlineStr">
        <is>
          <t>수성구</t>
        </is>
      </c>
      <c r="AD724" s="0" t="inlineStr">
        <is>
          <t>범어동</t>
        </is>
      </c>
      <c r="AG724" s="0" t="inlineStr">
        <is>
          <t>대구시 수성구 청호로 433</t>
        </is>
      </c>
      <c r="AH724" s="0" t="n">
        <v>0</v>
      </c>
      <c r="AI724" s="0" t="n">
        <v>287</v>
      </c>
      <c r="AJ724" s="0" t="n">
        <v>28</v>
      </c>
      <c r="AK724" s="0" t="n">
        <v>218</v>
      </c>
      <c r="AL724" s="0" t="n">
        <v>1.22</v>
      </c>
    </row>
    <row r="725">
      <c r="A725" s="0" t="inlineStr">
        <is>
          <t>[범어동]</t>
        </is>
      </c>
      <c r="B725" s="0" t="n">
        <v>111607</v>
      </c>
      <c r="C725" s="0" t="n">
        <v>2</v>
      </c>
      <c r="D725" s="0" t="inlineStr">
        <is>
          <t>범어효성해링턴플레이스</t>
        </is>
      </c>
      <c r="E725" s="0" t="inlineStr">
        <is>
          <t>2018.02.</t>
        </is>
      </c>
      <c r="F725" s="0" t="n">
        <v>179</v>
      </c>
      <c r="G725" s="0" t="n">
        <v>29.58</v>
      </c>
      <c r="H725" s="0" t="n">
        <v>97.81</v>
      </c>
      <c r="I725" s="0" t="n">
        <v>22.63</v>
      </c>
      <c r="J725" s="0" t="n">
        <v>74.81999999999999</v>
      </c>
      <c r="K725" s="0" t="n">
        <v>40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97</v>
      </c>
      <c r="X725" s="0" t="n">
        <v>20</v>
      </c>
      <c r="Y725" s="0" t="n">
        <v>10</v>
      </c>
      <c r="Z725" s="0" t="inlineStr">
        <is>
          <t>https://new.land.naver.com/complexes/111607?tab=detail&amp;rf=Y</t>
        </is>
      </c>
      <c r="AA725" s="0" t="inlineStr">
        <is>
          <t>대구시 수성구 범어동 2250</t>
        </is>
      </c>
      <c r="AB725" s="0" t="inlineStr">
        <is>
          <t>대구시</t>
        </is>
      </c>
      <c r="AC725" s="0" t="inlineStr">
        <is>
          <t>수성구</t>
        </is>
      </c>
      <c r="AD725" s="0" t="inlineStr">
        <is>
          <t>범어동</t>
        </is>
      </c>
      <c r="AG725" s="0" t="inlineStr">
        <is>
          <t>대구시 수성구 청호로 433</t>
        </is>
      </c>
      <c r="AH725" s="0" t="n">
        <v>0</v>
      </c>
      <c r="AI725" s="0" t="n">
        <v>287</v>
      </c>
      <c r="AJ725" s="0" t="n">
        <v>28</v>
      </c>
      <c r="AK725" s="0" t="n">
        <v>218</v>
      </c>
      <c r="AL725" s="0" t="n">
        <v>1.22</v>
      </c>
    </row>
    <row r="726">
      <c r="A726" s="0" t="inlineStr">
        <is>
          <t>[범어동]</t>
        </is>
      </c>
      <c r="B726" s="0" t="n">
        <v>111607</v>
      </c>
      <c r="C726" s="0" t="n">
        <v>3</v>
      </c>
      <c r="D726" s="0" t="inlineStr">
        <is>
          <t>범어효성해링턴플레이스</t>
        </is>
      </c>
      <c r="E726" s="0" t="inlineStr">
        <is>
          <t>2018.02.</t>
        </is>
      </c>
      <c r="F726" s="0" t="n">
        <v>179</v>
      </c>
      <c r="G726" s="0" t="n">
        <v>32.81</v>
      </c>
      <c r="H726" s="0" t="n">
        <v>108.49</v>
      </c>
      <c r="I726" s="0" t="n">
        <v>25.7</v>
      </c>
      <c r="J726" s="0" t="n">
        <v>84.98999999999999</v>
      </c>
      <c r="K726" s="0" t="n">
        <v>79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20</v>
      </c>
      <c r="Y726" s="0" t="n">
        <v>10</v>
      </c>
      <c r="Z726" s="0" t="inlineStr">
        <is>
          <t>https://new.land.naver.com/complexes/111607?tab=detail&amp;rf=Y</t>
        </is>
      </c>
      <c r="AA726" s="0" t="inlineStr">
        <is>
          <t>대구시 수성구 범어동 2250</t>
        </is>
      </c>
      <c r="AB726" s="0" t="inlineStr">
        <is>
          <t>대구시</t>
        </is>
      </c>
      <c r="AC726" s="0" t="inlineStr">
        <is>
          <t>수성구</t>
        </is>
      </c>
      <c r="AD726" s="0" t="inlineStr">
        <is>
          <t>범어동</t>
        </is>
      </c>
      <c r="AG726" s="0" t="inlineStr">
        <is>
          <t>대구시 수성구 청호로 433</t>
        </is>
      </c>
      <c r="AH726" s="0" t="n">
        <v>0</v>
      </c>
      <c r="AI726" s="0" t="n">
        <v>287</v>
      </c>
      <c r="AJ726" s="0" t="n">
        <v>28</v>
      </c>
      <c r="AK726" s="0" t="n">
        <v>218</v>
      </c>
      <c r="AL726" s="0" t="n">
        <v>1.22</v>
      </c>
    </row>
    <row r="727">
      <c r="A727" s="0" t="inlineStr">
        <is>
          <t>[범어동]</t>
        </is>
      </c>
      <c r="B727" s="0" t="n">
        <v>11778</v>
      </c>
      <c r="C727" s="0" t="n">
        <v>1</v>
      </c>
      <c r="D727" s="0" t="inlineStr">
        <is>
          <t>우방크로바</t>
        </is>
      </c>
      <c r="E727" s="0" t="inlineStr">
        <is>
          <t>1982.12.</t>
        </is>
      </c>
      <c r="F727" s="0" t="n">
        <v>120</v>
      </c>
      <c r="G727" s="0" t="n">
        <v>22.69</v>
      </c>
      <c r="H727" s="0" t="n">
        <v>75.04000000000001</v>
      </c>
      <c r="I727" s="0" t="n">
        <v>20.55</v>
      </c>
      <c r="J727" s="0" t="n">
        <v>67.95</v>
      </c>
      <c r="K727" s="0" t="n">
        <v>50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5</v>
      </c>
      <c r="Y727" s="0" t="n">
        <v>5</v>
      </c>
      <c r="Z727" s="0" t="inlineStr">
        <is>
          <t>https://new.land.naver.com/complexes/11778?tab=detail&amp;rf=Y</t>
        </is>
      </c>
      <c r="AA727" s="0" t="inlineStr">
        <is>
          <t>대구시 수성구 범어동 800-11</t>
        </is>
      </c>
      <c r="AB727" s="0" t="inlineStr">
        <is>
          <t>대구시</t>
        </is>
      </c>
      <c r="AC727" s="0" t="inlineStr">
        <is>
          <t>수성구</t>
        </is>
      </c>
      <c r="AD727" s="0" t="inlineStr">
        <is>
          <t>범어동</t>
        </is>
      </c>
      <c r="AG727" s="0" t="inlineStr">
        <is>
          <t>대구시 수성구 청솔로 126</t>
        </is>
      </c>
      <c r="AH727" s="0" t="n">
        <v>0</v>
      </c>
      <c r="AI727" s="0" t="n">
        <v>0</v>
      </c>
      <c r="AJ727" s="0" t="n">
        <v>0</v>
      </c>
      <c r="AK727" s="0" t="n">
        <v>25</v>
      </c>
      <c r="AL727" s="0" t="n">
        <v>0.21</v>
      </c>
    </row>
    <row r="728">
      <c r="A728" s="0" t="inlineStr">
        <is>
          <t>[범어동]</t>
        </is>
      </c>
      <c r="B728" s="0" t="n">
        <v>11778</v>
      </c>
      <c r="C728" s="0" t="n">
        <v>2</v>
      </c>
      <c r="D728" s="0" t="inlineStr">
        <is>
          <t>우방크로바</t>
        </is>
      </c>
      <c r="E728" s="0" t="inlineStr">
        <is>
          <t>1982.12.</t>
        </is>
      </c>
      <c r="F728" s="0" t="n">
        <v>120</v>
      </c>
      <c r="G728" s="0" t="n">
        <v>24.68</v>
      </c>
      <c r="H728" s="0" t="n">
        <v>81.61</v>
      </c>
      <c r="I728" s="0" t="n">
        <v>22.53</v>
      </c>
      <c r="J728" s="0" t="n">
        <v>74.51000000000001</v>
      </c>
      <c r="K728" s="0" t="n">
        <v>30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81</v>
      </c>
      <c r="X728" s="0" t="n">
        <v>5</v>
      </c>
      <c r="Y728" s="0" t="n">
        <v>5</v>
      </c>
      <c r="Z728" s="0" t="inlineStr">
        <is>
          <t>https://new.land.naver.com/complexes/11778?tab=detail&amp;rf=Y</t>
        </is>
      </c>
      <c r="AA728" s="0" t="inlineStr">
        <is>
          <t>대구시 수성구 범어동 800-11</t>
        </is>
      </c>
      <c r="AB728" s="0" t="inlineStr">
        <is>
          <t>대구시</t>
        </is>
      </c>
      <c r="AC728" s="0" t="inlineStr">
        <is>
          <t>수성구</t>
        </is>
      </c>
      <c r="AD728" s="0" t="inlineStr">
        <is>
          <t>범어동</t>
        </is>
      </c>
      <c r="AG728" s="0" t="inlineStr">
        <is>
          <t>대구시 수성구 청솔로 126</t>
        </is>
      </c>
      <c r="AH728" s="0" t="n">
        <v>0</v>
      </c>
      <c r="AI728" s="0" t="n">
        <v>0</v>
      </c>
      <c r="AJ728" s="0" t="n">
        <v>0</v>
      </c>
      <c r="AK728" s="0" t="n">
        <v>25</v>
      </c>
      <c r="AL728" s="0" t="n">
        <v>0.21</v>
      </c>
    </row>
    <row r="729">
      <c r="A729" s="0" t="inlineStr">
        <is>
          <t>[범어동]</t>
        </is>
      </c>
      <c r="B729" s="0" t="n">
        <v>11778</v>
      </c>
      <c r="C729" s="0" t="n">
        <v>3</v>
      </c>
      <c r="D729" s="0" t="inlineStr">
        <is>
          <t>우방크로바</t>
        </is>
      </c>
      <c r="E729" s="0" t="inlineStr">
        <is>
          <t>1982.12.</t>
        </is>
      </c>
      <c r="F729" s="0" t="n">
        <v>120</v>
      </c>
      <c r="G729" s="0" t="n">
        <v>27.4</v>
      </c>
      <c r="H729" s="0" t="n">
        <v>90.59</v>
      </c>
      <c r="I729" s="0" t="n">
        <v>25.25</v>
      </c>
      <c r="J729" s="0" t="n">
        <v>83.5</v>
      </c>
      <c r="K729" s="0" t="n">
        <v>40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90</v>
      </c>
      <c r="X729" s="0" t="n">
        <v>5</v>
      </c>
      <c r="Y729" s="0" t="n">
        <v>5</v>
      </c>
      <c r="Z729" s="0" t="inlineStr">
        <is>
          <t>https://new.land.naver.com/complexes/11778?tab=detail&amp;rf=Y</t>
        </is>
      </c>
      <c r="AA729" s="0" t="inlineStr">
        <is>
          <t>대구시 수성구 범어동 800-11</t>
        </is>
      </c>
      <c r="AB729" s="0" t="inlineStr">
        <is>
          <t>대구시</t>
        </is>
      </c>
      <c r="AC729" s="0" t="inlineStr">
        <is>
          <t>수성구</t>
        </is>
      </c>
      <c r="AD729" s="0" t="inlineStr">
        <is>
          <t>범어동</t>
        </is>
      </c>
      <c r="AG729" s="0" t="inlineStr">
        <is>
          <t>대구시 수성구 청솔로 126</t>
        </is>
      </c>
      <c r="AH729" s="0" t="n">
        <v>0</v>
      </c>
      <c r="AI729" s="0" t="n">
        <v>0</v>
      </c>
      <c r="AJ729" s="0" t="n">
        <v>0</v>
      </c>
      <c r="AK729" s="0" t="n">
        <v>25</v>
      </c>
      <c r="AL729" s="0" t="n">
        <v>0.21</v>
      </c>
    </row>
    <row r="730">
      <c r="A730" s="0" t="inlineStr">
        <is>
          <t>[범어동]</t>
        </is>
      </c>
      <c r="B730" s="0" t="n">
        <v>103890</v>
      </c>
      <c r="C730" s="0" t="n">
        <v>1</v>
      </c>
      <c r="D730" s="0" t="inlineStr">
        <is>
          <t>범어풀비체</t>
        </is>
      </c>
      <c r="E730" s="0" t="inlineStr">
        <is>
          <t>2013.02.</t>
        </is>
      </c>
      <c r="F730" s="0" t="n">
        <v>138</v>
      </c>
      <c r="G730" s="0" t="n">
        <v>32.11</v>
      </c>
      <c r="H730" s="0" t="n">
        <v>106.17</v>
      </c>
      <c r="I730" s="0" t="n">
        <v>24.77</v>
      </c>
      <c r="J730" s="0" t="n">
        <v>81.89</v>
      </c>
      <c r="K730" s="0" t="n">
        <v>47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106A</t>
        </is>
      </c>
      <c r="X730" s="0" t="n">
        <v>18</v>
      </c>
      <c r="Y730" s="0" t="n">
        <v>9</v>
      </c>
      <c r="Z730" s="0" t="inlineStr">
        <is>
          <t>https://new.land.naver.com/complexes/103890?tab=detail&amp;rf=Y</t>
        </is>
      </c>
      <c r="AA730" s="0" t="inlineStr">
        <is>
          <t>대구시 수성구 범어동 2236</t>
        </is>
      </c>
      <c r="AB730" s="0" t="inlineStr">
        <is>
          <t>대구시</t>
        </is>
      </c>
      <c r="AC730" s="0" t="inlineStr">
        <is>
          <t>수성구</t>
        </is>
      </c>
      <c r="AD730" s="0" t="inlineStr">
        <is>
          <t>범어동</t>
        </is>
      </c>
      <c r="AG730" s="0" t="inlineStr">
        <is>
          <t>대구시 수성구 범어로 61</t>
        </is>
      </c>
      <c r="AH730" s="0" t="n">
        <v>0</v>
      </c>
      <c r="AI730" s="0" t="n">
        <v>256</v>
      </c>
      <c r="AJ730" s="0" t="n">
        <v>24</v>
      </c>
      <c r="AK730" s="0" t="n">
        <v>178</v>
      </c>
      <c r="AL730" s="0" t="n">
        <v>1.29</v>
      </c>
    </row>
    <row r="731">
      <c r="A731" s="0" t="inlineStr">
        <is>
          <t>[범어동]</t>
        </is>
      </c>
      <c r="B731" s="0" t="n">
        <v>103890</v>
      </c>
      <c r="C731" s="0" t="n">
        <v>2</v>
      </c>
      <c r="D731" s="0" t="inlineStr">
        <is>
          <t>범어풀비체</t>
        </is>
      </c>
      <c r="E731" s="0" t="inlineStr">
        <is>
          <t>2013.02.</t>
        </is>
      </c>
      <c r="F731" s="0" t="n">
        <v>138</v>
      </c>
      <c r="G731" s="0" t="n">
        <v>32.11</v>
      </c>
      <c r="H731" s="0" t="n">
        <v>106.17</v>
      </c>
      <c r="I731" s="0" t="n">
        <v>24.77</v>
      </c>
      <c r="J731" s="0" t="n">
        <v>81.89</v>
      </c>
      <c r="K731" s="0" t="n">
        <v>13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106C</t>
        </is>
      </c>
      <c r="X731" s="0" t="n">
        <v>18</v>
      </c>
      <c r="Y731" s="0" t="n">
        <v>9</v>
      </c>
      <c r="Z731" s="0" t="inlineStr">
        <is>
          <t>https://new.land.naver.com/complexes/103890?tab=detail&amp;rf=Y</t>
        </is>
      </c>
      <c r="AA731" s="0" t="inlineStr">
        <is>
          <t>대구시 수성구 범어동 2236</t>
        </is>
      </c>
      <c r="AB731" s="0" t="inlineStr">
        <is>
          <t>대구시</t>
        </is>
      </c>
      <c r="AC731" s="0" t="inlineStr">
        <is>
          <t>수성구</t>
        </is>
      </c>
      <c r="AD731" s="0" t="inlineStr">
        <is>
          <t>범어동</t>
        </is>
      </c>
      <c r="AG731" s="0" t="inlineStr">
        <is>
          <t>대구시 수성구 범어로 61</t>
        </is>
      </c>
      <c r="AH731" s="0" t="n">
        <v>0</v>
      </c>
      <c r="AI731" s="0" t="n">
        <v>256</v>
      </c>
      <c r="AJ731" s="0" t="n">
        <v>24</v>
      </c>
      <c r="AK731" s="0" t="n">
        <v>178</v>
      </c>
      <c r="AL731" s="0" t="n">
        <v>1.29</v>
      </c>
    </row>
    <row r="732">
      <c r="A732" s="0" t="inlineStr">
        <is>
          <t>[범어동]</t>
        </is>
      </c>
      <c r="B732" s="0" t="n">
        <v>103890</v>
      </c>
      <c r="C732" s="0" t="n">
        <v>3</v>
      </c>
      <c r="D732" s="0" t="inlineStr">
        <is>
          <t>범어풀비체</t>
        </is>
      </c>
      <c r="E732" s="0" t="inlineStr">
        <is>
          <t>2013.02.</t>
        </is>
      </c>
      <c r="F732" s="0" t="n">
        <v>138</v>
      </c>
      <c r="G732" s="0" t="n">
        <v>32.11</v>
      </c>
      <c r="H732" s="0" t="n">
        <v>106.17</v>
      </c>
      <c r="I732" s="0" t="n">
        <v>24.77</v>
      </c>
      <c r="J732" s="0" t="n">
        <v>81.89</v>
      </c>
      <c r="K732" s="0" t="n">
        <v>12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106B</t>
        </is>
      </c>
      <c r="X732" s="0" t="n">
        <v>18</v>
      </c>
      <c r="Y732" s="0" t="n">
        <v>9</v>
      </c>
      <c r="Z732" s="0" t="inlineStr">
        <is>
          <t>https://new.land.naver.com/complexes/103890?tab=detail&amp;rf=Y</t>
        </is>
      </c>
      <c r="AA732" s="0" t="inlineStr">
        <is>
          <t>대구시 수성구 범어동 2236</t>
        </is>
      </c>
      <c r="AB732" s="0" t="inlineStr">
        <is>
          <t>대구시</t>
        </is>
      </c>
      <c r="AC732" s="0" t="inlineStr">
        <is>
          <t>수성구</t>
        </is>
      </c>
      <c r="AD732" s="0" t="inlineStr">
        <is>
          <t>범어동</t>
        </is>
      </c>
      <c r="AG732" s="0" t="inlineStr">
        <is>
          <t>대구시 수성구 범어로 61</t>
        </is>
      </c>
      <c r="AH732" s="0" t="n">
        <v>0</v>
      </c>
      <c r="AI732" s="0" t="n">
        <v>256</v>
      </c>
      <c r="AJ732" s="0" t="n">
        <v>24</v>
      </c>
      <c r="AK732" s="0" t="n">
        <v>178</v>
      </c>
      <c r="AL732" s="0" t="n">
        <v>1.29</v>
      </c>
    </row>
    <row r="733">
      <c r="A733" s="0" t="inlineStr">
        <is>
          <t>[범어동]</t>
        </is>
      </c>
      <c r="B733" s="0" t="n">
        <v>103890</v>
      </c>
      <c r="C733" s="0" t="n">
        <v>4</v>
      </c>
      <c r="D733" s="0" t="inlineStr">
        <is>
          <t>범어풀비체</t>
        </is>
      </c>
      <c r="E733" s="0" t="inlineStr">
        <is>
          <t>2013.02.</t>
        </is>
      </c>
      <c r="F733" s="0" t="n">
        <v>138</v>
      </c>
      <c r="G733" s="0" t="n">
        <v>34.01</v>
      </c>
      <c r="H733" s="0" t="n">
        <v>112.43</v>
      </c>
      <c r="I733" s="0" t="n">
        <v>25.7</v>
      </c>
      <c r="J733" s="0" t="n">
        <v>84.98999999999999</v>
      </c>
      <c r="K733" s="0" t="n">
        <v>25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18</v>
      </c>
      <c r="Y733" s="0" t="n">
        <v>9</v>
      </c>
      <c r="Z733" s="0" t="inlineStr">
        <is>
          <t>https://new.land.naver.com/complexes/103890?tab=detail&amp;rf=Y</t>
        </is>
      </c>
      <c r="AA733" s="0" t="inlineStr">
        <is>
          <t>대구시 수성구 범어동 2236</t>
        </is>
      </c>
      <c r="AB733" s="0" t="inlineStr">
        <is>
          <t>대구시</t>
        </is>
      </c>
      <c r="AC733" s="0" t="inlineStr">
        <is>
          <t>수성구</t>
        </is>
      </c>
      <c r="AD733" s="0" t="inlineStr">
        <is>
          <t>범어동</t>
        </is>
      </c>
      <c r="AG733" s="0" t="inlineStr">
        <is>
          <t>대구시 수성구 범어로 61</t>
        </is>
      </c>
      <c r="AH733" s="0" t="n">
        <v>0</v>
      </c>
      <c r="AI733" s="0" t="n">
        <v>256</v>
      </c>
      <c r="AJ733" s="0" t="n">
        <v>24</v>
      </c>
      <c r="AK733" s="0" t="n">
        <v>178</v>
      </c>
      <c r="AL733" s="0" t="n">
        <v>1.29</v>
      </c>
    </row>
    <row r="734">
      <c r="A734" s="0" t="inlineStr">
        <is>
          <t>[범어동]</t>
        </is>
      </c>
      <c r="B734" s="0" t="n">
        <v>103890</v>
      </c>
      <c r="C734" s="0" t="n">
        <v>5</v>
      </c>
      <c r="D734" s="0" t="inlineStr">
        <is>
          <t>범어풀비체</t>
        </is>
      </c>
      <c r="E734" s="0" t="inlineStr">
        <is>
          <t>2013.02.</t>
        </is>
      </c>
      <c r="F734" s="0" t="n">
        <v>138</v>
      </c>
      <c r="G734" s="0" t="n">
        <v>34.23</v>
      </c>
      <c r="H734" s="0" t="n">
        <v>113.16</v>
      </c>
      <c r="I734" s="0" t="n">
        <v>25.68</v>
      </c>
      <c r="J734" s="0" t="n">
        <v>84.90000000000001</v>
      </c>
      <c r="K734" s="0" t="n">
        <v>22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113C</t>
        </is>
      </c>
      <c r="X734" s="0" t="n">
        <v>18</v>
      </c>
      <c r="Y734" s="0" t="n">
        <v>9</v>
      </c>
      <c r="Z734" s="0" t="inlineStr">
        <is>
          <t>https://new.land.naver.com/complexes/103890?tab=detail&amp;rf=Y</t>
        </is>
      </c>
      <c r="AA734" s="0" t="inlineStr">
        <is>
          <t>대구시 수성구 범어동 2236</t>
        </is>
      </c>
      <c r="AB734" s="0" t="inlineStr">
        <is>
          <t>대구시</t>
        </is>
      </c>
      <c r="AC734" s="0" t="inlineStr">
        <is>
          <t>수성구</t>
        </is>
      </c>
      <c r="AD734" s="0" t="inlineStr">
        <is>
          <t>범어동</t>
        </is>
      </c>
      <c r="AG734" s="0" t="inlineStr">
        <is>
          <t>대구시 수성구 범어로 61</t>
        </is>
      </c>
      <c r="AH734" s="0" t="n">
        <v>0</v>
      </c>
      <c r="AI734" s="0" t="n">
        <v>256</v>
      </c>
      <c r="AJ734" s="0" t="n">
        <v>24</v>
      </c>
      <c r="AK734" s="0" t="n">
        <v>178</v>
      </c>
      <c r="AL734" s="0" t="n">
        <v>1.29</v>
      </c>
    </row>
    <row r="735">
      <c r="A735" s="0" t="inlineStr">
        <is>
          <t>[범어동]</t>
        </is>
      </c>
      <c r="B735" s="0" t="n">
        <v>103890</v>
      </c>
      <c r="C735" s="0" t="n">
        <v>6</v>
      </c>
      <c r="D735" s="0" t="inlineStr">
        <is>
          <t>범어풀비체</t>
        </is>
      </c>
      <c r="E735" s="0" t="inlineStr">
        <is>
          <t>2013.02.</t>
        </is>
      </c>
      <c r="F735" s="0" t="n">
        <v>138</v>
      </c>
      <c r="G735" s="0" t="n">
        <v>34.21</v>
      </c>
      <c r="H735" s="0" t="n">
        <v>113.11</v>
      </c>
      <c r="I735" s="0" t="n">
        <v>25.7</v>
      </c>
      <c r="J735" s="0" t="n">
        <v>84.95999999999999</v>
      </c>
      <c r="K735" s="0" t="n">
        <v>19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113A</t>
        </is>
      </c>
      <c r="X735" s="0" t="n">
        <v>18</v>
      </c>
      <c r="Y735" s="0" t="n">
        <v>9</v>
      </c>
      <c r="Z735" s="0" t="inlineStr">
        <is>
          <t>https://new.land.naver.com/complexes/103890?tab=detail&amp;rf=Y</t>
        </is>
      </c>
      <c r="AA735" s="0" t="inlineStr">
        <is>
          <t>대구시 수성구 범어동 2236</t>
        </is>
      </c>
      <c r="AB735" s="0" t="inlineStr">
        <is>
          <t>대구시</t>
        </is>
      </c>
      <c r="AC735" s="0" t="inlineStr">
        <is>
          <t>수성구</t>
        </is>
      </c>
      <c r="AD735" s="0" t="inlineStr">
        <is>
          <t>범어동</t>
        </is>
      </c>
      <c r="AG735" s="0" t="inlineStr">
        <is>
          <t>대구시 수성구 범어로 61</t>
        </is>
      </c>
      <c r="AH735" s="0" t="n">
        <v>0</v>
      </c>
      <c r="AI735" s="0" t="n">
        <v>256</v>
      </c>
      <c r="AJ735" s="0" t="n">
        <v>24</v>
      </c>
      <c r="AK735" s="0" t="n">
        <v>178</v>
      </c>
      <c r="AL735" s="0" t="n">
        <v>1.29</v>
      </c>
    </row>
    <row r="736">
      <c r="A736" s="0" t="inlineStr">
        <is>
          <t>[범어동]</t>
        </is>
      </c>
      <c r="B736" s="0" t="n">
        <v>13750</v>
      </c>
      <c r="C736" s="0" t="n">
        <v>1</v>
      </c>
      <c r="D736" s="0" t="inlineStr">
        <is>
          <t>코오롱하늘채수</t>
        </is>
      </c>
      <c r="E736" s="0" t="inlineStr">
        <is>
          <t>2005.07.</t>
        </is>
      </c>
      <c r="F736" s="0" t="n">
        <v>215</v>
      </c>
      <c r="G736" s="0" t="n">
        <v>40.66</v>
      </c>
      <c r="H736" s="0" t="n">
        <v>134.42</v>
      </c>
      <c r="I736" s="0" t="n">
        <v>32.18</v>
      </c>
      <c r="J736" s="0" t="n">
        <v>106.41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134</v>
      </c>
      <c r="X736" s="0" t="n">
        <v>32</v>
      </c>
      <c r="Y736" s="0" t="n">
        <v>20</v>
      </c>
      <c r="Z736" s="0" t="inlineStr">
        <is>
          <t>https://new.land.naver.com/complexes/13750?tab=detail&amp;rf=Y</t>
        </is>
      </c>
      <c r="AA736" s="0" t="inlineStr">
        <is>
          <t>대구시 수성구 범어동 792-19</t>
        </is>
      </c>
      <c r="AB736" s="0" t="inlineStr">
        <is>
          <t>대구시</t>
        </is>
      </c>
      <c r="AC736" s="0" t="inlineStr">
        <is>
          <t>수성구</t>
        </is>
      </c>
      <c r="AD736" s="0" t="inlineStr">
        <is>
          <t>범어동</t>
        </is>
      </c>
      <c r="AG736" s="0" t="inlineStr">
        <is>
          <t>대구시 수성구 범어천로 126</t>
        </is>
      </c>
      <c r="AH736" s="0" t="n">
        <v>0</v>
      </c>
      <c r="AI736" s="0" t="n">
        <v>718</v>
      </c>
      <c r="AJ736" s="0" t="n">
        <v>68</v>
      </c>
      <c r="AK736" s="0" t="n">
        <v>475</v>
      </c>
      <c r="AL736" s="0" t="n">
        <v>2.21</v>
      </c>
    </row>
    <row r="737">
      <c r="A737" s="0" t="inlineStr">
        <is>
          <t>[범어동]</t>
        </is>
      </c>
      <c r="B737" s="0" t="n">
        <v>13750</v>
      </c>
      <c r="C737" s="0" t="n">
        <v>2</v>
      </c>
      <c r="D737" s="0" t="inlineStr">
        <is>
          <t>코오롱하늘채수</t>
        </is>
      </c>
      <c r="E737" s="0" t="inlineStr">
        <is>
          <t>2005.07.</t>
        </is>
      </c>
      <c r="F737" s="0" t="n">
        <v>215</v>
      </c>
      <c r="G737" s="0" t="n">
        <v>43.28</v>
      </c>
      <c r="H737" s="0" t="n">
        <v>143.09</v>
      </c>
      <c r="I737" s="0" t="n">
        <v>34.18</v>
      </c>
      <c r="J737" s="0" t="n">
        <v>113</v>
      </c>
      <c r="K737" s="0" t="n">
        <v>28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143</v>
      </c>
      <c r="X737" s="0" t="n">
        <v>32</v>
      </c>
      <c r="Y737" s="0" t="n">
        <v>20</v>
      </c>
      <c r="Z737" s="0" t="inlineStr">
        <is>
          <t>https://new.land.naver.com/complexes/13750?tab=detail&amp;rf=Y</t>
        </is>
      </c>
      <c r="AA737" s="0" t="inlineStr">
        <is>
          <t>대구시 수성구 범어동 792-19</t>
        </is>
      </c>
      <c r="AB737" s="0" t="inlineStr">
        <is>
          <t>대구시</t>
        </is>
      </c>
      <c r="AC737" s="0" t="inlineStr">
        <is>
          <t>수성구</t>
        </is>
      </c>
      <c r="AD737" s="0" t="inlineStr">
        <is>
          <t>범어동</t>
        </is>
      </c>
      <c r="AG737" s="0" t="inlineStr">
        <is>
          <t>대구시 수성구 범어천로 126</t>
        </is>
      </c>
      <c r="AH737" s="0" t="n">
        <v>0</v>
      </c>
      <c r="AI737" s="0" t="n">
        <v>718</v>
      </c>
      <c r="AJ737" s="0" t="n">
        <v>68</v>
      </c>
      <c r="AK737" s="0" t="n">
        <v>475</v>
      </c>
      <c r="AL737" s="0" t="n">
        <v>2.21</v>
      </c>
    </row>
    <row r="738">
      <c r="A738" s="0" t="inlineStr">
        <is>
          <t>[범어동]</t>
        </is>
      </c>
      <c r="B738" s="0" t="n">
        <v>13750</v>
      </c>
      <c r="C738" s="0" t="n">
        <v>3</v>
      </c>
      <c r="D738" s="0" t="inlineStr">
        <is>
          <t>코오롱하늘채수</t>
        </is>
      </c>
      <c r="E738" s="0" t="inlineStr">
        <is>
          <t>2005.07.</t>
        </is>
      </c>
      <c r="F738" s="0" t="n">
        <v>215</v>
      </c>
      <c r="G738" s="0" t="n">
        <v>51.88</v>
      </c>
      <c r="H738" s="0" t="n">
        <v>171.53</v>
      </c>
      <c r="I738" s="0" t="n">
        <v>40.74</v>
      </c>
      <c r="J738" s="0" t="n">
        <v>134.68</v>
      </c>
      <c r="K738" s="0" t="n">
        <v>52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171</v>
      </c>
      <c r="X738" s="0" t="n">
        <v>32</v>
      </c>
      <c r="Y738" s="0" t="n">
        <v>20</v>
      </c>
      <c r="Z738" s="0" t="inlineStr">
        <is>
          <t>https://new.land.naver.com/complexes/13750?tab=detail&amp;rf=Y</t>
        </is>
      </c>
      <c r="AA738" s="0" t="inlineStr">
        <is>
          <t>대구시 수성구 범어동 792-19</t>
        </is>
      </c>
      <c r="AB738" s="0" t="inlineStr">
        <is>
          <t>대구시</t>
        </is>
      </c>
      <c r="AC738" s="0" t="inlineStr">
        <is>
          <t>수성구</t>
        </is>
      </c>
      <c r="AD738" s="0" t="inlineStr">
        <is>
          <t>범어동</t>
        </is>
      </c>
      <c r="AG738" s="0" t="inlineStr">
        <is>
          <t>대구시 수성구 범어천로 126</t>
        </is>
      </c>
      <c r="AH738" s="0" t="n">
        <v>0</v>
      </c>
      <c r="AI738" s="0" t="n">
        <v>718</v>
      </c>
      <c r="AJ738" s="0" t="n">
        <v>68</v>
      </c>
      <c r="AK738" s="0" t="n">
        <v>475</v>
      </c>
      <c r="AL738" s="0" t="n">
        <v>2.21</v>
      </c>
    </row>
    <row r="739">
      <c r="A739" s="0" t="inlineStr">
        <is>
          <t>[범어동]</t>
        </is>
      </c>
      <c r="B739" s="0" t="n">
        <v>13750</v>
      </c>
      <c r="C739" s="0" t="n">
        <v>4</v>
      </c>
      <c r="D739" s="0" t="inlineStr">
        <is>
          <t>코오롱하늘채수</t>
        </is>
      </c>
      <c r="E739" s="0" t="inlineStr">
        <is>
          <t>2005.07.</t>
        </is>
      </c>
      <c r="F739" s="0" t="n">
        <v>215</v>
      </c>
      <c r="G739" s="0" t="n">
        <v>54.97</v>
      </c>
      <c r="H739" s="0" t="n">
        <v>181.73</v>
      </c>
      <c r="I739" s="0" t="n">
        <v>43.52</v>
      </c>
      <c r="J739" s="0" t="n">
        <v>143.87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181</v>
      </c>
      <c r="X739" s="0" t="n">
        <v>32</v>
      </c>
      <c r="Y739" s="0" t="n">
        <v>20</v>
      </c>
      <c r="Z739" s="0" t="inlineStr">
        <is>
          <t>https://new.land.naver.com/complexes/13750?tab=detail&amp;rf=Y</t>
        </is>
      </c>
      <c r="AA739" s="0" t="inlineStr">
        <is>
          <t>대구시 수성구 범어동 792-19</t>
        </is>
      </c>
      <c r="AB739" s="0" t="inlineStr">
        <is>
          <t>대구시</t>
        </is>
      </c>
      <c r="AC739" s="0" t="inlineStr">
        <is>
          <t>수성구</t>
        </is>
      </c>
      <c r="AD739" s="0" t="inlineStr">
        <is>
          <t>범어동</t>
        </is>
      </c>
      <c r="AG739" s="0" t="inlineStr">
        <is>
          <t>대구시 수성구 범어천로 126</t>
        </is>
      </c>
      <c r="AH739" s="0" t="n">
        <v>0</v>
      </c>
      <c r="AI739" s="0" t="n">
        <v>718</v>
      </c>
      <c r="AJ739" s="0" t="n">
        <v>68</v>
      </c>
      <c r="AK739" s="0" t="n">
        <v>475</v>
      </c>
      <c r="AL739" s="0" t="n">
        <v>2.21</v>
      </c>
    </row>
    <row r="740">
      <c r="A740" s="0" t="inlineStr">
        <is>
          <t>[범어동]</t>
        </is>
      </c>
      <c r="B740" s="0" t="n">
        <v>13750</v>
      </c>
      <c r="C740" s="0" t="n">
        <v>5</v>
      </c>
      <c r="D740" s="0" t="inlineStr">
        <is>
          <t>코오롱하늘채수</t>
        </is>
      </c>
      <c r="E740" s="0" t="inlineStr">
        <is>
          <t>2005.07.</t>
        </is>
      </c>
      <c r="F740" s="0" t="n">
        <v>215</v>
      </c>
      <c r="G740" s="0" t="n">
        <v>64.8</v>
      </c>
      <c r="H740" s="0" t="n">
        <v>214.22</v>
      </c>
      <c r="I740" s="0" t="n">
        <v>50.98</v>
      </c>
      <c r="J740" s="0" t="n">
        <v>168.54</v>
      </c>
      <c r="K740" s="0" t="n">
        <v>47</v>
      </c>
      <c r="T740" s="0" t="n">
        <v>5</v>
      </c>
      <c r="U740" s="0" t="n">
        <v>2</v>
      </c>
      <c r="V740" s="0" t="inlineStr">
        <is>
          <t>계단식</t>
        </is>
      </c>
      <c r="W740" s="0" t="n">
        <v>214</v>
      </c>
      <c r="X740" s="0" t="n">
        <v>32</v>
      </c>
      <c r="Y740" s="0" t="n">
        <v>20</v>
      </c>
      <c r="Z740" s="0" t="inlineStr">
        <is>
          <t>https://new.land.naver.com/complexes/13750?tab=detail&amp;rf=Y</t>
        </is>
      </c>
      <c r="AA740" s="0" t="inlineStr">
        <is>
          <t>대구시 수성구 범어동 792-19</t>
        </is>
      </c>
      <c r="AB740" s="0" t="inlineStr">
        <is>
          <t>대구시</t>
        </is>
      </c>
      <c r="AC740" s="0" t="inlineStr">
        <is>
          <t>수성구</t>
        </is>
      </c>
      <c r="AD740" s="0" t="inlineStr">
        <is>
          <t>범어동</t>
        </is>
      </c>
      <c r="AG740" s="0" t="inlineStr">
        <is>
          <t>대구시 수성구 범어천로 126</t>
        </is>
      </c>
      <c r="AH740" s="0" t="n">
        <v>0</v>
      </c>
      <c r="AI740" s="0" t="n">
        <v>718</v>
      </c>
      <c r="AJ740" s="0" t="n">
        <v>68</v>
      </c>
      <c r="AK740" s="0" t="n">
        <v>475</v>
      </c>
      <c r="AL740" s="0" t="n">
        <v>2.21</v>
      </c>
    </row>
    <row r="741">
      <c r="A741" s="0" t="inlineStr">
        <is>
          <t>[범어동]</t>
        </is>
      </c>
      <c r="B741" s="0" t="n">
        <v>13750</v>
      </c>
      <c r="C741" s="0" t="n">
        <v>6</v>
      </c>
      <c r="D741" s="0" t="inlineStr">
        <is>
          <t>코오롱하늘채수</t>
        </is>
      </c>
      <c r="E741" s="0" t="inlineStr">
        <is>
          <t>2005.07.</t>
        </is>
      </c>
      <c r="F741" s="0" t="n">
        <v>215</v>
      </c>
      <c r="G741" s="0" t="n">
        <v>67.09999999999999</v>
      </c>
      <c r="H741" s="0" t="n">
        <v>221.83</v>
      </c>
      <c r="I741" s="0" t="n">
        <v>52.37</v>
      </c>
      <c r="J741" s="0" t="n">
        <v>173.15</v>
      </c>
      <c r="K741" s="0" t="n">
        <v>38</v>
      </c>
      <c r="T741" s="0" t="n">
        <v>5</v>
      </c>
      <c r="U741" s="0" t="n">
        <v>2</v>
      </c>
      <c r="V741" s="0" t="inlineStr">
        <is>
          <t>계단식</t>
        </is>
      </c>
      <c r="W741" s="0" t="n">
        <v>221</v>
      </c>
      <c r="X741" s="0" t="n">
        <v>32</v>
      </c>
      <c r="Y741" s="0" t="n">
        <v>20</v>
      </c>
      <c r="Z741" s="0" t="inlineStr">
        <is>
          <t>https://new.land.naver.com/complexes/13750?tab=detail&amp;rf=Y</t>
        </is>
      </c>
      <c r="AA741" s="0" t="inlineStr">
        <is>
          <t>대구시 수성구 범어동 792-19</t>
        </is>
      </c>
      <c r="AB741" s="0" t="inlineStr">
        <is>
          <t>대구시</t>
        </is>
      </c>
      <c r="AC741" s="0" t="inlineStr">
        <is>
          <t>수성구</t>
        </is>
      </c>
      <c r="AD741" s="0" t="inlineStr">
        <is>
          <t>범어동</t>
        </is>
      </c>
      <c r="AG741" s="0" t="inlineStr">
        <is>
          <t>대구시 수성구 범어천로 126</t>
        </is>
      </c>
      <c r="AH741" s="0" t="n">
        <v>0</v>
      </c>
      <c r="AI741" s="0" t="n">
        <v>718</v>
      </c>
      <c r="AJ741" s="0" t="n">
        <v>68</v>
      </c>
      <c r="AK741" s="0" t="n">
        <v>475</v>
      </c>
      <c r="AL741" s="0" t="n">
        <v>2.21</v>
      </c>
    </row>
    <row r="742">
      <c r="A742" s="0" t="inlineStr">
        <is>
          <t>[범어동]</t>
        </is>
      </c>
      <c r="B742" s="0" t="n">
        <v>25925</v>
      </c>
      <c r="C742" s="0" t="n">
        <v>1</v>
      </c>
      <c r="D742" s="0" t="inlineStr">
        <is>
          <t>범어쌍용예가</t>
        </is>
      </c>
      <c r="E742" s="0" t="inlineStr">
        <is>
          <t>2009.02.</t>
        </is>
      </c>
      <c r="F742" s="0" t="n">
        <v>400</v>
      </c>
      <c r="G742" s="0" t="n">
        <v>32.67</v>
      </c>
      <c r="H742" s="0" t="n">
        <v>108.03</v>
      </c>
      <c r="I742" s="0" t="n">
        <v>25.7</v>
      </c>
      <c r="J742" s="0" t="n">
        <v>84.98</v>
      </c>
      <c r="K742" s="0" t="n">
        <v>37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108</v>
      </c>
      <c r="X742" s="0" t="n">
        <v>28</v>
      </c>
      <c r="Y742" s="0" t="n">
        <v>10</v>
      </c>
      <c r="Z742" s="0" t="inlineStr">
        <is>
          <t>https://new.land.naver.com/complexes/25925?tab=detail&amp;rf=Y</t>
        </is>
      </c>
      <c r="AA742" s="0" t="inlineStr">
        <is>
          <t>대구시 수성구 범어동 808</t>
        </is>
      </c>
      <c r="AB742" s="0" t="inlineStr">
        <is>
          <t>대구시</t>
        </is>
      </c>
      <c r="AC742" s="0" t="inlineStr">
        <is>
          <t>수성구</t>
        </is>
      </c>
      <c r="AD742" s="0" t="inlineStr">
        <is>
          <t>범어동</t>
        </is>
      </c>
      <c r="AG742" s="0" t="inlineStr">
        <is>
          <t>대구시 수성구 명덕로 477</t>
        </is>
      </c>
      <c r="AH742" s="0" t="n">
        <v>0</v>
      </c>
      <c r="AI742" s="0" t="n">
        <v>310</v>
      </c>
      <c r="AJ742" s="0" t="n">
        <v>50</v>
      </c>
      <c r="AK742" s="0" t="n">
        <v>751</v>
      </c>
      <c r="AL742" s="0" t="n">
        <v>1.88</v>
      </c>
    </row>
    <row r="743">
      <c r="A743" s="0" t="inlineStr">
        <is>
          <t>[범어동]</t>
        </is>
      </c>
      <c r="B743" s="0" t="n">
        <v>25925</v>
      </c>
      <c r="C743" s="0" t="n">
        <v>2</v>
      </c>
      <c r="D743" s="0" t="inlineStr">
        <is>
          <t>범어쌍용예가</t>
        </is>
      </c>
      <c r="E743" s="0" t="inlineStr">
        <is>
          <t>2009.02.</t>
        </is>
      </c>
      <c r="F743" s="0" t="n">
        <v>400</v>
      </c>
      <c r="G743" s="0" t="n">
        <v>41.3</v>
      </c>
      <c r="H743" s="0" t="n">
        <v>136.54</v>
      </c>
      <c r="I743" s="0" t="n">
        <v>29.99</v>
      </c>
      <c r="J743" s="0" t="n">
        <v>99.16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136</v>
      </c>
      <c r="X743" s="0" t="n">
        <v>28</v>
      </c>
      <c r="Y743" s="0" t="n">
        <v>10</v>
      </c>
      <c r="Z743" s="0" t="inlineStr">
        <is>
          <t>https://new.land.naver.com/complexes/25925?tab=detail&amp;rf=Y</t>
        </is>
      </c>
      <c r="AA743" s="0" t="inlineStr">
        <is>
          <t>대구시 수성구 범어동 808</t>
        </is>
      </c>
      <c r="AB743" s="0" t="inlineStr">
        <is>
          <t>대구시</t>
        </is>
      </c>
      <c r="AC743" s="0" t="inlineStr">
        <is>
          <t>수성구</t>
        </is>
      </c>
      <c r="AD743" s="0" t="inlineStr">
        <is>
          <t>범어동</t>
        </is>
      </c>
      <c r="AG743" s="0" t="inlineStr">
        <is>
          <t>대구시 수성구 명덕로 477</t>
        </is>
      </c>
      <c r="AH743" s="0" t="n">
        <v>0</v>
      </c>
      <c r="AI743" s="0" t="n">
        <v>310</v>
      </c>
      <c r="AJ743" s="0" t="n">
        <v>50</v>
      </c>
      <c r="AK743" s="0" t="n">
        <v>751</v>
      </c>
      <c r="AL743" s="0" t="n">
        <v>1.88</v>
      </c>
    </row>
    <row r="744">
      <c r="A744" s="0" t="inlineStr">
        <is>
          <t>[범어동]</t>
        </is>
      </c>
      <c r="B744" s="0" t="n">
        <v>25925</v>
      </c>
      <c r="C744" s="0" t="n">
        <v>3</v>
      </c>
      <c r="D744" s="0" t="inlineStr">
        <is>
          <t>범어쌍용예가</t>
        </is>
      </c>
      <c r="E744" s="0" t="inlineStr">
        <is>
          <t>2009.02.</t>
        </is>
      </c>
      <c r="F744" s="0" t="n">
        <v>400</v>
      </c>
      <c r="G744" s="0" t="n">
        <v>42.53</v>
      </c>
      <c r="H744" s="0" t="n">
        <v>140.62</v>
      </c>
      <c r="I744" s="0" t="n">
        <v>33.9</v>
      </c>
      <c r="J744" s="0" t="n">
        <v>112.08</v>
      </c>
      <c r="K744" s="0" t="n">
        <v>18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140</v>
      </c>
      <c r="X744" s="0" t="n">
        <v>28</v>
      </c>
      <c r="Y744" s="0" t="n">
        <v>10</v>
      </c>
      <c r="Z744" s="0" t="inlineStr">
        <is>
          <t>https://new.land.naver.com/complexes/25925?tab=detail&amp;rf=Y</t>
        </is>
      </c>
      <c r="AA744" s="0" t="inlineStr">
        <is>
          <t>대구시 수성구 범어동 808</t>
        </is>
      </c>
      <c r="AB744" s="0" t="inlineStr">
        <is>
          <t>대구시</t>
        </is>
      </c>
      <c r="AC744" s="0" t="inlineStr">
        <is>
          <t>수성구</t>
        </is>
      </c>
      <c r="AD744" s="0" t="inlineStr">
        <is>
          <t>범어동</t>
        </is>
      </c>
      <c r="AG744" s="0" t="inlineStr">
        <is>
          <t>대구시 수성구 명덕로 477</t>
        </is>
      </c>
      <c r="AH744" s="0" t="n">
        <v>0</v>
      </c>
      <c r="AI744" s="0" t="n">
        <v>310</v>
      </c>
      <c r="AJ744" s="0" t="n">
        <v>50</v>
      </c>
      <c r="AK744" s="0" t="n">
        <v>751</v>
      </c>
      <c r="AL744" s="0" t="n">
        <v>1.88</v>
      </c>
    </row>
    <row r="745">
      <c r="A745" s="0" t="inlineStr">
        <is>
          <t>[범어동]</t>
        </is>
      </c>
      <c r="B745" s="0" t="n">
        <v>25925</v>
      </c>
      <c r="C745" s="0" t="n">
        <v>4</v>
      </c>
      <c r="D745" s="0" t="inlineStr">
        <is>
          <t>범어쌍용예가</t>
        </is>
      </c>
      <c r="E745" s="0" t="inlineStr">
        <is>
          <t>2009.02.</t>
        </is>
      </c>
      <c r="F745" s="0" t="n">
        <v>400</v>
      </c>
      <c r="G745" s="0" t="n">
        <v>44.79</v>
      </c>
      <c r="H745" s="0" t="n">
        <v>148.07</v>
      </c>
      <c r="I745" s="0" t="n">
        <v>34.85</v>
      </c>
      <c r="J745" s="0" t="n">
        <v>115.21</v>
      </c>
      <c r="K745" s="0" t="n">
        <v>197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148</v>
      </c>
      <c r="X745" s="0" t="n">
        <v>28</v>
      </c>
      <c r="Y745" s="0" t="n">
        <v>10</v>
      </c>
      <c r="Z745" s="0" t="inlineStr">
        <is>
          <t>https://new.land.naver.com/complexes/25925?tab=detail&amp;rf=Y</t>
        </is>
      </c>
      <c r="AA745" s="0" t="inlineStr">
        <is>
          <t>대구시 수성구 범어동 808</t>
        </is>
      </c>
      <c r="AB745" s="0" t="inlineStr">
        <is>
          <t>대구시</t>
        </is>
      </c>
      <c r="AC745" s="0" t="inlineStr">
        <is>
          <t>수성구</t>
        </is>
      </c>
      <c r="AD745" s="0" t="inlineStr">
        <is>
          <t>범어동</t>
        </is>
      </c>
      <c r="AG745" s="0" t="inlineStr">
        <is>
          <t>대구시 수성구 명덕로 477</t>
        </is>
      </c>
      <c r="AH745" s="0" t="n">
        <v>0</v>
      </c>
      <c r="AI745" s="0" t="n">
        <v>310</v>
      </c>
      <c r="AJ745" s="0" t="n">
        <v>50</v>
      </c>
      <c r="AK745" s="0" t="n">
        <v>751</v>
      </c>
      <c r="AL745" s="0" t="n">
        <v>1.88</v>
      </c>
    </row>
    <row r="746">
      <c r="A746" s="0" t="inlineStr">
        <is>
          <t>[범어동]</t>
        </is>
      </c>
      <c r="B746" s="0" t="n">
        <v>25925</v>
      </c>
      <c r="C746" s="0" t="n">
        <v>5</v>
      </c>
      <c r="D746" s="0" t="inlineStr">
        <is>
          <t>범어쌍용예가</t>
        </is>
      </c>
      <c r="E746" s="0" t="inlineStr">
        <is>
          <t>2009.02.</t>
        </is>
      </c>
      <c r="F746" s="0" t="n">
        <v>400</v>
      </c>
      <c r="G746" s="0" t="n">
        <v>48.77</v>
      </c>
      <c r="H746" s="0" t="n">
        <v>161.25</v>
      </c>
      <c r="I746" s="0" t="n">
        <v>38.49</v>
      </c>
      <c r="J746" s="0" t="n">
        <v>127.27</v>
      </c>
      <c r="K746" s="0" t="n">
        <v>22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28</v>
      </c>
      <c r="Y746" s="0" t="n">
        <v>10</v>
      </c>
      <c r="Z746" s="0" t="inlineStr">
        <is>
          <t>https://new.land.naver.com/complexes/25925?tab=detail&amp;rf=Y</t>
        </is>
      </c>
      <c r="AA746" s="0" t="inlineStr">
        <is>
          <t>대구시 수성구 범어동 808</t>
        </is>
      </c>
      <c r="AB746" s="0" t="inlineStr">
        <is>
          <t>대구시</t>
        </is>
      </c>
      <c r="AC746" s="0" t="inlineStr">
        <is>
          <t>수성구</t>
        </is>
      </c>
      <c r="AD746" s="0" t="inlineStr">
        <is>
          <t>범어동</t>
        </is>
      </c>
      <c r="AG746" s="0" t="inlineStr">
        <is>
          <t>대구시 수성구 명덕로 477</t>
        </is>
      </c>
      <c r="AH746" s="0" t="n">
        <v>0</v>
      </c>
      <c r="AI746" s="0" t="n">
        <v>310</v>
      </c>
      <c r="AJ746" s="0" t="n">
        <v>50</v>
      </c>
      <c r="AK746" s="0" t="n">
        <v>751</v>
      </c>
      <c r="AL746" s="0" t="n">
        <v>1.88</v>
      </c>
    </row>
    <row r="747">
      <c r="A747" s="0" t="inlineStr">
        <is>
          <t>[범어동]</t>
        </is>
      </c>
      <c r="B747" s="0" t="n">
        <v>25925</v>
      </c>
      <c r="C747" s="0" t="n">
        <v>6</v>
      </c>
      <c r="D747" s="0" t="inlineStr">
        <is>
          <t>범어쌍용예가</t>
        </is>
      </c>
      <c r="E747" s="0" t="inlineStr">
        <is>
          <t>2009.02.</t>
        </is>
      </c>
      <c r="F747" s="0" t="n">
        <v>400</v>
      </c>
      <c r="G747" s="0" t="n">
        <v>57.57</v>
      </c>
      <c r="H747" s="0" t="n">
        <v>190.33</v>
      </c>
      <c r="I747" s="0" t="n">
        <v>48.18</v>
      </c>
      <c r="J747" s="0" t="n">
        <v>159.3</v>
      </c>
      <c r="K747" s="0" t="n">
        <v>81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190</v>
      </c>
      <c r="X747" s="0" t="n">
        <v>28</v>
      </c>
      <c r="Y747" s="0" t="n">
        <v>10</v>
      </c>
      <c r="Z747" s="0" t="inlineStr">
        <is>
          <t>https://new.land.naver.com/complexes/25925?tab=detail&amp;rf=Y</t>
        </is>
      </c>
      <c r="AA747" s="0" t="inlineStr">
        <is>
          <t>대구시 수성구 범어동 808</t>
        </is>
      </c>
      <c r="AB747" s="0" t="inlineStr">
        <is>
          <t>대구시</t>
        </is>
      </c>
      <c r="AC747" s="0" t="inlineStr">
        <is>
          <t>수성구</t>
        </is>
      </c>
      <c r="AD747" s="0" t="inlineStr">
        <is>
          <t>범어동</t>
        </is>
      </c>
      <c r="AG747" s="0" t="inlineStr">
        <is>
          <t>대구시 수성구 명덕로 477</t>
        </is>
      </c>
      <c r="AH747" s="0" t="n">
        <v>0</v>
      </c>
      <c r="AI747" s="0" t="n">
        <v>310</v>
      </c>
      <c r="AJ747" s="0" t="n">
        <v>50</v>
      </c>
      <c r="AK747" s="0" t="n">
        <v>751</v>
      </c>
      <c r="AL747" s="0" t="n">
        <v>1.88</v>
      </c>
    </row>
    <row r="748">
      <c r="A748" s="0" t="inlineStr">
        <is>
          <t>[범어동]</t>
        </is>
      </c>
      <c r="B748" s="0" t="n">
        <v>25925</v>
      </c>
      <c r="C748" s="0" t="n">
        <v>7</v>
      </c>
      <c r="D748" s="0" t="inlineStr">
        <is>
          <t>범어쌍용예가</t>
        </is>
      </c>
      <c r="E748" s="0" t="inlineStr">
        <is>
          <t>2009.02.</t>
        </is>
      </c>
      <c r="F748" s="0" t="n">
        <v>400</v>
      </c>
      <c r="G748" s="0" t="n">
        <v>68.87</v>
      </c>
      <c r="H748" s="0" t="n">
        <v>227.69</v>
      </c>
      <c r="I748" s="0" t="n">
        <v>55.69</v>
      </c>
      <c r="J748" s="0" t="n">
        <v>184.11</v>
      </c>
      <c r="K748" s="0" t="n">
        <v>20</v>
      </c>
      <c r="T748" s="0" t="n">
        <v>4</v>
      </c>
      <c r="U748" s="0" t="n">
        <v>3</v>
      </c>
      <c r="V748" s="0" t="inlineStr">
        <is>
          <t>계단식</t>
        </is>
      </c>
      <c r="W748" s="0" t="n">
        <v>227</v>
      </c>
      <c r="X748" s="0" t="n">
        <v>28</v>
      </c>
      <c r="Y748" s="0" t="n">
        <v>10</v>
      </c>
      <c r="Z748" s="0" t="inlineStr">
        <is>
          <t>https://new.land.naver.com/complexes/25925?tab=detail&amp;rf=Y</t>
        </is>
      </c>
      <c r="AA748" s="0" t="inlineStr">
        <is>
          <t>대구시 수성구 범어동 808</t>
        </is>
      </c>
      <c r="AB748" s="0" t="inlineStr">
        <is>
          <t>대구시</t>
        </is>
      </c>
      <c r="AC748" s="0" t="inlineStr">
        <is>
          <t>수성구</t>
        </is>
      </c>
      <c r="AD748" s="0" t="inlineStr">
        <is>
          <t>범어동</t>
        </is>
      </c>
      <c r="AG748" s="0" t="inlineStr">
        <is>
          <t>대구시 수성구 명덕로 477</t>
        </is>
      </c>
      <c r="AH748" s="0" t="n">
        <v>0</v>
      </c>
      <c r="AI748" s="0" t="n">
        <v>310</v>
      </c>
      <c r="AJ748" s="0" t="n">
        <v>50</v>
      </c>
      <c r="AK748" s="0" t="n">
        <v>751</v>
      </c>
      <c r="AL748" s="0" t="n">
        <v>1.88</v>
      </c>
    </row>
    <row r="749">
      <c r="A749" s="0" t="inlineStr">
        <is>
          <t>[사월동]</t>
        </is>
      </c>
      <c r="B749" s="0" t="n">
        <v>110444</v>
      </c>
      <c r="C749" s="0" t="n">
        <v>1</v>
      </c>
      <c r="D749" s="0" t="inlineStr">
        <is>
          <t>사월역파인누리1차</t>
        </is>
      </c>
      <c r="E749" s="0" t="inlineStr">
        <is>
          <t>2015.11.</t>
        </is>
      </c>
      <c r="F749" s="0" t="n">
        <v>28</v>
      </c>
      <c r="G749" s="0" t="n">
        <v>23.02</v>
      </c>
      <c r="H749" s="0" t="n">
        <v>76.12</v>
      </c>
      <c r="I749" s="0" t="n">
        <v>17.65</v>
      </c>
      <c r="J749" s="0" t="n">
        <v>58.38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76</v>
      </c>
      <c r="X749" s="0" t="n">
        <v>8</v>
      </c>
      <c r="Y749" s="0" t="n">
        <v>8</v>
      </c>
      <c r="Z749" s="0" t="inlineStr">
        <is>
          <t>https://new.land.naver.com/complexes/110444?tab=detail&amp;rf=Y</t>
        </is>
      </c>
      <c r="AA749" s="0" t="inlineStr">
        <is>
          <t>대구시 수성구 사월동 435-4</t>
        </is>
      </c>
      <c r="AB749" s="0" t="inlineStr">
        <is>
          <t>대구시</t>
        </is>
      </c>
      <c r="AC749" s="0" t="inlineStr">
        <is>
          <t>수성구</t>
        </is>
      </c>
      <c r="AD749" s="0" t="inlineStr">
        <is>
          <t>사월동</t>
        </is>
      </c>
      <c r="AG749" s="0" t="inlineStr">
        <is>
          <t>대구시 수성구 달구벌대로659길 22</t>
        </is>
      </c>
      <c r="AH749" s="0" t="n">
        <v>0</v>
      </c>
      <c r="AI749" s="0" t="n">
        <v>207</v>
      </c>
      <c r="AJ749" s="0" t="n">
        <v>40</v>
      </c>
      <c r="AK749" s="0" t="n">
        <v>30</v>
      </c>
      <c r="AL749" s="0" t="n">
        <v>1.07</v>
      </c>
    </row>
    <row r="750">
      <c r="A750" s="0" t="inlineStr">
        <is>
          <t>[사월동]</t>
        </is>
      </c>
      <c r="B750" s="0" t="n">
        <v>110444</v>
      </c>
      <c r="C750" s="0" t="n">
        <v>2</v>
      </c>
      <c r="D750" s="0" t="inlineStr">
        <is>
          <t>사월역파인누리1차</t>
        </is>
      </c>
      <c r="E750" s="0" t="inlineStr">
        <is>
          <t>2015.11.</t>
        </is>
      </c>
      <c r="F750" s="0" t="n">
        <v>28</v>
      </c>
      <c r="G750" s="0" t="n">
        <v>24.42</v>
      </c>
      <c r="H750" s="0" t="n">
        <v>80.73999999999999</v>
      </c>
      <c r="I750" s="0" t="n">
        <v>18.84</v>
      </c>
      <c r="J750" s="0" t="n">
        <v>62.29</v>
      </c>
      <c r="K750" s="0" t="n">
        <v>6</v>
      </c>
      <c r="T750" s="0" t="n">
        <v>2</v>
      </c>
      <c r="U750" s="0" t="n">
        <v>1</v>
      </c>
      <c r="V750" s="0" t="inlineStr">
        <is>
          <t>계단식</t>
        </is>
      </c>
      <c r="W750" s="0" t="n">
        <v>80</v>
      </c>
      <c r="X750" s="0" t="n">
        <v>8</v>
      </c>
      <c r="Y750" s="0" t="n">
        <v>8</v>
      </c>
      <c r="Z750" s="0" t="inlineStr">
        <is>
          <t>https://new.land.naver.com/complexes/110444?tab=detail&amp;rf=Y</t>
        </is>
      </c>
      <c r="AA750" s="0" t="inlineStr">
        <is>
          <t>대구시 수성구 사월동 435-4</t>
        </is>
      </c>
      <c r="AB750" s="0" t="inlineStr">
        <is>
          <t>대구시</t>
        </is>
      </c>
      <c r="AC750" s="0" t="inlineStr">
        <is>
          <t>수성구</t>
        </is>
      </c>
      <c r="AD750" s="0" t="inlineStr">
        <is>
          <t>사월동</t>
        </is>
      </c>
      <c r="AG750" s="0" t="inlineStr">
        <is>
          <t>대구시 수성구 달구벌대로659길 22</t>
        </is>
      </c>
      <c r="AH750" s="0" t="n">
        <v>0</v>
      </c>
      <c r="AI750" s="0" t="n">
        <v>207</v>
      </c>
      <c r="AJ750" s="0" t="n">
        <v>40</v>
      </c>
      <c r="AK750" s="0" t="n">
        <v>30</v>
      </c>
      <c r="AL750" s="0" t="n">
        <v>1.07</v>
      </c>
    </row>
    <row r="751">
      <c r="A751" s="0" t="inlineStr">
        <is>
          <t>[사월동]</t>
        </is>
      </c>
      <c r="B751" s="0" t="n">
        <v>110444</v>
      </c>
      <c r="C751" s="0" t="n">
        <v>3</v>
      </c>
      <c r="D751" s="0" t="inlineStr">
        <is>
          <t>사월역파인누리1차</t>
        </is>
      </c>
      <c r="E751" s="0" t="inlineStr">
        <is>
          <t>2015.11.</t>
        </is>
      </c>
      <c r="F751" s="0" t="n">
        <v>28</v>
      </c>
      <c r="G751" s="0" t="n">
        <v>32.63</v>
      </c>
      <c r="H751" s="0" t="n">
        <v>107.89</v>
      </c>
      <c r="I751" s="0" t="n">
        <v>25.63</v>
      </c>
      <c r="J751" s="0" t="n">
        <v>84.73999999999999</v>
      </c>
      <c r="K751" s="0" t="n">
        <v>21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107</v>
      </c>
      <c r="X751" s="0" t="n">
        <v>8</v>
      </c>
      <c r="Y751" s="0" t="n">
        <v>8</v>
      </c>
      <c r="Z751" s="0" t="inlineStr">
        <is>
          <t>https://new.land.naver.com/complexes/110444?tab=detail&amp;rf=Y</t>
        </is>
      </c>
      <c r="AA751" s="0" t="inlineStr">
        <is>
          <t>대구시 수성구 사월동 435-4</t>
        </is>
      </c>
      <c r="AB751" s="0" t="inlineStr">
        <is>
          <t>대구시</t>
        </is>
      </c>
      <c r="AC751" s="0" t="inlineStr">
        <is>
          <t>수성구</t>
        </is>
      </c>
      <c r="AD751" s="0" t="inlineStr">
        <is>
          <t>사월동</t>
        </is>
      </c>
      <c r="AG751" s="0" t="inlineStr">
        <is>
          <t>대구시 수성구 달구벌대로659길 22</t>
        </is>
      </c>
      <c r="AH751" s="0" t="n">
        <v>0</v>
      </c>
      <c r="AI751" s="0" t="n">
        <v>207</v>
      </c>
      <c r="AJ751" s="0" t="n">
        <v>40</v>
      </c>
      <c r="AK751" s="0" t="n">
        <v>30</v>
      </c>
      <c r="AL751" s="0" t="n">
        <v>1.07</v>
      </c>
    </row>
    <row r="752">
      <c r="A752" s="0" t="inlineStr">
        <is>
          <t>[사월동]</t>
        </is>
      </c>
      <c r="B752" s="0" t="n">
        <v>24346</v>
      </c>
      <c r="C752" s="0" t="n">
        <v>1</v>
      </c>
      <c r="D752" s="0" t="inlineStr">
        <is>
          <t>시지대성유니드</t>
        </is>
      </c>
      <c r="E752" s="0" t="inlineStr">
        <is>
          <t>2007.06.</t>
        </is>
      </c>
      <c r="F752" s="0" t="n">
        <v>413</v>
      </c>
      <c r="G752" s="0" t="n">
        <v>33.18</v>
      </c>
      <c r="H752" s="0" t="n">
        <v>109.71</v>
      </c>
      <c r="I752" s="0" t="n">
        <v>25.67</v>
      </c>
      <c r="J752" s="0" t="n">
        <v>84.86</v>
      </c>
      <c r="K752" s="0" t="n">
        <v>70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109</v>
      </c>
      <c r="X752" s="0" t="n">
        <v>18</v>
      </c>
      <c r="Y752" s="0" t="n">
        <v>15</v>
      </c>
      <c r="Z752" s="0" t="inlineStr">
        <is>
          <t>https://new.land.naver.com/complexes/24346?tab=detail&amp;rf=Y</t>
        </is>
      </c>
      <c r="AA752" s="0" t="inlineStr">
        <is>
          <t>대구시 수성구 사월동 500</t>
        </is>
      </c>
      <c r="AB752" s="0" t="inlineStr">
        <is>
          <t>대구시</t>
        </is>
      </c>
      <c r="AC752" s="0" t="inlineStr">
        <is>
          <t>수성구</t>
        </is>
      </c>
      <c r="AD752" s="0" t="inlineStr">
        <is>
          <t>사월동</t>
        </is>
      </c>
      <c r="AG752" s="0" t="inlineStr">
        <is>
          <t>대구시 수성구 달구벌대로669길 80</t>
        </is>
      </c>
      <c r="AH752" s="0" t="n">
        <v>0</v>
      </c>
      <c r="AI752" s="0" t="n">
        <v>276</v>
      </c>
      <c r="AJ752" s="0" t="n">
        <v>19</v>
      </c>
      <c r="AK752" s="0" t="n">
        <v>654</v>
      </c>
      <c r="AL752" s="0" t="n">
        <v>1.58</v>
      </c>
    </row>
    <row r="753">
      <c r="A753" s="0" t="inlineStr">
        <is>
          <t>[사월동]</t>
        </is>
      </c>
      <c r="B753" s="0" t="n">
        <v>24346</v>
      </c>
      <c r="C753" s="0" t="n">
        <v>2</v>
      </c>
      <c r="D753" s="0" t="inlineStr">
        <is>
          <t>시지대성유니드</t>
        </is>
      </c>
      <c r="E753" s="0" t="inlineStr">
        <is>
          <t>2007.06.</t>
        </is>
      </c>
      <c r="F753" s="0" t="n">
        <v>413</v>
      </c>
      <c r="G753" s="0" t="n">
        <v>37.43</v>
      </c>
      <c r="H753" s="0" t="n">
        <v>123.76</v>
      </c>
      <c r="I753" s="0" t="n">
        <v>29.39</v>
      </c>
      <c r="J753" s="0" t="n">
        <v>97.18000000000001</v>
      </c>
      <c r="K753" s="0" t="n">
        <v>133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123</v>
      </c>
      <c r="X753" s="0" t="n">
        <v>18</v>
      </c>
      <c r="Y753" s="0" t="n">
        <v>15</v>
      </c>
      <c r="Z753" s="0" t="inlineStr">
        <is>
          <t>https://new.land.naver.com/complexes/24346?tab=detail&amp;rf=Y</t>
        </is>
      </c>
      <c r="AA753" s="0" t="inlineStr">
        <is>
          <t>대구시 수성구 사월동 500</t>
        </is>
      </c>
      <c r="AB753" s="0" t="inlineStr">
        <is>
          <t>대구시</t>
        </is>
      </c>
      <c r="AC753" s="0" t="inlineStr">
        <is>
          <t>수성구</t>
        </is>
      </c>
      <c r="AD753" s="0" t="inlineStr">
        <is>
          <t>사월동</t>
        </is>
      </c>
      <c r="AG753" s="0" t="inlineStr">
        <is>
          <t>대구시 수성구 달구벌대로669길 80</t>
        </is>
      </c>
      <c r="AH753" s="0" t="n">
        <v>0</v>
      </c>
      <c r="AI753" s="0" t="n">
        <v>276</v>
      </c>
      <c r="AJ753" s="0" t="n">
        <v>19</v>
      </c>
      <c r="AK753" s="0" t="n">
        <v>654</v>
      </c>
      <c r="AL753" s="0" t="n">
        <v>1.58</v>
      </c>
    </row>
    <row r="754">
      <c r="A754" s="0" t="inlineStr">
        <is>
          <t>[사월동]</t>
        </is>
      </c>
      <c r="B754" s="0" t="n">
        <v>24346</v>
      </c>
      <c r="C754" s="0" t="n">
        <v>3</v>
      </c>
      <c r="D754" s="0" t="inlineStr">
        <is>
          <t>시지대성유니드</t>
        </is>
      </c>
      <c r="E754" s="0" t="inlineStr">
        <is>
          <t>2007.06.</t>
        </is>
      </c>
      <c r="F754" s="0" t="n">
        <v>413</v>
      </c>
      <c r="G754" s="0" t="n">
        <v>45.2</v>
      </c>
      <c r="H754" s="0" t="n">
        <v>149.45</v>
      </c>
      <c r="I754" s="0" t="n">
        <v>37.34</v>
      </c>
      <c r="J754" s="0" t="n">
        <v>123.45</v>
      </c>
      <c r="K754" s="0" t="n">
        <v>210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149</v>
      </c>
      <c r="X754" s="0" t="n">
        <v>18</v>
      </c>
      <c r="Y754" s="0" t="n">
        <v>15</v>
      </c>
      <c r="Z754" s="0" t="inlineStr">
        <is>
          <t>https://new.land.naver.com/complexes/24346?tab=detail&amp;rf=Y</t>
        </is>
      </c>
      <c r="AA754" s="0" t="inlineStr">
        <is>
          <t>대구시 수성구 사월동 500</t>
        </is>
      </c>
      <c r="AB754" s="0" t="inlineStr">
        <is>
          <t>대구시</t>
        </is>
      </c>
      <c r="AC754" s="0" t="inlineStr">
        <is>
          <t>수성구</t>
        </is>
      </c>
      <c r="AD754" s="0" t="inlineStr">
        <is>
          <t>사월동</t>
        </is>
      </c>
      <c r="AG754" s="0" t="inlineStr">
        <is>
          <t>대구시 수성구 달구벌대로669길 80</t>
        </is>
      </c>
      <c r="AH754" s="0" t="n">
        <v>0</v>
      </c>
      <c r="AI754" s="0" t="n">
        <v>276</v>
      </c>
      <c r="AJ754" s="0" t="n">
        <v>19</v>
      </c>
      <c r="AK754" s="0" t="n">
        <v>654</v>
      </c>
      <c r="AL754" s="0" t="n">
        <v>1.58</v>
      </c>
    </row>
    <row r="755">
      <c r="A755" s="0" t="inlineStr">
        <is>
          <t>[사월동]</t>
        </is>
      </c>
      <c r="B755" s="0" t="n">
        <v>106721</v>
      </c>
      <c r="C755" s="0" t="n">
        <v>1</v>
      </c>
      <c r="D755" s="0" t="inlineStr">
        <is>
          <t>시지한신휴플러스</t>
        </is>
      </c>
      <c r="E755" s="0" t="inlineStr">
        <is>
          <t>2013.12.</t>
        </is>
      </c>
      <c r="F755" s="0" t="n">
        <v>510</v>
      </c>
      <c r="G755" s="0" t="n">
        <v>34.56</v>
      </c>
      <c r="H755" s="0" t="n">
        <v>114.26</v>
      </c>
      <c r="I755" s="0" t="n">
        <v>25.62</v>
      </c>
      <c r="J755" s="0" t="n">
        <v>84.70999999999999</v>
      </c>
      <c r="K755" s="0" t="n">
        <v>102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114A1</t>
        </is>
      </c>
      <c r="X755" s="0" t="n">
        <v>18</v>
      </c>
      <c r="Y755" s="0" t="n">
        <v>8</v>
      </c>
      <c r="Z755" s="0" t="inlineStr">
        <is>
          <t>https://new.land.naver.com/complexes/106721?tab=detail&amp;rf=Y</t>
        </is>
      </c>
      <c r="AA755" s="0" t="inlineStr">
        <is>
          <t>대구시 수성구 사월동 645</t>
        </is>
      </c>
      <c r="AB755" s="0" t="inlineStr">
        <is>
          <t>대구시</t>
        </is>
      </c>
      <c r="AC755" s="0" t="inlineStr">
        <is>
          <t>수성구</t>
        </is>
      </c>
      <c r="AD755" s="0" t="inlineStr">
        <is>
          <t>사월동</t>
        </is>
      </c>
      <c r="AG755" s="0" t="inlineStr">
        <is>
          <t>대구시 수성구 달구벌대로669길 50</t>
        </is>
      </c>
      <c r="AH755" s="0" t="n">
        <v>0</v>
      </c>
      <c r="AI755" s="0" t="n">
        <v>266</v>
      </c>
      <c r="AJ755" s="0" t="n">
        <v>22</v>
      </c>
      <c r="AK755" s="0" t="n">
        <v>800</v>
      </c>
      <c r="AL755" s="0" t="n">
        <v>1.57</v>
      </c>
    </row>
    <row r="756">
      <c r="A756" s="0" t="inlineStr">
        <is>
          <t>[사월동]</t>
        </is>
      </c>
      <c r="B756" s="0" t="n">
        <v>106721</v>
      </c>
      <c r="C756" s="0" t="n">
        <v>2</v>
      </c>
      <c r="D756" s="0" t="inlineStr">
        <is>
          <t>시지한신휴플러스</t>
        </is>
      </c>
      <c r="E756" s="0" t="inlineStr">
        <is>
          <t>2013.12.</t>
        </is>
      </c>
      <c r="F756" s="0" t="n">
        <v>510</v>
      </c>
      <c r="G756" s="0" t="n">
        <v>34.92</v>
      </c>
      <c r="H756" s="0" t="n">
        <v>115.44</v>
      </c>
      <c r="I756" s="0" t="n">
        <v>25.62</v>
      </c>
      <c r="J756" s="0" t="n">
        <v>84.70999999999999</v>
      </c>
      <c r="K756" s="0" t="n">
        <v>108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115A3</t>
        </is>
      </c>
      <c r="X756" s="0" t="n">
        <v>18</v>
      </c>
      <c r="Y756" s="0" t="n">
        <v>8</v>
      </c>
      <c r="Z756" s="0" t="inlineStr">
        <is>
          <t>https://new.land.naver.com/complexes/106721?tab=detail&amp;rf=Y</t>
        </is>
      </c>
      <c r="AA756" s="0" t="inlineStr">
        <is>
          <t>대구시 수성구 사월동 645</t>
        </is>
      </c>
      <c r="AB756" s="0" t="inlineStr">
        <is>
          <t>대구시</t>
        </is>
      </c>
      <c r="AC756" s="0" t="inlineStr">
        <is>
          <t>수성구</t>
        </is>
      </c>
      <c r="AD756" s="0" t="inlineStr">
        <is>
          <t>사월동</t>
        </is>
      </c>
      <c r="AG756" s="0" t="inlineStr">
        <is>
          <t>대구시 수성구 달구벌대로669길 50</t>
        </is>
      </c>
      <c r="AH756" s="0" t="n">
        <v>0</v>
      </c>
      <c r="AI756" s="0" t="n">
        <v>266</v>
      </c>
      <c r="AJ756" s="0" t="n">
        <v>22</v>
      </c>
      <c r="AK756" s="0" t="n">
        <v>800</v>
      </c>
      <c r="AL756" s="0" t="n">
        <v>1.57</v>
      </c>
    </row>
    <row r="757">
      <c r="A757" s="0" t="inlineStr">
        <is>
          <t>[사월동]</t>
        </is>
      </c>
      <c r="B757" s="0" t="n">
        <v>106721</v>
      </c>
      <c r="C757" s="0" t="n">
        <v>3</v>
      </c>
      <c r="D757" s="0" t="inlineStr">
        <is>
          <t>시지한신휴플러스</t>
        </is>
      </c>
      <c r="E757" s="0" t="inlineStr">
        <is>
          <t>2013.12.</t>
        </is>
      </c>
      <c r="F757" s="0" t="n">
        <v>510</v>
      </c>
      <c r="G757" s="0" t="n">
        <v>35.05</v>
      </c>
      <c r="H757" s="0" t="n">
        <v>115.89</v>
      </c>
      <c r="I757" s="0" t="n">
        <v>25.62</v>
      </c>
      <c r="J757" s="0" t="n">
        <v>84.70999999999999</v>
      </c>
      <c r="K757" s="0" t="n">
        <v>31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115A2</t>
        </is>
      </c>
      <c r="X757" s="0" t="n">
        <v>18</v>
      </c>
      <c r="Y757" s="0" t="n">
        <v>8</v>
      </c>
      <c r="Z757" s="0" t="inlineStr">
        <is>
          <t>https://new.land.naver.com/complexes/106721?tab=detail&amp;rf=Y</t>
        </is>
      </c>
      <c r="AA757" s="0" t="inlineStr">
        <is>
          <t>대구시 수성구 사월동 645</t>
        </is>
      </c>
      <c r="AB757" s="0" t="inlineStr">
        <is>
          <t>대구시</t>
        </is>
      </c>
      <c r="AC757" s="0" t="inlineStr">
        <is>
          <t>수성구</t>
        </is>
      </c>
      <c r="AD757" s="0" t="inlineStr">
        <is>
          <t>사월동</t>
        </is>
      </c>
      <c r="AG757" s="0" t="inlineStr">
        <is>
          <t>대구시 수성구 달구벌대로669길 50</t>
        </is>
      </c>
      <c r="AH757" s="0" t="n">
        <v>0</v>
      </c>
      <c r="AI757" s="0" t="n">
        <v>266</v>
      </c>
      <c r="AJ757" s="0" t="n">
        <v>22</v>
      </c>
      <c r="AK757" s="0" t="n">
        <v>800</v>
      </c>
      <c r="AL757" s="0" t="n">
        <v>1.57</v>
      </c>
    </row>
    <row r="758">
      <c r="A758" s="0" t="inlineStr">
        <is>
          <t>[사월동]</t>
        </is>
      </c>
      <c r="B758" s="0" t="n">
        <v>106721</v>
      </c>
      <c r="C758" s="0" t="n">
        <v>4</v>
      </c>
      <c r="D758" s="0" t="inlineStr">
        <is>
          <t>시지한신휴플러스</t>
        </is>
      </c>
      <c r="E758" s="0" t="inlineStr">
        <is>
          <t>2013.12.</t>
        </is>
      </c>
      <c r="F758" s="0" t="n">
        <v>510</v>
      </c>
      <c r="G758" s="0" t="n">
        <v>47.36</v>
      </c>
      <c r="H758" s="0" t="n">
        <v>156.59</v>
      </c>
      <c r="I758" s="0" t="n">
        <v>34.38</v>
      </c>
      <c r="J758" s="0" t="n">
        <v>113.66</v>
      </c>
      <c r="K758" s="0" t="n">
        <v>40</v>
      </c>
      <c r="T758" s="0" t="n">
        <v>4</v>
      </c>
      <c r="U758" s="0" t="n">
        <v>2</v>
      </c>
      <c r="V758" s="0" t="inlineStr">
        <is>
          <t>계단식</t>
        </is>
      </c>
      <c r="W758" s="0" t="inlineStr">
        <is>
          <t>156B</t>
        </is>
      </c>
      <c r="X758" s="0" t="n">
        <v>18</v>
      </c>
      <c r="Y758" s="0" t="n">
        <v>8</v>
      </c>
      <c r="Z758" s="0" t="inlineStr">
        <is>
          <t>https://new.land.naver.com/complexes/106721?tab=detail&amp;rf=Y</t>
        </is>
      </c>
      <c r="AA758" s="0" t="inlineStr">
        <is>
          <t>대구시 수성구 사월동 645</t>
        </is>
      </c>
      <c r="AB758" s="0" t="inlineStr">
        <is>
          <t>대구시</t>
        </is>
      </c>
      <c r="AC758" s="0" t="inlineStr">
        <is>
          <t>수성구</t>
        </is>
      </c>
      <c r="AD758" s="0" t="inlineStr">
        <is>
          <t>사월동</t>
        </is>
      </c>
      <c r="AG758" s="0" t="inlineStr">
        <is>
          <t>대구시 수성구 달구벌대로669길 50</t>
        </is>
      </c>
      <c r="AH758" s="0" t="n">
        <v>0</v>
      </c>
      <c r="AI758" s="0" t="n">
        <v>266</v>
      </c>
      <c r="AJ758" s="0" t="n">
        <v>22</v>
      </c>
      <c r="AK758" s="0" t="n">
        <v>800</v>
      </c>
      <c r="AL758" s="0" t="n">
        <v>1.57</v>
      </c>
    </row>
    <row r="759">
      <c r="A759" s="0" t="inlineStr">
        <is>
          <t>[사월동]</t>
        </is>
      </c>
      <c r="B759" s="0" t="n">
        <v>106721</v>
      </c>
      <c r="C759" s="0" t="n">
        <v>5</v>
      </c>
      <c r="D759" s="0" t="inlineStr">
        <is>
          <t>시지한신휴플러스</t>
        </is>
      </c>
      <c r="E759" s="0" t="inlineStr">
        <is>
          <t>2013.12.</t>
        </is>
      </c>
      <c r="F759" s="0" t="n">
        <v>510</v>
      </c>
      <c r="G759" s="0" t="n">
        <v>47.82</v>
      </c>
      <c r="H759" s="0" t="n">
        <v>158.1</v>
      </c>
      <c r="I759" s="0" t="n">
        <v>37.91</v>
      </c>
      <c r="J759" s="0" t="n">
        <v>125.34</v>
      </c>
      <c r="K759" s="0" t="n">
        <v>60</v>
      </c>
      <c r="T759" s="0" t="n">
        <v>4</v>
      </c>
      <c r="U759" s="0" t="n">
        <v>2</v>
      </c>
      <c r="V759" s="0" t="inlineStr">
        <is>
          <t>계단식</t>
        </is>
      </c>
      <c r="W759" s="0" t="inlineStr">
        <is>
          <t>158D1</t>
        </is>
      </c>
      <c r="X759" s="0" t="n">
        <v>18</v>
      </c>
      <c r="Y759" s="0" t="n">
        <v>8</v>
      </c>
      <c r="Z759" s="0" t="inlineStr">
        <is>
          <t>https://new.land.naver.com/complexes/106721?tab=detail&amp;rf=Y</t>
        </is>
      </c>
      <c r="AA759" s="0" t="inlineStr">
        <is>
          <t>대구시 수성구 사월동 645</t>
        </is>
      </c>
      <c r="AB759" s="0" t="inlineStr">
        <is>
          <t>대구시</t>
        </is>
      </c>
      <c r="AC759" s="0" t="inlineStr">
        <is>
          <t>수성구</t>
        </is>
      </c>
      <c r="AD759" s="0" t="inlineStr">
        <is>
          <t>사월동</t>
        </is>
      </c>
      <c r="AG759" s="0" t="inlineStr">
        <is>
          <t>대구시 수성구 달구벌대로669길 50</t>
        </is>
      </c>
      <c r="AH759" s="0" t="n">
        <v>0</v>
      </c>
      <c r="AI759" s="0" t="n">
        <v>266</v>
      </c>
      <c r="AJ759" s="0" t="n">
        <v>22</v>
      </c>
      <c r="AK759" s="0" t="n">
        <v>800</v>
      </c>
      <c r="AL759" s="0" t="n">
        <v>1.57</v>
      </c>
    </row>
    <row r="760">
      <c r="A760" s="0" t="inlineStr">
        <is>
          <t>[사월동]</t>
        </is>
      </c>
      <c r="B760" s="0" t="n">
        <v>106721</v>
      </c>
      <c r="C760" s="0" t="n">
        <v>6</v>
      </c>
      <c r="D760" s="0" t="inlineStr">
        <is>
          <t>시지한신휴플러스</t>
        </is>
      </c>
      <c r="E760" s="0" t="inlineStr">
        <is>
          <t>2013.12.</t>
        </is>
      </c>
      <c r="F760" s="0" t="n">
        <v>510</v>
      </c>
      <c r="G760" s="0" t="n">
        <v>47.82</v>
      </c>
      <c r="H760" s="0" t="n">
        <v>158.1</v>
      </c>
      <c r="I760" s="0" t="n">
        <v>37.91</v>
      </c>
      <c r="J760" s="0" t="n">
        <v>125.34</v>
      </c>
      <c r="K760" s="0" t="n">
        <v>2</v>
      </c>
      <c r="T760" s="0" t="n">
        <v>4</v>
      </c>
      <c r="U760" s="0" t="n">
        <v>2</v>
      </c>
      <c r="V760" s="0" t="inlineStr">
        <is>
          <t>계단식</t>
        </is>
      </c>
      <c r="W760" s="0" t="inlineStr">
        <is>
          <t>158D3</t>
        </is>
      </c>
      <c r="X760" s="0" t="n">
        <v>18</v>
      </c>
      <c r="Y760" s="0" t="n">
        <v>8</v>
      </c>
      <c r="Z760" s="0" t="inlineStr">
        <is>
          <t>https://new.land.naver.com/complexes/106721?tab=detail&amp;rf=Y</t>
        </is>
      </c>
      <c r="AA760" s="0" t="inlineStr">
        <is>
          <t>대구시 수성구 사월동 645</t>
        </is>
      </c>
      <c r="AB760" s="0" t="inlineStr">
        <is>
          <t>대구시</t>
        </is>
      </c>
      <c r="AC760" s="0" t="inlineStr">
        <is>
          <t>수성구</t>
        </is>
      </c>
      <c r="AD760" s="0" t="inlineStr">
        <is>
          <t>사월동</t>
        </is>
      </c>
      <c r="AG760" s="0" t="inlineStr">
        <is>
          <t>대구시 수성구 달구벌대로669길 50</t>
        </is>
      </c>
      <c r="AH760" s="0" t="n">
        <v>0</v>
      </c>
      <c r="AI760" s="0" t="n">
        <v>266</v>
      </c>
      <c r="AJ760" s="0" t="n">
        <v>22</v>
      </c>
      <c r="AK760" s="0" t="n">
        <v>800</v>
      </c>
      <c r="AL760" s="0" t="n">
        <v>1.57</v>
      </c>
    </row>
    <row r="761">
      <c r="A761" s="0" t="inlineStr">
        <is>
          <t>[사월동]</t>
        </is>
      </c>
      <c r="B761" s="0" t="n">
        <v>106721</v>
      </c>
      <c r="C761" s="0" t="n">
        <v>7</v>
      </c>
      <c r="D761" s="0" t="inlineStr">
        <is>
          <t>시지한신휴플러스</t>
        </is>
      </c>
      <c r="E761" s="0" t="inlineStr">
        <is>
          <t>2013.12.</t>
        </is>
      </c>
      <c r="F761" s="0" t="n">
        <v>510</v>
      </c>
      <c r="G761" s="0" t="n">
        <v>48.72</v>
      </c>
      <c r="H761" s="0" t="n">
        <v>161.08</v>
      </c>
      <c r="I761" s="0" t="n">
        <v>38.25</v>
      </c>
      <c r="J761" s="0" t="n">
        <v>126.47</v>
      </c>
      <c r="K761" s="0" t="n">
        <v>21</v>
      </c>
      <c r="T761" s="0" t="n">
        <v>4</v>
      </c>
      <c r="U761" s="0" t="n">
        <v>2</v>
      </c>
      <c r="V761" s="0" t="inlineStr">
        <is>
          <t>계단식</t>
        </is>
      </c>
      <c r="W761" s="0" t="inlineStr">
        <is>
          <t>161D2</t>
        </is>
      </c>
      <c r="X761" s="0" t="n">
        <v>18</v>
      </c>
      <c r="Y761" s="0" t="n">
        <v>8</v>
      </c>
      <c r="Z761" s="0" t="inlineStr">
        <is>
          <t>https://new.land.naver.com/complexes/106721?tab=detail&amp;rf=Y</t>
        </is>
      </c>
      <c r="AA761" s="0" t="inlineStr">
        <is>
          <t>대구시 수성구 사월동 645</t>
        </is>
      </c>
      <c r="AB761" s="0" t="inlineStr">
        <is>
          <t>대구시</t>
        </is>
      </c>
      <c r="AC761" s="0" t="inlineStr">
        <is>
          <t>수성구</t>
        </is>
      </c>
      <c r="AD761" s="0" t="inlineStr">
        <is>
          <t>사월동</t>
        </is>
      </c>
      <c r="AG761" s="0" t="inlineStr">
        <is>
          <t>대구시 수성구 달구벌대로669길 50</t>
        </is>
      </c>
      <c r="AH761" s="0" t="n">
        <v>0</v>
      </c>
      <c r="AI761" s="0" t="n">
        <v>266</v>
      </c>
      <c r="AJ761" s="0" t="n">
        <v>22</v>
      </c>
      <c r="AK761" s="0" t="n">
        <v>800</v>
      </c>
      <c r="AL761" s="0" t="n">
        <v>1.57</v>
      </c>
    </row>
    <row r="762">
      <c r="A762" s="0" t="inlineStr">
        <is>
          <t>[사월동]</t>
        </is>
      </c>
      <c r="B762" s="0" t="n">
        <v>106721</v>
      </c>
      <c r="C762" s="0" t="n">
        <v>8</v>
      </c>
      <c r="D762" s="0" t="inlineStr">
        <is>
          <t>시지한신휴플러스</t>
        </is>
      </c>
      <c r="E762" s="0" t="inlineStr">
        <is>
          <t>2013.12.</t>
        </is>
      </c>
      <c r="F762" s="0" t="n">
        <v>510</v>
      </c>
      <c r="G762" s="0" t="n">
        <v>49.97</v>
      </c>
      <c r="H762" s="0" t="n">
        <v>165.21</v>
      </c>
      <c r="I762" s="0" t="n">
        <v>38.03</v>
      </c>
      <c r="J762" s="0" t="n">
        <v>125.75</v>
      </c>
      <c r="K762" s="0" t="n">
        <v>54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165C</t>
        </is>
      </c>
      <c r="X762" s="0" t="n">
        <v>18</v>
      </c>
      <c r="Y762" s="0" t="n">
        <v>8</v>
      </c>
      <c r="Z762" s="0" t="inlineStr">
        <is>
          <t>https://new.land.naver.com/complexes/106721?tab=detail&amp;rf=Y</t>
        </is>
      </c>
      <c r="AA762" s="0" t="inlineStr">
        <is>
          <t>대구시 수성구 사월동 645</t>
        </is>
      </c>
      <c r="AB762" s="0" t="inlineStr">
        <is>
          <t>대구시</t>
        </is>
      </c>
      <c r="AC762" s="0" t="inlineStr">
        <is>
          <t>수성구</t>
        </is>
      </c>
      <c r="AD762" s="0" t="inlineStr">
        <is>
          <t>사월동</t>
        </is>
      </c>
      <c r="AG762" s="0" t="inlineStr">
        <is>
          <t>대구시 수성구 달구벌대로669길 50</t>
        </is>
      </c>
      <c r="AH762" s="0" t="n">
        <v>0</v>
      </c>
      <c r="AI762" s="0" t="n">
        <v>266</v>
      </c>
      <c r="AJ762" s="0" t="n">
        <v>22</v>
      </c>
      <c r="AK762" s="0" t="n">
        <v>800</v>
      </c>
      <c r="AL762" s="0" t="n">
        <v>1.57</v>
      </c>
    </row>
    <row r="763">
      <c r="A763" s="0" t="inlineStr">
        <is>
          <t>[사월동]</t>
        </is>
      </c>
      <c r="B763" s="0" t="n">
        <v>106721</v>
      </c>
      <c r="C763" s="0" t="n">
        <v>9</v>
      </c>
      <c r="D763" s="0" t="inlineStr">
        <is>
          <t>시지한신휴플러스</t>
        </is>
      </c>
      <c r="E763" s="0" t="inlineStr">
        <is>
          <t>2013.12.</t>
        </is>
      </c>
      <c r="F763" s="0" t="n">
        <v>510</v>
      </c>
      <c r="G763" s="0" t="n">
        <v>53.92</v>
      </c>
      <c r="H763" s="0" t="n">
        <v>178.25</v>
      </c>
      <c r="I763" s="0" t="n">
        <v>40.61</v>
      </c>
      <c r="J763" s="0" t="n">
        <v>134.27</v>
      </c>
      <c r="K763" s="0" t="n">
        <v>92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178E</t>
        </is>
      </c>
      <c r="X763" s="0" t="n">
        <v>18</v>
      </c>
      <c r="Y763" s="0" t="n">
        <v>8</v>
      </c>
      <c r="Z763" s="0" t="inlineStr">
        <is>
          <t>https://new.land.naver.com/complexes/106721?tab=detail&amp;rf=Y</t>
        </is>
      </c>
      <c r="AA763" s="0" t="inlineStr">
        <is>
          <t>대구시 수성구 사월동 645</t>
        </is>
      </c>
      <c r="AB763" s="0" t="inlineStr">
        <is>
          <t>대구시</t>
        </is>
      </c>
      <c r="AC763" s="0" t="inlineStr">
        <is>
          <t>수성구</t>
        </is>
      </c>
      <c r="AD763" s="0" t="inlineStr">
        <is>
          <t>사월동</t>
        </is>
      </c>
      <c r="AG763" s="0" t="inlineStr">
        <is>
          <t>대구시 수성구 달구벌대로669길 50</t>
        </is>
      </c>
      <c r="AH763" s="0" t="n">
        <v>0</v>
      </c>
      <c r="AI763" s="0" t="n">
        <v>266</v>
      </c>
      <c r="AJ763" s="0" t="n">
        <v>22</v>
      </c>
      <c r="AK763" s="0" t="n">
        <v>800</v>
      </c>
      <c r="AL763" s="0" t="n">
        <v>1.57</v>
      </c>
    </row>
    <row r="764">
      <c r="A764" s="0" t="inlineStr">
        <is>
          <t>[사월동]</t>
        </is>
      </c>
      <c r="B764" s="0" t="n">
        <v>6902</v>
      </c>
      <c r="C764" s="0" t="n">
        <v>1</v>
      </c>
      <c r="D764" s="0" t="inlineStr">
        <is>
          <t>사월시지보성타운2차</t>
        </is>
      </c>
      <c r="E764" s="0" t="inlineStr">
        <is>
          <t>1996.09.</t>
        </is>
      </c>
      <c r="F764" s="0" t="n">
        <v>1498</v>
      </c>
      <c r="G764" s="0" t="n">
        <v>25.66</v>
      </c>
      <c r="H764" s="0" t="n">
        <v>84.84</v>
      </c>
      <c r="I764" s="0" t="n">
        <v>18.14</v>
      </c>
      <c r="J764" s="0" t="n">
        <v>59.97</v>
      </c>
      <c r="K764" s="0" t="n">
        <v>648</v>
      </c>
      <c r="T764" s="0" t="n">
        <v>3</v>
      </c>
      <c r="U764" s="0" t="n">
        <v>1</v>
      </c>
      <c r="V764" s="0" t="inlineStr">
        <is>
          <t>복도식</t>
        </is>
      </c>
      <c r="W764" s="0" t="n">
        <v>84</v>
      </c>
      <c r="X764" s="0" t="n">
        <v>20</v>
      </c>
      <c r="Y764" s="0" t="n">
        <v>17</v>
      </c>
      <c r="Z764" s="0" t="inlineStr">
        <is>
          <t>https://new.land.naver.com/complexes/6902?tab=detail&amp;rf=Y</t>
        </is>
      </c>
      <c r="AA764" s="0" t="inlineStr">
        <is>
          <t>대구시 수성구 사월동 464</t>
        </is>
      </c>
      <c r="AB764" s="0" t="inlineStr">
        <is>
          <t>대구시</t>
        </is>
      </c>
      <c r="AC764" s="0" t="inlineStr">
        <is>
          <t>수성구</t>
        </is>
      </c>
      <c r="AD764" s="0" t="inlineStr">
        <is>
          <t>사월동</t>
        </is>
      </c>
      <c r="AG764" s="0" t="inlineStr">
        <is>
          <t>대구시 수성구 욱수천로 133</t>
        </is>
      </c>
      <c r="AH764" s="0" t="n">
        <v>0</v>
      </c>
      <c r="AI764" s="0" t="n">
        <v>275</v>
      </c>
      <c r="AJ764" s="0" t="n">
        <v>19</v>
      </c>
      <c r="AK764" s="0" t="n">
        <v>1658</v>
      </c>
      <c r="AL764" s="0" t="n">
        <v>1.11</v>
      </c>
    </row>
    <row r="765">
      <c r="A765" s="0" t="inlineStr">
        <is>
          <t>[사월동]</t>
        </is>
      </c>
      <c r="B765" s="0" t="n">
        <v>6902</v>
      </c>
      <c r="C765" s="0" t="n">
        <v>2</v>
      </c>
      <c r="D765" s="0" t="inlineStr">
        <is>
          <t>사월시지보성타운2차</t>
        </is>
      </c>
      <c r="E765" s="0" t="inlineStr">
        <is>
          <t>1996.09.</t>
        </is>
      </c>
      <c r="F765" s="0" t="n">
        <v>1498</v>
      </c>
      <c r="G765" s="0" t="n">
        <v>32.5</v>
      </c>
      <c r="H765" s="0" t="n">
        <v>107.46</v>
      </c>
      <c r="I765" s="0" t="n">
        <v>25.7</v>
      </c>
      <c r="J765" s="0" t="n">
        <v>84.98999999999999</v>
      </c>
      <c r="K765" s="0" t="n">
        <v>498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107</v>
      </c>
      <c r="X765" s="0" t="n">
        <v>20</v>
      </c>
      <c r="Y765" s="0" t="n">
        <v>17</v>
      </c>
      <c r="Z765" s="0" t="inlineStr">
        <is>
          <t>https://new.land.naver.com/complexes/6902?tab=detail&amp;rf=Y</t>
        </is>
      </c>
      <c r="AA765" s="0" t="inlineStr">
        <is>
          <t>대구시 수성구 사월동 464</t>
        </is>
      </c>
      <c r="AB765" s="0" t="inlineStr">
        <is>
          <t>대구시</t>
        </is>
      </c>
      <c r="AC765" s="0" t="inlineStr">
        <is>
          <t>수성구</t>
        </is>
      </c>
      <c r="AD765" s="0" t="inlineStr">
        <is>
          <t>사월동</t>
        </is>
      </c>
      <c r="AG765" s="0" t="inlineStr">
        <is>
          <t>대구시 수성구 욱수천로 133</t>
        </is>
      </c>
      <c r="AH765" s="0" t="n">
        <v>0</v>
      </c>
      <c r="AI765" s="0" t="n">
        <v>275</v>
      </c>
      <c r="AJ765" s="0" t="n">
        <v>19</v>
      </c>
      <c r="AK765" s="0" t="n">
        <v>1658</v>
      </c>
      <c r="AL765" s="0" t="n">
        <v>1.11</v>
      </c>
    </row>
    <row r="766">
      <c r="A766" s="0" t="inlineStr">
        <is>
          <t>[사월동]</t>
        </is>
      </c>
      <c r="B766" s="0" t="n">
        <v>6902</v>
      </c>
      <c r="C766" s="0" t="n">
        <v>3</v>
      </c>
      <c r="D766" s="0" t="inlineStr">
        <is>
          <t>사월시지보성타운2차</t>
        </is>
      </c>
      <c r="E766" s="0" t="inlineStr">
        <is>
          <t>1996.09.</t>
        </is>
      </c>
      <c r="F766" s="0" t="n">
        <v>1498</v>
      </c>
      <c r="G766" s="0" t="n">
        <v>49.56</v>
      </c>
      <c r="H766" s="0" t="n">
        <v>163.84</v>
      </c>
      <c r="I766" s="0" t="n">
        <v>40.82</v>
      </c>
      <c r="J766" s="0" t="n">
        <v>134.96</v>
      </c>
      <c r="K766" s="0" t="n">
        <v>276</v>
      </c>
      <c r="T766" s="0" t="n">
        <v>4</v>
      </c>
      <c r="U766" s="0" t="n">
        <v>2</v>
      </c>
      <c r="V766" s="0" t="inlineStr">
        <is>
          <t>계단식</t>
        </is>
      </c>
      <c r="W766" s="0" t="n">
        <v>163</v>
      </c>
      <c r="X766" s="0" t="n">
        <v>20</v>
      </c>
      <c r="Y766" s="0" t="n">
        <v>17</v>
      </c>
      <c r="Z766" s="0" t="inlineStr">
        <is>
          <t>https://new.land.naver.com/complexes/6902?tab=detail&amp;rf=Y</t>
        </is>
      </c>
      <c r="AA766" s="0" t="inlineStr">
        <is>
          <t>대구시 수성구 사월동 464</t>
        </is>
      </c>
      <c r="AB766" s="0" t="inlineStr">
        <is>
          <t>대구시</t>
        </is>
      </c>
      <c r="AC766" s="0" t="inlineStr">
        <is>
          <t>수성구</t>
        </is>
      </c>
      <c r="AD766" s="0" t="inlineStr">
        <is>
          <t>사월동</t>
        </is>
      </c>
      <c r="AG766" s="0" t="inlineStr">
        <is>
          <t>대구시 수성구 욱수천로 133</t>
        </is>
      </c>
      <c r="AH766" s="0" t="n">
        <v>0</v>
      </c>
      <c r="AI766" s="0" t="n">
        <v>275</v>
      </c>
      <c r="AJ766" s="0" t="n">
        <v>19</v>
      </c>
      <c r="AK766" s="0" t="n">
        <v>1658</v>
      </c>
      <c r="AL766" s="0" t="n">
        <v>1.11</v>
      </c>
    </row>
    <row r="767">
      <c r="A767" s="0" t="inlineStr">
        <is>
          <t>[사월동]</t>
        </is>
      </c>
      <c r="B767" s="0" t="n">
        <v>6902</v>
      </c>
      <c r="C767" s="0" t="n">
        <v>4</v>
      </c>
      <c r="D767" s="0" t="inlineStr">
        <is>
          <t>사월시지보성타운2차</t>
        </is>
      </c>
      <c r="E767" s="0" t="inlineStr">
        <is>
          <t>1996.09.</t>
        </is>
      </c>
      <c r="F767" s="0" t="n">
        <v>1498</v>
      </c>
      <c r="G767" s="0" t="n">
        <v>64.68000000000001</v>
      </c>
      <c r="H767" s="0" t="n">
        <v>213.84</v>
      </c>
      <c r="I767" s="0" t="n">
        <v>54.9</v>
      </c>
      <c r="J767" s="0" t="n">
        <v>181.49</v>
      </c>
      <c r="K767" s="0" t="n">
        <v>76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213</v>
      </c>
      <c r="X767" s="0" t="n">
        <v>20</v>
      </c>
      <c r="Y767" s="0" t="n">
        <v>17</v>
      </c>
      <c r="Z767" s="0" t="inlineStr">
        <is>
          <t>https://new.land.naver.com/complexes/6902?tab=detail&amp;rf=Y</t>
        </is>
      </c>
      <c r="AA767" s="0" t="inlineStr">
        <is>
          <t>대구시 수성구 사월동 464</t>
        </is>
      </c>
      <c r="AB767" s="0" t="inlineStr">
        <is>
          <t>대구시</t>
        </is>
      </c>
      <c r="AC767" s="0" t="inlineStr">
        <is>
          <t>수성구</t>
        </is>
      </c>
      <c r="AD767" s="0" t="inlineStr">
        <is>
          <t>사월동</t>
        </is>
      </c>
      <c r="AG767" s="0" t="inlineStr">
        <is>
          <t>대구시 수성구 욱수천로 133</t>
        </is>
      </c>
      <c r="AH767" s="0" t="n">
        <v>0</v>
      </c>
      <c r="AI767" s="0" t="n">
        <v>275</v>
      </c>
      <c r="AJ767" s="0" t="n">
        <v>19</v>
      </c>
      <c r="AK767" s="0" t="n">
        <v>1658</v>
      </c>
      <c r="AL767" s="0" t="n">
        <v>1.11</v>
      </c>
    </row>
    <row r="768">
      <c r="A768" s="0" t="inlineStr">
        <is>
          <t>[사월동]</t>
        </is>
      </c>
      <c r="B768" s="0" t="n">
        <v>114960</v>
      </c>
      <c r="C768" s="0" t="n">
        <v>1</v>
      </c>
      <c r="D768" s="0" t="inlineStr">
        <is>
          <t>사월역파인누리2차</t>
        </is>
      </c>
      <c r="E768" s="0" t="inlineStr">
        <is>
          <t>2017.01.</t>
        </is>
      </c>
      <c r="F768" s="0" t="n">
        <v>20</v>
      </c>
      <c r="G768" s="0" t="n">
        <v>30.39</v>
      </c>
      <c r="H768" s="0" t="n">
        <v>100.48</v>
      </c>
      <c r="I768" s="0" t="n">
        <v>23.13</v>
      </c>
      <c r="J768" s="0" t="n">
        <v>76.48</v>
      </c>
      <c r="K768" s="0" t="n">
        <v>1</v>
      </c>
      <c r="T768" s="0" t="n">
        <v>2</v>
      </c>
      <c r="U768" s="0" t="n">
        <v>2</v>
      </c>
      <c r="V768" s="0" t="inlineStr">
        <is>
          <t>계단식</t>
        </is>
      </c>
      <c r="W768" s="0" t="inlineStr">
        <is>
          <t>100E</t>
        </is>
      </c>
      <c r="X768" s="0" t="n">
        <v>8</v>
      </c>
      <c r="Y768" s="0" t="n">
        <v>7</v>
      </c>
      <c r="Z768" s="0" t="inlineStr">
        <is>
          <t>https://new.land.naver.com/complexes/114960?tab=detail&amp;rf=Y</t>
        </is>
      </c>
      <c r="AA768" s="0" t="inlineStr">
        <is>
          <t>대구시 수성구 사월동 433-3</t>
        </is>
      </c>
      <c r="AB768" s="0" t="inlineStr">
        <is>
          <t>대구시</t>
        </is>
      </c>
      <c r="AC768" s="0" t="inlineStr">
        <is>
          <t>수성구</t>
        </is>
      </c>
      <c r="AD768" s="0" t="inlineStr">
        <is>
          <t>사월동</t>
        </is>
      </c>
      <c r="AG768" s="0" t="inlineStr">
        <is>
          <t>대구시 수성구 달구벌대로659길 2-23</t>
        </is>
      </c>
      <c r="AH768" s="0" t="n">
        <v>0</v>
      </c>
      <c r="AI768" s="0" t="n">
        <v>188</v>
      </c>
      <c r="AJ768" s="0" t="n">
        <v>43</v>
      </c>
      <c r="AK768" s="0" t="n">
        <v>21</v>
      </c>
      <c r="AL768" s="0" t="n">
        <v>1.05</v>
      </c>
    </row>
    <row r="769">
      <c r="A769" s="0" t="inlineStr">
        <is>
          <t>[사월동]</t>
        </is>
      </c>
      <c r="B769" s="0" t="n">
        <v>114960</v>
      </c>
      <c r="C769" s="0" t="n">
        <v>2</v>
      </c>
      <c r="D769" s="0" t="inlineStr">
        <is>
          <t>사월역파인누리2차</t>
        </is>
      </c>
      <c r="E769" s="0" t="inlineStr">
        <is>
          <t>2017.01.</t>
        </is>
      </c>
      <c r="F769" s="0" t="n">
        <v>20</v>
      </c>
      <c r="G769" s="0" t="n">
        <v>30.47</v>
      </c>
      <c r="H769" s="0" t="n">
        <v>100.76</v>
      </c>
      <c r="I769" s="0" t="n">
        <v>23.8</v>
      </c>
      <c r="J769" s="0" t="n">
        <v>78.70999999999999</v>
      </c>
      <c r="K769" s="0" t="n">
        <v>1</v>
      </c>
      <c r="T769" s="0" t="n">
        <v>2</v>
      </c>
      <c r="U769" s="0" t="n">
        <v>2</v>
      </c>
      <c r="V769" s="0" t="inlineStr">
        <is>
          <t>계단식</t>
        </is>
      </c>
      <c r="W769" s="0" t="inlineStr">
        <is>
          <t>100F</t>
        </is>
      </c>
      <c r="X769" s="0" t="n">
        <v>8</v>
      </c>
      <c r="Y769" s="0" t="n">
        <v>7</v>
      </c>
      <c r="Z769" s="0" t="inlineStr">
        <is>
          <t>https://new.land.naver.com/complexes/114960?tab=detail&amp;rf=Y</t>
        </is>
      </c>
      <c r="AA769" s="0" t="inlineStr">
        <is>
          <t>대구시 수성구 사월동 433-3</t>
        </is>
      </c>
      <c r="AB769" s="0" t="inlineStr">
        <is>
          <t>대구시</t>
        </is>
      </c>
      <c r="AC769" s="0" t="inlineStr">
        <is>
          <t>수성구</t>
        </is>
      </c>
      <c r="AD769" s="0" t="inlineStr">
        <is>
          <t>사월동</t>
        </is>
      </c>
      <c r="AG769" s="0" t="inlineStr">
        <is>
          <t>대구시 수성구 달구벌대로659길 2-23</t>
        </is>
      </c>
      <c r="AH769" s="0" t="n">
        <v>0</v>
      </c>
      <c r="AI769" s="0" t="n">
        <v>188</v>
      </c>
      <c r="AJ769" s="0" t="n">
        <v>43</v>
      </c>
      <c r="AK769" s="0" t="n">
        <v>21</v>
      </c>
      <c r="AL769" s="0" t="n">
        <v>1.05</v>
      </c>
    </row>
    <row r="770">
      <c r="A770" s="0" t="inlineStr">
        <is>
          <t>[사월동]</t>
        </is>
      </c>
      <c r="B770" s="0" t="n">
        <v>114960</v>
      </c>
      <c r="C770" s="0" t="n">
        <v>3</v>
      </c>
      <c r="D770" s="0" t="inlineStr">
        <is>
          <t>사월역파인누리2차</t>
        </is>
      </c>
      <c r="E770" s="0" t="inlineStr">
        <is>
          <t>2017.01.</t>
        </is>
      </c>
      <c r="F770" s="0" t="n">
        <v>20</v>
      </c>
      <c r="G770" s="0" t="n">
        <v>32.77</v>
      </c>
      <c r="H770" s="0" t="n">
        <v>108.36</v>
      </c>
      <c r="I770" s="0" t="n">
        <v>25.66</v>
      </c>
      <c r="J770" s="0" t="n">
        <v>84.84</v>
      </c>
      <c r="K770" s="0" t="n">
        <v>7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108A</t>
        </is>
      </c>
      <c r="X770" s="0" t="n">
        <v>8</v>
      </c>
      <c r="Y770" s="0" t="n">
        <v>7</v>
      </c>
      <c r="Z770" s="0" t="inlineStr">
        <is>
          <t>https://new.land.naver.com/complexes/114960?tab=detail&amp;rf=Y</t>
        </is>
      </c>
      <c r="AA770" s="0" t="inlineStr">
        <is>
          <t>대구시 수성구 사월동 433-3</t>
        </is>
      </c>
      <c r="AB770" s="0" t="inlineStr">
        <is>
          <t>대구시</t>
        </is>
      </c>
      <c r="AC770" s="0" t="inlineStr">
        <is>
          <t>수성구</t>
        </is>
      </c>
      <c r="AD770" s="0" t="inlineStr">
        <is>
          <t>사월동</t>
        </is>
      </c>
      <c r="AG770" s="0" t="inlineStr">
        <is>
          <t>대구시 수성구 달구벌대로659길 2-23</t>
        </is>
      </c>
      <c r="AH770" s="0" t="n">
        <v>0</v>
      </c>
      <c r="AI770" s="0" t="n">
        <v>188</v>
      </c>
      <c r="AJ770" s="0" t="n">
        <v>43</v>
      </c>
      <c r="AK770" s="0" t="n">
        <v>21</v>
      </c>
      <c r="AL770" s="0" t="n">
        <v>1.05</v>
      </c>
    </row>
    <row r="771">
      <c r="A771" s="0" t="inlineStr">
        <is>
          <t>[사월동]</t>
        </is>
      </c>
      <c r="B771" s="0" t="n">
        <v>114960</v>
      </c>
      <c r="C771" s="0" t="n">
        <v>4</v>
      </c>
      <c r="D771" s="0" t="inlineStr">
        <is>
          <t>사월역파인누리2차</t>
        </is>
      </c>
      <c r="E771" s="0" t="inlineStr">
        <is>
          <t>2017.01.</t>
        </is>
      </c>
      <c r="F771" s="0" t="n">
        <v>20</v>
      </c>
      <c r="G771" s="0" t="n">
        <v>32.84</v>
      </c>
      <c r="H771" s="0" t="n">
        <v>108.59</v>
      </c>
      <c r="I771" s="0" t="n">
        <v>25.63</v>
      </c>
      <c r="J771" s="0" t="n">
        <v>84.75</v>
      </c>
      <c r="K771" s="0" t="n">
        <v>6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108B</t>
        </is>
      </c>
      <c r="X771" s="0" t="n">
        <v>8</v>
      </c>
      <c r="Y771" s="0" t="n">
        <v>7</v>
      </c>
      <c r="Z771" s="0" t="inlineStr">
        <is>
          <t>https://new.land.naver.com/complexes/114960?tab=detail&amp;rf=Y</t>
        </is>
      </c>
      <c r="AA771" s="0" t="inlineStr">
        <is>
          <t>대구시 수성구 사월동 433-3</t>
        </is>
      </c>
      <c r="AB771" s="0" t="inlineStr">
        <is>
          <t>대구시</t>
        </is>
      </c>
      <c r="AC771" s="0" t="inlineStr">
        <is>
          <t>수성구</t>
        </is>
      </c>
      <c r="AD771" s="0" t="inlineStr">
        <is>
          <t>사월동</t>
        </is>
      </c>
      <c r="AG771" s="0" t="inlineStr">
        <is>
          <t>대구시 수성구 달구벌대로659길 2-23</t>
        </is>
      </c>
      <c r="AH771" s="0" t="n">
        <v>0</v>
      </c>
      <c r="AI771" s="0" t="n">
        <v>188</v>
      </c>
      <c r="AJ771" s="0" t="n">
        <v>43</v>
      </c>
      <c r="AK771" s="0" t="n">
        <v>21</v>
      </c>
      <c r="AL771" s="0" t="n">
        <v>1.05</v>
      </c>
    </row>
    <row r="772">
      <c r="A772" s="0" t="inlineStr">
        <is>
          <t>[사월동]</t>
        </is>
      </c>
      <c r="B772" s="0" t="n">
        <v>114960</v>
      </c>
      <c r="C772" s="0" t="n">
        <v>5</v>
      </c>
      <c r="D772" s="0" t="inlineStr">
        <is>
          <t>사월역파인누리2차</t>
        </is>
      </c>
      <c r="E772" s="0" t="inlineStr">
        <is>
          <t>2017.01.</t>
        </is>
      </c>
      <c r="F772" s="0" t="n">
        <v>20</v>
      </c>
      <c r="G772" s="0" t="n">
        <v>32.7</v>
      </c>
      <c r="H772" s="0" t="n">
        <v>108.11</v>
      </c>
      <c r="I772" s="0" t="n">
        <v>25.52</v>
      </c>
      <c r="J772" s="0" t="n">
        <v>84.37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108C</t>
        </is>
      </c>
      <c r="X772" s="0" t="n">
        <v>8</v>
      </c>
      <c r="Y772" s="0" t="n">
        <v>7</v>
      </c>
      <c r="Z772" s="0" t="inlineStr">
        <is>
          <t>https://new.land.naver.com/complexes/114960?tab=detail&amp;rf=Y</t>
        </is>
      </c>
      <c r="AA772" s="0" t="inlineStr">
        <is>
          <t>대구시 수성구 사월동 433-3</t>
        </is>
      </c>
      <c r="AB772" s="0" t="inlineStr">
        <is>
          <t>대구시</t>
        </is>
      </c>
      <c r="AC772" s="0" t="inlineStr">
        <is>
          <t>수성구</t>
        </is>
      </c>
      <c r="AD772" s="0" t="inlineStr">
        <is>
          <t>사월동</t>
        </is>
      </c>
      <c r="AG772" s="0" t="inlineStr">
        <is>
          <t>대구시 수성구 달구벌대로659길 2-23</t>
        </is>
      </c>
      <c r="AH772" s="0" t="n">
        <v>0</v>
      </c>
      <c r="AI772" s="0" t="n">
        <v>188</v>
      </c>
      <c r="AJ772" s="0" t="n">
        <v>43</v>
      </c>
      <c r="AK772" s="0" t="n">
        <v>21</v>
      </c>
      <c r="AL772" s="0" t="n">
        <v>1.05</v>
      </c>
    </row>
    <row r="773">
      <c r="A773" s="0" t="inlineStr">
        <is>
          <t>[사월동]</t>
        </is>
      </c>
      <c r="B773" s="0" t="n">
        <v>114960</v>
      </c>
      <c r="C773" s="0" t="n">
        <v>6</v>
      </c>
      <c r="D773" s="0" t="inlineStr">
        <is>
          <t>사월역파인누리2차</t>
        </is>
      </c>
      <c r="E773" s="0" t="inlineStr">
        <is>
          <t>2017.01.</t>
        </is>
      </c>
      <c r="F773" s="0" t="n">
        <v>20</v>
      </c>
      <c r="G773" s="0" t="n">
        <v>33.19</v>
      </c>
      <c r="H773" s="0" t="n">
        <v>109.74</v>
      </c>
      <c r="I773" s="0" t="n">
        <v>25.69</v>
      </c>
      <c r="J773" s="0" t="n">
        <v>84.95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109D</t>
        </is>
      </c>
      <c r="X773" s="0" t="n">
        <v>8</v>
      </c>
      <c r="Y773" s="0" t="n">
        <v>7</v>
      </c>
      <c r="Z773" s="0" t="inlineStr">
        <is>
          <t>https://new.land.naver.com/complexes/114960?tab=detail&amp;rf=Y</t>
        </is>
      </c>
      <c r="AA773" s="0" t="inlineStr">
        <is>
          <t>대구시 수성구 사월동 433-3</t>
        </is>
      </c>
      <c r="AB773" s="0" t="inlineStr">
        <is>
          <t>대구시</t>
        </is>
      </c>
      <c r="AC773" s="0" t="inlineStr">
        <is>
          <t>수성구</t>
        </is>
      </c>
      <c r="AD773" s="0" t="inlineStr">
        <is>
          <t>사월동</t>
        </is>
      </c>
      <c r="AG773" s="0" t="inlineStr">
        <is>
          <t>대구시 수성구 달구벌대로659길 2-23</t>
        </is>
      </c>
      <c r="AH773" s="0" t="n">
        <v>0</v>
      </c>
      <c r="AI773" s="0" t="n">
        <v>188</v>
      </c>
      <c r="AJ773" s="0" t="n">
        <v>43</v>
      </c>
      <c r="AK773" s="0" t="n">
        <v>21</v>
      </c>
      <c r="AL773" s="0" t="n">
        <v>1.05</v>
      </c>
    </row>
    <row r="774">
      <c r="A774" s="0" t="inlineStr">
        <is>
          <t>[사월동]</t>
        </is>
      </c>
      <c r="B774" s="0" t="n">
        <v>112924</v>
      </c>
      <c r="C774" s="0" t="n">
        <v>1</v>
      </c>
      <c r="D774" s="0" t="inlineStr">
        <is>
          <t>시지3차서한이다음</t>
        </is>
      </c>
      <c r="E774" s="0" t="inlineStr">
        <is>
          <t>2018.11.</t>
        </is>
      </c>
      <c r="F774" s="0" t="n">
        <v>383</v>
      </c>
      <c r="G774" s="0" t="n">
        <v>33.34</v>
      </c>
      <c r="H774" s="0" t="n">
        <v>110.24</v>
      </c>
      <c r="I774" s="0" t="n">
        <v>25.7</v>
      </c>
      <c r="J774" s="0" t="n">
        <v>84.97</v>
      </c>
      <c r="K774" s="0" t="n">
        <v>132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110</v>
      </c>
      <c r="X774" s="0" t="n">
        <v>15</v>
      </c>
      <c r="Y774" s="0" t="n">
        <v>11</v>
      </c>
      <c r="Z774" s="0" t="inlineStr">
        <is>
          <t>https://new.land.naver.com/complexes/112924?tab=detail&amp;rf=Y</t>
        </is>
      </c>
      <c r="AA774" s="0" t="inlineStr">
        <is>
          <t>대구시 수성구 사월동 650</t>
        </is>
      </c>
      <c r="AB774" s="0" t="inlineStr">
        <is>
          <t>대구시</t>
        </is>
      </c>
      <c r="AC774" s="0" t="inlineStr">
        <is>
          <t>수성구</t>
        </is>
      </c>
      <c r="AD774" s="0" t="inlineStr">
        <is>
          <t>사월동</t>
        </is>
      </c>
      <c r="AG774" s="0" t="inlineStr">
        <is>
          <t>대구시 수성구 달구벌대로669길 20-20</t>
        </is>
      </c>
      <c r="AH774" s="0" t="n">
        <v>0</v>
      </c>
      <c r="AI774" s="0" t="n">
        <v>243</v>
      </c>
      <c r="AJ774" s="0" t="n">
        <v>24</v>
      </c>
      <c r="AK774" s="0" t="n">
        <v>486</v>
      </c>
      <c r="AL774" s="0" t="n">
        <v>1.27</v>
      </c>
    </row>
    <row r="775">
      <c r="A775" s="0" t="inlineStr">
        <is>
          <t>[사월동]</t>
        </is>
      </c>
      <c r="B775" s="0" t="n">
        <v>112924</v>
      </c>
      <c r="C775" s="0" t="n">
        <v>2</v>
      </c>
      <c r="D775" s="0" t="inlineStr">
        <is>
          <t>시지3차서한이다음</t>
        </is>
      </c>
      <c r="E775" s="0" t="inlineStr">
        <is>
          <t>2018.11.</t>
        </is>
      </c>
      <c r="F775" s="0" t="n">
        <v>383</v>
      </c>
      <c r="G775" s="0" t="n">
        <v>33.63</v>
      </c>
      <c r="H775" s="0" t="n">
        <v>111.2</v>
      </c>
      <c r="I775" s="0" t="n">
        <v>25.69</v>
      </c>
      <c r="J775" s="0" t="n">
        <v>84.95</v>
      </c>
      <c r="K775" s="0" t="n">
        <v>196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111</v>
      </c>
      <c r="X775" s="0" t="n">
        <v>15</v>
      </c>
      <c r="Y775" s="0" t="n">
        <v>11</v>
      </c>
      <c r="Z775" s="0" t="inlineStr">
        <is>
          <t>https://new.land.naver.com/complexes/112924?tab=detail&amp;rf=Y</t>
        </is>
      </c>
      <c r="AA775" s="0" t="inlineStr">
        <is>
          <t>대구시 수성구 사월동 650</t>
        </is>
      </c>
      <c r="AB775" s="0" t="inlineStr">
        <is>
          <t>대구시</t>
        </is>
      </c>
      <c r="AC775" s="0" t="inlineStr">
        <is>
          <t>수성구</t>
        </is>
      </c>
      <c r="AD775" s="0" t="inlineStr">
        <is>
          <t>사월동</t>
        </is>
      </c>
      <c r="AG775" s="0" t="inlineStr">
        <is>
          <t>대구시 수성구 달구벌대로669길 20-20</t>
        </is>
      </c>
      <c r="AH775" s="0" t="n">
        <v>0</v>
      </c>
      <c r="AI775" s="0" t="n">
        <v>243</v>
      </c>
      <c r="AJ775" s="0" t="n">
        <v>24</v>
      </c>
      <c r="AK775" s="0" t="n">
        <v>486</v>
      </c>
      <c r="AL775" s="0" t="n">
        <v>1.27</v>
      </c>
    </row>
    <row r="776">
      <c r="A776" s="0" t="inlineStr">
        <is>
          <t>[사월동]</t>
        </is>
      </c>
      <c r="B776" s="0" t="n">
        <v>112924</v>
      </c>
      <c r="C776" s="0" t="n">
        <v>3</v>
      </c>
      <c r="D776" s="0" t="inlineStr">
        <is>
          <t>시지3차서한이다음</t>
        </is>
      </c>
      <c r="E776" s="0" t="inlineStr">
        <is>
          <t>2018.11.</t>
        </is>
      </c>
      <c r="F776" s="0" t="n">
        <v>383</v>
      </c>
      <c r="G776" s="0" t="n">
        <v>39.28</v>
      </c>
      <c r="H776" s="0" t="n">
        <v>129.87</v>
      </c>
      <c r="I776" s="0" t="n">
        <v>29.69</v>
      </c>
      <c r="J776" s="0" t="n">
        <v>98.17</v>
      </c>
      <c r="K776" s="0" t="n">
        <v>55</v>
      </c>
      <c r="T776" s="0" t="n">
        <v>4</v>
      </c>
      <c r="U776" s="0" t="n">
        <v>2</v>
      </c>
      <c r="V776" s="0" t="inlineStr">
        <is>
          <t>계단식</t>
        </is>
      </c>
      <c r="W776" s="0" t="n">
        <v>129</v>
      </c>
      <c r="X776" s="0" t="n">
        <v>15</v>
      </c>
      <c r="Y776" s="0" t="n">
        <v>11</v>
      </c>
      <c r="Z776" s="0" t="inlineStr">
        <is>
          <t>https://new.land.naver.com/complexes/112924?tab=detail&amp;rf=Y</t>
        </is>
      </c>
      <c r="AA776" s="0" t="inlineStr">
        <is>
          <t>대구시 수성구 사월동 650</t>
        </is>
      </c>
      <c r="AB776" s="0" t="inlineStr">
        <is>
          <t>대구시</t>
        </is>
      </c>
      <c r="AC776" s="0" t="inlineStr">
        <is>
          <t>수성구</t>
        </is>
      </c>
      <c r="AD776" s="0" t="inlineStr">
        <is>
          <t>사월동</t>
        </is>
      </c>
      <c r="AG776" s="0" t="inlineStr">
        <is>
          <t>대구시 수성구 달구벌대로669길 20-20</t>
        </is>
      </c>
      <c r="AH776" s="0" t="n">
        <v>0</v>
      </c>
      <c r="AI776" s="0" t="n">
        <v>243</v>
      </c>
      <c r="AJ776" s="0" t="n">
        <v>24</v>
      </c>
      <c r="AK776" s="0" t="n">
        <v>486</v>
      </c>
      <c r="AL776" s="0" t="n">
        <v>1.27</v>
      </c>
    </row>
    <row r="777">
      <c r="A777" s="0" t="inlineStr">
        <is>
          <t>[사월동]</t>
        </is>
      </c>
      <c r="B777" s="0" t="n">
        <v>103361</v>
      </c>
      <c r="C777" s="0" t="n">
        <v>1</v>
      </c>
      <c r="D777" s="0" t="inlineStr">
        <is>
          <t>시지동화아이위시</t>
        </is>
      </c>
      <c r="E777" s="0" t="inlineStr">
        <is>
          <t>2013.02.</t>
        </is>
      </c>
      <c r="F777" s="0" t="n">
        <v>352</v>
      </c>
      <c r="G777" s="0" t="n">
        <v>28</v>
      </c>
      <c r="H777" s="0" t="n">
        <v>92.59</v>
      </c>
      <c r="I777" s="0" t="n">
        <v>21.65</v>
      </c>
      <c r="J777" s="0" t="n">
        <v>71.59999999999999</v>
      </c>
      <c r="K777" s="0" t="n">
        <v>82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92</v>
      </c>
      <c r="X777" s="0" t="n">
        <v>18</v>
      </c>
      <c r="Y777" s="0" t="n">
        <v>11</v>
      </c>
      <c r="Z777" s="0" t="inlineStr">
        <is>
          <t>https://new.land.naver.com/complexes/103361?tab=detail&amp;rf=Y</t>
        </is>
      </c>
      <c r="AA777" s="0" t="inlineStr">
        <is>
          <t>대구시 수성구 사월동 642</t>
        </is>
      </c>
      <c r="AB777" s="0" t="inlineStr">
        <is>
          <t>대구시</t>
        </is>
      </c>
      <c r="AC777" s="0" t="inlineStr">
        <is>
          <t>수성구</t>
        </is>
      </c>
      <c r="AD777" s="0" t="inlineStr">
        <is>
          <t>사월동</t>
        </is>
      </c>
      <c r="AG777" s="0" t="inlineStr">
        <is>
          <t>대구시 수성구 달구벌대로669길 20</t>
        </is>
      </c>
      <c r="AH777" s="0" t="n">
        <v>0</v>
      </c>
      <c r="AI777" s="0" t="n">
        <v>245</v>
      </c>
      <c r="AJ777" s="0" t="n">
        <v>22</v>
      </c>
      <c r="AK777" s="0" t="n">
        <v>450</v>
      </c>
      <c r="AL777" s="0" t="n">
        <v>1.28</v>
      </c>
    </row>
    <row r="778">
      <c r="A778" s="0" t="inlineStr">
        <is>
          <t>[사월동]</t>
        </is>
      </c>
      <c r="B778" s="0" t="n">
        <v>103361</v>
      </c>
      <c r="C778" s="0" t="n">
        <v>2</v>
      </c>
      <c r="D778" s="0" t="inlineStr">
        <is>
          <t>시지동화아이위시</t>
        </is>
      </c>
      <c r="E778" s="0" t="inlineStr">
        <is>
          <t>2013.02.</t>
        </is>
      </c>
      <c r="F778" s="0" t="n">
        <v>352</v>
      </c>
      <c r="G778" s="0" t="n">
        <v>33.35</v>
      </c>
      <c r="H778" s="0" t="n">
        <v>110.25</v>
      </c>
      <c r="I778" s="0" t="n">
        <v>25.67</v>
      </c>
      <c r="J778" s="0" t="n">
        <v>84.88</v>
      </c>
      <c r="K778" s="0" t="n">
        <v>207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110A</t>
        </is>
      </c>
      <c r="X778" s="0" t="n">
        <v>18</v>
      </c>
      <c r="Y778" s="0" t="n">
        <v>11</v>
      </c>
      <c r="Z778" s="0" t="inlineStr">
        <is>
          <t>https://new.land.naver.com/complexes/103361?tab=detail&amp;rf=Y</t>
        </is>
      </c>
      <c r="AA778" s="0" t="inlineStr">
        <is>
          <t>대구시 수성구 사월동 642</t>
        </is>
      </c>
      <c r="AB778" s="0" t="inlineStr">
        <is>
          <t>대구시</t>
        </is>
      </c>
      <c r="AC778" s="0" t="inlineStr">
        <is>
          <t>수성구</t>
        </is>
      </c>
      <c r="AD778" s="0" t="inlineStr">
        <is>
          <t>사월동</t>
        </is>
      </c>
      <c r="AG778" s="0" t="inlineStr">
        <is>
          <t>대구시 수성구 달구벌대로669길 20</t>
        </is>
      </c>
      <c r="AH778" s="0" t="n">
        <v>0</v>
      </c>
      <c r="AI778" s="0" t="n">
        <v>245</v>
      </c>
      <c r="AJ778" s="0" t="n">
        <v>22</v>
      </c>
      <c r="AK778" s="0" t="n">
        <v>450</v>
      </c>
      <c r="AL778" s="0" t="n">
        <v>1.28</v>
      </c>
    </row>
    <row r="779">
      <c r="A779" s="0" t="inlineStr">
        <is>
          <t>[사월동]</t>
        </is>
      </c>
      <c r="B779" s="0" t="n">
        <v>103361</v>
      </c>
      <c r="C779" s="0" t="n">
        <v>3</v>
      </c>
      <c r="D779" s="0" t="inlineStr">
        <is>
          <t>시지동화아이위시</t>
        </is>
      </c>
      <c r="E779" s="0" t="inlineStr">
        <is>
          <t>2013.02.</t>
        </is>
      </c>
      <c r="F779" s="0" t="n">
        <v>352</v>
      </c>
      <c r="G779" s="0" t="n">
        <v>33.36</v>
      </c>
      <c r="H779" s="0" t="n">
        <v>110.3</v>
      </c>
      <c r="I779" s="0" t="n">
        <v>25.69</v>
      </c>
      <c r="J779" s="0" t="n">
        <v>84.93000000000001</v>
      </c>
      <c r="K779" s="0" t="n">
        <v>63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110B</t>
        </is>
      </c>
      <c r="X779" s="0" t="n">
        <v>18</v>
      </c>
      <c r="Y779" s="0" t="n">
        <v>11</v>
      </c>
      <c r="Z779" s="0" t="inlineStr">
        <is>
          <t>https://new.land.naver.com/complexes/103361?tab=detail&amp;rf=Y</t>
        </is>
      </c>
      <c r="AA779" s="0" t="inlineStr">
        <is>
          <t>대구시 수성구 사월동 642</t>
        </is>
      </c>
      <c r="AB779" s="0" t="inlineStr">
        <is>
          <t>대구시</t>
        </is>
      </c>
      <c r="AC779" s="0" t="inlineStr">
        <is>
          <t>수성구</t>
        </is>
      </c>
      <c r="AD779" s="0" t="inlineStr">
        <is>
          <t>사월동</t>
        </is>
      </c>
      <c r="AG779" s="0" t="inlineStr">
        <is>
          <t>대구시 수성구 달구벌대로669길 20</t>
        </is>
      </c>
      <c r="AH779" s="0" t="n">
        <v>0</v>
      </c>
      <c r="AI779" s="0" t="n">
        <v>245</v>
      </c>
      <c r="AJ779" s="0" t="n">
        <v>22</v>
      </c>
      <c r="AK779" s="0" t="n">
        <v>450</v>
      </c>
      <c r="AL779" s="0" t="n">
        <v>1.28</v>
      </c>
    </row>
    <row r="780">
      <c r="A780" s="0" t="inlineStr">
        <is>
          <t>[사월동]</t>
        </is>
      </c>
      <c r="B780" s="0" t="n">
        <v>13475</v>
      </c>
      <c r="C780" s="0" t="n">
        <v>1</v>
      </c>
      <c r="D780" s="0" t="inlineStr">
        <is>
          <t>시지태왕리더스6차</t>
        </is>
      </c>
      <c r="E780" s="0" t="inlineStr">
        <is>
          <t>2004.12.</t>
        </is>
      </c>
      <c r="F780" s="0" t="n">
        <v>527</v>
      </c>
      <c r="G780" s="0" t="n">
        <v>32.23</v>
      </c>
      <c r="H780" s="0" t="n">
        <v>106.57</v>
      </c>
      <c r="I780" s="0" t="n">
        <v>25.69</v>
      </c>
      <c r="J780" s="0" t="n">
        <v>84.93000000000001</v>
      </c>
      <c r="K780" s="0" t="n">
        <v>527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https://new.land.naver.com/complexes/13475?tab=detail&amp;rf=Y</t>
        </is>
      </c>
      <c r="AA780" s="0" t="inlineStr">
        <is>
          <t>대구시 수성구 사월동 510-2</t>
        </is>
      </c>
      <c r="AB780" s="0" t="inlineStr">
        <is>
          <t>대구시</t>
        </is>
      </c>
      <c r="AC780" s="0" t="inlineStr">
        <is>
          <t>수성구</t>
        </is>
      </c>
      <c r="AD780" s="0" t="inlineStr">
        <is>
          <t>사월동</t>
        </is>
      </c>
      <c r="AG780" s="0" t="inlineStr">
        <is>
          <t>대구시 수성구 달구벌대로669길 70</t>
        </is>
      </c>
      <c r="AH780" s="0" t="n">
        <v>0</v>
      </c>
      <c r="AI780" s="0" t="n">
        <v>211</v>
      </c>
      <c r="AJ780" s="0" t="n">
        <v>18</v>
      </c>
      <c r="AK780" s="0" t="n">
        <v>576</v>
      </c>
      <c r="AL780" s="0" t="n">
        <v>1.09</v>
      </c>
    </row>
    <row r="781">
      <c r="A781" s="0" t="inlineStr">
        <is>
          <t>[사월동]</t>
        </is>
      </c>
      <c r="B781" s="0" t="n">
        <v>14111</v>
      </c>
      <c r="C781" s="0" t="n">
        <v>1</v>
      </c>
      <c r="D781" s="0" t="inlineStr">
        <is>
          <t>대구시지푸르지오</t>
        </is>
      </c>
      <c r="E781" s="0" t="inlineStr">
        <is>
          <t>2006.05.</t>
        </is>
      </c>
      <c r="F781" s="0" t="n">
        <v>362</v>
      </c>
      <c r="G781" s="0" t="n">
        <v>32.17</v>
      </c>
      <c r="H781" s="0" t="n">
        <v>106.36</v>
      </c>
      <c r="I781" s="0" t="n">
        <v>25.7</v>
      </c>
      <c r="J781" s="0" t="n">
        <v>84.97</v>
      </c>
      <c r="K781" s="0" t="n">
        <v>147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106</v>
      </c>
      <c r="X781" s="0" t="n">
        <v>23</v>
      </c>
      <c r="Y781" s="0" t="n">
        <v>12</v>
      </c>
      <c r="Z781" s="0" t="inlineStr">
        <is>
          <t>https://new.land.naver.com/complexes/14111?tab=detail&amp;rf=Y</t>
        </is>
      </c>
      <c r="AA781" s="0" t="inlineStr">
        <is>
          <t>대구시 수성구 사월동 325</t>
        </is>
      </c>
      <c r="AB781" s="0" t="inlineStr">
        <is>
          <t>대구시</t>
        </is>
      </c>
      <c r="AC781" s="0" t="inlineStr">
        <is>
          <t>수성구</t>
        </is>
      </c>
      <c r="AD781" s="0" t="inlineStr">
        <is>
          <t>사월동</t>
        </is>
      </c>
      <c r="AG781" s="0" t="inlineStr">
        <is>
          <t>대구시 수성구 달구벌대로661길 7</t>
        </is>
      </c>
      <c r="AH781" s="0" t="n">
        <v>0</v>
      </c>
      <c r="AI781" s="0" t="n">
        <v>281</v>
      </c>
      <c r="AJ781" s="0" t="n">
        <v>19</v>
      </c>
      <c r="AK781" s="0" t="n">
        <v>470</v>
      </c>
      <c r="AL781" s="0" t="n">
        <v>1.3</v>
      </c>
    </row>
    <row r="782">
      <c r="A782" s="0" t="inlineStr">
        <is>
          <t>[사월동]</t>
        </is>
      </c>
      <c r="B782" s="0" t="n">
        <v>14111</v>
      </c>
      <c r="C782" s="0" t="n">
        <v>2</v>
      </c>
      <c r="D782" s="0" t="inlineStr">
        <is>
          <t>대구시지푸르지오</t>
        </is>
      </c>
      <c r="E782" s="0" t="inlineStr">
        <is>
          <t>2006.05.</t>
        </is>
      </c>
      <c r="F782" s="0" t="n">
        <v>362</v>
      </c>
      <c r="G782" s="0" t="n">
        <v>35.82</v>
      </c>
      <c r="H782" s="0" t="n">
        <v>118.43</v>
      </c>
      <c r="I782" s="0" t="n">
        <v>27.28</v>
      </c>
      <c r="J782" s="0" t="n">
        <v>90.2</v>
      </c>
      <c r="K782" s="0" t="n">
        <v>61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118</v>
      </c>
      <c r="X782" s="0" t="n">
        <v>23</v>
      </c>
      <c r="Y782" s="0" t="n">
        <v>12</v>
      </c>
      <c r="Z782" s="0" t="inlineStr">
        <is>
          <t>https://new.land.naver.com/complexes/14111?tab=detail&amp;rf=Y</t>
        </is>
      </c>
      <c r="AA782" s="0" t="inlineStr">
        <is>
          <t>대구시 수성구 사월동 325</t>
        </is>
      </c>
      <c r="AB782" s="0" t="inlineStr">
        <is>
          <t>대구시</t>
        </is>
      </c>
      <c r="AC782" s="0" t="inlineStr">
        <is>
          <t>수성구</t>
        </is>
      </c>
      <c r="AD782" s="0" t="inlineStr">
        <is>
          <t>사월동</t>
        </is>
      </c>
      <c r="AG782" s="0" t="inlineStr">
        <is>
          <t>대구시 수성구 달구벌대로661길 7</t>
        </is>
      </c>
      <c r="AH782" s="0" t="n">
        <v>0</v>
      </c>
      <c r="AI782" s="0" t="n">
        <v>281</v>
      </c>
      <c r="AJ782" s="0" t="n">
        <v>19</v>
      </c>
      <c r="AK782" s="0" t="n">
        <v>470</v>
      </c>
      <c r="AL782" s="0" t="n">
        <v>1.3</v>
      </c>
    </row>
    <row r="783">
      <c r="A783" s="0" t="inlineStr">
        <is>
          <t>[사월동]</t>
        </is>
      </c>
      <c r="B783" s="0" t="n">
        <v>14111</v>
      </c>
      <c r="C783" s="0" t="n">
        <v>3</v>
      </c>
      <c r="D783" s="0" t="inlineStr">
        <is>
          <t>대구시지푸르지오</t>
        </is>
      </c>
      <c r="E783" s="0" t="inlineStr">
        <is>
          <t>2006.05.</t>
        </is>
      </c>
      <c r="F783" s="0" t="n">
        <v>362</v>
      </c>
      <c r="G783" s="0" t="n">
        <v>38.94</v>
      </c>
      <c r="H783" s="0" t="n">
        <v>128.74</v>
      </c>
      <c r="I783" s="0" t="n">
        <v>31.46</v>
      </c>
      <c r="J783" s="0" t="n">
        <v>104.02</v>
      </c>
      <c r="K783" s="0" t="n">
        <v>118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128</v>
      </c>
      <c r="X783" s="0" t="n">
        <v>23</v>
      </c>
      <c r="Y783" s="0" t="n">
        <v>12</v>
      </c>
      <c r="Z783" s="0" t="inlineStr">
        <is>
          <t>https://new.land.naver.com/complexes/14111?tab=detail&amp;rf=Y</t>
        </is>
      </c>
      <c r="AA783" s="0" t="inlineStr">
        <is>
          <t>대구시 수성구 사월동 325</t>
        </is>
      </c>
      <c r="AB783" s="0" t="inlineStr">
        <is>
          <t>대구시</t>
        </is>
      </c>
      <c r="AC783" s="0" t="inlineStr">
        <is>
          <t>수성구</t>
        </is>
      </c>
      <c r="AD783" s="0" t="inlineStr">
        <is>
          <t>사월동</t>
        </is>
      </c>
      <c r="AG783" s="0" t="inlineStr">
        <is>
          <t>대구시 수성구 달구벌대로661길 7</t>
        </is>
      </c>
      <c r="AH783" s="0" t="n">
        <v>0</v>
      </c>
      <c r="AI783" s="0" t="n">
        <v>281</v>
      </c>
      <c r="AJ783" s="0" t="n">
        <v>19</v>
      </c>
      <c r="AK783" s="0" t="n">
        <v>470</v>
      </c>
      <c r="AL783" s="0" t="n">
        <v>1.3</v>
      </c>
    </row>
    <row r="784">
      <c r="A784" s="0" t="inlineStr">
        <is>
          <t>[사월동]</t>
        </is>
      </c>
      <c r="B784" s="0" t="n">
        <v>14111</v>
      </c>
      <c r="C784" s="0" t="n">
        <v>4</v>
      </c>
      <c r="D784" s="0" t="inlineStr">
        <is>
          <t>대구시지푸르지오</t>
        </is>
      </c>
      <c r="E784" s="0" t="inlineStr">
        <is>
          <t>2006.05.</t>
        </is>
      </c>
      <c r="F784" s="0" t="n">
        <v>362</v>
      </c>
      <c r="G784" s="0" t="n">
        <v>44.54</v>
      </c>
      <c r="H784" s="0" t="n">
        <v>147.27</v>
      </c>
      <c r="I784" s="0" t="n">
        <v>36.58</v>
      </c>
      <c r="J784" s="0" t="n">
        <v>120.94</v>
      </c>
      <c r="K784" s="0" t="n">
        <v>36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147</v>
      </c>
      <c r="X784" s="0" t="n">
        <v>23</v>
      </c>
      <c r="Y784" s="0" t="n">
        <v>12</v>
      </c>
      <c r="Z784" s="0" t="inlineStr">
        <is>
          <t>https://new.land.naver.com/complexes/14111?tab=detail&amp;rf=Y</t>
        </is>
      </c>
      <c r="AA784" s="0" t="inlineStr">
        <is>
          <t>대구시 수성구 사월동 325</t>
        </is>
      </c>
      <c r="AB784" s="0" t="inlineStr">
        <is>
          <t>대구시</t>
        </is>
      </c>
      <c r="AC784" s="0" t="inlineStr">
        <is>
          <t>수성구</t>
        </is>
      </c>
      <c r="AD784" s="0" t="inlineStr">
        <is>
          <t>사월동</t>
        </is>
      </c>
      <c r="AG784" s="0" t="inlineStr">
        <is>
          <t>대구시 수성구 달구벌대로661길 7</t>
        </is>
      </c>
      <c r="AH784" s="0" t="n">
        <v>0</v>
      </c>
      <c r="AI784" s="0" t="n">
        <v>281</v>
      </c>
      <c r="AJ784" s="0" t="n">
        <v>19</v>
      </c>
      <c r="AK784" s="0" t="n">
        <v>470</v>
      </c>
      <c r="AL784" s="0" t="n">
        <v>1.3</v>
      </c>
    </row>
    <row r="785">
      <c r="A785" s="0" t="inlineStr">
        <is>
          <t>[상동]</t>
        </is>
      </c>
      <c r="B785" s="0" t="n">
        <v>26277</v>
      </c>
      <c r="C785" s="0" t="n">
        <v>1</v>
      </c>
      <c r="D785" s="0" t="inlineStr">
        <is>
          <t>수성동일하이빌레이크시티</t>
        </is>
      </c>
      <c r="E785" s="0" t="inlineStr">
        <is>
          <t>2009.04.</t>
        </is>
      </c>
      <c r="F785" s="0" t="n">
        <v>1411</v>
      </c>
      <c r="G785" s="0" t="n">
        <v>36.93</v>
      </c>
      <c r="H785" s="0" t="n">
        <v>122.09</v>
      </c>
      <c r="I785" s="0" t="n">
        <v>25.7</v>
      </c>
      <c r="J785" s="0" t="n">
        <v>84.98999999999999</v>
      </c>
      <c r="K785" s="0" t="n">
        <v>235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122</v>
      </c>
      <c r="X785" s="0" t="n">
        <v>15</v>
      </c>
      <c r="Y785" s="0" t="n">
        <v>7</v>
      </c>
      <c r="Z785" s="0" t="inlineStr">
        <is>
          <t>https://new.land.naver.com/complexes/26277?tab=detail&amp;rf=Y</t>
        </is>
      </c>
      <c r="AA785" s="0" t="inlineStr">
        <is>
          <t>대구시 수성구 상동 555</t>
        </is>
      </c>
      <c r="AB785" s="0" t="inlineStr">
        <is>
          <t>대구시</t>
        </is>
      </c>
      <c r="AC785" s="0" t="inlineStr">
        <is>
          <t>수성구</t>
        </is>
      </c>
      <c r="AD785" s="0" t="inlineStr">
        <is>
          <t>상동</t>
        </is>
      </c>
      <c r="AG785" s="0" t="inlineStr">
        <is>
          <t>대구시 수성구 수성로 71</t>
        </is>
      </c>
      <c r="AH785" s="0" t="n">
        <v>0</v>
      </c>
      <c r="AI785" s="0" t="n">
        <v>245</v>
      </c>
      <c r="AJ785" s="0" t="n">
        <v>26</v>
      </c>
      <c r="AK785" s="0" t="n">
        <v>2754</v>
      </c>
      <c r="AL785" s="0" t="n">
        <v>1.95</v>
      </c>
    </row>
    <row r="786">
      <c r="A786" s="0" t="inlineStr">
        <is>
          <t>[상동]</t>
        </is>
      </c>
      <c r="B786" s="0" t="n">
        <v>26277</v>
      </c>
      <c r="C786" s="0" t="n">
        <v>2</v>
      </c>
      <c r="D786" s="0" t="inlineStr">
        <is>
          <t>수성동일하이빌레이크시티</t>
        </is>
      </c>
      <c r="E786" s="0" t="inlineStr">
        <is>
          <t>2009.04.</t>
        </is>
      </c>
      <c r="F786" s="0" t="n">
        <v>1411</v>
      </c>
      <c r="G786" s="0" t="n">
        <v>43.73</v>
      </c>
      <c r="H786" s="0" t="n">
        <v>144.58</v>
      </c>
      <c r="I786" s="0" t="n">
        <v>35.92</v>
      </c>
      <c r="J786" s="0" t="n">
        <v>118.76</v>
      </c>
      <c r="K786" s="0" t="n">
        <v>240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144</v>
      </c>
      <c r="X786" s="0" t="n">
        <v>15</v>
      </c>
      <c r="Y786" s="0" t="n">
        <v>7</v>
      </c>
      <c r="Z786" s="0" t="inlineStr">
        <is>
          <t>https://new.land.naver.com/complexes/26277?tab=detail&amp;rf=Y</t>
        </is>
      </c>
      <c r="AA786" s="0" t="inlineStr">
        <is>
          <t>대구시 수성구 상동 555</t>
        </is>
      </c>
      <c r="AB786" s="0" t="inlineStr">
        <is>
          <t>대구시</t>
        </is>
      </c>
      <c r="AC786" s="0" t="inlineStr">
        <is>
          <t>수성구</t>
        </is>
      </c>
      <c r="AD786" s="0" t="inlineStr">
        <is>
          <t>상동</t>
        </is>
      </c>
      <c r="AG786" s="0" t="inlineStr">
        <is>
          <t>대구시 수성구 수성로 71</t>
        </is>
      </c>
      <c r="AH786" s="0" t="n">
        <v>0</v>
      </c>
      <c r="AI786" s="0" t="n">
        <v>245</v>
      </c>
      <c r="AJ786" s="0" t="n">
        <v>26</v>
      </c>
      <c r="AK786" s="0" t="n">
        <v>2754</v>
      </c>
      <c r="AL786" s="0" t="n">
        <v>1.95</v>
      </c>
    </row>
    <row r="787">
      <c r="A787" s="0" t="inlineStr">
        <is>
          <t>[상동]</t>
        </is>
      </c>
      <c r="B787" s="0" t="n">
        <v>26277</v>
      </c>
      <c r="C787" s="0" t="n">
        <v>3</v>
      </c>
      <c r="D787" s="0" t="inlineStr">
        <is>
          <t>수성동일하이빌레이크시티</t>
        </is>
      </c>
      <c r="E787" s="0" t="inlineStr">
        <is>
          <t>2009.04.</t>
        </is>
      </c>
      <c r="F787" s="0" t="n">
        <v>1411</v>
      </c>
      <c r="G787" s="0" t="n">
        <v>44.97</v>
      </c>
      <c r="H787" s="0" t="n">
        <v>148.68</v>
      </c>
      <c r="I787" s="0" t="n">
        <v>35.96</v>
      </c>
      <c r="J787" s="0" t="n">
        <v>118.9</v>
      </c>
      <c r="K787" s="0" t="n">
        <v>366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148</v>
      </c>
      <c r="X787" s="0" t="n">
        <v>15</v>
      </c>
      <c r="Y787" s="0" t="n">
        <v>7</v>
      </c>
      <c r="Z787" s="0" t="inlineStr">
        <is>
          <t>https://new.land.naver.com/complexes/26277?tab=detail&amp;rf=Y</t>
        </is>
      </c>
      <c r="AA787" s="0" t="inlineStr">
        <is>
          <t>대구시 수성구 상동 555</t>
        </is>
      </c>
      <c r="AB787" s="0" t="inlineStr">
        <is>
          <t>대구시</t>
        </is>
      </c>
      <c r="AC787" s="0" t="inlineStr">
        <is>
          <t>수성구</t>
        </is>
      </c>
      <c r="AD787" s="0" t="inlineStr">
        <is>
          <t>상동</t>
        </is>
      </c>
      <c r="AG787" s="0" t="inlineStr">
        <is>
          <t>대구시 수성구 수성로 71</t>
        </is>
      </c>
      <c r="AH787" s="0" t="n">
        <v>0</v>
      </c>
      <c r="AI787" s="0" t="n">
        <v>245</v>
      </c>
      <c r="AJ787" s="0" t="n">
        <v>26</v>
      </c>
      <c r="AK787" s="0" t="n">
        <v>2754</v>
      </c>
      <c r="AL787" s="0" t="n">
        <v>1.95</v>
      </c>
    </row>
    <row r="788">
      <c r="A788" s="0" t="inlineStr">
        <is>
          <t>[상동]</t>
        </is>
      </c>
      <c r="B788" s="0" t="n">
        <v>26277</v>
      </c>
      <c r="C788" s="0" t="n">
        <v>4</v>
      </c>
      <c r="D788" s="0" t="inlineStr">
        <is>
          <t>수성동일하이빌레이크시티</t>
        </is>
      </c>
      <c r="E788" s="0" t="inlineStr">
        <is>
          <t>2009.04.</t>
        </is>
      </c>
      <c r="F788" s="0" t="n">
        <v>1411</v>
      </c>
      <c r="G788" s="0" t="n">
        <v>48.82</v>
      </c>
      <c r="H788" s="0" t="n">
        <v>161.42</v>
      </c>
      <c r="I788" s="0" t="n">
        <v>40.81</v>
      </c>
      <c r="J788" s="0" t="n">
        <v>134.91</v>
      </c>
      <c r="K788" s="0" t="n">
        <v>270</v>
      </c>
      <c r="T788" s="0" t="n">
        <v>4</v>
      </c>
      <c r="U788" s="0" t="n">
        <v>2</v>
      </c>
      <c r="V788" s="0" t="inlineStr">
        <is>
          <t>계단식</t>
        </is>
      </c>
      <c r="W788" s="0" t="n">
        <v>161</v>
      </c>
      <c r="X788" s="0" t="n">
        <v>15</v>
      </c>
      <c r="Y788" s="0" t="n">
        <v>7</v>
      </c>
      <c r="Z788" s="0" t="inlineStr">
        <is>
          <t>https://new.land.naver.com/complexes/26277?tab=detail&amp;rf=Y</t>
        </is>
      </c>
      <c r="AA788" s="0" t="inlineStr">
        <is>
          <t>대구시 수성구 상동 555</t>
        </is>
      </c>
      <c r="AB788" s="0" t="inlineStr">
        <is>
          <t>대구시</t>
        </is>
      </c>
      <c r="AC788" s="0" t="inlineStr">
        <is>
          <t>수성구</t>
        </is>
      </c>
      <c r="AD788" s="0" t="inlineStr">
        <is>
          <t>상동</t>
        </is>
      </c>
      <c r="AG788" s="0" t="inlineStr">
        <is>
          <t>대구시 수성구 수성로 71</t>
        </is>
      </c>
      <c r="AH788" s="0" t="n">
        <v>0</v>
      </c>
      <c r="AI788" s="0" t="n">
        <v>245</v>
      </c>
      <c r="AJ788" s="0" t="n">
        <v>26</v>
      </c>
      <c r="AK788" s="0" t="n">
        <v>2754</v>
      </c>
      <c r="AL788" s="0" t="n">
        <v>1.95</v>
      </c>
    </row>
    <row r="789">
      <c r="A789" s="0" t="inlineStr">
        <is>
          <t>[상동]</t>
        </is>
      </c>
      <c r="B789" s="0" t="n">
        <v>26277</v>
      </c>
      <c r="C789" s="0" t="n">
        <v>5</v>
      </c>
      <c r="D789" s="0" t="inlineStr">
        <is>
          <t>수성동일하이빌레이크시티</t>
        </is>
      </c>
      <c r="E789" s="0" t="inlineStr">
        <is>
          <t>2009.04.</t>
        </is>
      </c>
      <c r="F789" s="0" t="n">
        <v>1411</v>
      </c>
      <c r="G789" s="0" t="n">
        <v>57.98</v>
      </c>
      <c r="H789" s="0" t="n">
        <v>191.68</v>
      </c>
      <c r="I789" s="0" t="n">
        <v>48.62</v>
      </c>
      <c r="J789" s="0" t="n">
        <v>160.75</v>
      </c>
      <c r="K789" s="0" t="n">
        <v>30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191</v>
      </c>
      <c r="X789" s="0" t="n">
        <v>15</v>
      </c>
      <c r="Y789" s="0" t="n">
        <v>7</v>
      </c>
      <c r="Z789" s="0" t="inlineStr">
        <is>
          <t>https://new.land.naver.com/complexes/26277?tab=detail&amp;rf=Y</t>
        </is>
      </c>
      <c r="AA789" s="0" t="inlineStr">
        <is>
          <t>대구시 수성구 상동 555</t>
        </is>
      </c>
      <c r="AB789" s="0" t="inlineStr">
        <is>
          <t>대구시</t>
        </is>
      </c>
      <c r="AC789" s="0" t="inlineStr">
        <is>
          <t>수성구</t>
        </is>
      </c>
      <c r="AD789" s="0" t="inlineStr">
        <is>
          <t>상동</t>
        </is>
      </c>
      <c r="AG789" s="0" t="inlineStr">
        <is>
          <t>대구시 수성구 수성로 71</t>
        </is>
      </c>
      <c r="AH789" s="0" t="n">
        <v>0</v>
      </c>
      <c r="AI789" s="0" t="n">
        <v>245</v>
      </c>
      <c r="AJ789" s="0" t="n">
        <v>26</v>
      </c>
      <c r="AK789" s="0" t="n">
        <v>2754</v>
      </c>
      <c r="AL789" s="0" t="n">
        <v>1.95</v>
      </c>
    </row>
    <row r="790">
      <c r="A790" s="0" t="inlineStr">
        <is>
          <t>[상동]</t>
        </is>
      </c>
      <c r="B790" s="0" t="n">
        <v>26277</v>
      </c>
      <c r="C790" s="0" t="n">
        <v>6</v>
      </c>
      <c r="D790" s="0" t="inlineStr">
        <is>
          <t>수성동일하이빌레이크시티</t>
        </is>
      </c>
      <c r="E790" s="0" t="inlineStr">
        <is>
          <t>2009.04.</t>
        </is>
      </c>
      <c r="F790" s="0" t="n">
        <v>1411</v>
      </c>
      <c r="G790" s="0" t="n">
        <v>59.85</v>
      </c>
      <c r="H790" s="0" t="n">
        <v>197.88</v>
      </c>
      <c r="I790" s="0" t="n">
        <v>49.51</v>
      </c>
      <c r="J790" s="0" t="n">
        <v>163.69</v>
      </c>
      <c r="K790" s="0" t="n">
        <v>90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197</v>
      </c>
      <c r="X790" s="0" t="n">
        <v>15</v>
      </c>
      <c r="Y790" s="0" t="n">
        <v>7</v>
      </c>
      <c r="Z790" s="0" t="inlineStr">
        <is>
          <t>https://new.land.naver.com/complexes/26277?tab=detail&amp;rf=Y</t>
        </is>
      </c>
      <c r="AA790" s="0" t="inlineStr">
        <is>
          <t>대구시 수성구 상동 555</t>
        </is>
      </c>
      <c r="AB790" s="0" t="inlineStr">
        <is>
          <t>대구시</t>
        </is>
      </c>
      <c r="AC790" s="0" t="inlineStr">
        <is>
          <t>수성구</t>
        </is>
      </c>
      <c r="AD790" s="0" t="inlineStr">
        <is>
          <t>상동</t>
        </is>
      </c>
      <c r="AG790" s="0" t="inlineStr">
        <is>
          <t>대구시 수성구 수성로 71</t>
        </is>
      </c>
      <c r="AH790" s="0" t="n">
        <v>0</v>
      </c>
      <c r="AI790" s="0" t="n">
        <v>245</v>
      </c>
      <c r="AJ790" s="0" t="n">
        <v>26</v>
      </c>
      <c r="AK790" s="0" t="n">
        <v>2754</v>
      </c>
      <c r="AL790" s="0" t="n">
        <v>1.95</v>
      </c>
    </row>
    <row r="791">
      <c r="A791" s="0" t="inlineStr">
        <is>
          <t>[상동]</t>
        </is>
      </c>
      <c r="B791" s="0" t="n">
        <v>26277</v>
      </c>
      <c r="C791" s="0" t="n">
        <v>7</v>
      </c>
      <c r="D791" s="0" t="inlineStr">
        <is>
          <t>수성동일하이빌레이크시티</t>
        </is>
      </c>
      <c r="E791" s="0" t="inlineStr">
        <is>
          <t>2009.04.</t>
        </is>
      </c>
      <c r="F791" s="0" t="n">
        <v>1411</v>
      </c>
      <c r="G791" s="0" t="n">
        <v>68.93000000000001</v>
      </c>
      <c r="H791" s="0" t="n">
        <v>227.89</v>
      </c>
      <c r="I791" s="0" t="n">
        <v>57.36</v>
      </c>
      <c r="J791" s="0" t="n">
        <v>189.62</v>
      </c>
      <c r="K791" s="0" t="n">
        <v>135</v>
      </c>
      <c r="T791" s="0" t="n">
        <v>4</v>
      </c>
      <c r="U791" s="0" t="n">
        <v>3</v>
      </c>
      <c r="V791" s="0" t="inlineStr">
        <is>
          <t>계단식</t>
        </is>
      </c>
      <c r="W791" s="0" t="n">
        <v>227</v>
      </c>
      <c r="X791" s="0" t="n">
        <v>15</v>
      </c>
      <c r="Y791" s="0" t="n">
        <v>7</v>
      </c>
      <c r="Z791" s="0" t="inlineStr">
        <is>
          <t>https://new.land.naver.com/complexes/26277?tab=detail&amp;rf=Y</t>
        </is>
      </c>
      <c r="AA791" s="0" t="inlineStr">
        <is>
          <t>대구시 수성구 상동 555</t>
        </is>
      </c>
      <c r="AB791" s="0" t="inlineStr">
        <is>
          <t>대구시</t>
        </is>
      </c>
      <c r="AC791" s="0" t="inlineStr">
        <is>
          <t>수성구</t>
        </is>
      </c>
      <c r="AD791" s="0" t="inlineStr">
        <is>
          <t>상동</t>
        </is>
      </c>
      <c r="AG791" s="0" t="inlineStr">
        <is>
          <t>대구시 수성구 수성로 71</t>
        </is>
      </c>
      <c r="AH791" s="0" t="n">
        <v>0</v>
      </c>
      <c r="AI791" s="0" t="n">
        <v>245</v>
      </c>
      <c r="AJ791" s="0" t="n">
        <v>26</v>
      </c>
      <c r="AK791" s="0" t="n">
        <v>2754</v>
      </c>
      <c r="AL791" s="0" t="n">
        <v>1.95</v>
      </c>
    </row>
    <row r="792">
      <c r="A792" s="0" t="inlineStr">
        <is>
          <t>[상동]</t>
        </is>
      </c>
      <c r="B792" s="0" t="n">
        <v>26277</v>
      </c>
      <c r="C792" s="0" t="n">
        <v>8</v>
      </c>
      <c r="D792" s="0" t="inlineStr">
        <is>
          <t>수성동일하이빌레이크시티</t>
        </is>
      </c>
      <c r="E792" s="0" t="inlineStr">
        <is>
          <t>2009.04.</t>
        </is>
      </c>
      <c r="F792" s="0" t="n">
        <v>1411</v>
      </c>
      <c r="G792" s="0" t="n">
        <v>78.97</v>
      </c>
      <c r="H792" s="0" t="n">
        <v>261.08</v>
      </c>
      <c r="I792" s="0" t="n">
        <v>66.94</v>
      </c>
      <c r="J792" s="0" t="n">
        <v>221.29</v>
      </c>
      <c r="K792" s="0" t="n">
        <v>45</v>
      </c>
      <c r="T792" s="0" t="n">
        <v>5</v>
      </c>
      <c r="U792" s="0" t="n">
        <v>3</v>
      </c>
      <c r="V792" s="0" t="inlineStr">
        <is>
          <t>계단식</t>
        </is>
      </c>
      <c r="W792" s="0" t="n">
        <v>261</v>
      </c>
      <c r="X792" s="0" t="n">
        <v>15</v>
      </c>
      <c r="Y792" s="0" t="n">
        <v>7</v>
      </c>
      <c r="Z792" s="0" t="inlineStr">
        <is>
          <t>https://new.land.naver.com/complexes/26277?tab=detail&amp;rf=Y</t>
        </is>
      </c>
      <c r="AA792" s="0" t="inlineStr">
        <is>
          <t>대구시 수성구 상동 555</t>
        </is>
      </c>
      <c r="AB792" s="0" t="inlineStr">
        <is>
          <t>대구시</t>
        </is>
      </c>
      <c r="AC792" s="0" t="inlineStr">
        <is>
          <t>수성구</t>
        </is>
      </c>
      <c r="AD792" s="0" t="inlineStr">
        <is>
          <t>상동</t>
        </is>
      </c>
      <c r="AG792" s="0" t="inlineStr">
        <is>
          <t>대구시 수성구 수성로 71</t>
        </is>
      </c>
      <c r="AH792" s="0" t="n">
        <v>0</v>
      </c>
      <c r="AI792" s="0" t="n">
        <v>245</v>
      </c>
      <c r="AJ792" s="0" t="n">
        <v>26</v>
      </c>
      <c r="AK792" s="0" t="n">
        <v>2754</v>
      </c>
      <c r="AL792" s="0" t="n">
        <v>1.95</v>
      </c>
    </row>
    <row r="793">
      <c r="A793" s="0" t="inlineStr">
        <is>
          <t>[상동]</t>
        </is>
      </c>
      <c r="B793" s="0" t="n">
        <v>108153</v>
      </c>
      <c r="C793" s="0" t="n">
        <v>1</v>
      </c>
      <c r="D793" s="0" t="inlineStr">
        <is>
          <t>수성공영빌리지</t>
        </is>
      </c>
      <c r="E793" s="0" t="inlineStr">
        <is>
          <t>1995.12.</t>
        </is>
      </c>
      <c r="F793" s="0" t="n">
        <v>19</v>
      </c>
      <c r="G793" s="0" t="n">
        <v>52.83</v>
      </c>
      <c r="H793" s="0" t="n">
        <v>174.66</v>
      </c>
      <c r="I793" s="0" t="n">
        <v>42.33</v>
      </c>
      <c r="J793" s="0" t="n">
        <v>139.95</v>
      </c>
      <c r="K793" s="0" t="n">
        <v>11</v>
      </c>
      <c r="T793" s="0" t="n">
        <v>4</v>
      </c>
      <c r="U793" s="0" t="n">
        <v>2</v>
      </c>
      <c r="V793" s="0" t="inlineStr">
        <is>
          <t>복도식</t>
        </is>
      </c>
      <c r="W793" s="0" t="n">
        <v>174</v>
      </c>
      <c r="X793" s="0" t="n">
        <v>10</v>
      </c>
      <c r="Y793" s="0" t="n">
        <v>9</v>
      </c>
      <c r="Z793" s="0" t="inlineStr">
        <is>
          <t>https://new.land.naver.com/complexes/108153?tab=detail&amp;rf=Y</t>
        </is>
      </c>
      <c r="AA793" s="0" t="inlineStr">
        <is>
          <t>대구시 수성구 상동 293-2</t>
        </is>
      </c>
      <c r="AB793" s="0" t="inlineStr">
        <is>
          <t>대구시</t>
        </is>
      </c>
      <c r="AC793" s="0" t="inlineStr">
        <is>
          <t>수성구</t>
        </is>
      </c>
      <c r="AD793" s="0" t="inlineStr">
        <is>
          <t>상동</t>
        </is>
      </c>
      <c r="AG793" s="0" t="inlineStr">
        <is>
          <t>대구시 수성구 수성로19길 17</t>
        </is>
      </c>
      <c r="AH793" s="0" t="n">
        <v>0</v>
      </c>
      <c r="AI793" s="0" t="n">
        <v>219</v>
      </c>
      <c r="AJ793" s="0" t="n">
        <v>28</v>
      </c>
      <c r="AK793" s="0" t="n">
        <v>29</v>
      </c>
      <c r="AL793" s="0" t="n">
        <v>1.53</v>
      </c>
    </row>
    <row r="794">
      <c r="A794" s="0" t="inlineStr">
        <is>
          <t>[상동]</t>
        </is>
      </c>
      <c r="B794" s="0" t="n">
        <v>108153</v>
      </c>
      <c r="C794" s="0" t="n">
        <v>2</v>
      </c>
      <c r="D794" s="0" t="inlineStr">
        <is>
          <t>수성공영빌리지</t>
        </is>
      </c>
      <c r="E794" s="0" t="inlineStr">
        <is>
          <t>1995.12.</t>
        </is>
      </c>
      <c r="F794" s="0" t="n">
        <v>19</v>
      </c>
      <c r="G794" s="0" t="n">
        <v>63.92</v>
      </c>
      <c r="H794" s="0" t="n">
        <v>211.32</v>
      </c>
      <c r="I794" s="0" t="n">
        <v>51.21</v>
      </c>
      <c r="J794" s="0" t="n">
        <v>169.32</v>
      </c>
      <c r="K794" s="0" t="n">
        <v>8</v>
      </c>
      <c r="T794" s="0" t="n">
        <v>4</v>
      </c>
      <c r="U794" s="0" t="n">
        <v>2</v>
      </c>
      <c r="V794" s="0" t="inlineStr">
        <is>
          <t>복도식</t>
        </is>
      </c>
      <c r="W794" s="0" t="n">
        <v>211</v>
      </c>
      <c r="X794" s="0" t="n">
        <v>10</v>
      </c>
      <c r="Y794" s="0" t="n">
        <v>9</v>
      </c>
      <c r="Z794" s="0" t="inlineStr">
        <is>
          <t>https://new.land.naver.com/complexes/108153?tab=detail&amp;rf=Y</t>
        </is>
      </c>
      <c r="AA794" s="0" t="inlineStr">
        <is>
          <t>대구시 수성구 상동 293-2</t>
        </is>
      </c>
      <c r="AB794" s="0" t="inlineStr">
        <is>
          <t>대구시</t>
        </is>
      </c>
      <c r="AC794" s="0" t="inlineStr">
        <is>
          <t>수성구</t>
        </is>
      </c>
      <c r="AD794" s="0" t="inlineStr">
        <is>
          <t>상동</t>
        </is>
      </c>
      <c r="AG794" s="0" t="inlineStr">
        <is>
          <t>대구시 수성구 수성로19길 17</t>
        </is>
      </c>
      <c r="AH794" s="0" t="n">
        <v>0</v>
      </c>
      <c r="AI794" s="0" t="n">
        <v>219</v>
      </c>
      <c r="AJ794" s="0" t="n">
        <v>28</v>
      </c>
      <c r="AK794" s="0" t="n">
        <v>29</v>
      </c>
      <c r="AL794" s="0" t="n">
        <v>1.53</v>
      </c>
    </row>
    <row r="795">
      <c r="A795" s="0" t="inlineStr">
        <is>
          <t>[상동]</t>
        </is>
      </c>
      <c r="B795" s="0" t="n">
        <v>14368</v>
      </c>
      <c r="C795" s="0" t="n">
        <v>1</v>
      </c>
      <c r="D795" s="0" t="inlineStr">
        <is>
          <t>청구중동</t>
        </is>
      </c>
      <c r="E795" s="0" t="inlineStr">
        <is>
          <t>1981.03.</t>
        </is>
      </c>
      <c r="F795" s="0" t="n">
        <v>140</v>
      </c>
      <c r="G795" s="0" t="n">
        <v>17.76</v>
      </c>
      <c r="H795" s="0" t="n">
        <v>58.73</v>
      </c>
      <c r="I795" s="0" t="n">
        <v>15.37</v>
      </c>
      <c r="J795" s="0" t="n">
        <v>50.82</v>
      </c>
      <c r="K795" s="0" t="n">
        <v>50</v>
      </c>
      <c r="T795" s="0" t="n">
        <v>2</v>
      </c>
      <c r="U795" s="0" t="n">
        <v>1</v>
      </c>
      <c r="V795" s="0" t="inlineStr">
        <is>
          <t>계단식</t>
        </is>
      </c>
      <c r="W795" s="0" t="n">
        <v>58</v>
      </c>
      <c r="X795" s="0" t="n">
        <v>5</v>
      </c>
      <c r="Y795" s="0" t="n">
        <v>5</v>
      </c>
      <c r="Z795" s="0" t="inlineStr">
        <is>
          <t>https://new.land.naver.com/complexes/14368?tab=detail&amp;rf=Y</t>
        </is>
      </c>
      <c r="AA795" s="0" t="inlineStr">
        <is>
          <t>대구시 수성구 상동 178-1</t>
        </is>
      </c>
      <c r="AB795" s="0" t="inlineStr">
        <is>
          <t>대구시</t>
        </is>
      </c>
      <c r="AC795" s="0" t="inlineStr">
        <is>
          <t>수성구</t>
        </is>
      </c>
      <c r="AD795" s="0" t="inlineStr">
        <is>
          <t>상동</t>
        </is>
      </c>
      <c r="AG795" s="0" t="inlineStr">
        <is>
          <t>대구시 수성구 신천동로 150</t>
        </is>
      </c>
      <c r="AH795" s="0" t="n">
        <v>0</v>
      </c>
      <c r="AI795" s="0" t="n">
        <v>133</v>
      </c>
      <c r="AJ795" s="0" t="n">
        <v>29</v>
      </c>
      <c r="AK795" s="0" t="n">
        <v>0</v>
      </c>
      <c r="AL795" s="0" t="n">
        <v>0</v>
      </c>
    </row>
    <row r="796">
      <c r="A796" s="0" t="inlineStr">
        <is>
          <t>[상동]</t>
        </is>
      </c>
      <c r="B796" s="0" t="n">
        <v>14368</v>
      </c>
      <c r="C796" s="0" t="n">
        <v>2</v>
      </c>
      <c r="D796" s="0" t="inlineStr">
        <is>
          <t>청구중동</t>
        </is>
      </c>
      <c r="E796" s="0" t="inlineStr">
        <is>
          <t>1981.03.</t>
        </is>
      </c>
      <c r="F796" s="0" t="n">
        <v>140</v>
      </c>
      <c r="G796" s="0" t="n">
        <v>21.77</v>
      </c>
      <c r="H796" s="0" t="n">
        <v>71.98999999999999</v>
      </c>
      <c r="I796" s="0" t="n">
        <v>19.24</v>
      </c>
      <c r="J796" s="0" t="n">
        <v>63.61</v>
      </c>
      <c r="K796" s="0" t="n">
        <v>89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71A</t>
        </is>
      </c>
      <c r="X796" s="0" t="n">
        <v>5</v>
      </c>
      <c r="Y796" s="0" t="n">
        <v>5</v>
      </c>
      <c r="Z796" s="0" t="inlineStr">
        <is>
          <t>https://new.land.naver.com/complexes/14368?tab=detail&amp;rf=Y</t>
        </is>
      </c>
      <c r="AA796" s="0" t="inlineStr">
        <is>
          <t>대구시 수성구 상동 178-1</t>
        </is>
      </c>
      <c r="AB796" s="0" t="inlineStr">
        <is>
          <t>대구시</t>
        </is>
      </c>
      <c r="AC796" s="0" t="inlineStr">
        <is>
          <t>수성구</t>
        </is>
      </c>
      <c r="AD796" s="0" t="inlineStr">
        <is>
          <t>상동</t>
        </is>
      </c>
      <c r="AG796" s="0" t="inlineStr">
        <is>
          <t>대구시 수성구 신천동로 150</t>
        </is>
      </c>
      <c r="AH796" s="0" t="n">
        <v>0</v>
      </c>
      <c r="AI796" s="0" t="n">
        <v>133</v>
      </c>
      <c r="AJ796" s="0" t="n">
        <v>29</v>
      </c>
      <c r="AK796" s="0" t="n">
        <v>0</v>
      </c>
      <c r="AL796" s="0" t="n">
        <v>0</v>
      </c>
    </row>
    <row r="797">
      <c r="A797" s="0" t="inlineStr">
        <is>
          <t>[상동]</t>
        </is>
      </c>
      <c r="B797" s="0" t="n">
        <v>14368</v>
      </c>
      <c r="C797" s="0" t="n">
        <v>3</v>
      </c>
      <c r="D797" s="0" t="inlineStr">
        <is>
          <t>청구중동</t>
        </is>
      </c>
      <c r="E797" s="0" t="inlineStr">
        <is>
          <t>1981.03.</t>
        </is>
      </c>
      <c r="F797" s="0" t="n">
        <v>140</v>
      </c>
      <c r="G797" s="0" t="n">
        <v>21.78</v>
      </c>
      <c r="H797" s="0" t="n">
        <v>72.01000000000001</v>
      </c>
      <c r="I797" s="0" t="n">
        <v>19.25</v>
      </c>
      <c r="J797" s="0" t="n">
        <v>63.66</v>
      </c>
      <c r="K797" s="0" t="n">
        <v>1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72B</t>
        </is>
      </c>
      <c r="X797" s="0" t="n">
        <v>5</v>
      </c>
      <c r="Y797" s="0" t="n">
        <v>5</v>
      </c>
      <c r="Z797" s="0" t="inlineStr">
        <is>
          <t>https://new.land.naver.com/complexes/14368?tab=detail&amp;rf=Y</t>
        </is>
      </c>
      <c r="AA797" s="0" t="inlineStr">
        <is>
          <t>대구시 수성구 상동 178-1</t>
        </is>
      </c>
      <c r="AB797" s="0" t="inlineStr">
        <is>
          <t>대구시</t>
        </is>
      </c>
      <c r="AC797" s="0" t="inlineStr">
        <is>
          <t>수성구</t>
        </is>
      </c>
      <c r="AD797" s="0" t="inlineStr">
        <is>
          <t>상동</t>
        </is>
      </c>
      <c r="AG797" s="0" t="inlineStr">
        <is>
          <t>대구시 수성구 신천동로 150</t>
        </is>
      </c>
      <c r="AH797" s="0" t="n">
        <v>0</v>
      </c>
      <c r="AI797" s="0" t="n">
        <v>133</v>
      </c>
      <c r="AJ797" s="0" t="n">
        <v>29</v>
      </c>
      <c r="AK797" s="0" t="n">
        <v>0</v>
      </c>
      <c r="AL797" s="0" t="n">
        <v>0</v>
      </c>
    </row>
    <row r="798">
      <c r="A798" s="0" t="inlineStr">
        <is>
          <t>[상동]</t>
        </is>
      </c>
      <c r="B798" s="0" t="n">
        <v>10109</v>
      </c>
      <c r="C798" s="0" t="n">
        <v>1</v>
      </c>
      <c r="D798" s="0" t="inlineStr">
        <is>
          <t>정화우방팔레스</t>
        </is>
      </c>
      <c r="E798" s="0" t="inlineStr">
        <is>
          <t>2003.01.</t>
        </is>
      </c>
      <c r="F798" s="0" t="n">
        <v>488</v>
      </c>
      <c r="G798" s="0" t="n">
        <v>35.71</v>
      </c>
      <c r="H798" s="0" t="n">
        <v>118.08</v>
      </c>
      <c r="I798" s="0" t="n">
        <v>25.7</v>
      </c>
      <c r="J798" s="0" t="n">
        <v>84.98</v>
      </c>
      <c r="K798" s="0" t="n">
        <v>68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118A1</t>
        </is>
      </c>
      <c r="X798" s="0" t="n">
        <v>21</v>
      </c>
      <c r="Y798" s="0" t="n">
        <v>17</v>
      </c>
      <c r="Z798" s="0" t="inlineStr">
        <is>
          <t>https://new.land.naver.com/complexes/10109?tab=detail&amp;rf=Y</t>
        </is>
      </c>
      <c r="AA798" s="0" t="inlineStr">
        <is>
          <t>대구시 수성구 상동 72</t>
        </is>
      </c>
      <c r="AB798" s="0" t="inlineStr">
        <is>
          <t>대구시</t>
        </is>
      </c>
      <c r="AC798" s="0" t="inlineStr">
        <is>
          <t>수성구</t>
        </is>
      </c>
      <c r="AD798" s="0" t="inlineStr">
        <is>
          <t>상동</t>
        </is>
      </c>
      <c r="AG798" s="0" t="inlineStr">
        <is>
          <t>대구시 수성구 수성로 135</t>
        </is>
      </c>
      <c r="AH798" s="0" t="n">
        <v>0</v>
      </c>
      <c r="AI798" s="0" t="n">
        <v>288</v>
      </c>
      <c r="AJ798" s="0" t="n">
        <v>42</v>
      </c>
      <c r="AK798" s="0" t="n">
        <v>861</v>
      </c>
      <c r="AL798" s="0" t="n">
        <v>1.76</v>
      </c>
    </row>
    <row r="799">
      <c r="A799" s="0" t="inlineStr">
        <is>
          <t>[상동]</t>
        </is>
      </c>
      <c r="B799" s="0" t="n">
        <v>10109</v>
      </c>
      <c r="C799" s="0" t="n">
        <v>2</v>
      </c>
      <c r="D799" s="0" t="inlineStr">
        <is>
          <t>정화우방팔레스</t>
        </is>
      </c>
      <c r="E799" s="0" t="inlineStr">
        <is>
          <t>2003.01.</t>
        </is>
      </c>
      <c r="F799" s="0" t="n">
        <v>488</v>
      </c>
      <c r="G799" s="0" t="n">
        <v>35.71</v>
      </c>
      <c r="H799" s="0" t="n">
        <v>118.08</v>
      </c>
      <c r="I799" s="0" t="n">
        <v>25.7</v>
      </c>
      <c r="J799" s="0" t="n">
        <v>84.98</v>
      </c>
      <c r="K799" s="0" t="n">
        <v>34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118B</t>
        </is>
      </c>
      <c r="X799" s="0" t="n">
        <v>21</v>
      </c>
      <c r="Y799" s="0" t="n">
        <v>17</v>
      </c>
      <c r="Z799" s="0" t="inlineStr">
        <is>
          <t>https://new.land.naver.com/complexes/10109?tab=detail&amp;rf=Y</t>
        </is>
      </c>
      <c r="AA799" s="0" t="inlineStr">
        <is>
          <t>대구시 수성구 상동 72</t>
        </is>
      </c>
      <c r="AB799" s="0" t="inlineStr">
        <is>
          <t>대구시</t>
        </is>
      </c>
      <c r="AC799" s="0" t="inlineStr">
        <is>
          <t>수성구</t>
        </is>
      </c>
      <c r="AD799" s="0" t="inlineStr">
        <is>
          <t>상동</t>
        </is>
      </c>
      <c r="AG799" s="0" t="inlineStr">
        <is>
          <t>대구시 수성구 수성로 135</t>
        </is>
      </c>
      <c r="AH799" s="0" t="n">
        <v>0</v>
      </c>
      <c r="AI799" s="0" t="n">
        <v>288</v>
      </c>
      <c r="AJ799" s="0" t="n">
        <v>42</v>
      </c>
      <c r="AK799" s="0" t="n">
        <v>861</v>
      </c>
      <c r="AL799" s="0" t="n">
        <v>1.76</v>
      </c>
    </row>
    <row r="800">
      <c r="A800" s="0" t="inlineStr">
        <is>
          <t>[상동]</t>
        </is>
      </c>
      <c r="B800" s="0" t="n">
        <v>10109</v>
      </c>
      <c r="C800" s="0" t="n">
        <v>3</v>
      </c>
      <c r="D800" s="0" t="inlineStr">
        <is>
          <t>정화우방팔레스</t>
        </is>
      </c>
      <c r="E800" s="0" t="inlineStr">
        <is>
          <t>2003.01.</t>
        </is>
      </c>
      <c r="F800" s="0" t="n">
        <v>488</v>
      </c>
      <c r="G800" s="0" t="n">
        <v>36.07</v>
      </c>
      <c r="H800" s="0" t="n">
        <v>119.25</v>
      </c>
      <c r="I800" s="0" t="n">
        <v>25.7</v>
      </c>
      <c r="J800" s="0" t="n">
        <v>84.97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119A</t>
        </is>
      </c>
      <c r="X800" s="0" t="n">
        <v>21</v>
      </c>
      <c r="Y800" s="0" t="n">
        <v>17</v>
      </c>
      <c r="Z800" s="0" t="inlineStr">
        <is>
          <t>https://new.land.naver.com/complexes/10109?tab=detail&amp;rf=Y</t>
        </is>
      </c>
      <c r="AA800" s="0" t="inlineStr">
        <is>
          <t>대구시 수성구 상동 72</t>
        </is>
      </c>
      <c r="AB800" s="0" t="inlineStr">
        <is>
          <t>대구시</t>
        </is>
      </c>
      <c r="AC800" s="0" t="inlineStr">
        <is>
          <t>수성구</t>
        </is>
      </c>
      <c r="AD800" s="0" t="inlineStr">
        <is>
          <t>상동</t>
        </is>
      </c>
      <c r="AG800" s="0" t="inlineStr">
        <is>
          <t>대구시 수성구 수성로 135</t>
        </is>
      </c>
      <c r="AH800" s="0" t="n">
        <v>0</v>
      </c>
      <c r="AI800" s="0" t="n">
        <v>288</v>
      </c>
      <c r="AJ800" s="0" t="n">
        <v>42</v>
      </c>
      <c r="AK800" s="0" t="n">
        <v>861</v>
      </c>
      <c r="AL800" s="0" t="n">
        <v>1.76</v>
      </c>
    </row>
    <row r="801">
      <c r="A801" s="0" t="inlineStr">
        <is>
          <t>[상동]</t>
        </is>
      </c>
      <c r="B801" s="0" t="n">
        <v>10109</v>
      </c>
      <c r="C801" s="0" t="n">
        <v>4</v>
      </c>
      <c r="D801" s="0" t="inlineStr">
        <is>
          <t>정화우방팔레스</t>
        </is>
      </c>
      <c r="E801" s="0" t="inlineStr">
        <is>
          <t>2003.01.</t>
        </is>
      </c>
      <c r="F801" s="0" t="n">
        <v>488</v>
      </c>
      <c r="G801" s="0" t="n">
        <v>55.67</v>
      </c>
      <c r="H801" s="0" t="n">
        <v>184.06</v>
      </c>
      <c r="I801" s="0" t="n">
        <v>40.82</v>
      </c>
      <c r="J801" s="0" t="n">
        <v>134.95</v>
      </c>
      <c r="K801" s="0" t="n">
        <v>272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184</v>
      </c>
      <c r="X801" s="0" t="n">
        <v>21</v>
      </c>
      <c r="Y801" s="0" t="n">
        <v>17</v>
      </c>
      <c r="Z801" s="0" t="inlineStr">
        <is>
          <t>https://new.land.naver.com/complexes/10109?tab=detail&amp;rf=Y</t>
        </is>
      </c>
      <c r="AA801" s="0" t="inlineStr">
        <is>
          <t>대구시 수성구 상동 72</t>
        </is>
      </c>
      <c r="AB801" s="0" t="inlineStr">
        <is>
          <t>대구시</t>
        </is>
      </c>
      <c r="AC801" s="0" t="inlineStr">
        <is>
          <t>수성구</t>
        </is>
      </c>
      <c r="AD801" s="0" t="inlineStr">
        <is>
          <t>상동</t>
        </is>
      </c>
      <c r="AG801" s="0" t="inlineStr">
        <is>
          <t>대구시 수성구 수성로 135</t>
        </is>
      </c>
      <c r="AH801" s="0" t="n">
        <v>0</v>
      </c>
      <c r="AI801" s="0" t="n">
        <v>288</v>
      </c>
      <c r="AJ801" s="0" t="n">
        <v>42</v>
      </c>
      <c r="AK801" s="0" t="n">
        <v>861</v>
      </c>
      <c r="AL801" s="0" t="n">
        <v>1.76</v>
      </c>
    </row>
    <row r="802">
      <c r="A802" s="0" t="inlineStr">
        <is>
          <t>[상동]</t>
        </is>
      </c>
      <c r="B802" s="0" t="n">
        <v>10109</v>
      </c>
      <c r="C802" s="0" t="n">
        <v>5</v>
      </c>
      <c r="D802" s="0" t="inlineStr">
        <is>
          <t>정화우방팔레스</t>
        </is>
      </c>
      <c r="E802" s="0" t="inlineStr">
        <is>
          <t>2003.01.</t>
        </is>
      </c>
      <c r="F802" s="0" t="n">
        <v>488</v>
      </c>
      <c r="G802" s="0" t="n">
        <v>65.84</v>
      </c>
      <c r="H802" s="0" t="n">
        <v>217.67</v>
      </c>
      <c r="I802" s="0" t="n">
        <v>49.89</v>
      </c>
      <c r="J802" s="0" t="n">
        <v>164.93</v>
      </c>
      <c r="K802" s="0" t="n">
        <v>80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217</v>
      </c>
      <c r="X802" s="0" t="n">
        <v>21</v>
      </c>
      <c r="Y802" s="0" t="n">
        <v>17</v>
      </c>
      <c r="Z802" s="0" t="inlineStr">
        <is>
          <t>https://new.land.naver.com/complexes/10109?tab=detail&amp;rf=Y</t>
        </is>
      </c>
      <c r="AA802" s="0" t="inlineStr">
        <is>
          <t>대구시 수성구 상동 72</t>
        </is>
      </c>
      <c r="AB802" s="0" t="inlineStr">
        <is>
          <t>대구시</t>
        </is>
      </c>
      <c r="AC802" s="0" t="inlineStr">
        <is>
          <t>수성구</t>
        </is>
      </c>
      <c r="AD802" s="0" t="inlineStr">
        <is>
          <t>상동</t>
        </is>
      </c>
      <c r="AG802" s="0" t="inlineStr">
        <is>
          <t>대구시 수성구 수성로 135</t>
        </is>
      </c>
      <c r="AH802" s="0" t="n">
        <v>0</v>
      </c>
      <c r="AI802" s="0" t="n">
        <v>288</v>
      </c>
      <c r="AJ802" s="0" t="n">
        <v>42</v>
      </c>
      <c r="AK802" s="0" t="n">
        <v>861</v>
      </c>
      <c r="AL802" s="0" t="n">
        <v>1.76</v>
      </c>
    </row>
    <row r="803">
      <c r="A803" s="0" t="inlineStr">
        <is>
          <t>[상동]</t>
        </is>
      </c>
      <c r="B803" s="0" t="n">
        <v>121332</v>
      </c>
      <c r="C803" s="0" t="n">
        <v>1</v>
      </c>
      <c r="D803" s="0" t="inlineStr">
        <is>
          <t>청구하이츠빌</t>
        </is>
      </c>
      <c r="E803" s="0" t="inlineStr">
        <is>
          <t>1998.04.</t>
        </is>
      </c>
      <c r="F803" s="0" t="n">
        <v>19</v>
      </c>
      <c r="G803" s="0" t="n">
        <v>38.09</v>
      </c>
      <c r="H803" s="0" t="n">
        <v>125.92</v>
      </c>
      <c r="I803" s="0" t="n">
        <v>31.67</v>
      </c>
      <c r="J803" s="0" t="n">
        <v>104.7</v>
      </c>
      <c r="K803" s="0" t="n">
        <v>5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125A</t>
        </is>
      </c>
      <c r="X803" s="0" t="n">
        <v>7</v>
      </c>
      <c r="Y803" s="0" t="n">
        <v>6</v>
      </c>
      <c r="Z803" s="0" t="inlineStr">
        <is>
          <t>https://new.land.naver.com/complexes/121332?tab=detail&amp;rf=Y</t>
        </is>
      </c>
      <c r="AA803" s="0" t="inlineStr">
        <is>
          <t>대구시 수성구 상동 159-2</t>
        </is>
      </c>
      <c r="AB803" s="0" t="inlineStr">
        <is>
          <t>대구시</t>
        </is>
      </c>
      <c r="AC803" s="0" t="inlineStr">
        <is>
          <t>수성구</t>
        </is>
      </c>
      <c r="AD803" s="0" t="inlineStr">
        <is>
          <t>상동</t>
        </is>
      </c>
      <c r="AG803" s="0" t="inlineStr">
        <is>
          <t>대구시 수성구 상화로5길 57</t>
        </is>
      </c>
      <c r="AH803" s="0" t="n">
        <v>0</v>
      </c>
      <c r="AI803" s="0" t="n">
        <v>174</v>
      </c>
      <c r="AJ803" s="0" t="n">
        <v>31</v>
      </c>
      <c r="AK803" s="0" t="n">
        <v>22</v>
      </c>
      <c r="AL803" s="0" t="n">
        <v>1.16</v>
      </c>
    </row>
    <row r="804">
      <c r="A804" s="0" t="inlineStr">
        <is>
          <t>[상동]</t>
        </is>
      </c>
      <c r="B804" s="0" t="n">
        <v>121332</v>
      </c>
      <c r="C804" s="0" t="n">
        <v>2</v>
      </c>
      <c r="D804" s="0" t="inlineStr">
        <is>
          <t>청구하이츠빌</t>
        </is>
      </c>
      <c r="E804" s="0" t="inlineStr">
        <is>
          <t>1998.04.</t>
        </is>
      </c>
      <c r="F804" s="0" t="n">
        <v>19</v>
      </c>
      <c r="G804" s="0" t="n">
        <v>38.22</v>
      </c>
      <c r="H804" s="0" t="n">
        <v>126.35</v>
      </c>
      <c r="I804" s="0" t="n">
        <v>31.78</v>
      </c>
      <c r="J804" s="0" t="n">
        <v>105.06</v>
      </c>
      <c r="K804" s="0" t="n">
        <v>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126B</t>
        </is>
      </c>
      <c r="X804" s="0" t="n">
        <v>7</v>
      </c>
      <c r="Y804" s="0" t="n">
        <v>6</v>
      </c>
      <c r="Z804" s="0" t="inlineStr">
        <is>
          <t>https://new.land.naver.com/complexes/121332?tab=detail&amp;rf=Y</t>
        </is>
      </c>
      <c r="AA804" s="0" t="inlineStr">
        <is>
          <t>대구시 수성구 상동 159-2</t>
        </is>
      </c>
      <c r="AB804" s="0" t="inlineStr">
        <is>
          <t>대구시</t>
        </is>
      </c>
      <c r="AC804" s="0" t="inlineStr">
        <is>
          <t>수성구</t>
        </is>
      </c>
      <c r="AD804" s="0" t="inlineStr">
        <is>
          <t>상동</t>
        </is>
      </c>
      <c r="AG804" s="0" t="inlineStr">
        <is>
          <t>대구시 수성구 상화로5길 57</t>
        </is>
      </c>
      <c r="AH804" s="0" t="n">
        <v>0</v>
      </c>
      <c r="AI804" s="0" t="n">
        <v>174</v>
      </c>
      <c r="AJ804" s="0" t="n">
        <v>31</v>
      </c>
      <c r="AK804" s="0" t="n">
        <v>22</v>
      </c>
      <c r="AL804" s="0" t="n">
        <v>1.16</v>
      </c>
    </row>
    <row r="805">
      <c r="A805" s="0" t="inlineStr">
        <is>
          <t>[상동]</t>
        </is>
      </c>
      <c r="B805" s="0" t="n">
        <v>121332</v>
      </c>
      <c r="C805" s="0" t="n">
        <v>3</v>
      </c>
      <c r="D805" s="0" t="inlineStr">
        <is>
          <t>청구하이츠빌</t>
        </is>
      </c>
      <c r="E805" s="0" t="inlineStr">
        <is>
          <t>1998.04.</t>
        </is>
      </c>
      <c r="F805" s="0" t="n">
        <v>19</v>
      </c>
      <c r="G805" s="0" t="n">
        <v>40.94</v>
      </c>
      <c r="H805" s="0" t="n">
        <v>135.36</v>
      </c>
      <c r="I805" s="0" t="n">
        <v>32.09</v>
      </c>
      <c r="J805" s="0" t="n">
        <v>106.09</v>
      </c>
      <c r="K805" s="0" t="n">
        <v>5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135</v>
      </c>
      <c r="X805" s="0" t="n">
        <v>7</v>
      </c>
      <c r="Y805" s="0" t="n">
        <v>6</v>
      </c>
      <c r="Z805" s="0" t="inlineStr">
        <is>
          <t>https://new.land.naver.com/complexes/121332?tab=detail&amp;rf=Y</t>
        </is>
      </c>
      <c r="AA805" s="0" t="inlineStr">
        <is>
          <t>대구시 수성구 상동 159-2</t>
        </is>
      </c>
      <c r="AB805" s="0" t="inlineStr">
        <is>
          <t>대구시</t>
        </is>
      </c>
      <c r="AC805" s="0" t="inlineStr">
        <is>
          <t>수성구</t>
        </is>
      </c>
      <c r="AD805" s="0" t="inlineStr">
        <is>
          <t>상동</t>
        </is>
      </c>
      <c r="AG805" s="0" t="inlineStr">
        <is>
          <t>대구시 수성구 상화로5길 57</t>
        </is>
      </c>
      <c r="AH805" s="0" t="n">
        <v>0</v>
      </c>
      <c r="AI805" s="0" t="n">
        <v>174</v>
      </c>
      <c r="AJ805" s="0" t="n">
        <v>31</v>
      </c>
      <c r="AK805" s="0" t="n">
        <v>22</v>
      </c>
      <c r="AL805" s="0" t="n">
        <v>1.16</v>
      </c>
    </row>
    <row r="806">
      <c r="A806" s="0" t="inlineStr">
        <is>
          <t>[상동]</t>
        </is>
      </c>
      <c r="B806" s="0" t="n">
        <v>121332</v>
      </c>
      <c r="C806" s="0" t="n">
        <v>4</v>
      </c>
      <c r="D806" s="0" t="inlineStr">
        <is>
          <t>청구하이츠빌</t>
        </is>
      </c>
      <c r="E806" s="0" t="inlineStr">
        <is>
          <t>1998.04.</t>
        </is>
      </c>
      <c r="F806" s="0" t="n">
        <v>19</v>
      </c>
      <c r="G806" s="0" t="n">
        <v>58.7</v>
      </c>
      <c r="H806" s="0" t="n">
        <v>194.05</v>
      </c>
      <c r="I806" s="0" t="n">
        <v>48.58</v>
      </c>
      <c r="J806" s="0" t="n">
        <v>160.61</v>
      </c>
      <c r="K806" s="0" t="n">
        <v>1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194B</t>
        </is>
      </c>
      <c r="X806" s="0" t="n">
        <v>7</v>
      </c>
      <c r="Y806" s="0" t="n">
        <v>6</v>
      </c>
      <c r="Z806" s="0" t="inlineStr">
        <is>
          <t>https://new.land.naver.com/complexes/121332?tab=detail&amp;rf=Y</t>
        </is>
      </c>
      <c r="AA806" s="0" t="inlineStr">
        <is>
          <t>대구시 수성구 상동 159-2</t>
        </is>
      </c>
      <c r="AB806" s="0" t="inlineStr">
        <is>
          <t>대구시</t>
        </is>
      </c>
      <c r="AC806" s="0" t="inlineStr">
        <is>
          <t>수성구</t>
        </is>
      </c>
      <c r="AD806" s="0" t="inlineStr">
        <is>
          <t>상동</t>
        </is>
      </c>
      <c r="AG806" s="0" t="inlineStr">
        <is>
          <t>대구시 수성구 상화로5길 57</t>
        </is>
      </c>
      <c r="AH806" s="0" t="n">
        <v>0</v>
      </c>
      <c r="AI806" s="0" t="n">
        <v>174</v>
      </c>
      <c r="AJ806" s="0" t="n">
        <v>31</v>
      </c>
      <c r="AK806" s="0" t="n">
        <v>22</v>
      </c>
      <c r="AL806" s="0" t="n">
        <v>1.16</v>
      </c>
    </row>
    <row r="807">
      <c r="A807" s="0" t="inlineStr">
        <is>
          <t>[상동]</t>
        </is>
      </c>
      <c r="B807" s="0" t="n">
        <v>121332</v>
      </c>
      <c r="C807" s="0" t="n">
        <v>5</v>
      </c>
      <c r="D807" s="0" t="inlineStr">
        <is>
          <t>청구하이츠빌</t>
        </is>
      </c>
      <c r="E807" s="0" t="inlineStr">
        <is>
          <t>1998.04.</t>
        </is>
      </c>
      <c r="F807" s="0" t="n">
        <v>19</v>
      </c>
      <c r="G807" s="0" t="n">
        <v>59.05</v>
      </c>
      <c r="H807" s="0" t="n">
        <v>195.23</v>
      </c>
      <c r="I807" s="0" t="n">
        <v>48.56</v>
      </c>
      <c r="J807" s="0" t="n">
        <v>160.56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195A</t>
        </is>
      </c>
      <c r="X807" s="0" t="n">
        <v>7</v>
      </c>
      <c r="Y807" s="0" t="n">
        <v>6</v>
      </c>
      <c r="Z807" s="0" t="inlineStr">
        <is>
          <t>https://new.land.naver.com/complexes/121332?tab=detail&amp;rf=Y</t>
        </is>
      </c>
      <c r="AA807" s="0" t="inlineStr">
        <is>
          <t>대구시 수성구 상동 159-2</t>
        </is>
      </c>
      <c r="AB807" s="0" t="inlineStr">
        <is>
          <t>대구시</t>
        </is>
      </c>
      <c r="AC807" s="0" t="inlineStr">
        <is>
          <t>수성구</t>
        </is>
      </c>
      <c r="AD807" s="0" t="inlineStr">
        <is>
          <t>상동</t>
        </is>
      </c>
      <c r="AG807" s="0" t="inlineStr">
        <is>
          <t>대구시 수성구 상화로5길 57</t>
        </is>
      </c>
      <c r="AH807" s="0" t="n">
        <v>0</v>
      </c>
      <c r="AI807" s="0" t="n">
        <v>174</v>
      </c>
      <c r="AJ807" s="0" t="n">
        <v>31</v>
      </c>
      <c r="AK807" s="0" t="n">
        <v>22</v>
      </c>
      <c r="AL807" s="0" t="n">
        <v>1.16</v>
      </c>
    </row>
    <row r="808">
      <c r="A808" s="0" t="inlineStr">
        <is>
          <t>[상동]</t>
        </is>
      </c>
      <c r="B808" s="0" t="n">
        <v>121332</v>
      </c>
      <c r="C808" s="0" t="n">
        <v>6</v>
      </c>
      <c r="D808" s="0" t="inlineStr">
        <is>
          <t>청구하이츠빌</t>
        </is>
      </c>
      <c r="E808" s="0" t="inlineStr">
        <is>
          <t>1998.04.</t>
        </is>
      </c>
      <c r="F808" s="0" t="n">
        <v>19</v>
      </c>
      <c r="G808" s="0" t="n">
        <v>60.77</v>
      </c>
      <c r="H808" s="0" t="n">
        <v>200.92</v>
      </c>
      <c r="I808" s="0" t="n">
        <v>51.6</v>
      </c>
      <c r="J808" s="0" t="n">
        <v>170.59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200</v>
      </c>
      <c r="X808" s="0" t="n">
        <v>7</v>
      </c>
      <c r="Y808" s="0" t="n">
        <v>6</v>
      </c>
      <c r="Z808" s="0" t="inlineStr">
        <is>
          <t>https://new.land.naver.com/complexes/121332?tab=detail&amp;rf=Y</t>
        </is>
      </c>
      <c r="AA808" s="0" t="inlineStr">
        <is>
          <t>대구시 수성구 상동 159-2</t>
        </is>
      </c>
      <c r="AB808" s="0" t="inlineStr">
        <is>
          <t>대구시</t>
        </is>
      </c>
      <c r="AC808" s="0" t="inlineStr">
        <is>
          <t>수성구</t>
        </is>
      </c>
      <c r="AD808" s="0" t="inlineStr">
        <is>
          <t>상동</t>
        </is>
      </c>
      <c r="AG808" s="0" t="inlineStr">
        <is>
          <t>대구시 수성구 상화로5길 57</t>
        </is>
      </c>
      <c r="AH808" s="0" t="n">
        <v>0</v>
      </c>
      <c r="AI808" s="0" t="n">
        <v>174</v>
      </c>
      <c r="AJ808" s="0" t="n">
        <v>31</v>
      </c>
      <c r="AK808" s="0" t="n">
        <v>22</v>
      </c>
      <c r="AL808" s="0" t="n">
        <v>1.16</v>
      </c>
    </row>
    <row r="809">
      <c r="A809" s="0" t="inlineStr">
        <is>
          <t>[상동]</t>
        </is>
      </c>
      <c r="B809" s="0" t="n">
        <v>23607</v>
      </c>
      <c r="C809" s="0" t="n">
        <v>1</v>
      </c>
      <c r="D809" s="0" t="inlineStr">
        <is>
          <t>리버아크로파트</t>
        </is>
      </c>
      <c r="E809" s="0" t="inlineStr">
        <is>
          <t>2004.07.</t>
        </is>
      </c>
      <c r="F809" s="0" t="n">
        <v>49</v>
      </c>
      <c r="G809" s="0" t="n">
        <v>32.44</v>
      </c>
      <c r="H809" s="0" t="n">
        <v>107.27</v>
      </c>
      <c r="I809" s="0" t="n">
        <v>25.68</v>
      </c>
      <c r="J809" s="0" t="n">
        <v>84.91</v>
      </c>
      <c r="K809" s="0" t="n">
        <v>30</v>
      </c>
      <c r="T809" s="0" t="n">
        <v>3</v>
      </c>
      <c r="U809" s="0" t="n">
        <v>2</v>
      </c>
      <c r="V809" s="0" t="inlineStr">
        <is>
          <t>계단식</t>
        </is>
      </c>
      <c r="W809" s="0" t="n">
        <v>107</v>
      </c>
      <c r="X809" s="0" t="n">
        <v>15</v>
      </c>
      <c r="Y809" s="0" t="n">
        <v>6</v>
      </c>
      <c r="Z809" s="0" t="inlineStr">
        <is>
          <t>https://new.land.naver.com/complexes/23607?tab=detail&amp;rf=Y</t>
        </is>
      </c>
      <c r="AA809" s="0" t="inlineStr">
        <is>
          <t>대구시 수성구 상동 206-17</t>
        </is>
      </c>
      <c r="AB809" s="0" t="inlineStr">
        <is>
          <t>대구시</t>
        </is>
      </c>
      <c r="AC809" s="0" t="inlineStr">
        <is>
          <t>수성구</t>
        </is>
      </c>
      <c r="AD809" s="0" t="inlineStr">
        <is>
          <t>상동</t>
        </is>
      </c>
      <c r="AG809" s="0" t="inlineStr">
        <is>
          <t>대구시 수성구 신천동로 90</t>
        </is>
      </c>
      <c r="AH809" s="0" t="n">
        <v>0</v>
      </c>
      <c r="AI809" s="0" t="n">
        <v>217</v>
      </c>
      <c r="AJ809" s="0" t="n">
        <v>19</v>
      </c>
      <c r="AK809" s="0" t="n">
        <v>0</v>
      </c>
      <c r="AL809" s="0" t="n">
        <v>0</v>
      </c>
    </row>
    <row r="810">
      <c r="A810" s="0" t="inlineStr">
        <is>
          <t>[상동]</t>
        </is>
      </c>
      <c r="B810" s="0" t="n">
        <v>23607</v>
      </c>
      <c r="C810" s="0" t="n">
        <v>2</v>
      </c>
      <c r="D810" s="0" t="inlineStr">
        <is>
          <t>리버아크로파트</t>
        </is>
      </c>
      <c r="E810" s="0" t="inlineStr">
        <is>
          <t>2004.07.</t>
        </is>
      </c>
      <c r="F810" s="0" t="n">
        <v>49</v>
      </c>
      <c r="G810" s="0" t="n">
        <v>34.63</v>
      </c>
      <c r="H810" s="0" t="n">
        <v>114.48</v>
      </c>
      <c r="I810" s="0" t="n">
        <v>25.68</v>
      </c>
      <c r="J810" s="0" t="n">
        <v>84.91</v>
      </c>
      <c r="K810" s="0" t="n">
        <v>19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114</v>
      </c>
      <c r="X810" s="0" t="n">
        <v>15</v>
      </c>
      <c r="Y810" s="0" t="n">
        <v>6</v>
      </c>
      <c r="Z810" s="0" t="inlineStr">
        <is>
          <t>https://new.land.naver.com/complexes/23607?tab=detail&amp;rf=Y</t>
        </is>
      </c>
      <c r="AA810" s="0" t="inlineStr">
        <is>
          <t>대구시 수성구 상동 206-17</t>
        </is>
      </c>
      <c r="AB810" s="0" t="inlineStr">
        <is>
          <t>대구시</t>
        </is>
      </c>
      <c r="AC810" s="0" t="inlineStr">
        <is>
          <t>수성구</t>
        </is>
      </c>
      <c r="AD810" s="0" t="inlineStr">
        <is>
          <t>상동</t>
        </is>
      </c>
      <c r="AG810" s="0" t="inlineStr">
        <is>
          <t>대구시 수성구 신천동로 90</t>
        </is>
      </c>
      <c r="AH810" s="0" t="n">
        <v>0</v>
      </c>
      <c r="AI810" s="0" t="n">
        <v>217</v>
      </c>
      <c r="AJ810" s="0" t="n">
        <v>19</v>
      </c>
      <c r="AK810" s="0" t="n">
        <v>0</v>
      </c>
      <c r="AL810" s="0" t="n">
        <v>0</v>
      </c>
    </row>
    <row r="811">
      <c r="A811" s="0" t="inlineStr">
        <is>
          <t>[상동]</t>
        </is>
      </c>
      <c r="B811" s="0" t="n">
        <v>25494</v>
      </c>
      <c r="C811" s="0" t="n">
        <v>1</v>
      </c>
      <c r="D811" s="0" t="inlineStr">
        <is>
          <t>새중동</t>
        </is>
      </c>
      <c r="E811" s="0" t="inlineStr">
        <is>
          <t>1981.05.</t>
        </is>
      </c>
      <c r="F811" s="0" t="n">
        <v>140</v>
      </c>
      <c r="G811" s="0" t="n">
        <v>17.72</v>
      </c>
      <c r="H811" s="0" t="n">
        <v>58.6</v>
      </c>
      <c r="I811" s="0" t="n">
        <v>15.37</v>
      </c>
      <c r="J811" s="0" t="n">
        <v>50.82</v>
      </c>
      <c r="K811" s="0" t="n">
        <v>70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58</v>
      </c>
      <c r="X811" s="0" t="n">
        <v>5</v>
      </c>
      <c r="Y811" s="0" t="n">
        <v>5</v>
      </c>
      <c r="Z811" s="0" t="inlineStr">
        <is>
          <t>https://new.land.naver.com/complexes/25494?tab=detail&amp;rf=Y</t>
        </is>
      </c>
      <c r="AA811" s="0" t="inlineStr">
        <is>
          <t>대구시 수성구 상동 141</t>
        </is>
      </c>
      <c r="AB811" s="0" t="inlineStr">
        <is>
          <t>대구시</t>
        </is>
      </c>
      <c r="AC811" s="0" t="inlineStr">
        <is>
          <t>수성구</t>
        </is>
      </c>
      <c r="AD811" s="0" t="inlineStr">
        <is>
          <t>상동</t>
        </is>
      </c>
      <c r="AG811" s="0" t="inlineStr">
        <is>
          <t>대구시 수성구 상화로 7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[상동]</t>
        </is>
      </c>
      <c r="B812" s="0" t="n">
        <v>25494</v>
      </c>
      <c r="C812" s="0" t="n">
        <v>2</v>
      </c>
      <c r="D812" s="0" t="inlineStr">
        <is>
          <t>새중동</t>
        </is>
      </c>
      <c r="E812" s="0" t="inlineStr">
        <is>
          <t>1981.05.</t>
        </is>
      </c>
      <c r="F812" s="0" t="n">
        <v>140</v>
      </c>
      <c r="G812" s="0" t="n">
        <v>21.73</v>
      </c>
      <c r="H812" s="0" t="n">
        <v>71.84999999999999</v>
      </c>
      <c r="I812" s="0" t="n">
        <v>19.24</v>
      </c>
      <c r="J812" s="0" t="n">
        <v>63.61</v>
      </c>
      <c r="K812" s="0" t="n">
        <v>70</v>
      </c>
      <c r="T812" s="0" t="n">
        <v>4</v>
      </c>
      <c r="U812" s="0" t="n">
        <v>1</v>
      </c>
      <c r="V812" s="0" t="inlineStr">
        <is>
          <t>계단식</t>
        </is>
      </c>
      <c r="W812" s="0" t="n">
        <v>71</v>
      </c>
      <c r="X812" s="0" t="n">
        <v>5</v>
      </c>
      <c r="Y812" s="0" t="n">
        <v>5</v>
      </c>
      <c r="Z812" s="0" t="inlineStr">
        <is>
          <t>https://new.land.naver.com/complexes/25494?tab=detail&amp;rf=Y</t>
        </is>
      </c>
      <c r="AA812" s="0" t="inlineStr">
        <is>
          <t>대구시 수성구 상동 141</t>
        </is>
      </c>
      <c r="AB812" s="0" t="inlineStr">
        <is>
          <t>대구시</t>
        </is>
      </c>
      <c r="AC812" s="0" t="inlineStr">
        <is>
          <t>수성구</t>
        </is>
      </c>
      <c r="AD812" s="0" t="inlineStr">
        <is>
          <t>상동</t>
        </is>
      </c>
      <c r="AG812" s="0" t="inlineStr">
        <is>
          <t>대구시 수성구 상화로 7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[상동]</t>
        </is>
      </c>
      <c r="B813" s="0" t="n">
        <v>110713</v>
      </c>
      <c r="C813" s="0" t="n">
        <v>1</v>
      </c>
      <c r="D813" s="0" t="inlineStr">
        <is>
          <t>상동플리체힐</t>
        </is>
      </c>
      <c r="E813" s="0" t="inlineStr">
        <is>
          <t>2014.05.</t>
        </is>
      </c>
      <c r="F813" s="0" t="n">
        <v>16</v>
      </c>
      <c r="G813" s="0" t="n">
        <v>31.52</v>
      </c>
      <c r="H813" s="0" t="n">
        <v>104.22</v>
      </c>
      <c r="I813" s="0" t="n">
        <v>24.96</v>
      </c>
      <c r="J813" s="0" t="n">
        <v>82.52</v>
      </c>
      <c r="K813" s="0" t="n">
        <v>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104B</t>
        </is>
      </c>
      <c r="X813" s="0" t="n">
        <v>9</v>
      </c>
      <c r="Y813" s="0" t="n">
        <v>9</v>
      </c>
      <c r="Z813" s="0" t="inlineStr">
        <is>
          <t>https://new.land.naver.com/complexes/110713?tab=detail&amp;rf=Y</t>
        </is>
      </c>
      <c r="AA813" s="0" t="inlineStr">
        <is>
          <t>대구시 수성구 상동 293</t>
        </is>
      </c>
      <c r="AB813" s="0" t="inlineStr">
        <is>
          <t>대구시</t>
        </is>
      </c>
      <c r="AC813" s="0" t="inlineStr">
        <is>
          <t>수성구</t>
        </is>
      </c>
      <c r="AD813" s="0" t="inlineStr">
        <is>
          <t>상동</t>
        </is>
      </c>
      <c r="AG813" s="0" t="inlineStr">
        <is>
          <t>대구시 수성구 수성로19길 16</t>
        </is>
      </c>
      <c r="AH813" s="0" t="n">
        <v>0</v>
      </c>
      <c r="AI813" s="0" t="n">
        <v>199</v>
      </c>
      <c r="AJ813" s="0" t="n">
        <v>31</v>
      </c>
      <c r="AK813" s="0" t="n">
        <v>16</v>
      </c>
      <c r="AL813" s="0" t="n">
        <v>1</v>
      </c>
    </row>
    <row r="814">
      <c r="A814" s="0" t="inlineStr">
        <is>
          <t>[상동]</t>
        </is>
      </c>
      <c r="B814" s="0" t="n">
        <v>110713</v>
      </c>
      <c r="C814" s="0" t="n">
        <v>2</v>
      </c>
      <c r="D814" s="0" t="inlineStr">
        <is>
          <t>상동플리체힐</t>
        </is>
      </c>
      <c r="E814" s="0" t="inlineStr">
        <is>
          <t>2014.05.</t>
        </is>
      </c>
      <c r="F814" s="0" t="n">
        <v>16</v>
      </c>
      <c r="G814" s="0" t="n">
        <v>31.5</v>
      </c>
      <c r="H814" s="0" t="n">
        <v>104.16</v>
      </c>
      <c r="I814" s="0" t="n">
        <v>24.86</v>
      </c>
      <c r="J814" s="0" t="n">
        <v>82.19</v>
      </c>
      <c r="K814" s="0" t="n">
        <v>1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104A</t>
        </is>
      </c>
      <c r="X814" s="0" t="n">
        <v>9</v>
      </c>
      <c r="Y814" s="0" t="n">
        <v>9</v>
      </c>
      <c r="Z814" s="0" t="inlineStr">
        <is>
          <t>https://new.land.naver.com/complexes/110713?tab=detail&amp;rf=Y</t>
        </is>
      </c>
      <c r="AA814" s="0" t="inlineStr">
        <is>
          <t>대구시 수성구 상동 293</t>
        </is>
      </c>
      <c r="AB814" s="0" t="inlineStr">
        <is>
          <t>대구시</t>
        </is>
      </c>
      <c r="AC814" s="0" t="inlineStr">
        <is>
          <t>수성구</t>
        </is>
      </c>
      <c r="AD814" s="0" t="inlineStr">
        <is>
          <t>상동</t>
        </is>
      </c>
      <c r="AG814" s="0" t="inlineStr">
        <is>
          <t>대구시 수성구 수성로19길 16</t>
        </is>
      </c>
      <c r="AH814" s="0" t="n">
        <v>0</v>
      </c>
      <c r="AI814" s="0" t="n">
        <v>199</v>
      </c>
      <c r="AJ814" s="0" t="n">
        <v>31</v>
      </c>
      <c r="AK814" s="0" t="n">
        <v>16</v>
      </c>
      <c r="AL814" s="0" t="n">
        <v>1</v>
      </c>
    </row>
    <row r="815">
      <c r="A815" s="0" t="inlineStr">
        <is>
          <t>[상동]</t>
        </is>
      </c>
      <c r="B815" s="0" t="n">
        <v>110713</v>
      </c>
      <c r="C815" s="0" t="n">
        <v>3</v>
      </c>
      <c r="D815" s="0" t="inlineStr">
        <is>
          <t>상동플리체힐</t>
        </is>
      </c>
      <c r="E815" s="0" t="inlineStr">
        <is>
          <t>2014.05.</t>
        </is>
      </c>
      <c r="F815" s="0" t="n">
        <v>16</v>
      </c>
      <c r="G815" s="0" t="n">
        <v>32.44</v>
      </c>
      <c r="H815" s="0" t="n">
        <v>107.25</v>
      </c>
      <c r="I815" s="0" t="n">
        <v>25.63</v>
      </c>
      <c r="J815" s="0" t="n">
        <v>84.76000000000001</v>
      </c>
      <c r="K815" s="0" t="n">
        <v>7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107D</t>
        </is>
      </c>
      <c r="X815" s="0" t="n">
        <v>9</v>
      </c>
      <c r="Y815" s="0" t="n">
        <v>9</v>
      </c>
      <c r="Z815" s="0" t="inlineStr">
        <is>
          <t>https://new.land.naver.com/complexes/110713?tab=detail&amp;rf=Y</t>
        </is>
      </c>
      <c r="AA815" s="0" t="inlineStr">
        <is>
          <t>대구시 수성구 상동 293</t>
        </is>
      </c>
      <c r="AB815" s="0" t="inlineStr">
        <is>
          <t>대구시</t>
        </is>
      </c>
      <c r="AC815" s="0" t="inlineStr">
        <is>
          <t>수성구</t>
        </is>
      </c>
      <c r="AD815" s="0" t="inlineStr">
        <is>
          <t>상동</t>
        </is>
      </c>
      <c r="AG815" s="0" t="inlineStr">
        <is>
          <t>대구시 수성구 수성로19길 16</t>
        </is>
      </c>
      <c r="AH815" s="0" t="n">
        <v>0</v>
      </c>
      <c r="AI815" s="0" t="n">
        <v>199</v>
      </c>
      <c r="AJ815" s="0" t="n">
        <v>31</v>
      </c>
      <c r="AK815" s="0" t="n">
        <v>16</v>
      </c>
      <c r="AL815" s="0" t="n">
        <v>1</v>
      </c>
    </row>
    <row r="816">
      <c r="A816" s="0" t="inlineStr">
        <is>
          <t>[상동]</t>
        </is>
      </c>
      <c r="B816" s="0" t="n">
        <v>110713</v>
      </c>
      <c r="C816" s="0" t="n">
        <v>4</v>
      </c>
      <c r="D816" s="0" t="inlineStr">
        <is>
          <t>상동플리체힐</t>
        </is>
      </c>
      <c r="E816" s="0" t="inlineStr">
        <is>
          <t>2014.05.</t>
        </is>
      </c>
      <c r="F816" s="0" t="n">
        <v>16</v>
      </c>
      <c r="G816" s="0" t="n">
        <v>32.42</v>
      </c>
      <c r="H816" s="0" t="n">
        <v>107.18</v>
      </c>
      <c r="I816" s="0" t="n">
        <v>25.54</v>
      </c>
      <c r="J816" s="0" t="n">
        <v>84.43000000000001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107C</t>
        </is>
      </c>
      <c r="X816" s="0" t="n">
        <v>9</v>
      </c>
      <c r="Y816" s="0" t="n">
        <v>9</v>
      </c>
      <c r="Z816" s="0" t="inlineStr">
        <is>
          <t>https://new.land.naver.com/complexes/110713?tab=detail&amp;rf=Y</t>
        </is>
      </c>
      <c r="AA816" s="0" t="inlineStr">
        <is>
          <t>대구시 수성구 상동 293</t>
        </is>
      </c>
      <c r="AB816" s="0" t="inlineStr">
        <is>
          <t>대구시</t>
        </is>
      </c>
      <c r="AC816" s="0" t="inlineStr">
        <is>
          <t>수성구</t>
        </is>
      </c>
      <c r="AD816" s="0" t="inlineStr">
        <is>
          <t>상동</t>
        </is>
      </c>
      <c r="AG816" s="0" t="inlineStr">
        <is>
          <t>대구시 수성구 수성로19길 16</t>
        </is>
      </c>
      <c r="AH816" s="0" t="n">
        <v>0</v>
      </c>
      <c r="AI816" s="0" t="n">
        <v>199</v>
      </c>
      <c r="AJ816" s="0" t="n">
        <v>31</v>
      </c>
      <c r="AK816" s="0" t="n">
        <v>16</v>
      </c>
      <c r="AL816" s="0" t="n">
        <v>1</v>
      </c>
    </row>
    <row r="817">
      <c r="A817" s="0" t="inlineStr">
        <is>
          <t>[상동]</t>
        </is>
      </c>
      <c r="B817" s="0" t="n">
        <v>6911</v>
      </c>
      <c r="C817" s="0" t="n">
        <v>1</v>
      </c>
      <c r="D817" s="0" t="inlineStr">
        <is>
          <t>상동청구타운</t>
        </is>
      </c>
      <c r="E817" s="0" t="inlineStr">
        <is>
          <t>1994.11.</t>
        </is>
      </c>
      <c r="F817" s="0" t="n">
        <v>150</v>
      </c>
      <c r="G817" s="0" t="n">
        <v>25.65</v>
      </c>
      <c r="H817" s="0" t="n">
        <v>84.81</v>
      </c>
      <c r="I817" s="0" t="n">
        <v>18.14</v>
      </c>
      <c r="J817" s="0" t="n">
        <v>59.99</v>
      </c>
      <c r="K817" s="0" t="n">
        <v>75</v>
      </c>
      <c r="T817" s="0" t="n">
        <v>2</v>
      </c>
      <c r="U817" s="0" t="n">
        <v>1</v>
      </c>
      <c r="V817" s="0" t="inlineStr">
        <is>
          <t>계단식</t>
        </is>
      </c>
      <c r="W817" s="0" t="n">
        <v>84</v>
      </c>
      <c r="X817" s="0" t="n">
        <v>11</v>
      </c>
      <c r="Y817" s="0" t="n">
        <v>6</v>
      </c>
      <c r="Z817" s="0" t="inlineStr">
        <is>
          <t>https://new.land.naver.com/complexes/6911?tab=detail&amp;rf=Y</t>
        </is>
      </c>
      <c r="AA817" s="0" t="inlineStr">
        <is>
          <t>대구시 수성구 상동 247</t>
        </is>
      </c>
      <c r="AB817" s="0" t="inlineStr">
        <is>
          <t>대구시</t>
        </is>
      </c>
      <c r="AC817" s="0" t="inlineStr">
        <is>
          <t>수성구</t>
        </is>
      </c>
      <c r="AD817" s="0" t="inlineStr">
        <is>
          <t>상동</t>
        </is>
      </c>
      <c r="AG817" s="0" t="inlineStr">
        <is>
          <t>대구시 수성구 수성로19길 41</t>
        </is>
      </c>
      <c r="AH817" s="0" t="n">
        <v>0</v>
      </c>
      <c r="AI817" s="0" t="n">
        <v>194</v>
      </c>
      <c r="AJ817" s="0" t="n">
        <v>29</v>
      </c>
      <c r="AK817" s="0" t="n">
        <v>151</v>
      </c>
      <c r="AL817" s="0" t="n">
        <v>1.01</v>
      </c>
    </row>
    <row r="818">
      <c r="A818" s="0" t="inlineStr">
        <is>
          <t>[상동]</t>
        </is>
      </c>
      <c r="B818" s="0" t="n">
        <v>6911</v>
      </c>
      <c r="C818" s="0" t="n">
        <v>2</v>
      </c>
      <c r="D818" s="0" t="inlineStr">
        <is>
          <t>상동청구타운</t>
        </is>
      </c>
      <c r="E818" s="0" t="inlineStr">
        <is>
          <t>1994.11.</t>
        </is>
      </c>
      <c r="F818" s="0" t="n">
        <v>150</v>
      </c>
      <c r="G818" s="0" t="n">
        <v>32.78</v>
      </c>
      <c r="H818" s="0" t="n">
        <v>108.38</v>
      </c>
      <c r="I818" s="0" t="n">
        <v>25.7</v>
      </c>
      <c r="J818" s="0" t="n">
        <v>84.98999999999999</v>
      </c>
      <c r="K818" s="0" t="n">
        <v>70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108</v>
      </c>
      <c r="X818" s="0" t="n">
        <v>11</v>
      </c>
      <c r="Y818" s="0" t="n">
        <v>6</v>
      </c>
      <c r="Z818" s="0" t="inlineStr">
        <is>
          <t>https://new.land.naver.com/complexes/6911?tab=detail&amp;rf=Y</t>
        </is>
      </c>
      <c r="AA818" s="0" t="inlineStr">
        <is>
          <t>대구시 수성구 상동 247</t>
        </is>
      </c>
      <c r="AB818" s="0" t="inlineStr">
        <is>
          <t>대구시</t>
        </is>
      </c>
      <c r="AC818" s="0" t="inlineStr">
        <is>
          <t>수성구</t>
        </is>
      </c>
      <c r="AD818" s="0" t="inlineStr">
        <is>
          <t>상동</t>
        </is>
      </c>
      <c r="AG818" s="0" t="inlineStr">
        <is>
          <t>대구시 수성구 수성로19길 41</t>
        </is>
      </c>
      <c r="AH818" s="0" t="n">
        <v>0</v>
      </c>
      <c r="AI818" s="0" t="n">
        <v>194</v>
      </c>
      <c r="AJ818" s="0" t="n">
        <v>29</v>
      </c>
      <c r="AK818" s="0" t="n">
        <v>151</v>
      </c>
      <c r="AL818" s="0" t="n">
        <v>1.01</v>
      </c>
    </row>
    <row r="819">
      <c r="A819" s="0" t="inlineStr">
        <is>
          <t>[상동]</t>
        </is>
      </c>
      <c r="B819" s="0" t="n">
        <v>6911</v>
      </c>
      <c r="C819" s="0" t="n">
        <v>3</v>
      </c>
      <c r="D819" s="0" t="inlineStr">
        <is>
          <t>상동청구타운</t>
        </is>
      </c>
      <c r="E819" s="0" t="inlineStr">
        <is>
          <t>1994.11.</t>
        </is>
      </c>
      <c r="F819" s="0" t="n">
        <v>150</v>
      </c>
      <c r="G819" s="0" t="n">
        <v>37.57</v>
      </c>
      <c r="H819" s="0" t="n">
        <v>124.2</v>
      </c>
      <c r="I819" s="0" t="n">
        <v>25.7</v>
      </c>
      <c r="J819" s="0" t="n">
        <v>84.98999999999999</v>
      </c>
      <c r="K819" s="0" t="n">
        <v>5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124</v>
      </c>
      <c r="X819" s="0" t="n">
        <v>11</v>
      </c>
      <c r="Y819" s="0" t="n">
        <v>6</v>
      </c>
      <c r="Z819" s="0" t="inlineStr">
        <is>
          <t>https://new.land.naver.com/complexes/6911?tab=detail&amp;rf=Y</t>
        </is>
      </c>
      <c r="AA819" s="0" t="inlineStr">
        <is>
          <t>대구시 수성구 상동 247</t>
        </is>
      </c>
      <c r="AB819" s="0" t="inlineStr">
        <is>
          <t>대구시</t>
        </is>
      </c>
      <c r="AC819" s="0" t="inlineStr">
        <is>
          <t>수성구</t>
        </is>
      </c>
      <c r="AD819" s="0" t="inlineStr">
        <is>
          <t>상동</t>
        </is>
      </c>
      <c r="AG819" s="0" t="inlineStr">
        <is>
          <t>대구시 수성구 수성로19길 41</t>
        </is>
      </c>
      <c r="AH819" s="0" t="n">
        <v>0</v>
      </c>
      <c r="AI819" s="0" t="n">
        <v>194</v>
      </c>
      <c r="AJ819" s="0" t="n">
        <v>29</v>
      </c>
      <c r="AK819" s="0" t="n">
        <v>151</v>
      </c>
      <c r="AL819" s="0" t="n">
        <v>1.01</v>
      </c>
    </row>
    <row r="820">
      <c r="A820" s="0" t="inlineStr">
        <is>
          <t>[수성동1가]</t>
        </is>
      </c>
      <c r="B820" s="0" t="n">
        <v>11335</v>
      </c>
      <c r="C820" s="0" t="n">
        <v>1</v>
      </c>
      <c r="D820" s="0" t="inlineStr">
        <is>
          <t>삼환</t>
        </is>
      </c>
      <c r="E820" s="0" t="inlineStr">
        <is>
          <t>1979.12.</t>
        </is>
      </c>
      <c r="F820" s="0" t="n">
        <v>150</v>
      </c>
      <c r="G820" s="0" t="n">
        <v>23.15</v>
      </c>
      <c r="H820" s="0" t="n">
        <v>76.53</v>
      </c>
      <c r="I820" s="0" t="n">
        <v>16.71</v>
      </c>
      <c r="J820" s="0" t="n">
        <v>55.24</v>
      </c>
      <c r="K820" s="0" t="n">
        <v>2</v>
      </c>
      <c r="T820" s="0" t="n">
        <v>3</v>
      </c>
      <c r="U820" s="0" t="n">
        <v>1</v>
      </c>
      <c r="V820" s="0" t="inlineStr">
        <is>
          <t>복도식</t>
        </is>
      </c>
      <c r="W820" s="0" t="n">
        <v>76</v>
      </c>
      <c r="X820" s="0" t="n">
        <v>12</v>
      </c>
      <c r="Y820" s="0" t="n">
        <v>10</v>
      </c>
      <c r="Z820" s="0" t="inlineStr">
        <is>
          <t>https://new.land.naver.com/complexes/11335?tab=detail&amp;rf=Y</t>
        </is>
      </c>
      <c r="AA820" s="0" t="inlineStr">
        <is>
          <t>대구시 수성구 수성동1가 649-17</t>
        </is>
      </c>
      <c r="AB820" s="0" t="inlineStr">
        <is>
          <t>대구시</t>
        </is>
      </c>
      <c r="AC820" s="0" t="inlineStr">
        <is>
          <t>수성구</t>
        </is>
      </c>
      <c r="AD820" s="0" t="inlineStr">
        <is>
          <t>수성동1가</t>
        </is>
      </c>
      <c r="AG820" s="0" t="inlineStr">
        <is>
          <t>대구시 수성구 신천동로 288</t>
        </is>
      </c>
      <c r="AH820" s="0" t="n">
        <v>0</v>
      </c>
      <c r="AI820" s="0" t="n">
        <v>0</v>
      </c>
      <c r="AJ820" s="0" t="n">
        <v>0</v>
      </c>
      <c r="AK820" s="0" t="n">
        <v>50</v>
      </c>
      <c r="AL820" s="0" t="n">
        <v>0.33</v>
      </c>
    </row>
    <row r="821">
      <c r="A821" s="0" t="inlineStr">
        <is>
          <t>[수성동1가]</t>
        </is>
      </c>
      <c r="B821" s="0" t="n">
        <v>11335</v>
      </c>
      <c r="C821" s="0" t="n">
        <v>2</v>
      </c>
      <c r="D821" s="0" t="inlineStr">
        <is>
          <t>삼환</t>
        </is>
      </c>
      <c r="E821" s="0" t="inlineStr">
        <is>
          <t>1979.12.</t>
        </is>
      </c>
      <c r="F821" s="0" t="n">
        <v>150</v>
      </c>
      <c r="G821" s="0" t="n">
        <v>27.82</v>
      </c>
      <c r="H821" s="0" t="n">
        <v>91.97</v>
      </c>
      <c r="I821" s="0" t="n">
        <v>20.07</v>
      </c>
      <c r="J821" s="0" t="n">
        <v>66.38</v>
      </c>
      <c r="K821" s="0" t="n">
        <v>49</v>
      </c>
      <c r="T821" s="0" t="n">
        <v>3</v>
      </c>
      <c r="U821" s="0" t="n">
        <v>1</v>
      </c>
      <c r="V821" s="0" t="inlineStr">
        <is>
          <t>복도식</t>
        </is>
      </c>
      <c r="W821" s="0" t="n">
        <v>91</v>
      </c>
      <c r="X821" s="0" t="n">
        <v>12</v>
      </c>
      <c r="Y821" s="0" t="n">
        <v>10</v>
      </c>
      <c r="Z821" s="0" t="inlineStr">
        <is>
          <t>https://new.land.naver.com/complexes/11335?tab=detail&amp;rf=Y</t>
        </is>
      </c>
      <c r="AA821" s="0" t="inlineStr">
        <is>
          <t>대구시 수성구 수성동1가 649-17</t>
        </is>
      </c>
      <c r="AB821" s="0" t="inlineStr">
        <is>
          <t>대구시</t>
        </is>
      </c>
      <c r="AC821" s="0" t="inlineStr">
        <is>
          <t>수성구</t>
        </is>
      </c>
      <c r="AD821" s="0" t="inlineStr">
        <is>
          <t>수성동1가</t>
        </is>
      </c>
      <c r="AG821" s="0" t="inlineStr">
        <is>
          <t>대구시 수성구 신천동로 288</t>
        </is>
      </c>
      <c r="AH821" s="0" t="n">
        <v>0</v>
      </c>
      <c r="AI821" s="0" t="n">
        <v>0</v>
      </c>
      <c r="AJ821" s="0" t="n">
        <v>0</v>
      </c>
      <c r="AK821" s="0" t="n">
        <v>50</v>
      </c>
      <c r="AL821" s="0" t="n">
        <v>0.33</v>
      </c>
    </row>
    <row r="822">
      <c r="A822" s="0" t="inlineStr">
        <is>
          <t>[수성동1가]</t>
        </is>
      </c>
      <c r="B822" s="0" t="n">
        <v>11335</v>
      </c>
      <c r="C822" s="0" t="n">
        <v>3</v>
      </c>
      <c r="D822" s="0" t="inlineStr">
        <is>
          <t>삼환</t>
        </is>
      </c>
      <c r="E822" s="0" t="inlineStr">
        <is>
          <t>1979.12.</t>
        </is>
      </c>
      <c r="F822" s="0" t="n">
        <v>150</v>
      </c>
      <c r="G822" s="0" t="n">
        <v>28.54</v>
      </c>
      <c r="H822" s="0" t="n">
        <v>94.34999999999999</v>
      </c>
      <c r="I822" s="0" t="n">
        <v>20.79</v>
      </c>
      <c r="J822" s="0" t="n">
        <v>68.76000000000001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94</v>
      </c>
      <c r="X822" s="0" t="n">
        <v>12</v>
      </c>
      <c r="Y822" s="0" t="n">
        <v>10</v>
      </c>
      <c r="Z822" s="0" t="inlineStr">
        <is>
          <t>https://new.land.naver.com/complexes/11335?tab=detail&amp;rf=Y</t>
        </is>
      </c>
      <c r="AA822" s="0" t="inlineStr">
        <is>
          <t>대구시 수성구 수성동1가 649-17</t>
        </is>
      </c>
      <c r="AB822" s="0" t="inlineStr">
        <is>
          <t>대구시</t>
        </is>
      </c>
      <c r="AC822" s="0" t="inlineStr">
        <is>
          <t>수성구</t>
        </is>
      </c>
      <c r="AD822" s="0" t="inlineStr">
        <is>
          <t>수성동1가</t>
        </is>
      </c>
      <c r="AG822" s="0" t="inlineStr">
        <is>
          <t>대구시 수성구 신천동로 288</t>
        </is>
      </c>
      <c r="AH822" s="0" t="n">
        <v>0</v>
      </c>
      <c r="AI822" s="0" t="n">
        <v>0</v>
      </c>
      <c r="AJ822" s="0" t="n">
        <v>0</v>
      </c>
      <c r="AK822" s="0" t="n">
        <v>50</v>
      </c>
      <c r="AL822" s="0" t="n">
        <v>0.33</v>
      </c>
    </row>
    <row r="823">
      <c r="A823" s="0" t="inlineStr">
        <is>
          <t>[수성동1가]</t>
        </is>
      </c>
      <c r="B823" s="0" t="n">
        <v>11335</v>
      </c>
      <c r="C823" s="0" t="n">
        <v>4</v>
      </c>
      <c r="D823" s="0" t="inlineStr">
        <is>
          <t>삼환</t>
        </is>
      </c>
      <c r="E823" s="0" t="inlineStr">
        <is>
          <t>1979.12.</t>
        </is>
      </c>
      <c r="F823" s="0" t="n">
        <v>150</v>
      </c>
      <c r="G823" s="0" t="n">
        <v>34.63</v>
      </c>
      <c r="H823" s="0" t="n">
        <v>114.48</v>
      </c>
      <c r="I823" s="0" t="n">
        <v>25</v>
      </c>
      <c r="J823" s="0" t="n">
        <v>82.65000000000001</v>
      </c>
      <c r="K823" s="0" t="n">
        <v>75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114A</t>
        </is>
      </c>
      <c r="X823" s="0" t="n">
        <v>12</v>
      </c>
      <c r="Y823" s="0" t="n">
        <v>10</v>
      </c>
      <c r="Z823" s="0" t="inlineStr">
        <is>
          <t>https://new.land.naver.com/complexes/11335?tab=detail&amp;rf=Y</t>
        </is>
      </c>
      <c r="AA823" s="0" t="inlineStr">
        <is>
          <t>대구시 수성구 수성동1가 649-17</t>
        </is>
      </c>
      <c r="AB823" s="0" t="inlineStr">
        <is>
          <t>대구시</t>
        </is>
      </c>
      <c r="AC823" s="0" t="inlineStr">
        <is>
          <t>수성구</t>
        </is>
      </c>
      <c r="AD823" s="0" t="inlineStr">
        <is>
          <t>수성동1가</t>
        </is>
      </c>
      <c r="AG823" s="0" t="inlineStr">
        <is>
          <t>대구시 수성구 신천동로 288</t>
        </is>
      </c>
      <c r="AH823" s="0" t="n">
        <v>0</v>
      </c>
      <c r="AI823" s="0" t="n">
        <v>0</v>
      </c>
      <c r="AJ823" s="0" t="n">
        <v>0</v>
      </c>
      <c r="AK823" s="0" t="n">
        <v>50</v>
      </c>
      <c r="AL823" s="0" t="n">
        <v>0.33</v>
      </c>
    </row>
    <row r="824">
      <c r="A824" s="0" t="inlineStr">
        <is>
          <t>[수성동1가]</t>
        </is>
      </c>
      <c r="B824" s="0" t="n">
        <v>11335</v>
      </c>
      <c r="C824" s="0" t="n">
        <v>5</v>
      </c>
      <c r="D824" s="0" t="inlineStr">
        <is>
          <t>삼환</t>
        </is>
      </c>
      <c r="E824" s="0" t="inlineStr">
        <is>
          <t>1979.12.</t>
        </is>
      </c>
      <c r="F824" s="0" t="n">
        <v>150</v>
      </c>
      <c r="G824" s="0" t="n">
        <v>34.62</v>
      </c>
      <c r="H824" s="0" t="n">
        <v>114.47</v>
      </c>
      <c r="I824" s="0" t="n">
        <v>24.99</v>
      </c>
      <c r="J824" s="0" t="n">
        <v>82.64</v>
      </c>
      <c r="K824" s="0" t="n">
        <v>3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114B</t>
        </is>
      </c>
      <c r="X824" s="0" t="n">
        <v>12</v>
      </c>
      <c r="Y824" s="0" t="n">
        <v>10</v>
      </c>
      <c r="Z824" s="0" t="inlineStr">
        <is>
          <t>https://new.land.naver.com/complexes/11335?tab=detail&amp;rf=Y</t>
        </is>
      </c>
      <c r="AA824" s="0" t="inlineStr">
        <is>
          <t>대구시 수성구 수성동1가 649-17</t>
        </is>
      </c>
      <c r="AB824" s="0" t="inlineStr">
        <is>
          <t>대구시</t>
        </is>
      </c>
      <c r="AC824" s="0" t="inlineStr">
        <is>
          <t>수성구</t>
        </is>
      </c>
      <c r="AD824" s="0" t="inlineStr">
        <is>
          <t>수성동1가</t>
        </is>
      </c>
      <c r="AG824" s="0" t="inlineStr">
        <is>
          <t>대구시 수성구 신천동로 288</t>
        </is>
      </c>
      <c r="AH824" s="0" t="n">
        <v>0</v>
      </c>
      <c r="AI824" s="0" t="n">
        <v>0</v>
      </c>
      <c r="AJ824" s="0" t="n">
        <v>0</v>
      </c>
      <c r="AK824" s="0" t="n">
        <v>50</v>
      </c>
      <c r="AL824" s="0" t="n">
        <v>0.33</v>
      </c>
    </row>
    <row r="825">
      <c r="A825" s="0" t="inlineStr">
        <is>
          <t>[수성동1가]</t>
        </is>
      </c>
      <c r="B825" s="0" t="n">
        <v>11335</v>
      </c>
      <c r="C825" s="0" t="n">
        <v>6</v>
      </c>
      <c r="D825" s="0" t="inlineStr">
        <is>
          <t>삼환</t>
        </is>
      </c>
      <c r="E825" s="0" t="inlineStr">
        <is>
          <t>1979.12.</t>
        </is>
      </c>
      <c r="F825" s="0" t="n">
        <v>150</v>
      </c>
      <c r="G825" s="0" t="n">
        <v>36.98</v>
      </c>
      <c r="H825" s="0" t="n">
        <v>122.25</v>
      </c>
      <c r="I825" s="0" t="n">
        <v>26.68</v>
      </c>
      <c r="J825" s="0" t="n">
        <v>88.23</v>
      </c>
      <c r="K825" s="0" t="n">
        <v>20</v>
      </c>
      <c r="T825" s="0" t="n">
        <v>4</v>
      </c>
      <c r="U825" s="0" t="n">
        <v>1</v>
      </c>
      <c r="V825" s="0" t="inlineStr">
        <is>
          <t>복도식</t>
        </is>
      </c>
      <c r="W825" s="0" t="n">
        <v>122</v>
      </c>
      <c r="X825" s="0" t="n">
        <v>12</v>
      </c>
      <c r="Y825" s="0" t="n">
        <v>10</v>
      </c>
      <c r="Z825" s="0" t="inlineStr">
        <is>
          <t>https://new.land.naver.com/complexes/11335?tab=detail&amp;rf=Y</t>
        </is>
      </c>
      <c r="AA825" s="0" t="inlineStr">
        <is>
          <t>대구시 수성구 수성동1가 649-17</t>
        </is>
      </c>
      <c r="AB825" s="0" t="inlineStr">
        <is>
          <t>대구시</t>
        </is>
      </c>
      <c r="AC825" s="0" t="inlineStr">
        <is>
          <t>수성구</t>
        </is>
      </c>
      <c r="AD825" s="0" t="inlineStr">
        <is>
          <t>수성동1가</t>
        </is>
      </c>
      <c r="AG825" s="0" t="inlineStr">
        <is>
          <t>대구시 수성구 신천동로 288</t>
        </is>
      </c>
      <c r="AH825" s="0" t="n">
        <v>0</v>
      </c>
      <c r="AI825" s="0" t="n">
        <v>0</v>
      </c>
      <c r="AJ825" s="0" t="n">
        <v>0</v>
      </c>
      <c r="AK825" s="0" t="n">
        <v>50</v>
      </c>
      <c r="AL825" s="0" t="n">
        <v>0.33</v>
      </c>
    </row>
    <row r="826">
      <c r="A826" s="0" t="inlineStr">
        <is>
          <t>[수성동1가]</t>
        </is>
      </c>
      <c r="B826" s="0" t="n">
        <v>106725</v>
      </c>
      <c r="C826" s="0" t="n">
        <v>1</v>
      </c>
      <c r="D826" s="0" t="inlineStr">
        <is>
          <t>수성롯데캐슬더퍼스트</t>
        </is>
      </c>
      <c r="E826" s="0" t="inlineStr">
        <is>
          <t>2015.08.</t>
        </is>
      </c>
      <c r="F826" s="0" t="n">
        <v>979</v>
      </c>
      <c r="G826" s="0" t="n">
        <v>30.18</v>
      </c>
      <c r="H826" s="0" t="n">
        <v>99.78</v>
      </c>
      <c r="I826" s="0" t="n">
        <v>23.1</v>
      </c>
      <c r="J826" s="0" t="n">
        <v>76.38</v>
      </c>
      <c r="K826" s="0" t="n">
        <v>34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99A</t>
        </is>
      </c>
      <c r="X826" s="0" t="n">
        <v>25</v>
      </c>
      <c r="Y826" s="0" t="n">
        <v>7</v>
      </c>
      <c r="Z826" s="0" t="inlineStr">
        <is>
          <t>https://new.land.naver.com/complexes/106725?tab=detail&amp;rf=Y</t>
        </is>
      </c>
      <c r="AA826" s="0" t="inlineStr">
        <is>
          <t>대구시 수성구 수성동1가 818</t>
        </is>
      </c>
      <c r="AB826" s="0" t="inlineStr">
        <is>
          <t>대구시</t>
        </is>
      </c>
      <c r="AC826" s="0" t="inlineStr">
        <is>
          <t>수성구</t>
        </is>
      </c>
      <c r="AD826" s="0" t="inlineStr">
        <is>
          <t>수성동1가</t>
        </is>
      </c>
      <c r="AG826" s="0" t="inlineStr">
        <is>
          <t>대구시 수성구 수성로69길 70</t>
        </is>
      </c>
      <c r="AH826" s="0" t="n">
        <v>0</v>
      </c>
      <c r="AI826" s="0" t="n">
        <v>227</v>
      </c>
      <c r="AJ826" s="0" t="n">
        <v>23</v>
      </c>
      <c r="AK826" s="0" t="n">
        <v>1424</v>
      </c>
      <c r="AL826" s="0" t="n">
        <v>1.45</v>
      </c>
    </row>
    <row r="827">
      <c r="A827" s="0" t="inlineStr">
        <is>
          <t>[수성동1가]</t>
        </is>
      </c>
      <c r="B827" s="0" t="n">
        <v>106725</v>
      </c>
      <c r="C827" s="0" t="n">
        <v>2</v>
      </c>
      <c r="D827" s="0" t="inlineStr">
        <is>
          <t>수성롯데캐슬더퍼스트</t>
        </is>
      </c>
      <c r="E827" s="0" t="inlineStr">
        <is>
          <t>2015.08.</t>
        </is>
      </c>
      <c r="F827" s="0" t="n">
        <v>979</v>
      </c>
      <c r="G827" s="0" t="n">
        <v>30.23</v>
      </c>
      <c r="H827" s="0" t="n">
        <v>99.95999999999999</v>
      </c>
      <c r="I827" s="0" t="n">
        <v>23.05</v>
      </c>
      <c r="J827" s="0" t="n">
        <v>76.20999999999999</v>
      </c>
      <c r="K827" s="0" t="n">
        <v>17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99B</t>
        </is>
      </c>
      <c r="X827" s="0" t="n">
        <v>25</v>
      </c>
      <c r="Y827" s="0" t="n">
        <v>7</v>
      </c>
      <c r="Z827" s="0" t="inlineStr">
        <is>
          <t>https://new.land.naver.com/complexes/106725?tab=detail&amp;rf=Y</t>
        </is>
      </c>
      <c r="AA827" s="0" t="inlineStr">
        <is>
          <t>대구시 수성구 수성동1가 818</t>
        </is>
      </c>
      <c r="AB827" s="0" t="inlineStr">
        <is>
          <t>대구시</t>
        </is>
      </c>
      <c r="AC827" s="0" t="inlineStr">
        <is>
          <t>수성구</t>
        </is>
      </c>
      <c r="AD827" s="0" t="inlineStr">
        <is>
          <t>수성동1가</t>
        </is>
      </c>
      <c r="AG827" s="0" t="inlineStr">
        <is>
          <t>대구시 수성구 수성로69길 70</t>
        </is>
      </c>
      <c r="AH827" s="0" t="n">
        <v>0</v>
      </c>
      <c r="AI827" s="0" t="n">
        <v>227</v>
      </c>
      <c r="AJ827" s="0" t="n">
        <v>23</v>
      </c>
      <c r="AK827" s="0" t="n">
        <v>1424</v>
      </c>
      <c r="AL827" s="0" t="n">
        <v>1.45</v>
      </c>
    </row>
    <row r="828">
      <c r="A828" s="0" t="inlineStr">
        <is>
          <t>[수성동1가]</t>
        </is>
      </c>
      <c r="B828" s="0" t="n">
        <v>106725</v>
      </c>
      <c r="C828" s="0" t="n">
        <v>3</v>
      </c>
      <c r="D828" s="0" t="inlineStr">
        <is>
          <t>수성롯데캐슬더퍼스트</t>
        </is>
      </c>
      <c r="E828" s="0" t="inlineStr">
        <is>
          <t>2015.08.</t>
        </is>
      </c>
      <c r="F828" s="0" t="n">
        <v>979</v>
      </c>
      <c r="G828" s="0" t="n">
        <v>33.68</v>
      </c>
      <c r="H828" s="0" t="n">
        <v>111.37</v>
      </c>
      <c r="I828" s="0" t="n">
        <v>25.7</v>
      </c>
      <c r="J828" s="0" t="n">
        <v>84.97</v>
      </c>
      <c r="K828" s="0" t="n">
        <v>504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111A</t>
        </is>
      </c>
      <c r="X828" s="0" t="n">
        <v>25</v>
      </c>
      <c r="Y828" s="0" t="n">
        <v>7</v>
      </c>
      <c r="Z828" s="0" t="inlineStr">
        <is>
          <t>https://new.land.naver.com/complexes/106725?tab=detail&amp;rf=Y</t>
        </is>
      </c>
      <c r="AA828" s="0" t="inlineStr">
        <is>
          <t>대구시 수성구 수성동1가 818</t>
        </is>
      </c>
      <c r="AB828" s="0" t="inlineStr">
        <is>
          <t>대구시</t>
        </is>
      </c>
      <c r="AC828" s="0" t="inlineStr">
        <is>
          <t>수성구</t>
        </is>
      </c>
      <c r="AD828" s="0" t="inlineStr">
        <is>
          <t>수성동1가</t>
        </is>
      </c>
      <c r="AG828" s="0" t="inlineStr">
        <is>
          <t>대구시 수성구 수성로69길 70</t>
        </is>
      </c>
      <c r="AH828" s="0" t="n">
        <v>0</v>
      </c>
      <c r="AI828" s="0" t="n">
        <v>227</v>
      </c>
      <c r="AJ828" s="0" t="n">
        <v>23</v>
      </c>
      <c r="AK828" s="0" t="n">
        <v>1424</v>
      </c>
      <c r="AL828" s="0" t="n">
        <v>1.45</v>
      </c>
    </row>
    <row r="829">
      <c r="A829" s="0" t="inlineStr">
        <is>
          <t>[수성동1가]</t>
        </is>
      </c>
      <c r="B829" s="0" t="n">
        <v>106725</v>
      </c>
      <c r="C829" s="0" t="n">
        <v>4</v>
      </c>
      <c r="D829" s="0" t="inlineStr">
        <is>
          <t>수성롯데캐슬더퍼스트</t>
        </is>
      </c>
      <c r="E829" s="0" t="inlineStr">
        <is>
          <t>2015.08.</t>
        </is>
      </c>
      <c r="F829" s="0" t="n">
        <v>979</v>
      </c>
      <c r="G829" s="0" t="n">
        <v>33.67</v>
      </c>
      <c r="H829" s="0" t="n">
        <v>111.32</v>
      </c>
      <c r="I829" s="0" t="n">
        <v>25.7</v>
      </c>
      <c r="J829" s="0" t="n">
        <v>84.98</v>
      </c>
      <c r="K829" s="0" t="n">
        <v>81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111C</t>
        </is>
      </c>
      <c r="X829" s="0" t="n">
        <v>25</v>
      </c>
      <c r="Y829" s="0" t="n">
        <v>7</v>
      </c>
      <c r="Z829" s="0" t="inlineStr">
        <is>
          <t>https://new.land.naver.com/complexes/106725?tab=detail&amp;rf=Y</t>
        </is>
      </c>
      <c r="AA829" s="0" t="inlineStr">
        <is>
          <t>대구시 수성구 수성동1가 818</t>
        </is>
      </c>
      <c r="AB829" s="0" t="inlineStr">
        <is>
          <t>대구시</t>
        </is>
      </c>
      <c r="AC829" s="0" t="inlineStr">
        <is>
          <t>수성구</t>
        </is>
      </c>
      <c r="AD829" s="0" t="inlineStr">
        <is>
          <t>수성동1가</t>
        </is>
      </c>
      <c r="AG829" s="0" t="inlineStr">
        <is>
          <t>대구시 수성구 수성로69길 70</t>
        </is>
      </c>
      <c r="AH829" s="0" t="n">
        <v>0</v>
      </c>
      <c r="AI829" s="0" t="n">
        <v>227</v>
      </c>
      <c r="AJ829" s="0" t="n">
        <v>23</v>
      </c>
      <c r="AK829" s="0" t="n">
        <v>1424</v>
      </c>
      <c r="AL829" s="0" t="n">
        <v>1.45</v>
      </c>
    </row>
    <row r="830">
      <c r="A830" s="0" t="inlineStr">
        <is>
          <t>[수성동1가]</t>
        </is>
      </c>
      <c r="B830" s="0" t="n">
        <v>106725</v>
      </c>
      <c r="C830" s="0" t="n">
        <v>5</v>
      </c>
      <c r="D830" s="0" t="inlineStr">
        <is>
          <t>수성롯데캐슬더퍼스트</t>
        </is>
      </c>
      <c r="E830" s="0" t="inlineStr">
        <is>
          <t>2015.08.</t>
        </is>
      </c>
      <c r="F830" s="0" t="n">
        <v>979</v>
      </c>
      <c r="G830" s="0" t="n">
        <v>33.92</v>
      </c>
      <c r="H830" s="0" t="n">
        <v>112.14</v>
      </c>
      <c r="I830" s="0" t="n">
        <v>25.6</v>
      </c>
      <c r="J830" s="0" t="n">
        <v>84.65000000000001</v>
      </c>
      <c r="K830" s="0" t="n">
        <v>44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112B</t>
        </is>
      </c>
      <c r="X830" s="0" t="n">
        <v>25</v>
      </c>
      <c r="Y830" s="0" t="n">
        <v>7</v>
      </c>
      <c r="Z830" s="0" t="inlineStr">
        <is>
          <t>https://new.land.naver.com/complexes/106725?tab=detail&amp;rf=Y</t>
        </is>
      </c>
      <c r="AA830" s="0" t="inlineStr">
        <is>
          <t>대구시 수성구 수성동1가 818</t>
        </is>
      </c>
      <c r="AB830" s="0" t="inlineStr">
        <is>
          <t>대구시</t>
        </is>
      </c>
      <c r="AC830" s="0" t="inlineStr">
        <is>
          <t>수성구</t>
        </is>
      </c>
      <c r="AD830" s="0" t="inlineStr">
        <is>
          <t>수성동1가</t>
        </is>
      </c>
      <c r="AG830" s="0" t="inlineStr">
        <is>
          <t>대구시 수성구 수성로69길 70</t>
        </is>
      </c>
      <c r="AH830" s="0" t="n">
        <v>0</v>
      </c>
      <c r="AI830" s="0" t="n">
        <v>227</v>
      </c>
      <c r="AJ830" s="0" t="n">
        <v>23</v>
      </c>
      <c r="AK830" s="0" t="n">
        <v>1424</v>
      </c>
      <c r="AL830" s="0" t="n">
        <v>1.45</v>
      </c>
    </row>
    <row r="831">
      <c r="A831" s="0" t="inlineStr">
        <is>
          <t>[수성동1가]</t>
        </is>
      </c>
      <c r="B831" s="0" t="n">
        <v>106725</v>
      </c>
      <c r="C831" s="0" t="n">
        <v>6</v>
      </c>
      <c r="D831" s="0" t="inlineStr">
        <is>
          <t>수성롯데캐슬더퍼스트</t>
        </is>
      </c>
      <c r="E831" s="0" t="inlineStr">
        <is>
          <t>2015.08.</t>
        </is>
      </c>
      <c r="F831" s="0" t="n">
        <v>979</v>
      </c>
      <c r="G831" s="0" t="n">
        <v>39.48</v>
      </c>
      <c r="H831" s="0" t="n">
        <v>130.54</v>
      </c>
      <c r="I831" s="0" t="n">
        <v>30.24</v>
      </c>
      <c r="J831" s="0" t="n">
        <v>99.98999999999999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130</v>
      </c>
      <c r="X831" s="0" t="n">
        <v>25</v>
      </c>
      <c r="Y831" s="0" t="n">
        <v>7</v>
      </c>
      <c r="Z831" s="0" t="inlineStr">
        <is>
          <t>https://new.land.naver.com/complexes/106725?tab=detail&amp;rf=Y</t>
        </is>
      </c>
      <c r="AA831" s="0" t="inlineStr">
        <is>
          <t>대구시 수성구 수성동1가 818</t>
        </is>
      </c>
      <c r="AB831" s="0" t="inlineStr">
        <is>
          <t>대구시</t>
        </is>
      </c>
      <c r="AC831" s="0" t="inlineStr">
        <is>
          <t>수성구</t>
        </is>
      </c>
      <c r="AD831" s="0" t="inlineStr">
        <is>
          <t>수성동1가</t>
        </is>
      </c>
      <c r="AG831" s="0" t="inlineStr">
        <is>
          <t>대구시 수성구 수성로69길 70</t>
        </is>
      </c>
      <c r="AH831" s="0" t="n">
        <v>0</v>
      </c>
      <c r="AI831" s="0" t="n">
        <v>227</v>
      </c>
      <c r="AJ831" s="0" t="n">
        <v>23</v>
      </c>
      <c r="AK831" s="0" t="n">
        <v>1424</v>
      </c>
      <c r="AL831" s="0" t="n">
        <v>1.45</v>
      </c>
    </row>
    <row r="832">
      <c r="A832" s="0" t="inlineStr">
        <is>
          <t>[수성동1가]</t>
        </is>
      </c>
      <c r="B832" s="0" t="n">
        <v>106725</v>
      </c>
      <c r="C832" s="0" t="n">
        <v>7</v>
      </c>
      <c r="D832" s="0" t="inlineStr">
        <is>
          <t>수성롯데캐슬더퍼스트</t>
        </is>
      </c>
      <c r="E832" s="0" t="inlineStr">
        <is>
          <t>2015.08.</t>
        </is>
      </c>
      <c r="F832" s="0" t="n">
        <v>979</v>
      </c>
      <c r="G832" s="0" t="n">
        <v>39.82</v>
      </c>
      <c r="H832" s="0" t="n">
        <v>131.66</v>
      </c>
      <c r="I832" s="0" t="n">
        <v>30.21</v>
      </c>
      <c r="J832" s="0" t="n">
        <v>99.90000000000001</v>
      </c>
      <c r="K832" s="0" t="n">
        <v>117</v>
      </c>
      <c r="T832" s="0" t="n">
        <v>4</v>
      </c>
      <c r="U832" s="0" t="n">
        <v>2</v>
      </c>
      <c r="V832" s="0" t="inlineStr">
        <is>
          <t>계단식</t>
        </is>
      </c>
      <c r="W832" s="0" t="n">
        <v>131</v>
      </c>
      <c r="X832" s="0" t="n">
        <v>25</v>
      </c>
      <c r="Y832" s="0" t="n">
        <v>7</v>
      </c>
      <c r="Z832" s="0" t="inlineStr">
        <is>
          <t>https://new.land.naver.com/complexes/106725?tab=detail&amp;rf=Y</t>
        </is>
      </c>
      <c r="AA832" s="0" t="inlineStr">
        <is>
          <t>대구시 수성구 수성동1가 818</t>
        </is>
      </c>
      <c r="AB832" s="0" t="inlineStr">
        <is>
          <t>대구시</t>
        </is>
      </c>
      <c r="AC832" s="0" t="inlineStr">
        <is>
          <t>수성구</t>
        </is>
      </c>
      <c r="AD832" s="0" t="inlineStr">
        <is>
          <t>수성동1가</t>
        </is>
      </c>
      <c r="AG832" s="0" t="inlineStr">
        <is>
          <t>대구시 수성구 수성로69길 70</t>
        </is>
      </c>
      <c r="AH832" s="0" t="n">
        <v>0</v>
      </c>
      <c r="AI832" s="0" t="n">
        <v>227</v>
      </c>
      <c r="AJ832" s="0" t="n">
        <v>23</v>
      </c>
      <c r="AK832" s="0" t="n">
        <v>1424</v>
      </c>
      <c r="AL832" s="0" t="n">
        <v>1.45</v>
      </c>
    </row>
    <row r="833">
      <c r="A833" s="0" t="inlineStr">
        <is>
          <t>[수성동1가]</t>
        </is>
      </c>
      <c r="B833" s="0" t="n">
        <v>106725</v>
      </c>
      <c r="C833" s="0" t="n">
        <v>8</v>
      </c>
      <c r="D833" s="0" t="inlineStr">
        <is>
          <t>수성롯데캐슬더퍼스트</t>
        </is>
      </c>
      <c r="E833" s="0" t="inlineStr">
        <is>
          <t>2015.08.</t>
        </is>
      </c>
      <c r="F833" s="0" t="n">
        <v>979</v>
      </c>
      <c r="G833" s="0" t="n">
        <v>43.37</v>
      </c>
      <c r="H833" s="0" t="n">
        <v>143.4</v>
      </c>
      <c r="I833" s="0" t="n">
        <v>33.22</v>
      </c>
      <c r="J833" s="0" t="n">
        <v>109.84</v>
      </c>
      <c r="K833" s="0" t="n">
        <v>86</v>
      </c>
      <c r="T833" s="0" t="n">
        <v>4</v>
      </c>
      <c r="U833" s="0" t="n">
        <v>2</v>
      </c>
      <c r="V833" s="0" t="inlineStr">
        <is>
          <t>계단식</t>
        </is>
      </c>
      <c r="W833" s="0" t="n">
        <v>143</v>
      </c>
      <c r="X833" s="0" t="n">
        <v>25</v>
      </c>
      <c r="Y833" s="0" t="n">
        <v>7</v>
      </c>
      <c r="Z833" s="0" t="inlineStr">
        <is>
          <t>https://new.land.naver.com/complexes/106725?tab=detail&amp;rf=Y</t>
        </is>
      </c>
      <c r="AA833" s="0" t="inlineStr">
        <is>
          <t>대구시 수성구 수성동1가 818</t>
        </is>
      </c>
      <c r="AB833" s="0" t="inlineStr">
        <is>
          <t>대구시</t>
        </is>
      </c>
      <c r="AC833" s="0" t="inlineStr">
        <is>
          <t>수성구</t>
        </is>
      </c>
      <c r="AD833" s="0" t="inlineStr">
        <is>
          <t>수성동1가</t>
        </is>
      </c>
      <c r="AG833" s="0" t="inlineStr">
        <is>
          <t>대구시 수성구 수성로69길 70</t>
        </is>
      </c>
      <c r="AH833" s="0" t="n">
        <v>0</v>
      </c>
      <c r="AI833" s="0" t="n">
        <v>227</v>
      </c>
      <c r="AJ833" s="0" t="n">
        <v>23</v>
      </c>
      <c r="AK833" s="0" t="n">
        <v>1424</v>
      </c>
      <c r="AL833" s="0" t="n">
        <v>1.45</v>
      </c>
    </row>
    <row r="834">
      <c r="A834" s="0" t="inlineStr">
        <is>
          <t>[수성동1가]</t>
        </is>
      </c>
      <c r="B834" s="0" t="n">
        <v>22404</v>
      </c>
      <c r="C834" s="0" t="n">
        <v>1</v>
      </c>
      <c r="D834" s="0" t="inlineStr">
        <is>
          <t>유성푸르나임</t>
        </is>
      </c>
      <c r="E834" s="0" t="inlineStr">
        <is>
          <t>2007.08.</t>
        </is>
      </c>
      <c r="F834" s="0" t="n">
        <v>235</v>
      </c>
      <c r="G834" s="0" t="n">
        <v>33.23</v>
      </c>
      <c r="H834" s="0" t="n">
        <v>109.86</v>
      </c>
      <c r="I834" s="0" t="n">
        <v>25.69</v>
      </c>
      <c r="J834" s="0" t="n">
        <v>84.95</v>
      </c>
      <c r="K834" s="0" t="n">
        <v>82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109A</t>
        </is>
      </c>
      <c r="X834" s="0" t="n">
        <v>26</v>
      </c>
      <c r="Y834" s="0" t="n">
        <v>17</v>
      </c>
      <c r="Z834" s="0" t="inlineStr">
        <is>
          <t>https://new.land.naver.com/complexes/22404?tab=detail&amp;rf=Y</t>
        </is>
      </c>
      <c r="AA834" s="0" t="inlineStr">
        <is>
          <t>대구시 수성구 수성동1가 230</t>
        </is>
      </c>
      <c r="AB834" s="0" t="inlineStr">
        <is>
          <t>대구시</t>
        </is>
      </c>
      <c r="AC834" s="0" t="inlineStr">
        <is>
          <t>수성구</t>
        </is>
      </c>
      <c r="AD834" s="0" t="inlineStr">
        <is>
          <t>수성동1가</t>
        </is>
      </c>
      <c r="AG834" s="0" t="inlineStr">
        <is>
          <t>대구시 수성구 수성로75길 16</t>
        </is>
      </c>
      <c r="AH834" s="0" t="n">
        <v>0</v>
      </c>
      <c r="AI834" s="0" t="n">
        <v>284</v>
      </c>
      <c r="AJ834" s="0" t="n">
        <v>19</v>
      </c>
      <c r="AK834" s="0" t="n">
        <v>327</v>
      </c>
      <c r="AL834" s="0" t="n">
        <v>1.39</v>
      </c>
    </row>
    <row r="835">
      <c r="A835" s="0" t="inlineStr">
        <is>
          <t>[수성동1가]</t>
        </is>
      </c>
      <c r="B835" s="0" t="n">
        <v>22404</v>
      </c>
      <c r="C835" s="0" t="n">
        <v>2</v>
      </c>
      <c r="D835" s="0" t="inlineStr">
        <is>
          <t>유성푸르나임</t>
        </is>
      </c>
      <c r="E835" s="0" t="inlineStr">
        <is>
          <t>2007.08.</t>
        </is>
      </c>
      <c r="F835" s="0" t="n">
        <v>235</v>
      </c>
      <c r="G835" s="0" t="n">
        <v>33.23</v>
      </c>
      <c r="H835" s="0" t="n">
        <v>109.87</v>
      </c>
      <c r="I835" s="0" t="n">
        <v>25.7</v>
      </c>
      <c r="J835" s="0" t="n">
        <v>84.98999999999999</v>
      </c>
      <c r="K835" s="0" t="n">
        <v>17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109B</t>
        </is>
      </c>
      <c r="X835" s="0" t="n">
        <v>26</v>
      </c>
      <c r="Y835" s="0" t="n">
        <v>17</v>
      </c>
      <c r="Z835" s="0" t="inlineStr">
        <is>
          <t>https://new.land.naver.com/complexes/22404?tab=detail&amp;rf=Y</t>
        </is>
      </c>
      <c r="AA835" s="0" t="inlineStr">
        <is>
          <t>대구시 수성구 수성동1가 230</t>
        </is>
      </c>
      <c r="AB835" s="0" t="inlineStr">
        <is>
          <t>대구시</t>
        </is>
      </c>
      <c r="AC835" s="0" t="inlineStr">
        <is>
          <t>수성구</t>
        </is>
      </c>
      <c r="AD835" s="0" t="inlineStr">
        <is>
          <t>수성동1가</t>
        </is>
      </c>
      <c r="AG835" s="0" t="inlineStr">
        <is>
          <t>대구시 수성구 수성로75길 16</t>
        </is>
      </c>
      <c r="AH835" s="0" t="n">
        <v>0</v>
      </c>
      <c r="AI835" s="0" t="n">
        <v>284</v>
      </c>
      <c r="AJ835" s="0" t="n">
        <v>19</v>
      </c>
      <c r="AK835" s="0" t="n">
        <v>327</v>
      </c>
      <c r="AL835" s="0" t="n">
        <v>1.39</v>
      </c>
    </row>
    <row r="836">
      <c r="A836" s="0" t="inlineStr">
        <is>
          <t>[수성동1가]</t>
        </is>
      </c>
      <c r="B836" s="0" t="n">
        <v>22404</v>
      </c>
      <c r="C836" s="0" t="n">
        <v>3</v>
      </c>
      <c r="D836" s="0" t="inlineStr">
        <is>
          <t>유성푸르나임</t>
        </is>
      </c>
      <c r="E836" s="0" t="inlineStr">
        <is>
          <t>2007.08.</t>
        </is>
      </c>
      <c r="F836" s="0" t="n">
        <v>235</v>
      </c>
      <c r="G836" s="0" t="n">
        <v>33.32</v>
      </c>
      <c r="H836" s="0" t="n">
        <v>110.16</v>
      </c>
      <c r="I836" s="0" t="n">
        <v>25.68</v>
      </c>
      <c r="J836" s="0" t="n">
        <v>84.92</v>
      </c>
      <c r="K836" s="0" t="n">
        <v>15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110C</t>
        </is>
      </c>
      <c r="X836" s="0" t="n">
        <v>26</v>
      </c>
      <c r="Y836" s="0" t="n">
        <v>17</v>
      </c>
      <c r="Z836" s="0" t="inlineStr">
        <is>
          <t>https://new.land.naver.com/complexes/22404?tab=detail&amp;rf=Y</t>
        </is>
      </c>
      <c r="AA836" s="0" t="inlineStr">
        <is>
          <t>대구시 수성구 수성동1가 230</t>
        </is>
      </c>
      <c r="AB836" s="0" t="inlineStr">
        <is>
          <t>대구시</t>
        </is>
      </c>
      <c r="AC836" s="0" t="inlineStr">
        <is>
          <t>수성구</t>
        </is>
      </c>
      <c r="AD836" s="0" t="inlineStr">
        <is>
          <t>수성동1가</t>
        </is>
      </c>
      <c r="AG836" s="0" t="inlineStr">
        <is>
          <t>대구시 수성구 수성로75길 16</t>
        </is>
      </c>
      <c r="AH836" s="0" t="n">
        <v>0</v>
      </c>
      <c r="AI836" s="0" t="n">
        <v>284</v>
      </c>
      <c r="AJ836" s="0" t="n">
        <v>19</v>
      </c>
      <c r="AK836" s="0" t="n">
        <v>327</v>
      </c>
      <c r="AL836" s="0" t="n">
        <v>1.39</v>
      </c>
    </row>
    <row r="837">
      <c r="A837" s="0" t="inlineStr">
        <is>
          <t>[수성동1가]</t>
        </is>
      </c>
      <c r="B837" s="0" t="n">
        <v>22404</v>
      </c>
      <c r="C837" s="0" t="n">
        <v>4</v>
      </c>
      <c r="D837" s="0" t="inlineStr">
        <is>
          <t>유성푸르나임</t>
        </is>
      </c>
      <c r="E837" s="0" t="inlineStr">
        <is>
          <t>2007.08.</t>
        </is>
      </c>
      <c r="F837" s="0" t="n">
        <v>235</v>
      </c>
      <c r="G837" s="0" t="n">
        <v>33.98</v>
      </c>
      <c r="H837" s="0" t="n">
        <v>112.36</v>
      </c>
      <c r="I837" s="0" t="n">
        <v>25.7</v>
      </c>
      <c r="J837" s="0" t="n">
        <v>84.95999999999999</v>
      </c>
      <c r="K837" s="0" t="n">
        <v>121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112</v>
      </c>
      <c r="X837" s="0" t="n">
        <v>26</v>
      </c>
      <c r="Y837" s="0" t="n">
        <v>17</v>
      </c>
      <c r="Z837" s="0" t="inlineStr">
        <is>
          <t>https://new.land.naver.com/complexes/22404?tab=detail&amp;rf=Y</t>
        </is>
      </c>
      <c r="AA837" s="0" t="inlineStr">
        <is>
          <t>대구시 수성구 수성동1가 230</t>
        </is>
      </c>
      <c r="AB837" s="0" t="inlineStr">
        <is>
          <t>대구시</t>
        </is>
      </c>
      <c r="AC837" s="0" t="inlineStr">
        <is>
          <t>수성구</t>
        </is>
      </c>
      <c r="AD837" s="0" t="inlineStr">
        <is>
          <t>수성동1가</t>
        </is>
      </c>
      <c r="AG837" s="0" t="inlineStr">
        <is>
          <t>대구시 수성구 수성로75길 16</t>
        </is>
      </c>
      <c r="AH837" s="0" t="n">
        <v>0</v>
      </c>
      <c r="AI837" s="0" t="n">
        <v>284</v>
      </c>
      <c r="AJ837" s="0" t="n">
        <v>19</v>
      </c>
      <c r="AK837" s="0" t="n">
        <v>327</v>
      </c>
      <c r="AL837" s="0" t="n">
        <v>1.39</v>
      </c>
    </row>
    <row r="838">
      <c r="A838" s="0" t="inlineStr">
        <is>
          <t>[수성동1가]</t>
        </is>
      </c>
      <c r="B838" s="0" t="n">
        <v>14061</v>
      </c>
      <c r="C838" s="0" t="n">
        <v>1</v>
      </c>
      <c r="D838" s="0" t="inlineStr">
        <is>
          <t>태왕아너스클럽</t>
        </is>
      </c>
      <c r="E838" s="0" t="inlineStr">
        <is>
          <t>2005.12.</t>
        </is>
      </c>
      <c r="F838" s="0" t="n">
        <v>98</v>
      </c>
      <c r="G838" s="0" t="n">
        <v>37.58</v>
      </c>
      <c r="H838" s="0" t="n">
        <v>124.25</v>
      </c>
      <c r="I838" s="0" t="n">
        <v>30.31</v>
      </c>
      <c r="J838" s="0" t="n">
        <v>100.21</v>
      </c>
      <c r="K838" s="0" t="n">
        <v>25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124</v>
      </c>
      <c r="X838" s="0" t="n">
        <v>26</v>
      </c>
      <c r="Y838" s="0" t="n">
        <v>24</v>
      </c>
      <c r="Z838" s="0" t="inlineStr">
        <is>
          <t>https://new.land.naver.com/complexes/14061?tab=detail&amp;rf=Y</t>
        </is>
      </c>
      <c r="AA838" s="0" t="inlineStr">
        <is>
          <t>대구시 수성구 수성동1가 96-322</t>
        </is>
      </c>
      <c r="AB838" s="0" t="inlineStr">
        <is>
          <t>대구시</t>
        </is>
      </c>
      <c r="AC838" s="0" t="inlineStr">
        <is>
          <t>수성구</t>
        </is>
      </c>
      <c r="AD838" s="0" t="inlineStr">
        <is>
          <t>수성동1가</t>
        </is>
      </c>
      <c r="AG838" s="0" t="inlineStr">
        <is>
          <t>대구시 수성구 달구벌대로 2260</t>
        </is>
      </c>
      <c r="AH838" s="0" t="n">
        <v>0</v>
      </c>
      <c r="AI838" s="0" t="n">
        <v>482</v>
      </c>
      <c r="AJ838" s="0" t="n">
        <v>36</v>
      </c>
      <c r="AK838" s="0" t="n">
        <v>187</v>
      </c>
      <c r="AL838" s="0" t="n">
        <v>1.91</v>
      </c>
    </row>
    <row r="839">
      <c r="A839" s="0" t="inlineStr">
        <is>
          <t>[수성동1가]</t>
        </is>
      </c>
      <c r="B839" s="0" t="n">
        <v>14061</v>
      </c>
      <c r="C839" s="0" t="n">
        <v>2</v>
      </c>
      <c r="D839" s="0" t="inlineStr">
        <is>
          <t>태왕아너스클럽</t>
        </is>
      </c>
      <c r="E839" s="0" t="inlineStr">
        <is>
          <t>2005.12.</t>
        </is>
      </c>
      <c r="F839" s="0" t="n">
        <v>98</v>
      </c>
      <c r="G839" s="0" t="n">
        <v>50.01</v>
      </c>
      <c r="H839" s="0" t="n">
        <v>165.33</v>
      </c>
      <c r="I839" s="0" t="n">
        <v>39.05</v>
      </c>
      <c r="J839" s="0" t="n">
        <v>129.1</v>
      </c>
      <c r="K839" s="0" t="n">
        <v>50</v>
      </c>
      <c r="T839" s="0" t="n">
        <v>4</v>
      </c>
      <c r="U839" s="0" t="n">
        <v>2</v>
      </c>
      <c r="V839" s="0" t="inlineStr">
        <is>
          <t>계단식</t>
        </is>
      </c>
      <c r="W839" s="0" t="n">
        <v>165</v>
      </c>
      <c r="X839" s="0" t="n">
        <v>26</v>
      </c>
      <c r="Y839" s="0" t="n">
        <v>24</v>
      </c>
      <c r="Z839" s="0" t="inlineStr">
        <is>
          <t>https://new.land.naver.com/complexes/14061?tab=detail&amp;rf=Y</t>
        </is>
      </c>
      <c r="AA839" s="0" t="inlineStr">
        <is>
          <t>대구시 수성구 수성동1가 96-322</t>
        </is>
      </c>
      <c r="AB839" s="0" t="inlineStr">
        <is>
          <t>대구시</t>
        </is>
      </c>
      <c r="AC839" s="0" t="inlineStr">
        <is>
          <t>수성구</t>
        </is>
      </c>
      <c r="AD839" s="0" t="inlineStr">
        <is>
          <t>수성동1가</t>
        </is>
      </c>
      <c r="AG839" s="0" t="inlineStr">
        <is>
          <t>대구시 수성구 달구벌대로 2260</t>
        </is>
      </c>
      <c r="AH839" s="0" t="n">
        <v>0</v>
      </c>
      <c r="AI839" s="0" t="n">
        <v>482</v>
      </c>
      <c r="AJ839" s="0" t="n">
        <v>36</v>
      </c>
      <c r="AK839" s="0" t="n">
        <v>187</v>
      </c>
      <c r="AL839" s="0" t="n">
        <v>1.91</v>
      </c>
    </row>
    <row r="840">
      <c r="A840" s="0" t="inlineStr">
        <is>
          <t>[수성동1가]</t>
        </is>
      </c>
      <c r="B840" s="0" t="n">
        <v>14061</v>
      </c>
      <c r="C840" s="0" t="n">
        <v>3</v>
      </c>
      <c r="D840" s="0" t="inlineStr">
        <is>
          <t>태왕아너스클럽</t>
        </is>
      </c>
      <c r="E840" s="0" t="inlineStr">
        <is>
          <t>2005.12.</t>
        </is>
      </c>
      <c r="F840" s="0" t="n">
        <v>98</v>
      </c>
      <c r="G840" s="0" t="n">
        <v>60.02</v>
      </c>
      <c r="H840" s="0" t="n">
        <v>198.42</v>
      </c>
      <c r="I840" s="0" t="n">
        <v>46.1</v>
      </c>
      <c r="J840" s="0" t="n">
        <v>152.41</v>
      </c>
      <c r="K840" s="0" t="n">
        <v>23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198</v>
      </c>
      <c r="X840" s="0" t="n">
        <v>26</v>
      </c>
      <c r="Y840" s="0" t="n">
        <v>24</v>
      </c>
      <c r="Z840" s="0" t="inlineStr">
        <is>
          <t>https://new.land.naver.com/complexes/14061?tab=detail&amp;rf=Y</t>
        </is>
      </c>
      <c r="AA840" s="0" t="inlineStr">
        <is>
          <t>대구시 수성구 수성동1가 96-322</t>
        </is>
      </c>
      <c r="AB840" s="0" t="inlineStr">
        <is>
          <t>대구시</t>
        </is>
      </c>
      <c r="AC840" s="0" t="inlineStr">
        <is>
          <t>수성구</t>
        </is>
      </c>
      <c r="AD840" s="0" t="inlineStr">
        <is>
          <t>수성동1가</t>
        </is>
      </c>
      <c r="AG840" s="0" t="inlineStr">
        <is>
          <t>대구시 수성구 달구벌대로 2260</t>
        </is>
      </c>
      <c r="AH840" s="0" t="n">
        <v>0</v>
      </c>
      <c r="AI840" s="0" t="n">
        <v>482</v>
      </c>
      <c r="AJ840" s="0" t="n">
        <v>36</v>
      </c>
      <c r="AK840" s="0" t="n">
        <v>187</v>
      </c>
      <c r="AL840" s="0" t="n">
        <v>1.91</v>
      </c>
    </row>
    <row r="841">
      <c r="A841" s="0" t="inlineStr">
        <is>
          <t>[수성동1가]</t>
        </is>
      </c>
      <c r="B841" s="0" t="n">
        <v>7117</v>
      </c>
      <c r="C841" s="0" t="n">
        <v>1</v>
      </c>
      <c r="D841" s="0" t="inlineStr">
        <is>
          <t>오성우방</t>
        </is>
      </c>
      <c r="E841" s="0" t="inlineStr">
        <is>
          <t>1993.11.</t>
        </is>
      </c>
      <c r="F841" s="0" t="n">
        <v>496</v>
      </c>
      <c r="G841" s="0" t="n">
        <v>26.15</v>
      </c>
      <c r="H841" s="0" t="n">
        <v>86.45</v>
      </c>
      <c r="I841" s="0" t="n">
        <v>18.14</v>
      </c>
      <c r="J841" s="0" t="n">
        <v>59.98</v>
      </c>
      <c r="K841" s="0" t="n">
        <v>88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86</v>
      </c>
      <c r="X841" s="0" t="n">
        <v>25</v>
      </c>
      <c r="Y841" s="0" t="n">
        <v>20</v>
      </c>
      <c r="Z841" s="0" t="inlineStr">
        <is>
          <t>https://new.land.naver.com/complexes/7117?tab=detail&amp;rf=Y</t>
        </is>
      </c>
      <c r="AA841" s="0" t="inlineStr">
        <is>
          <t>대구시 수성구 수성동1가 96-14</t>
        </is>
      </c>
      <c r="AB841" s="0" t="inlineStr">
        <is>
          <t>대구시</t>
        </is>
      </c>
      <c r="AC841" s="0" t="inlineStr">
        <is>
          <t>수성구</t>
        </is>
      </c>
      <c r="AD841" s="0" t="inlineStr">
        <is>
          <t>수성동1가</t>
        </is>
      </c>
      <c r="AG841" s="0" t="inlineStr">
        <is>
          <t>대구시 수성구 신천동로 380</t>
        </is>
      </c>
      <c r="AH841" s="0" t="n">
        <v>0</v>
      </c>
      <c r="AI841" s="0" t="n">
        <v>349</v>
      </c>
      <c r="AJ841" s="0" t="n">
        <v>20</v>
      </c>
      <c r="AK841" s="0" t="n">
        <v>444</v>
      </c>
      <c r="AL841" s="0" t="n">
        <v>0.9</v>
      </c>
    </row>
    <row r="842">
      <c r="A842" s="0" t="inlineStr">
        <is>
          <t>[수성동1가]</t>
        </is>
      </c>
      <c r="B842" s="0" t="n">
        <v>7117</v>
      </c>
      <c r="C842" s="0" t="n">
        <v>2</v>
      </c>
      <c r="D842" s="0" t="inlineStr">
        <is>
          <t>오성우방</t>
        </is>
      </c>
      <c r="E842" s="0" t="inlineStr">
        <is>
          <t>1993.11.</t>
        </is>
      </c>
      <c r="F842" s="0" t="n">
        <v>496</v>
      </c>
      <c r="G842" s="0" t="n">
        <v>26.84</v>
      </c>
      <c r="H842" s="0" t="n">
        <v>88.73999999999999</v>
      </c>
      <c r="I842" s="0" t="n">
        <v>18.14</v>
      </c>
      <c r="J842" s="0" t="n">
        <v>59.98</v>
      </c>
      <c r="K842" s="0" t="n">
        <v>150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88</v>
      </c>
      <c r="X842" s="0" t="n">
        <v>25</v>
      </c>
      <c r="Y842" s="0" t="n">
        <v>20</v>
      </c>
      <c r="Z842" s="0" t="inlineStr">
        <is>
          <t>https://new.land.naver.com/complexes/7117?tab=detail&amp;rf=Y</t>
        </is>
      </c>
      <c r="AA842" s="0" t="inlineStr">
        <is>
          <t>대구시 수성구 수성동1가 96-14</t>
        </is>
      </c>
      <c r="AB842" s="0" t="inlineStr">
        <is>
          <t>대구시</t>
        </is>
      </c>
      <c r="AC842" s="0" t="inlineStr">
        <is>
          <t>수성구</t>
        </is>
      </c>
      <c r="AD842" s="0" t="inlineStr">
        <is>
          <t>수성동1가</t>
        </is>
      </c>
      <c r="AG842" s="0" t="inlineStr">
        <is>
          <t>대구시 수성구 신천동로 380</t>
        </is>
      </c>
      <c r="AH842" s="0" t="n">
        <v>0</v>
      </c>
      <c r="AI842" s="0" t="n">
        <v>349</v>
      </c>
      <c r="AJ842" s="0" t="n">
        <v>20</v>
      </c>
      <c r="AK842" s="0" t="n">
        <v>444</v>
      </c>
      <c r="AL842" s="0" t="n">
        <v>0.9</v>
      </c>
    </row>
    <row r="843">
      <c r="A843" s="0" t="inlineStr">
        <is>
          <t>[수성동1가]</t>
        </is>
      </c>
      <c r="B843" s="0" t="n">
        <v>7117</v>
      </c>
      <c r="C843" s="0" t="n">
        <v>3</v>
      </c>
      <c r="D843" s="0" t="inlineStr">
        <is>
          <t>오성우방</t>
        </is>
      </c>
      <c r="E843" s="0" t="inlineStr">
        <is>
          <t>1993.11.</t>
        </is>
      </c>
      <c r="F843" s="0" t="n">
        <v>496</v>
      </c>
      <c r="G843" s="0" t="n">
        <v>33.41</v>
      </c>
      <c r="H843" s="0" t="n">
        <v>110.45</v>
      </c>
      <c r="I843" s="0" t="n">
        <v>25.7</v>
      </c>
      <c r="J843" s="0" t="n">
        <v>84.98999999999999</v>
      </c>
      <c r="K843" s="0" t="n">
        <v>170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110</v>
      </c>
      <c r="X843" s="0" t="n">
        <v>25</v>
      </c>
      <c r="Y843" s="0" t="n">
        <v>20</v>
      </c>
      <c r="Z843" s="0" t="inlineStr">
        <is>
          <t>https://new.land.naver.com/complexes/7117?tab=detail&amp;rf=Y</t>
        </is>
      </c>
      <c r="AA843" s="0" t="inlineStr">
        <is>
          <t>대구시 수성구 수성동1가 96-14</t>
        </is>
      </c>
      <c r="AB843" s="0" t="inlineStr">
        <is>
          <t>대구시</t>
        </is>
      </c>
      <c r="AC843" s="0" t="inlineStr">
        <is>
          <t>수성구</t>
        </is>
      </c>
      <c r="AD843" s="0" t="inlineStr">
        <is>
          <t>수성동1가</t>
        </is>
      </c>
      <c r="AG843" s="0" t="inlineStr">
        <is>
          <t>대구시 수성구 신천동로 380</t>
        </is>
      </c>
      <c r="AH843" s="0" t="n">
        <v>0</v>
      </c>
      <c r="AI843" s="0" t="n">
        <v>349</v>
      </c>
      <c r="AJ843" s="0" t="n">
        <v>20</v>
      </c>
      <c r="AK843" s="0" t="n">
        <v>444</v>
      </c>
      <c r="AL843" s="0" t="n">
        <v>0.9</v>
      </c>
    </row>
    <row r="844">
      <c r="A844" s="0" t="inlineStr">
        <is>
          <t>[수성동1가]</t>
        </is>
      </c>
      <c r="B844" s="0" t="n">
        <v>7117</v>
      </c>
      <c r="C844" s="0" t="n">
        <v>4</v>
      </c>
      <c r="D844" s="0" t="inlineStr">
        <is>
          <t>오성우방</t>
        </is>
      </c>
      <c r="E844" s="0" t="inlineStr">
        <is>
          <t>1993.11.</t>
        </is>
      </c>
      <c r="F844" s="0" t="n">
        <v>496</v>
      </c>
      <c r="G844" s="0" t="n">
        <v>50.36</v>
      </c>
      <c r="H844" s="0" t="n">
        <v>166.49</v>
      </c>
      <c r="I844" s="0" t="n">
        <v>40.82</v>
      </c>
      <c r="J844" s="0" t="n">
        <v>134.97</v>
      </c>
      <c r="K844" s="0" t="n">
        <v>88</v>
      </c>
      <c r="T844" s="0" t="n">
        <v>4</v>
      </c>
      <c r="U844" s="0" t="n">
        <v>2</v>
      </c>
      <c r="V844" s="0" t="inlineStr">
        <is>
          <t>계단식</t>
        </is>
      </c>
      <c r="W844" s="0" t="n">
        <v>166</v>
      </c>
      <c r="X844" s="0" t="n">
        <v>25</v>
      </c>
      <c r="Y844" s="0" t="n">
        <v>20</v>
      </c>
      <c r="Z844" s="0" t="inlineStr">
        <is>
          <t>https://new.land.naver.com/complexes/7117?tab=detail&amp;rf=Y</t>
        </is>
      </c>
      <c r="AA844" s="0" t="inlineStr">
        <is>
          <t>대구시 수성구 수성동1가 96-14</t>
        </is>
      </c>
      <c r="AB844" s="0" t="inlineStr">
        <is>
          <t>대구시</t>
        </is>
      </c>
      <c r="AC844" s="0" t="inlineStr">
        <is>
          <t>수성구</t>
        </is>
      </c>
      <c r="AD844" s="0" t="inlineStr">
        <is>
          <t>수성동1가</t>
        </is>
      </c>
      <c r="AG844" s="0" t="inlineStr">
        <is>
          <t>대구시 수성구 신천동로 380</t>
        </is>
      </c>
      <c r="AH844" s="0" t="n">
        <v>0</v>
      </c>
      <c r="AI844" s="0" t="n">
        <v>349</v>
      </c>
      <c r="AJ844" s="0" t="n">
        <v>20</v>
      </c>
      <c r="AK844" s="0" t="n">
        <v>444</v>
      </c>
      <c r="AL844" s="0" t="n">
        <v>0.9</v>
      </c>
    </row>
    <row r="845">
      <c r="A845" s="0" t="inlineStr">
        <is>
          <t>[수성동1가]</t>
        </is>
      </c>
      <c r="B845" s="0" t="n">
        <v>22686</v>
      </c>
      <c r="C845" s="0" t="n">
        <v>1</v>
      </c>
      <c r="D845" s="0" t="inlineStr">
        <is>
          <t>수성서한이다음</t>
        </is>
      </c>
      <c r="E845" s="0" t="inlineStr">
        <is>
          <t>2005.06.</t>
        </is>
      </c>
      <c r="F845" s="0" t="n">
        <v>119</v>
      </c>
      <c r="G845" s="0" t="n">
        <v>32.82</v>
      </c>
      <c r="H845" s="0" t="n">
        <v>108.5</v>
      </c>
      <c r="I845" s="0" t="n">
        <v>25.63</v>
      </c>
      <c r="J845" s="0" t="n">
        <v>84.73999999999999</v>
      </c>
      <c r="K845" s="0" t="n">
        <v>44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108</v>
      </c>
      <c r="X845" s="0" t="n">
        <v>23</v>
      </c>
      <c r="Y845" s="0" t="n">
        <v>17</v>
      </c>
      <c r="Z845" s="0" t="inlineStr">
        <is>
          <t>https://new.land.naver.com/complexes/22686?tab=detail&amp;rf=Y</t>
        </is>
      </c>
      <c r="AA845" s="0" t="inlineStr">
        <is>
          <t>대구시 수성구 수성동1가 269-1</t>
        </is>
      </c>
      <c r="AB845" s="0" t="inlineStr">
        <is>
          <t>대구시</t>
        </is>
      </c>
      <c r="AC845" s="0" t="inlineStr">
        <is>
          <t>수성구</t>
        </is>
      </c>
      <c r="AD845" s="0" t="inlineStr">
        <is>
          <t>수성동1가</t>
        </is>
      </c>
      <c r="AG845" s="0" t="inlineStr">
        <is>
          <t>대구시 수성구 수성로69길 15</t>
        </is>
      </c>
      <c r="AH845" s="0" t="n">
        <v>0</v>
      </c>
      <c r="AI845" s="0" t="n">
        <v>256</v>
      </c>
      <c r="AJ845" s="0" t="n">
        <v>16</v>
      </c>
      <c r="AK845" s="0" t="n">
        <v>154</v>
      </c>
      <c r="AL845" s="0" t="n">
        <v>1.29</v>
      </c>
    </row>
    <row r="846">
      <c r="A846" s="0" t="inlineStr">
        <is>
          <t>[수성동1가]</t>
        </is>
      </c>
      <c r="B846" s="0" t="n">
        <v>22686</v>
      </c>
      <c r="C846" s="0" t="n">
        <v>2</v>
      </c>
      <c r="D846" s="0" t="inlineStr">
        <is>
          <t>수성서한이다음</t>
        </is>
      </c>
      <c r="E846" s="0" t="inlineStr">
        <is>
          <t>2005.06.</t>
        </is>
      </c>
      <c r="F846" s="0" t="n">
        <v>119</v>
      </c>
      <c r="G846" s="0" t="n">
        <v>35.9</v>
      </c>
      <c r="H846" s="0" t="n">
        <v>118.71</v>
      </c>
      <c r="I846" s="0" t="n">
        <v>25.63</v>
      </c>
      <c r="J846" s="0" t="n">
        <v>84.73999999999999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118</v>
      </c>
      <c r="X846" s="0" t="n">
        <v>23</v>
      </c>
      <c r="Y846" s="0" t="n">
        <v>17</v>
      </c>
      <c r="Z846" s="0" t="inlineStr">
        <is>
          <t>https://new.land.naver.com/complexes/22686?tab=detail&amp;rf=Y</t>
        </is>
      </c>
      <c r="AA846" s="0" t="inlineStr">
        <is>
          <t>대구시 수성구 수성동1가 269-1</t>
        </is>
      </c>
      <c r="AB846" s="0" t="inlineStr">
        <is>
          <t>대구시</t>
        </is>
      </c>
      <c r="AC846" s="0" t="inlineStr">
        <is>
          <t>수성구</t>
        </is>
      </c>
      <c r="AD846" s="0" t="inlineStr">
        <is>
          <t>수성동1가</t>
        </is>
      </c>
      <c r="AG846" s="0" t="inlineStr">
        <is>
          <t>대구시 수성구 수성로69길 15</t>
        </is>
      </c>
      <c r="AH846" s="0" t="n">
        <v>0</v>
      </c>
      <c r="AI846" s="0" t="n">
        <v>256</v>
      </c>
      <c r="AJ846" s="0" t="n">
        <v>16</v>
      </c>
      <c r="AK846" s="0" t="n">
        <v>154</v>
      </c>
      <c r="AL846" s="0" t="n">
        <v>1.29</v>
      </c>
    </row>
    <row r="847">
      <c r="A847" s="0" t="inlineStr">
        <is>
          <t>[수성동1가]</t>
        </is>
      </c>
      <c r="B847" s="0" t="n">
        <v>22686</v>
      </c>
      <c r="C847" s="0" t="n">
        <v>3</v>
      </c>
      <c r="D847" s="0" t="inlineStr">
        <is>
          <t>수성서한이다음</t>
        </is>
      </c>
      <c r="E847" s="0" t="inlineStr">
        <is>
          <t>2005.06.</t>
        </is>
      </c>
      <c r="F847" s="0" t="n">
        <v>119</v>
      </c>
      <c r="G847" s="0" t="n">
        <v>42.7</v>
      </c>
      <c r="H847" s="0" t="n">
        <v>141.17</v>
      </c>
      <c r="I847" s="0" t="n">
        <v>35.38</v>
      </c>
      <c r="J847" s="0" t="n">
        <v>116.97</v>
      </c>
      <c r="K847" s="0" t="n">
        <v>42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141</v>
      </c>
      <c r="X847" s="0" t="n">
        <v>23</v>
      </c>
      <c r="Y847" s="0" t="n">
        <v>17</v>
      </c>
      <c r="Z847" s="0" t="inlineStr">
        <is>
          <t>https://new.land.naver.com/complexes/22686?tab=detail&amp;rf=Y</t>
        </is>
      </c>
      <c r="AA847" s="0" t="inlineStr">
        <is>
          <t>대구시 수성구 수성동1가 269-1</t>
        </is>
      </c>
      <c r="AB847" s="0" t="inlineStr">
        <is>
          <t>대구시</t>
        </is>
      </c>
      <c r="AC847" s="0" t="inlineStr">
        <is>
          <t>수성구</t>
        </is>
      </c>
      <c r="AD847" s="0" t="inlineStr">
        <is>
          <t>수성동1가</t>
        </is>
      </c>
      <c r="AG847" s="0" t="inlineStr">
        <is>
          <t>대구시 수성구 수성로69길 15</t>
        </is>
      </c>
      <c r="AH847" s="0" t="n">
        <v>0</v>
      </c>
      <c r="AI847" s="0" t="n">
        <v>256</v>
      </c>
      <c r="AJ847" s="0" t="n">
        <v>16</v>
      </c>
      <c r="AK847" s="0" t="n">
        <v>154</v>
      </c>
      <c r="AL847" s="0" t="n">
        <v>1.29</v>
      </c>
    </row>
    <row r="848">
      <c r="A848" s="0" t="inlineStr">
        <is>
          <t>[수성동1가]</t>
        </is>
      </c>
      <c r="B848" s="0" t="n">
        <v>7111</v>
      </c>
      <c r="C848" s="0" t="n">
        <v>1</v>
      </c>
      <c r="D848" s="0" t="inlineStr">
        <is>
          <t>신세계타운</t>
        </is>
      </c>
      <c r="E848" s="0" t="inlineStr">
        <is>
          <t>1989.12.</t>
        </is>
      </c>
      <c r="F848" s="0" t="n">
        <v>930</v>
      </c>
      <c r="G848" s="0" t="n">
        <v>32.63</v>
      </c>
      <c r="H848" s="0" t="n">
        <v>107.9</v>
      </c>
      <c r="I848" s="0" t="n">
        <v>25.7</v>
      </c>
      <c r="J848" s="0" t="n">
        <v>84.98</v>
      </c>
      <c r="K848" s="0" t="n">
        <v>210</v>
      </c>
      <c r="T848" s="0" t="n">
        <v>3</v>
      </c>
      <c r="U848" s="0" t="n">
        <v>1</v>
      </c>
      <c r="V848" s="0" t="inlineStr">
        <is>
          <t>계단식</t>
        </is>
      </c>
      <c r="W848" s="0" t="n">
        <v>107</v>
      </c>
      <c r="X848" s="0" t="n">
        <v>15</v>
      </c>
      <c r="Y848" s="0" t="n">
        <v>11</v>
      </c>
      <c r="Z848" s="0" t="inlineStr">
        <is>
          <t>https://new.land.naver.com/complexes/7111?tab=detail&amp;rf=Y</t>
        </is>
      </c>
      <c r="AA848" s="0" t="inlineStr">
        <is>
          <t>대구시 수성구 수성동1가 613</t>
        </is>
      </c>
      <c r="AB848" s="0" t="inlineStr">
        <is>
          <t>대구시</t>
        </is>
      </c>
      <c r="AC848" s="0" t="inlineStr">
        <is>
          <t>수성구</t>
        </is>
      </c>
      <c r="AD848" s="0" t="inlineStr">
        <is>
          <t>수성동1가</t>
        </is>
      </c>
      <c r="AG848" s="0" t="inlineStr">
        <is>
          <t>대구시 수성구 신천동로 320</t>
        </is>
      </c>
      <c r="AH848" s="0" t="n">
        <v>0</v>
      </c>
      <c r="AI848" s="0" t="n">
        <v>240</v>
      </c>
      <c r="AJ848" s="0" t="n">
        <v>18</v>
      </c>
      <c r="AK848" s="0" t="n">
        <v>844</v>
      </c>
      <c r="AL848" s="0" t="n">
        <v>0.91</v>
      </c>
    </row>
    <row r="849">
      <c r="A849" s="0" t="inlineStr">
        <is>
          <t>[수성동1가]</t>
        </is>
      </c>
      <c r="B849" s="0" t="n">
        <v>7111</v>
      </c>
      <c r="C849" s="0" t="n">
        <v>2</v>
      </c>
      <c r="D849" s="0" t="inlineStr">
        <is>
          <t>신세계타운</t>
        </is>
      </c>
      <c r="E849" s="0" t="inlineStr">
        <is>
          <t>1989.12.</t>
        </is>
      </c>
      <c r="F849" s="0" t="n">
        <v>930</v>
      </c>
      <c r="G849" s="0" t="n">
        <v>36.61</v>
      </c>
      <c r="H849" s="0" t="n">
        <v>121.03</v>
      </c>
      <c r="I849" s="0" t="n">
        <v>25.7</v>
      </c>
      <c r="J849" s="0" t="n">
        <v>84.98</v>
      </c>
      <c r="K849" s="0" t="n">
        <v>11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121</v>
      </c>
      <c r="X849" s="0" t="n">
        <v>15</v>
      </c>
      <c r="Y849" s="0" t="n">
        <v>11</v>
      </c>
      <c r="Z849" s="0" t="inlineStr">
        <is>
          <t>https://new.land.naver.com/complexes/7111?tab=detail&amp;rf=Y</t>
        </is>
      </c>
      <c r="AA849" s="0" t="inlineStr">
        <is>
          <t>대구시 수성구 수성동1가 613</t>
        </is>
      </c>
      <c r="AB849" s="0" t="inlineStr">
        <is>
          <t>대구시</t>
        </is>
      </c>
      <c r="AC849" s="0" t="inlineStr">
        <is>
          <t>수성구</t>
        </is>
      </c>
      <c r="AD849" s="0" t="inlineStr">
        <is>
          <t>수성동1가</t>
        </is>
      </c>
      <c r="AG849" s="0" t="inlineStr">
        <is>
          <t>대구시 수성구 신천동로 320</t>
        </is>
      </c>
      <c r="AH849" s="0" t="n">
        <v>0</v>
      </c>
      <c r="AI849" s="0" t="n">
        <v>240</v>
      </c>
      <c r="AJ849" s="0" t="n">
        <v>18</v>
      </c>
      <c r="AK849" s="0" t="n">
        <v>844</v>
      </c>
      <c r="AL849" s="0" t="n">
        <v>0.91</v>
      </c>
    </row>
    <row r="850">
      <c r="A850" s="0" t="inlineStr">
        <is>
          <t>[수성동1가]</t>
        </is>
      </c>
      <c r="B850" s="0" t="n">
        <v>7111</v>
      </c>
      <c r="C850" s="0" t="n">
        <v>3</v>
      </c>
      <c r="D850" s="0" t="inlineStr">
        <is>
          <t>신세계타운</t>
        </is>
      </c>
      <c r="E850" s="0" t="inlineStr">
        <is>
          <t>1989.12.</t>
        </is>
      </c>
      <c r="F850" s="0" t="n">
        <v>930</v>
      </c>
      <c r="G850" s="0" t="n">
        <v>43.08</v>
      </c>
      <c r="H850" s="0" t="n">
        <v>142.42</v>
      </c>
      <c r="I850" s="0" t="n">
        <v>35.36</v>
      </c>
      <c r="J850" s="0" t="n">
        <v>116.91</v>
      </c>
      <c r="K850" s="0" t="n">
        <v>232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142</v>
      </c>
      <c r="X850" s="0" t="n">
        <v>15</v>
      </c>
      <c r="Y850" s="0" t="n">
        <v>11</v>
      </c>
      <c r="Z850" s="0" t="inlineStr">
        <is>
          <t>https://new.land.naver.com/complexes/7111?tab=detail&amp;rf=Y</t>
        </is>
      </c>
      <c r="AA850" s="0" t="inlineStr">
        <is>
          <t>대구시 수성구 수성동1가 613</t>
        </is>
      </c>
      <c r="AB850" s="0" t="inlineStr">
        <is>
          <t>대구시</t>
        </is>
      </c>
      <c r="AC850" s="0" t="inlineStr">
        <is>
          <t>수성구</t>
        </is>
      </c>
      <c r="AD850" s="0" t="inlineStr">
        <is>
          <t>수성동1가</t>
        </is>
      </c>
      <c r="AG850" s="0" t="inlineStr">
        <is>
          <t>대구시 수성구 신천동로 320</t>
        </is>
      </c>
      <c r="AH850" s="0" t="n">
        <v>0</v>
      </c>
      <c r="AI850" s="0" t="n">
        <v>240</v>
      </c>
      <c r="AJ850" s="0" t="n">
        <v>18</v>
      </c>
      <c r="AK850" s="0" t="n">
        <v>844</v>
      </c>
      <c r="AL850" s="0" t="n">
        <v>0.91</v>
      </c>
    </row>
    <row r="851">
      <c r="A851" s="0" t="inlineStr">
        <is>
          <t>[수성동1가]</t>
        </is>
      </c>
      <c r="B851" s="0" t="n">
        <v>7111</v>
      </c>
      <c r="C851" s="0" t="n">
        <v>4</v>
      </c>
      <c r="D851" s="0" t="inlineStr">
        <is>
          <t>신세계타운</t>
        </is>
      </c>
      <c r="E851" s="0" t="inlineStr">
        <is>
          <t>1989.12.</t>
        </is>
      </c>
      <c r="F851" s="0" t="n">
        <v>930</v>
      </c>
      <c r="G851" s="0" t="n">
        <v>46.72</v>
      </c>
      <c r="H851" s="0" t="n">
        <v>154.46</v>
      </c>
      <c r="I851" s="0" t="n">
        <v>35.36</v>
      </c>
      <c r="J851" s="0" t="n">
        <v>116.91</v>
      </c>
      <c r="K851" s="0" t="n">
        <v>15</v>
      </c>
      <c r="T851" s="0" t="n">
        <v>4</v>
      </c>
      <c r="U851" s="0" t="n">
        <v>2</v>
      </c>
      <c r="V851" s="0" t="inlineStr">
        <is>
          <t>계단식</t>
        </is>
      </c>
      <c r="W851" s="0" t="n">
        <v>154</v>
      </c>
      <c r="X851" s="0" t="n">
        <v>15</v>
      </c>
      <c r="Y851" s="0" t="n">
        <v>11</v>
      </c>
      <c r="Z851" s="0" t="inlineStr">
        <is>
          <t>https://new.land.naver.com/complexes/7111?tab=detail&amp;rf=Y</t>
        </is>
      </c>
      <c r="AA851" s="0" t="inlineStr">
        <is>
          <t>대구시 수성구 수성동1가 613</t>
        </is>
      </c>
      <c r="AB851" s="0" t="inlineStr">
        <is>
          <t>대구시</t>
        </is>
      </c>
      <c r="AC851" s="0" t="inlineStr">
        <is>
          <t>수성구</t>
        </is>
      </c>
      <c r="AD851" s="0" t="inlineStr">
        <is>
          <t>수성동1가</t>
        </is>
      </c>
      <c r="AG851" s="0" t="inlineStr">
        <is>
          <t>대구시 수성구 신천동로 320</t>
        </is>
      </c>
      <c r="AH851" s="0" t="n">
        <v>0</v>
      </c>
      <c r="AI851" s="0" t="n">
        <v>240</v>
      </c>
      <c r="AJ851" s="0" t="n">
        <v>18</v>
      </c>
      <c r="AK851" s="0" t="n">
        <v>844</v>
      </c>
      <c r="AL851" s="0" t="n">
        <v>0.91</v>
      </c>
    </row>
    <row r="852">
      <c r="A852" s="0" t="inlineStr">
        <is>
          <t>[수성동1가]</t>
        </is>
      </c>
      <c r="B852" s="0" t="n">
        <v>7111</v>
      </c>
      <c r="C852" s="0" t="n">
        <v>5</v>
      </c>
      <c r="D852" s="0" t="inlineStr">
        <is>
          <t>신세계타운</t>
        </is>
      </c>
      <c r="E852" s="0" t="inlineStr">
        <is>
          <t>1989.12.</t>
        </is>
      </c>
      <c r="F852" s="0" t="n">
        <v>930</v>
      </c>
      <c r="G852" s="0" t="n">
        <v>49.34</v>
      </c>
      <c r="H852" s="0" t="n">
        <v>163.13</v>
      </c>
      <c r="I852" s="0" t="n">
        <v>40.77</v>
      </c>
      <c r="J852" s="0" t="n">
        <v>134.79</v>
      </c>
      <c r="K852" s="0" t="n">
        <v>360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163</v>
      </c>
      <c r="X852" s="0" t="n">
        <v>15</v>
      </c>
      <c r="Y852" s="0" t="n">
        <v>11</v>
      </c>
      <c r="Z852" s="0" t="inlineStr">
        <is>
          <t>https://new.land.naver.com/complexes/7111?tab=detail&amp;rf=Y</t>
        </is>
      </c>
      <c r="AA852" s="0" t="inlineStr">
        <is>
          <t>대구시 수성구 수성동1가 613</t>
        </is>
      </c>
      <c r="AB852" s="0" t="inlineStr">
        <is>
          <t>대구시</t>
        </is>
      </c>
      <c r="AC852" s="0" t="inlineStr">
        <is>
          <t>수성구</t>
        </is>
      </c>
      <c r="AD852" s="0" t="inlineStr">
        <is>
          <t>수성동1가</t>
        </is>
      </c>
      <c r="AG852" s="0" t="inlineStr">
        <is>
          <t>대구시 수성구 신천동로 320</t>
        </is>
      </c>
      <c r="AH852" s="0" t="n">
        <v>0</v>
      </c>
      <c r="AI852" s="0" t="n">
        <v>240</v>
      </c>
      <c r="AJ852" s="0" t="n">
        <v>18</v>
      </c>
      <c r="AK852" s="0" t="n">
        <v>844</v>
      </c>
      <c r="AL852" s="0" t="n">
        <v>0.91</v>
      </c>
    </row>
    <row r="853">
      <c r="A853" s="0" t="inlineStr">
        <is>
          <t>[수성동1가]</t>
        </is>
      </c>
      <c r="B853" s="0" t="n">
        <v>7111</v>
      </c>
      <c r="C853" s="0" t="n">
        <v>6</v>
      </c>
      <c r="D853" s="0" t="inlineStr">
        <is>
          <t>신세계타운</t>
        </is>
      </c>
      <c r="E853" s="0" t="inlineStr">
        <is>
          <t>1989.12.</t>
        </is>
      </c>
      <c r="F853" s="0" t="n">
        <v>930</v>
      </c>
      <c r="G853" s="0" t="n">
        <v>53.13</v>
      </c>
      <c r="H853" s="0" t="n">
        <v>175.64</v>
      </c>
      <c r="I853" s="0" t="n">
        <v>40.77</v>
      </c>
      <c r="J853" s="0" t="n">
        <v>134.79</v>
      </c>
      <c r="K853" s="0" t="n">
        <v>15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175</v>
      </c>
      <c r="X853" s="0" t="n">
        <v>15</v>
      </c>
      <c r="Y853" s="0" t="n">
        <v>11</v>
      </c>
      <c r="Z853" s="0" t="inlineStr">
        <is>
          <t>https://new.land.naver.com/complexes/7111?tab=detail&amp;rf=Y</t>
        </is>
      </c>
      <c r="AA853" s="0" t="inlineStr">
        <is>
          <t>대구시 수성구 수성동1가 613</t>
        </is>
      </c>
      <c r="AB853" s="0" t="inlineStr">
        <is>
          <t>대구시</t>
        </is>
      </c>
      <c r="AC853" s="0" t="inlineStr">
        <is>
          <t>수성구</t>
        </is>
      </c>
      <c r="AD853" s="0" t="inlineStr">
        <is>
          <t>수성동1가</t>
        </is>
      </c>
      <c r="AG853" s="0" t="inlineStr">
        <is>
          <t>대구시 수성구 신천동로 320</t>
        </is>
      </c>
      <c r="AH853" s="0" t="n">
        <v>0</v>
      </c>
      <c r="AI853" s="0" t="n">
        <v>240</v>
      </c>
      <c r="AJ853" s="0" t="n">
        <v>18</v>
      </c>
      <c r="AK853" s="0" t="n">
        <v>844</v>
      </c>
      <c r="AL853" s="0" t="n">
        <v>0.91</v>
      </c>
    </row>
    <row r="854">
      <c r="A854" s="0" t="inlineStr">
        <is>
          <t>[수성동1가]</t>
        </is>
      </c>
      <c r="B854" s="0" t="n">
        <v>7111</v>
      </c>
      <c r="C854" s="0" t="n">
        <v>7</v>
      </c>
      <c r="D854" s="0" t="inlineStr">
        <is>
          <t>신세계타운</t>
        </is>
      </c>
      <c r="E854" s="0" t="inlineStr">
        <is>
          <t>1989.12.</t>
        </is>
      </c>
      <c r="F854" s="0" t="n">
        <v>930</v>
      </c>
      <c r="G854" s="0" t="n">
        <v>69.09</v>
      </c>
      <c r="H854" s="0" t="n">
        <v>228.4</v>
      </c>
      <c r="I854" s="0" t="n">
        <v>58.24</v>
      </c>
      <c r="J854" s="0" t="n">
        <v>192.54</v>
      </c>
      <c r="K854" s="0" t="n">
        <v>60</v>
      </c>
      <c r="T854" s="0" t="n">
        <v>5</v>
      </c>
      <c r="U854" s="0" t="n">
        <v>2</v>
      </c>
      <c r="V854" s="0" t="inlineStr">
        <is>
          <t>계단식</t>
        </is>
      </c>
      <c r="W854" s="0" t="n">
        <v>228</v>
      </c>
      <c r="X854" s="0" t="n">
        <v>15</v>
      </c>
      <c r="Y854" s="0" t="n">
        <v>11</v>
      </c>
      <c r="Z854" s="0" t="inlineStr">
        <is>
          <t>https://new.land.naver.com/complexes/7111?tab=detail&amp;rf=Y</t>
        </is>
      </c>
      <c r="AA854" s="0" t="inlineStr">
        <is>
          <t>대구시 수성구 수성동1가 613</t>
        </is>
      </c>
      <c r="AB854" s="0" t="inlineStr">
        <is>
          <t>대구시</t>
        </is>
      </c>
      <c r="AC854" s="0" t="inlineStr">
        <is>
          <t>수성구</t>
        </is>
      </c>
      <c r="AD854" s="0" t="inlineStr">
        <is>
          <t>수성동1가</t>
        </is>
      </c>
      <c r="AG854" s="0" t="inlineStr">
        <is>
          <t>대구시 수성구 신천동로 320</t>
        </is>
      </c>
      <c r="AH854" s="0" t="n">
        <v>0</v>
      </c>
      <c r="AI854" s="0" t="n">
        <v>240</v>
      </c>
      <c r="AJ854" s="0" t="n">
        <v>18</v>
      </c>
      <c r="AK854" s="0" t="n">
        <v>844</v>
      </c>
      <c r="AL854" s="0" t="n">
        <v>0.91</v>
      </c>
    </row>
    <row r="855">
      <c r="A855" s="0" t="inlineStr">
        <is>
          <t>[수성동1가]</t>
        </is>
      </c>
      <c r="B855" s="0" t="n">
        <v>7111</v>
      </c>
      <c r="C855" s="0" t="n">
        <v>8</v>
      </c>
      <c r="D855" s="0" t="inlineStr">
        <is>
          <t>신세계타운</t>
        </is>
      </c>
      <c r="E855" s="0" t="inlineStr">
        <is>
          <t>1989.12.</t>
        </is>
      </c>
      <c r="F855" s="0" t="n">
        <v>930</v>
      </c>
      <c r="G855" s="0" t="n">
        <v>88.98999999999999</v>
      </c>
      <c r="H855" s="0" t="n">
        <v>294.21</v>
      </c>
      <c r="I855" s="0" t="n">
        <v>75.90000000000001</v>
      </c>
      <c r="J855" s="0" t="n">
        <v>250.91</v>
      </c>
      <c r="K855" s="0" t="n">
        <v>27</v>
      </c>
      <c r="T855" s="0" t="n">
        <v>6</v>
      </c>
      <c r="U855" s="0" t="n">
        <v>3</v>
      </c>
      <c r="V855" s="0" t="inlineStr">
        <is>
          <t>계단식</t>
        </is>
      </c>
      <c r="W855" s="0" t="n">
        <v>294</v>
      </c>
      <c r="X855" s="0" t="n">
        <v>15</v>
      </c>
      <c r="Y855" s="0" t="n">
        <v>11</v>
      </c>
      <c r="Z855" s="0" t="inlineStr">
        <is>
          <t>https://new.land.naver.com/complexes/7111?tab=detail&amp;rf=Y</t>
        </is>
      </c>
      <c r="AA855" s="0" t="inlineStr">
        <is>
          <t>대구시 수성구 수성동1가 613</t>
        </is>
      </c>
      <c r="AB855" s="0" t="inlineStr">
        <is>
          <t>대구시</t>
        </is>
      </c>
      <c r="AC855" s="0" t="inlineStr">
        <is>
          <t>수성구</t>
        </is>
      </c>
      <c r="AD855" s="0" t="inlineStr">
        <is>
          <t>수성동1가</t>
        </is>
      </c>
      <c r="AG855" s="0" t="inlineStr">
        <is>
          <t>대구시 수성구 신천동로 320</t>
        </is>
      </c>
      <c r="AH855" s="0" t="n">
        <v>0</v>
      </c>
      <c r="AI855" s="0" t="n">
        <v>240</v>
      </c>
      <c r="AJ855" s="0" t="n">
        <v>18</v>
      </c>
      <c r="AK855" s="0" t="n">
        <v>844</v>
      </c>
      <c r="AL855" s="0" t="n">
        <v>0.91</v>
      </c>
    </row>
    <row r="856">
      <c r="A856" s="0" t="inlineStr">
        <is>
          <t>[수성동1가]</t>
        </is>
      </c>
      <c r="B856" s="0" t="n">
        <v>17058</v>
      </c>
      <c r="C856" s="0" t="n">
        <v>1</v>
      </c>
      <c r="D856" s="0" t="inlineStr">
        <is>
          <t>뉴골든맨션</t>
        </is>
      </c>
      <c r="E856" s="0" t="inlineStr">
        <is>
          <t>1980.04.</t>
        </is>
      </c>
      <c r="F856" s="0" t="n">
        <v>40</v>
      </c>
      <c r="G856" s="0" t="n">
        <v>46.79</v>
      </c>
      <c r="H856" s="0" t="n">
        <v>154.71</v>
      </c>
      <c r="I856" s="0" t="n">
        <v>39.37</v>
      </c>
      <c r="J856" s="0" t="n">
        <v>130.18</v>
      </c>
      <c r="K856" s="0" t="n">
        <v>40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154</v>
      </c>
      <c r="X856" s="0" t="n">
        <v>5</v>
      </c>
      <c r="Y856" s="0" t="n">
        <v>5</v>
      </c>
      <c r="Z856" s="0" t="inlineStr">
        <is>
          <t>https://new.land.naver.com/complexes/17058?tab=detail&amp;rf=Y</t>
        </is>
      </c>
      <c r="AA856" s="0" t="inlineStr">
        <is>
          <t>대구시 수성구 수성동1가 288</t>
        </is>
      </c>
      <c r="AB856" s="0" t="inlineStr">
        <is>
          <t>대구시</t>
        </is>
      </c>
      <c r="AC856" s="0" t="inlineStr">
        <is>
          <t>수성구</t>
        </is>
      </c>
      <c r="AD856" s="0" t="inlineStr">
        <is>
          <t>수성동1가</t>
        </is>
      </c>
      <c r="AG856" s="0" t="inlineStr">
        <is>
          <t>대구시 수성구 수성로57길 8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[수성동1가]</t>
        </is>
      </c>
      <c r="B857" s="0" t="n">
        <v>142644</v>
      </c>
      <c r="C857" s="0" t="n">
        <v>1</v>
      </c>
      <c r="D857" s="0" t="inlineStr">
        <is>
          <t>더샵수성오클레어</t>
        </is>
      </c>
      <c r="E857" s="0" t="inlineStr">
        <is>
          <t>2023.10.</t>
        </is>
      </c>
      <c r="F857" s="0" t="n">
        <v>303</v>
      </c>
      <c r="G857" s="0" t="n">
        <v>20</v>
      </c>
      <c r="H857" s="0" t="n">
        <v>66.12</v>
      </c>
      <c r="I857" s="0" t="n">
        <v>15.32</v>
      </c>
      <c r="J857" s="0" t="n">
        <v>50.66</v>
      </c>
      <c r="K857" s="0" t="n">
        <v>73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66</v>
      </c>
      <c r="X857" s="0" t="n">
        <v>19</v>
      </c>
      <c r="Y857" s="0" t="n">
        <v>11</v>
      </c>
      <c r="Z857" s="0" t="inlineStr">
        <is>
          <t>https://new.land.naver.com/complexes/142644?tab=detail&amp;rf=Y</t>
        </is>
      </c>
      <c r="AA857" s="0" t="inlineStr">
        <is>
          <t>대구시 수성구 수성동1가 649-19번지 일원</t>
        </is>
      </c>
      <c r="AB857" s="0" t="inlineStr">
        <is>
          <t>대구시</t>
        </is>
      </c>
      <c r="AC857" s="0" t="inlineStr">
        <is>
          <t>수성구</t>
        </is>
      </c>
      <c r="AD857" s="0" t="inlineStr">
        <is>
          <t>수성동1가</t>
        </is>
      </c>
      <c r="AG857" s="0" t="inlineStr">
        <is>
          <t>대구시 수성구 신천동로 276-3</t>
        </is>
      </c>
      <c r="AH857" s="0" t="n">
        <v>0</v>
      </c>
      <c r="AI857" s="0" t="n">
        <v>226</v>
      </c>
      <c r="AJ857" s="0" t="n">
        <v>28</v>
      </c>
      <c r="AK857" s="0" t="n">
        <v>394</v>
      </c>
      <c r="AL857" s="0" t="n">
        <v>1.3</v>
      </c>
    </row>
    <row r="858">
      <c r="A858" s="0" t="inlineStr">
        <is>
          <t>[수성동1가]</t>
        </is>
      </c>
      <c r="B858" s="0" t="n">
        <v>142644</v>
      </c>
      <c r="C858" s="0" t="n">
        <v>2</v>
      </c>
      <c r="D858" s="0" t="inlineStr">
        <is>
          <t>더샵수성오클레어</t>
        </is>
      </c>
      <c r="E858" s="0" t="inlineStr">
        <is>
          <t>2023.10.</t>
        </is>
      </c>
      <c r="F858" s="0" t="n">
        <v>303</v>
      </c>
      <c r="G858" s="0" t="n">
        <v>33.38</v>
      </c>
      <c r="H858" s="0" t="n">
        <v>110.36</v>
      </c>
      <c r="I858" s="0" t="n">
        <v>25.7</v>
      </c>
      <c r="J858" s="0" t="n">
        <v>84.95999999999999</v>
      </c>
      <c r="K858" s="0" t="n">
        <v>147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110A</t>
        </is>
      </c>
      <c r="X858" s="0" t="n">
        <v>19</v>
      </c>
      <c r="Y858" s="0" t="n">
        <v>11</v>
      </c>
      <c r="Z858" s="0" t="inlineStr">
        <is>
          <t>https://new.land.naver.com/complexes/142644?tab=detail&amp;rf=Y</t>
        </is>
      </c>
      <c r="AA858" s="0" t="inlineStr">
        <is>
          <t>대구시 수성구 수성동1가 649-19번지 일원</t>
        </is>
      </c>
      <c r="AB858" s="0" t="inlineStr">
        <is>
          <t>대구시</t>
        </is>
      </c>
      <c r="AC858" s="0" t="inlineStr">
        <is>
          <t>수성구</t>
        </is>
      </c>
      <c r="AD858" s="0" t="inlineStr">
        <is>
          <t>수성동1가</t>
        </is>
      </c>
      <c r="AG858" s="0" t="inlineStr">
        <is>
          <t>대구시 수성구 신천동로 276-3</t>
        </is>
      </c>
      <c r="AH858" s="0" t="n">
        <v>0</v>
      </c>
      <c r="AI858" s="0" t="n">
        <v>226</v>
      </c>
      <c r="AJ858" s="0" t="n">
        <v>28</v>
      </c>
      <c r="AK858" s="0" t="n">
        <v>394</v>
      </c>
      <c r="AL858" s="0" t="n">
        <v>1.3</v>
      </c>
    </row>
    <row r="859">
      <c r="A859" s="0" t="inlineStr">
        <is>
          <t>[수성동1가]</t>
        </is>
      </c>
      <c r="B859" s="0" t="n">
        <v>142644</v>
      </c>
      <c r="C859" s="0" t="n">
        <v>3</v>
      </c>
      <c r="D859" s="0" t="inlineStr">
        <is>
          <t>더샵수성오클레어</t>
        </is>
      </c>
      <c r="E859" s="0" t="inlineStr">
        <is>
          <t>2023.10.</t>
        </is>
      </c>
      <c r="F859" s="0" t="n">
        <v>303</v>
      </c>
      <c r="G859" s="0" t="n">
        <v>33.55</v>
      </c>
      <c r="H859" s="0" t="n">
        <v>110.92</v>
      </c>
      <c r="I859" s="0" t="n">
        <v>25.69</v>
      </c>
      <c r="J859" s="0" t="n">
        <v>84.94</v>
      </c>
      <c r="K859" s="0" t="n">
        <v>83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110B</t>
        </is>
      </c>
      <c r="X859" s="0" t="n">
        <v>19</v>
      </c>
      <c r="Y859" s="0" t="n">
        <v>11</v>
      </c>
      <c r="Z859" s="0" t="inlineStr">
        <is>
          <t>https://new.land.naver.com/complexes/142644?tab=detail&amp;rf=Y</t>
        </is>
      </c>
      <c r="AA859" s="0" t="inlineStr">
        <is>
          <t>대구시 수성구 수성동1가 649-19번지 일원</t>
        </is>
      </c>
      <c r="AB859" s="0" t="inlineStr">
        <is>
          <t>대구시</t>
        </is>
      </c>
      <c r="AC859" s="0" t="inlineStr">
        <is>
          <t>수성구</t>
        </is>
      </c>
      <c r="AD859" s="0" t="inlineStr">
        <is>
          <t>수성동1가</t>
        </is>
      </c>
      <c r="AG859" s="0" t="inlineStr">
        <is>
          <t>대구시 수성구 신천동로 276-3</t>
        </is>
      </c>
      <c r="AH859" s="0" t="n">
        <v>0</v>
      </c>
      <c r="AI859" s="0" t="n">
        <v>226</v>
      </c>
      <c r="AJ859" s="0" t="n">
        <v>28</v>
      </c>
      <c r="AK859" s="0" t="n">
        <v>394</v>
      </c>
      <c r="AL859" s="0" t="n">
        <v>1.3</v>
      </c>
    </row>
    <row r="860">
      <c r="A860" s="0" t="inlineStr">
        <is>
          <t>[수성동1가]</t>
        </is>
      </c>
      <c r="B860" s="0" t="n">
        <v>7107</v>
      </c>
      <c r="C860" s="0" t="n">
        <v>1</v>
      </c>
      <c r="D860" s="0" t="inlineStr">
        <is>
          <t>삼익</t>
        </is>
      </c>
      <c r="E860" s="0" t="inlineStr">
        <is>
          <t>1978.12.</t>
        </is>
      </c>
      <c r="F860" s="0" t="n">
        <v>100</v>
      </c>
      <c r="G860" s="0" t="n">
        <v>18.82</v>
      </c>
      <c r="H860" s="0" t="n">
        <v>62.24</v>
      </c>
      <c r="I860" s="0" t="n">
        <v>13.54</v>
      </c>
      <c r="J860" s="0" t="n">
        <v>44.79</v>
      </c>
      <c r="K860" s="0" t="n">
        <v>11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62A</t>
        </is>
      </c>
      <c r="X860" s="0" t="n">
        <v>12</v>
      </c>
      <c r="Y860" s="0" t="n">
        <v>8</v>
      </c>
      <c r="Z860" s="0" t="inlineStr">
        <is>
          <t>https://new.land.naver.com/complexes/7107?tab=detail&amp;rf=Y</t>
        </is>
      </c>
      <c r="AA860" s="0" t="inlineStr">
        <is>
          <t>대구시 수성구 수성동1가 649-55</t>
        </is>
      </c>
      <c r="AB860" s="0" t="inlineStr">
        <is>
          <t>대구시</t>
        </is>
      </c>
      <c r="AC860" s="0" t="inlineStr">
        <is>
          <t>수성구</t>
        </is>
      </c>
      <c r="AD860" s="0" t="inlineStr">
        <is>
          <t>수성동1가</t>
        </is>
      </c>
      <c r="AG860" s="0" t="inlineStr">
        <is>
          <t>대구시 수성구 신천동로 278</t>
        </is>
      </c>
      <c r="AH860" s="0" t="n">
        <v>0</v>
      </c>
      <c r="AI860" s="0" t="n">
        <v>0</v>
      </c>
      <c r="AJ860" s="0" t="n">
        <v>0</v>
      </c>
      <c r="AK860" s="0" t="n">
        <v>100</v>
      </c>
      <c r="AL860" s="0" t="n">
        <v>1</v>
      </c>
    </row>
    <row r="861">
      <c r="A861" s="0" t="inlineStr">
        <is>
          <t>[수성동1가]</t>
        </is>
      </c>
      <c r="B861" s="0" t="n">
        <v>7107</v>
      </c>
      <c r="C861" s="0" t="n">
        <v>2</v>
      </c>
      <c r="D861" s="0" t="inlineStr">
        <is>
          <t>삼익</t>
        </is>
      </c>
      <c r="E861" s="0" t="inlineStr">
        <is>
          <t>1978.12.</t>
        </is>
      </c>
      <c r="F861" s="0" t="n">
        <v>100</v>
      </c>
      <c r="G861" s="0" t="n">
        <v>18.83</v>
      </c>
      <c r="H861" s="0" t="n">
        <v>62.25</v>
      </c>
      <c r="I861" s="0" t="n">
        <v>13.55</v>
      </c>
      <c r="J861" s="0" t="n">
        <v>44.8</v>
      </c>
      <c r="K861" s="0" t="n">
        <v>1</v>
      </c>
      <c r="T861" s="0" t="n">
        <v>2</v>
      </c>
      <c r="U861" s="0" t="n">
        <v>1</v>
      </c>
      <c r="V861" s="0" t="inlineStr">
        <is>
          <t>계단식</t>
        </is>
      </c>
      <c r="W861" s="0" t="inlineStr">
        <is>
          <t>62B</t>
        </is>
      </c>
      <c r="X861" s="0" t="n">
        <v>12</v>
      </c>
      <c r="Y861" s="0" t="n">
        <v>8</v>
      </c>
      <c r="Z861" s="0" t="inlineStr">
        <is>
          <t>https://new.land.naver.com/complexes/7107?tab=detail&amp;rf=Y</t>
        </is>
      </c>
      <c r="AA861" s="0" t="inlineStr">
        <is>
          <t>대구시 수성구 수성동1가 649-55</t>
        </is>
      </c>
      <c r="AB861" s="0" t="inlineStr">
        <is>
          <t>대구시</t>
        </is>
      </c>
      <c r="AC861" s="0" t="inlineStr">
        <is>
          <t>수성구</t>
        </is>
      </c>
      <c r="AD861" s="0" t="inlineStr">
        <is>
          <t>수성동1가</t>
        </is>
      </c>
      <c r="AG861" s="0" t="inlineStr">
        <is>
          <t>대구시 수성구 신천동로 278</t>
        </is>
      </c>
      <c r="AH861" s="0" t="n">
        <v>0</v>
      </c>
      <c r="AI861" s="0" t="n">
        <v>0</v>
      </c>
      <c r="AJ861" s="0" t="n">
        <v>0</v>
      </c>
      <c r="AK861" s="0" t="n">
        <v>100</v>
      </c>
      <c r="AL861" s="0" t="n">
        <v>1</v>
      </c>
    </row>
    <row r="862">
      <c r="A862" s="0" t="inlineStr">
        <is>
          <t>[수성동1가]</t>
        </is>
      </c>
      <c r="B862" s="0" t="n">
        <v>7107</v>
      </c>
      <c r="C862" s="0" t="n">
        <v>3</v>
      </c>
      <c r="D862" s="0" t="inlineStr">
        <is>
          <t>삼익</t>
        </is>
      </c>
      <c r="E862" s="0" t="inlineStr">
        <is>
          <t>1978.12.</t>
        </is>
      </c>
      <c r="F862" s="0" t="n">
        <v>100</v>
      </c>
      <c r="G862" s="0" t="n">
        <v>25.5</v>
      </c>
      <c r="H862" s="0" t="n">
        <v>84.33</v>
      </c>
      <c r="I862" s="0" t="n">
        <v>18.35</v>
      </c>
      <c r="J862" s="0" t="n">
        <v>60.69</v>
      </c>
      <c r="K862" s="0" t="n">
        <v>28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84</v>
      </c>
      <c r="X862" s="0" t="n">
        <v>12</v>
      </c>
      <c r="Y862" s="0" t="n">
        <v>8</v>
      </c>
      <c r="Z862" s="0" t="inlineStr">
        <is>
          <t>https://new.land.naver.com/complexes/7107?tab=detail&amp;rf=Y</t>
        </is>
      </c>
      <c r="AA862" s="0" t="inlineStr">
        <is>
          <t>대구시 수성구 수성동1가 649-55</t>
        </is>
      </c>
      <c r="AB862" s="0" t="inlineStr">
        <is>
          <t>대구시</t>
        </is>
      </c>
      <c r="AC862" s="0" t="inlineStr">
        <is>
          <t>수성구</t>
        </is>
      </c>
      <c r="AD862" s="0" t="inlineStr">
        <is>
          <t>수성동1가</t>
        </is>
      </c>
      <c r="AG862" s="0" t="inlineStr">
        <is>
          <t>대구시 수성구 신천동로 278</t>
        </is>
      </c>
      <c r="AH862" s="0" t="n">
        <v>0</v>
      </c>
      <c r="AI862" s="0" t="n">
        <v>0</v>
      </c>
      <c r="AJ862" s="0" t="n">
        <v>0</v>
      </c>
      <c r="AK862" s="0" t="n">
        <v>100</v>
      </c>
      <c r="AL862" s="0" t="n">
        <v>1</v>
      </c>
    </row>
    <row r="863">
      <c r="A863" s="0" t="inlineStr">
        <is>
          <t>[수성동1가]</t>
        </is>
      </c>
      <c r="B863" s="0" t="n">
        <v>7107</v>
      </c>
      <c r="C863" s="0" t="n">
        <v>4</v>
      </c>
      <c r="D863" s="0" t="inlineStr">
        <is>
          <t>삼익</t>
        </is>
      </c>
      <c r="E863" s="0" t="inlineStr">
        <is>
          <t>1978.12.</t>
        </is>
      </c>
      <c r="F863" s="0" t="n">
        <v>100</v>
      </c>
      <c r="G863" s="0" t="n">
        <v>34.72</v>
      </c>
      <c r="H863" s="0" t="n">
        <v>114.78</v>
      </c>
      <c r="I863" s="0" t="n">
        <v>24.98</v>
      </c>
      <c r="J863" s="0" t="n">
        <v>82.61</v>
      </c>
      <c r="K863" s="0" t="n">
        <v>49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114A</t>
        </is>
      </c>
      <c r="X863" s="0" t="n">
        <v>12</v>
      </c>
      <c r="Y863" s="0" t="n">
        <v>8</v>
      </c>
      <c r="Z863" s="0" t="inlineStr">
        <is>
          <t>https://new.land.naver.com/complexes/7107?tab=detail&amp;rf=Y</t>
        </is>
      </c>
      <c r="AA863" s="0" t="inlineStr">
        <is>
          <t>대구시 수성구 수성동1가 649-55</t>
        </is>
      </c>
      <c r="AB863" s="0" t="inlineStr">
        <is>
          <t>대구시</t>
        </is>
      </c>
      <c r="AC863" s="0" t="inlineStr">
        <is>
          <t>수성구</t>
        </is>
      </c>
      <c r="AD863" s="0" t="inlineStr">
        <is>
          <t>수성동1가</t>
        </is>
      </c>
      <c r="AG863" s="0" t="inlineStr">
        <is>
          <t>대구시 수성구 신천동로 278</t>
        </is>
      </c>
      <c r="AH863" s="0" t="n">
        <v>0</v>
      </c>
      <c r="AI863" s="0" t="n">
        <v>0</v>
      </c>
      <c r="AJ863" s="0" t="n">
        <v>0</v>
      </c>
      <c r="AK863" s="0" t="n">
        <v>100</v>
      </c>
      <c r="AL863" s="0" t="n">
        <v>1</v>
      </c>
    </row>
    <row r="864">
      <c r="A864" s="0" t="inlineStr">
        <is>
          <t>[수성동1가]</t>
        </is>
      </c>
      <c r="B864" s="0" t="n">
        <v>7107</v>
      </c>
      <c r="C864" s="0" t="n">
        <v>5</v>
      </c>
      <c r="D864" s="0" t="inlineStr">
        <is>
          <t>삼익</t>
        </is>
      </c>
      <c r="E864" s="0" t="inlineStr">
        <is>
          <t>1978.12.</t>
        </is>
      </c>
      <c r="F864" s="0" t="n">
        <v>100</v>
      </c>
      <c r="G864" s="0" t="n">
        <v>34.75</v>
      </c>
      <c r="H864" s="0" t="n">
        <v>114.88</v>
      </c>
      <c r="I864" s="0" t="n">
        <v>25</v>
      </c>
      <c r="J864" s="0" t="n">
        <v>82.65000000000001</v>
      </c>
      <c r="K864" s="0" t="n">
        <v>11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114B</t>
        </is>
      </c>
      <c r="X864" s="0" t="n">
        <v>12</v>
      </c>
      <c r="Y864" s="0" t="n">
        <v>8</v>
      </c>
      <c r="Z864" s="0" t="inlineStr">
        <is>
          <t>https://new.land.naver.com/complexes/7107?tab=detail&amp;rf=Y</t>
        </is>
      </c>
      <c r="AA864" s="0" t="inlineStr">
        <is>
          <t>대구시 수성구 수성동1가 649-55</t>
        </is>
      </c>
      <c r="AB864" s="0" t="inlineStr">
        <is>
          <t>대구시</t>
        </is>
      </c>
      <c r="AC864" s="0" t="inlineStr">
        <is>
          <t>수성구</t>
        </is>
      </c>
      <c r="AD864" s="0" t="inlineStr">
        <is>
          <t>수성동1가</t>
        </is>
      </c>
      <c r="AG864" s="0" t="inlineStr">
        <is>
          <t>대구시 수성구 신천동로 278</t>
        </is>
      </c>
      <c r="AH864" s="0" t="n">
        <v>0</v>
      </c>
      <c r="AI864" s="0" t="n">
        <v>0</v>
      </c>
      <c r="AJ864" s="0" t="n">
        <v>0</v>
      </c>
      <c r="AK864" s="0" t="n">
        <v>100</v>
      </c>
      <c r="AL864" s="0" t="n">
        <v>1</v>
      </c>
    </row>
    <row r="865">
      <c r="A865" s="0" t="inlineStr">
        <is>
          <t>[수성동1가]</t>
        </is>
      </c>
      <c r="B865" s="0" t="n">
        <v>25522</v>
      </c>
      <c r="C865" s="0" t="n">
        <v>1</v>
      </c>
      <c r="D865" s="0" t="inlineStr">
        <is>
          <t>삼성맨션</t>
        </is>
      </c>
      <c r="E865" s="0" t="inlineStr">
        <is>
          <t>1979.11.</t>
        </is>
      </c>
      <c r="F865" s="0" t="n">
        <v>33</v>
      </c>
      <c r="G865" s="0" t="n">
        <v>25.51</v>
      </c>
      <c r="H865" s="0" t="n">
        <v>84.36</v>
      </c>
      <c r="I865" s="0" t="n">
        <v>23.06</v>
      </c>
      <c r="J865" s="0" t="n">
        <v>76.26000000000001</v>
      </c>
      <c r="K865" s="0" t="n">
        <v>24</v>
      </c>
      <c r="T865" s="0" t="n">
        <v>3</v>
      </c>
      <c r="U865" s="0" t="n">
        <v>1</v>
      </c>
      <c r="V865" s="0" t="inlineStr">
        <is>
          <t>계단식</t>
        </is>
      </c>
      <c r="W865" s="0" t="n">
        <v>84</v>
      </c>
      <c r="X865" s="0" t="n">
        <v>5</v>
      </c>
      <c r="Y865" s="0" t="n">
        <v>5</v>
      </c>
      <c r="Z865" s="0" t="inlineStr">
        <is>
          <t>https://new.land.naver.com/complexes/25522?tab=detail&amp;rf=Y</t>
        </is>
      </c>
      <c r="AA865" s="0" t="inlineStr">
        <is>
          <t>대구시 수성구 수성동1가 219-2</t>
        </is>
      </c>
      <c r="AB865" s="0" t="inlineStr">
        <is>
          <t>대구시</t>
        </is>
      </c>
      <c r="AC865" s="0" t="inlineStr">
        <is>
          <t>수성구</t>
        </is>
      </c>
      <c r="AD865" s="0" t="inlineStr">
        <is>
          <t>수성동1가</t>
        </is>
      </c>
      <c r="AG865" s="0" t="inlineStr">
        <is>
          <t>대구시 수성구 수성로69길 5</t>
        </is>
      </c>
      <c r="AH865" s="0" t="n">
        <v>0</v>
      </c>
      <c r="AI865" s="0" t="n">
        <v>0</v>
      </c>
      <c r="AJ865" s="0" t="n">
        <v>0</v>
      </c>
      <c r="AK865" s="0" t="n">
        <v>9</v>
      </c>
      <c r="AL865" s="0" t="n">
        <v>0.27</v>
      </c>
    </row>
    <row r="866">
      <c r="A866" s="0" t="inlineStr">
        <is>
          <t>[수성동1가]</t>
        </is>
      </c>
      <c r="B866" s="0" t="n">
        <v>25522</v>
      </c>
      <c r="C866" s="0" t="n">
        <v>2</v>
      </c>
      <c r="D866" s="0" t="inlineStr">
        <is>
          <t>삼성맨션</t>
        </is>
      </c>
      <c r="E866" s="0" t="inlineStr">
        <is>
          <t>1979.11.</t>
        </is>
      </c>
      <c r="F866" s="0" t="n">
        <v>33</v>
      </c>
      <c r="G866" s="0" t="n">
        <v>26.58</v>
      </c>
      <c r="H866" s="0" t="n">
        <v>87.90000000000001</v>
      </c>
      <c r="I866" s="0" t="n">
        <v>24.13</v>
      </c>
      <c r="J866" s="0" t="n">
        <v>79.8</v>
      </c>
      <c r="K866" s="0" t="n">
        <v>9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87</v>
      </c>
      <c r="X866" s="0" t="n">
        <v>5</v>
      </c>
      <c r="Y866" s="0" t="n">
        <v>5</v>
      </c>
      <c r="Z866" s="0" t="inlineStr">
        <is>
          <t>https://new.land.naver.com/complexes/25522?tab=detail&amp;rf=Y</t>
        </is>
      </c>
      <c r="AA866" s="0" t="inlineStr">
        <is>
          <t>대구시 수성구 수성동1가 219-2</t>
        </is>
      </c>
      <c r="AB866" s="0" t="inlineStr">
        <is>
          <t>대구시</t>
        </is>
      </c>
      <c r="AC866" s="0" t="inlineStr">
        <is>
          <t>수성구</t>
        </is>
      </c>
      <c r="AD866" s="0" t="inlineStr">
        <is>
          <t>수성동1가</t>
        </is>
      </c>
      <c r="AG866" s="0" t="inlineStr">
        <is>
          <t>대구시 수성구 수성로69길 5</t>
        </is>
      </c>
      <c r="AH866" s="0" t="n">
        <v>0</v>
      </c>
      <c r="AI866" s="0" t="n">
        <v>0</v>
      </c>
      <c r="AJ866" s="0" t="n">
        <v>0</v>
      </c>
      <c r="AK866" s="0" t="n">
        <v>9</v>
      </c>
      <c r="AL866" s="0" t="n">
        <v>0.27</v>
      </c>
    </row>
    <row r="867">
      <c r="A867" s="0" t="inlineStr">
        <is>
          <t>[수성동1가]</t>
        </is>
      </c>
      <c r="B867" s="0" t="n">
        <v>120181</v>
      </c>
      <c r="C867" s="0" t="n">
        <v>1</v>
      </c>
      <c r="D867" s="0" t="inlineStr">
        <is>
          <t>현대</t>
        </is>
      </c>
      <c r="E867" s="0" t="inlineStr">
        <is>
          <t>1983.01.</t>
        </is>
      </c>
      <c r="F867" s="0" t="n">
        <v>18</v>
      </c>
      <c r="G867" s="0" t="n">
        <v>22.88</v>
      </c>
      <c r="H867" s="0" t="n">
        <v>75.64</v>
      </c>
      <c r="I867" s="0" t="n">
        <v>20.19</v>
      </c>
      <c r="J867" s="0" t="n">
        <v>66.76000000000001</v>
      </c>
      <c r="K867" s="0" t="n">
        <v>18</v>
      </c>
      <c r="T867" s="0" t="n">
        <v>3</v>
      </c>
      <c r="U867" s="0" t="n">
        <v>1</v>
      </c>
      <c r="V867" s="0" t="inlineStr">
        <is>
          <t>계단식</t>
        </is>
      </c>
      <c r="W867" s="0" t="n">
        <v>75</v>
      </c>
      <c r="X867" s="0" t="n">
        <v>5</v>
      </c>
      <c r="Y867" s="0" t="n">
        <v>5</v>
      </c>
      <c r="Z867" s="0" t="inlineStr">
        <is>
          <t>https://new.land.naver.com/complexes/120181?tab=detail&amp;rf=Y</t>
        </is>
      </c>
      <c r="AA867" s="0" t="inlineStr">
        <is>
          <t>대구시 수성구 수성동1가 649-76</t>
        </is>
      </c>
      <c r="AB867" s="0" t="inlineStr">
        <is>
          <t>대구시</t>
        </is>
      </c>
      <c r="AC867" s="0" t="inlineStr">
        <is>
          <t>수성구</t>
        </is>
      </c>
      <c r="AD867" s="0" t="inlineStr">
        <is>
          <t>수성동1가</t>
        </is>
      </c>
      <c r="AG867" s="0" t="inlineStr">
        <is>
          <t>대구시 수성구 신천동로 280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[수성동1가]</t>
        </is>
      </c>
      <c r="B868" s="0" t="n">
        <v>18782</v>
      </c>
      <c r="C868" s="0" t="n">
        <v>1</v>
      </c>
      <c r="D868" s="0" t="inlineStr">
        <is>
          <t>동양엘레브</t>
        </is>
      </c>
      <c r="E868" s="0" t="inlineStr">
        <is>
          <t>2006.06.</t>
        </is>
      </c>
      <c r="F868" s="0" t="n">
        <v>209</v>
      </c>
      <c r="G868" s="0" t="n">
        <v>24.03</v>
      </c>
      <c r="H868" s="0" t="n">
        <v>79.44</v>
      </c>
      <c r="I868" s="0" t="n">
        <v>18.11</v>
      </c>
      <c r="J868" s="0" t="n">
        <v>59.88</v>
      </c>
      <c r="K868" s="0" t="n">
        <v>23</v>
      </c>
      <c r="T868" s="0" t="n">
        <v>3</v>
      </c>
      <c r="U868" s="0" t="n">
        <v>1</v>
      </c>
      <c r="V868" s="0" t="inlineStr">
        <is>
          <t>계단식</t>
        </is>
      </c>
      <c r="W868" s="0" t="n">
        <v>79</v>
      </c>
      <c r="X868" s="0" t="n">
        <v>25</v>
      </c>
      <c r="Y868" s="0" t="n">
        <v>12</v>
      </c>
      <c r="Z868" s="0" t="inlineStr">
        <is>
          <t>https://new.land.naver.com/complexes/18782?tab=detail&amp;rf=Y</t>
        </is>
      </c>
      <c r="AA868" s="0" t="inlineStr">
        <is>
          <t>대구시 수성구 수성동1가 629-12</t>
        </is>
      </c>
      <c r="AB868" s="0" t="inlineStr">
        <is>
          <t>대구시</t>
        </is>
      </c>
      <c r="AC868" s="0" t="inlineStr">
        <is>
          <t>수성구</t>
        </is>
      </c>
      <c r="AD868" s="0" t="inlineStr">
        <is>
          <t>수성동1가</t>
        </is>
      </c>
      <c r="AG868" s="0" t="inlineStr">
        <is>
          <t>대구시 수성구 명덕로73길 40</t>
        </is>
      </c>
      <c r="AH868" s="0" t="n">
        <v>0</v>
      </c>
      <c r="AI868" s="0" t="n">
        <v>266</v>
      </c>
      <c r="AJ868" s="0" t="n">
        <v>16</v>
      </c>
      <c r="AK868" s="0" t="n">
        <v>294</v>
      </c>
      <c r="AL868" s="0" t="n">
        <v>1.41</v>
      </c>
    </row>
    <row r="869">
      <c r="A869" s="0" t="inlineStr">
        <is>
          <t>[수성동1가]</t>
        </is>
      </c>
      <c r="B869" s="0" t="n">
        <v>18782</v>
      </c>
      <c r="C869" s="0" t="n">
        <v>2</v>
      </c>
      <c r="D869" s="0" t="inlineStr">
        <is>
          <t>동양엘레브</t>
        </is>
      </c>
      <c r="E869" s="0" t="inlineStr">
        <is>
          <t>2006.06.</t>
        </is>
      </c>
      <c r="F869" s="0" t="n">
        <v>209</v>
      </c>
      <c r="G869" s="0" t="n">
        <v>33.22</v>
      </c>
      <c r="H869" s="0" t="n">
        <v>109.83</v>
      </c>
      <c r="I869" s="0" t="n">
        <v>25.7</v>
      </c>
      <c r="J869" s="0" t="n">
        <v>84.98999999999999</v>
      </c>
      <c r="K869" s="0" t="n">
        <v>93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25</v>
      </c>
      <c r="Y869" s="0" t="n">
        <v>12</v>
      </c>
      <c r="Z869" s="0" t="inlineStr">
        <is>
          <t>https://new.land.naver.com/complexes/18782?tab=detail&amp;rf=Y</t>
        </is>
      </c>
      <c r="AA869" s="0" t="inlineStr">
        <is>
          <t>대구시 수성구 수성동1가 629-12</t>
        </is>
      </c>
      <c r="AB869" s="0" t="inlineStr">
        <is>
          <t>대구시</t>
        </is>
      </c>
      <c r="AC869" s="0" t="inlineStr">
        <is>
          <t>수성구</t>
        </is>
      </c>
      <c r="AD869" s="0" t="inlineStr">
        <is>
          <t>수성동1가</t>
        </is>
      </c>
      <c r="AG869" s="0" t="inlineStr">
        <is>
          <t>대구시 수성구 명덕로73길 40</t>
        </is>
      </c>
      <c r="AH869" s="0" t="n">
        <v>0</v>
      </c>
      <c r="AI869" s="0" t="n">
        <v>266</v>
      </c>
      <c r="AJ869" s="0" t="n">
        <v>16</v>
      </c>
      <c r="AK869" s="0" t="n">
        <v>294</v>
      </c>
      <c r="AL869" s="0" t="n">
        <v>1.41</v>
      </c>
    </row>
    <row r="870">
      <c r="A870" s="0" t="inlineStr">
        <is>
          <t>[수성동1가]</t>
        </is>
      </c>
      <c r="B870" s="0" t="n">
        <v>18782</v>
      </c>
      <c r="C870" s="0" t="n">
        <v>3</v>
      </c>
      <c r="D870" s="0" t="inlineStr">
        <is>
          <t>동양엘레브</t>
        </is>
      </c>
      <c r="E870" s="0" t="inlineStr">
        <is>
          <t>2006.06.</t>
        </is>
      </c>
      <c r="F870" s="0" t="n">
        <v>209</v>
      </c>
      <c r="G870" s="0" t="n">
        <v>46.89</v>
      </c>
      <c r="H870" s="0" t="n">
        <v>155.02</v>
      </c>
      <c r="I870" s="0" t="n">
        <v>37.5</v>
      </c>
      <c r="J870" s="0" t="n">
        <v>123.98</v>
      </c>
      <c r="K870" s="0" t="n">
        <v>93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155A</t>
        </is>
      </c>
      <c r="X870" s="0" t="n">
        <v>25</v>
      </c>
      <c r="Y870" s="0" t="n">
        <v>12</v>
      </c>
      <c r="Z870" s="0" t="inlineStr">
        <is>
          <t>https://new.land.naver.com/complexes/18782?tab=detail&amp;rf=Y</t>
        </is>
      </c>
      <c r="AA870" s="0" t="inlineStr">
        <is>
          <t>대구시 수성구 수성동1가 629-12</t>
        </is>
      </c>
      <c r="AB870" s="0" t="inlineStr">
        <is>
          <t>대구시</t>
        </is>
      </c>
      <c r="AC870" s="0" t="inlineStr">
        <is>
          <t>수성구</t>
        </is>
      </c>
      <c r="AD870" s="0" t="inlineStr">
        <is>
          <t>수성동1가</t>
        </is>
      </c>
      <c r="AG870" s="0" t="inlineStr">
        <is>
          <t>대구시 수성구 명덕로73길 40</t>
        </is>
      </c>
      <c r="AH870" s="0" t="n">
        <v>0</v>
      </c>
      <c r="AI870" s="0" t="n">
        <v>266</v>
      </c>
      <c r="AJ870" s="0" t="n">
        <v>16</v>
      </c>
      <c r="AK870" s="0" t="n">
        <v>294</v>
      </c>
      <c r="AL870" s="0" t="n">
        <v>1.41</v>
      </c>
    </row>
    <row r="871">
      <c r="A871" s="0" t="inlineStr">
        <is>
          <t>[수성동1가]</t>
        </is>
      </c>
      <c r="B871" s="0" t="n">
        <v>9162</v>
      </c>
      <c r="C871" s="0" t="n">
        <v>1</v>
      </c>
      <c r="D871" s="0" t="inlineStr">
        <is>
          <t>태왕리버뷰</t>
        </is>
      </c>
      <c r="E871" s="0" t="inlineStr">
        <is>
          <t>2004.02.</t>
        </is>
      </c>
      <c r="F871" s="0" t="n">
        <v>288</v>
      </c>
      <c r="G871" s="0" t="n">
        <v>32.66</v>
      </c>
      <c r="H871" s="0" t="n">
        <v>107.97</v>
      </c>
      <c r="I871" s="0" t="n">
        <v>25.7</v>
      </c>
      <c r="J871" s="0" t="n">
        <v>84.98</v>
      </c>
      <c r="K871" s="0" t="n">
        <v>90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107B</t>
        </is>
      </c>
      <c r="X871" s="0" t="n">
        <v>19</v>
      </c>
      <c r="Y871" s="0" t="n">
        <v>15</v>
      </c>
      <c r="Z871" s="0" t="inlineStr">
        <is>
          <t>https://new.land.naver.com/complexes/9162?tab=detail&amp;rf=Y</t>
        </is>
      </c>
      <c r="AA871" s="0" t="inlineStr">
        <is>
          <t>대구시 수성구 수성동1가 93-1</t>
        </is>
      </c>
      <c r="AB871" s="0" t="inlineStr">
        <is>
          <t>대구시</t>
        </is>
      </c>
      <c r="AC871" s="0" t="inlineStr">
        <is>
          <t>수성구</t>
        </is>
      </c>
      <c r="AD871" s="0" t="inlineStr">
        <is>
          <t>수성동1가</t>
        </is>
      </c>
      <c r="AG871" s="0" t="inlineStr">
        <is>
          <t>대구시 수성구 달구벌대로454길 9</t>
        </is>
      </c>
      <c r="AH871" s="0" t="n">
        <v>0</v>
      </c>
      <c r="AI871" s="0" t="n">
        <v>244</v>
      </c>
      <c r="AJ871" s="0" t="n">
        <v>57</v>
      </c>
      <c r="AK871" s="0" t="n">
        <v>398</v>
      </c>
      <c r="AL871" s="0" t="n">
        <v>1.38</v>
      </c>
    </row>
    <row r="872">
      <c r="A872" s="0" t="inlineStr">
        <is>
          <t>[수성동1가]</t>
        </is>
      </c>
      <c r="B872" s="0" t="n">
        <v>9162</v>
      </c>
      <c r="C872" s="0" t="n">
        <v>2</v>
      </c>
      <c r="D872" s="0" t="inlineStr">
        <is>
          <t>태왕리버뷰</t>
        </is>
      </c>
      <c r="E872" s="0" t="inlineStr">
        <is>
          <t>2004.02.</t>
        </is>
      </c>
      <c r="F872" s="0" t="n">
        <v>288</v>
      </c>
      <c r="G872" s="0" t="n">
        <v>32.6</v>
      </c>
      <c r="H872" s="0" t="n">
        <v>107.8</v>
      </c>
      <c r="I872" s="0" t="n">
        <v>25.7</v>
      </c>
      <c r="J872" s="0" t="n">
        <v>84.98</v>
      </c>
      <c r="K872" s="0" t="n">
        <v>36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107A</t>
        </is>
      </c>
      <c r="X872" s="0" t="n">
        <v>19</v>
      </c>
      <c r="Y872" s="0" t="n">
        <v>15</v>
      </c>
      <c r="Z872" s="0" t="inlineStr">
        <is>
          <t>https://new.land.naver.com/complexes/9162?tab=detail&amp;rf=Y</t>
        </is>
      </c>
      <c r="AA872" s="0" t="inlineStr">
        <is>
          <t>대구시 수성구 수성동1가 93-1</t>
        </is>
      </c>
      <c r="AB872" s="0" t="inlineStr">
        <is>
          <t>대구시</t>
        </is>
      </c>
      <c r="AC872" s="0" t="inlineStr">
        <is>
          <t>수성구</t>
        </is>
      </c>
      <c r="AD872" s="0" t="inlineStr">
        <is>
          <t>수성동1가</t>
        </is>
      </c>
      <c r="AG872" s="0" t="inlineStr">
        <is>
          <t>대구시 수성구 달구벌대로454길 9</t>
        </is>
      </c>
      <c r="AH872" s="0" t="n">
        <v>0</v>
      </c>
      <c r="AI872" s="0" t="n">
        <v>244</v>
      </c>
      <c r="AJ872" s="0" t="n">
        <v>57</v>
      </c>
      <c r="AK872" s="0" t="n">
        <v>398</v>
      </c>
      <c r="AL872" s="0" t="n">
        <v>1.38</v>
      </c>
    </row>
    <row r="873">
      <c r="A873" s="0" t="inlineStr">
        <is>
          <t>[수성동1가]</t>
        </is>
      </c>
      <c r="B873" s="0" t="n">
        <v>9162</v>
      </c>
      <c r="C873" s="0" t="n">
        <v>3</v>
      </c>
      <c r="D873" s="0" t="inlineStr">
        <is>
          <t>태왕리버뷰</t>
        </is>
      </c>
      <c r="E873" s="0" t="inlineStr">
        <is>
          <t>2004.02.</t>
        </is>
      </c>
      <c r="F873" s="0" t="n">
        <v>288</v>
      </c>
      <c r="G873" s="0" t="n">
        <v>32.68</v>
      </c>
      <c r="H873" s="0" t="n">
        <v>108.04</v>
      </c>
      <c r="I873" s="0" t="n">
        <v>25.7</v>
      </c>
      <c r="J873" s="0" t="n">
        <v>84.98</v>
      </c>
      <c r="K873" s="0" t="n">
        <v>28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108C</t>
        </is>
      </c>
      <c r="X873" s="0" t="n">
        <v>19</v>
      </c>
      <c r="Y873" s="0" t="n">
        <v>15</v>
      </c>
      <c r="Z873" s="0" t="inlineStr">
        <is>
          <t>https://new.land.naver.com/complexes/9162?tab=detail&amp;rf=Y</t>
        </is>
      </c>
      <c r="AA873" s="0" t="inlineStr">
        <is>
          <t>대구시 수성구 수성동1가 93-1</t>
        </is>
      </c>
      <c r="AB873" s="0" t="inlineStr">
        <is>
          <t>대구시</t>
        </is>
      </c>
      <c r="AC873" s="0" t="inlineStr">
        <is>
          <t>수성구</t>
        </is>
      </c>
      <c r="AD873" s="0" t="inlineStr">
        <is>
          <t>수성동1가</t>
        </is>
      </c>
      <c r="AG873" s="0" t="inlineStr">
        <is>
          <t>대구시 수성구 달구벌대로454길 9</t>
        </is>
      </c>
      <c r="AH873" s="0" t="n">
        <v>0</v>
      </c>
      <c r="AI873" s="0" t="n">
        <v>244</v>
      </c>
      <c r="AJ873" s="0" t="n">
        <v>57</v>
      </c>
      <c r="AK873" s="0" t="n">
        <v>398</v>
      </c>
      <c r="AL873" s="0" t="n">
        <v>1.38</v>
      </c>
    </row>
    <row r="874">
      <c r="A874" s="0" t="inlineStr">
        <is>
          <t>[수성동1가]</t>
        </is>
      </c>
      <c r="B874" s="0" t="n">
        <v>9162</v>
      </c>
      <c r="C874" s="0" t="n">
        <v>4</v>
      </c>
      <c r="D874" s="0" t="inlineStr">
        <is>
          <t>태왕리버뷰</t>
        </is>
      </c>
      <c r="E874" s="0" t="inlineStr">
        <is>
          <t>2004.02.</t>
        </is>
      </c>
      <c r="F874" s="0" t="n">
        <v>288</v>
      </c>
      <c r="G874" s="0" t="n">
        <v>44.54</v>
      </c>
      <c r="H874" s="0" t="n">
        <v>147.24</v>
      </c>
      <c r="I874" s="0" t="n">
        <v>35.72</v>
      </c>
      <c r="J874" s="0" t="n">
        <v>118.09</v>
      </c>
      <c r="K874" s="0" t="n">
        <v>36</v>
      </c>
      <c r="T874" s="0" t="n">
        <v>4</v>
      </c>
      <c r="U874" s="0" t="n">
        <v>2</v>
      </c>
      <c r="V874" s="0" t="inlineStr">
        <is>
          <t>계단식</t>
        </is>
      </c>
      <c r="W874" s="0" t="inlineStr">
        <is>
          <t>147A</t>
        </is>
      </c>
      <c r="X874" s="0" t="n">
        <v>19</v>
      </c>
      <c r="Y874" s="0" t="n">
        <v>15</v>
      </c>
      <c r="Z874" s="0" t="inlineStr">
        <is>
          <t>https://new.land.naver.com/complexes/9162?tab=detail&amp;rf=Y</t>
        </is>
      </c>
      <c r="AA874" s="0" t="inlineStr">
        <is>
          <t>대구시 수성구 수성동1가 93-1</t>
        </is>
      </c>
      <c r="AB874" s="0" t="inlineStr">
        <is>
          <t>대구시</t>
        </is>
      </c>
      <c r="AC874" s="0" t="inlineStr">
        <is>
          <t>수성구</t>
        </is>
      </c>
      <c r="AD874" s="0" t="inlineStr">
        <is>
          <t>수성동1가</t>
        </is>
      </c>
      <c r="AG874" s="0" t="inlineStr">
        <is>
          <t>대구시 수성구 달구벌대로454길 9</t>
        </is>
      </c>
      <c r="AH874" s="0" t="n">
        <v>0</v>
      </c>
      <c r="AI874" s="0" t="n">
        <v>244</v>
      </c>
      <c r="AJ874" s="0" t="n">
        <v>57</v>
      </c>
      <c r="AK874" s="0" t="n">
        <v>398</v>
      </c>
      <c r="AL874" s="0" t="n">
        <v>1.38</v>
      </c>
    </row>
    <row r="875">
      <c r="A875" s="0" t="inlineStr">
        <is>
          <t>[수성동1가]</t>
        </is>
      </c>
      <c r="B875" s="0" t="n">
        <v>9162</v>
      </c>
      <c r="C875" s="0" t="n">
        <v>5</v>
      </c>
      <c r="D875" s="0" t="inlineStr">
        <is>
          <t>태왕리버뷰</t>
        </is>
      </c>
      <c r="E875" s="0" t="inlineStr">
        <is>
          <t>2004.02.</t>
        </is>
      </c>
      <c r="F875" s="0" t="n">
        <v>288</v>
      </c>
      <c r="G875" s="0" t="n">
        <v>44.55</v>
      </c>
      <c r="H875" s="0" t="n">
        <v>147.3</v>
      </c>
      <c r="I875" s="0" t="n">
        <v>35.72</v>
      </c>
      <c r="J875" s="0" t="n">
        <v>118.09</v>
      </c>
      <c r="K875" s="0" t="n">
        <v>34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147B</t>
        </is>
      </c>
      <c r="X875" s="0" t="n">
        <v>19</v>
      </c>
      <c r="Y875" s="0" t="n">
        <v>15</v>
      </c>
      <c r="Z875" s="0" t="inlineStr">
        <is>
          <t>https://new.land.naver.com/complexes/9162?tab=detail&amp;rf=Y</t>
        </is>
      </c>
      <c r="AA875" s="0" t="inlineStr">
        <is>
          <t>대구시 수성구 수성동1가 93-1</t>
        </is>
      </c>
      <c r="AB875" s="0" t="inlineStr">
        <is>
          <t>대구시</t>
        </is>
      </c>
      <c r="AC875" s="0" t="inlineStr">
        <is>
          <t>수성구</t>
        </is>
      </c>
      <c r="AD875" s="0" t="inlineStr">
        <is>
          <t>수성동1가</t>
        </is>
      </c>
      <c r="AG875" s="0" t="inlineStr">
        <is>
          <t>대구시 수성구 달구벌대로454길 9</t>
        </is>
      </c>
      <c r="AH875" s="0" t="n">
        <v>0</v>
      </c>
      <c r="AI875" s="0" t="n">
        <v>244</v>
      </c>
      <c r="AJ875" s="0" t="n">
        <v>57</v>
      </c>
      <c r="AK875" s="0" t="n">
        <v>398</v>
      </c>
      <c r="AL875" s="0" t="n">
        <v>1.38</v>
      </c>
    </row>
    <row r="876">
      <c r="A876" s="0" t="inlineStr">
        <is>
          <t>[수성동1가]</t>
        </is>
      </c>
      <c r="B876" s="0" t="n">
        <v>9162</v>
      </c>
      <c r="C876" s="0" t="n">
        <v>6</v>
      </c>
      <c r="D876" s="0" t="inlineStr">
        <is>
          <t>태왕리버뷰</t>
        </is>
      </c>
      <c r="E876" s="0" t="inlineStr">
        <is>
          <t>2004.02.</t>
        </is>
      </c>
      <c r="F876" s="0" t="n">
        <v>288</v>
      </c>
      <c r="G876" s="0" t="n">
        <v>44.57</v>
      </c>
      <c r="H876" s="0" t="n">
        <v>147.36</v>
      </c>
      <c r="I876" s="0" t="n">
        <v>35.72</v>
      </c>
      <c r="J876" s="0" t="n">
        <v>118.09</v>
      </c>
      <c r="K876" s="0" t="n">
        <v>32</v>
      </c>
      <c r="T876" s="0" t="n">
        <v>4</v>
      </c>
      <c r="U876" s="0" t="n">
        <v>2</v>
      </c>
      <c r="V876" s="0" t="inlineStr">
        <is>
          <t>계단식</t>
        </is>
      </c>
      <c r="W876" s="0" t="inlineStr">
        <is>
          <t>147C</t>
        </is>
      </c>
      <c r="X876" s="0" t="n">
        <v>19</v>
      </c>
      <c r="Y876" s="0" t="n">
        <v>15</v>
      </c>
      <c r="Z876" s="0" t="inlineStr">
        <is>
          <t>https://new.land.naver.com/complexes/9162?tab=detail&amp;rf=Y</t>
        </is>
      </c>
      <c r="AA876" s="0" t="inlineStr">
        <is>
          <t>대구시 수성구 수성동1가 93-1</t>
        </is>
      </c>
      <c r="AB876" s="0" t="inlineStr">
        <is>
          <t>대구시</t>
        </is>
      </c>
      <c r="AC876" s="0" t="inlineStr">
        <is>
          <t>수성구</t>
        </is>
      </c>
      <c r="AD876" s="0" t="inlineStr">
        <is>
          <t>수성동1가</t>
        </is>
      </c>
      <c r="AG876" s="0" t="inlineStr">
        <is>
          <t>대구시 수성구 달구벌대로454길 9</t>
        </is>
      </c>
      <c r="AH876" s="0" t="n">
        <v>0</v>
      </c>
      <c r="AI876" s="0" t="n">
        <v>244</v>
      </c>
      <c r="AJ876" s="0" t="n">
        <v>57</v>
      </c>
      <c r="AK876" s="0" t="n">
        <v>398</v>
      </c>
      <c r="AL876" s="0" t="n">
        <v>1.38</v>
      </c>
    </row>
    <row r="877">
      <c r="A877" s="0" t="inlineStr">
        <is>
          <t>[수성동1가]</t>
        </is>
      </c>
      <c r="B877" s="0" t="n">
        <v>9162</v>
      </c>
      <c r="C877" s="0" t="n">
        <v>7</v>
      </c>
      <c r="D877" s="0" t="inlineStr">
        <is>
          <t>태왕리버뷰</t>
        </is>
      </c>
      <c r="E877" s="0" t="inlineStr">
        <is>
          <t>2004.02.</t>
        </is>
      </c>
      <c r="F877" s="0" t="n">
        <v>288</v>
      </c>
      <c r="G877" s="0" t="n">
        <v>56.18</v>
      </c>
      <c r="H877" s="0" t="n">
        <v>185.72</v>
      </c>
      <c r="I877" s="0" t="n">
        <v>44.78</v>
      </c>
      <c r="J877" s="0" t="n">
        <v>148.05</v>
      </c>
      <c r="K877" s="0" t="n">
        <v>32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185</v>
      </c>
      <c r="X877" s="0" t="n">
        <v>19</v>
      </c>
      <c r="Y877" s="0" t="n">
        <v>15</v>
      </c>
      <c r="Z877" s="0" t="inlineStr">
        <is>
          <t>https://new.land.naver.com/complexes/9162?tab=detail&amp;rf=Y</t>
        </is>
      </c>
      <c r="AA877" s="0" t="inlineStr">
        <is>
          <t>대구시 수성구 수성동1가 93-1</t>
        </is>
      </c>
      <c r="AB877" s="0" t="inlineStr">
        <is>
          <t>대구시</t>
        </is>
      </c>
      <c r="AC877" s="0" t="inlineStr">
        <is>
          <t>수성구</t>
        </is>
      </c>
      <c r="AD877" s="0" t="inlineStr">
        <is>
          <t>수성동1가</t>
        </is>
      </c>
      <c r="AG877" s="0" t="inlineStr">
        <is>
          <t>대구시 수성구 달구벌대로454길 9</t>
        </is>
      </c>
      <c r="AH877" s="0" t="n">
        <v>0</v>
      </c>
      <c r="AI877" s="0" t="n">
        <v>244</v>
      </c>
      <c r="AJ877" s="0" t="n">
        <v>57</v>
      </c>
      <c r="AK877" s="0" t="n">
        <v>398</v>
      </c>
      <c r="AL877" s="0" t="n">
        <v>1.38</v>
      </c>
    </row>
    <row r="878">
      <c r="A878" s="0" t="inlineStr">
        <is>
          <t>[수성동1가]</t>
        </is>
      </c>
      <c r="B878" s="0" t="n">
        <v>122068</v>
      </c>
      <c r="C878" s="0" t="n">
        <v>1</v>
      </c>
      <c r="D878" s="0" t="inlineStr">
        <is>
          <t>동양</t>
        </is>
      </c>
      <c r="E878" s="0" t="inlineStr">
        <is>
          <t>2002.05.</t>
        </is>
      </c>
      <c r="F878" s="0" t="n">
        <v>18</v>
      </c>
      <c r="G878" s="0" t="n">
        <v>27.03</v>
      </c>
      <c r="H878" s="0" t="n">
        <v>89.38</v>
      </c>
      <c r="I878" s="0" t="n">
        <v>24.8</v>
      </c>
      <c r="J878" s="0" t="n">
        <v>81.98999999999999</v>
      </c>
      <c r="K878" s="0" t="n">
        <v>5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89</v>
      </c>
      <c r="X878" s="0" t="n">
        <v>8</v>
      </c>
      <c r="Y878" s="0" t="n">
        <v>7</v>
      </c>
      <c r="Z878" s="0" t="inlineStr">
        <is>
          <t>https://new.land.naver.com/complexes/122068?tab=detail&amp;rf=Y</t>
        </is>
      </c>
      <c r="AA878" s="0" t="inlineStr">
        <is>
          <t>대구시 수성구 수성동1가 252</t>
        </is>
      </c>
      <c r="AB878" s="0" t="inlineStr">
        <is>
          <t>대구시</t>
        </is>
      </c>
      <c r="AC878" s="0" t="inlineStr">
        <is>
          <t>수성구</t>
        </is>
      </c>
      <c r="AD878" s="0" t="inlineStr">
        <is>
          <t>수성동1가</t>
        </is>
      </c>
      <c r="AG878" s="0" t="inlineStr">
        <is>
          <t>대구시 수성구 명덕로75길 37</t>
        </is>
      </c>
      <c r="AH878" s="0" t="n">
        <v>0</v>
      </c>
      <c r="AI878" s="0" t="n">
        <v>222</v>
      </c>
      <c r="AJ878" s="0" t="n">
        <v>38</v>
      </c>
      <c r="AK878" s="0" t="n">
        <v>18</v>
      </c>
      <c r="AL878" s="0" t="n">
        <v>1</v>
      </c>
    </row>
    <row r="879">
      <c r="A879" s="0" t="inlineStr">
        <is>
          <t>[수성동1가]</t>
        </is>
      </c>
      <c r="B879" s="0" t="n">
        <v>122068</v>
      </c>
      <c r="C879" s="0" t="n">
        <v>2</v>
      </c>
      <c r="D879" s="0" t="inlineStr">
        <is>
          <t>동양</t>
        </is>
      </c>
      <c r="E879" s="0" t="inlineStr">
        <is>
          <t>2002.05.</t>
        </is>
      </c>
      <c r="F879" s="0" t="n">
        <v>18</v>
      </c>
      <c r="G879" s="0" t="n">
        <v>27.98</v>
      </c>
      <c r="H879" s="0" t="n">
        <v>92.5</v>
      </c>
      <c r="I879" s="0" t="n">
        <v>25.66</v>
      </c>
      <c r="J879" s="0" t="n">
        <v>84.84999999999999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92</v>
      </c>
      <c r="X879" s="0" t="n">
        <v>8</v>
      </c>
      <c r="Y879" s="0" t="n">
        <v>7</v>
      </c>
      <c r="Z879" s="0" t="inlineStr">
        <is>
          <t>https://new.land.naver.com/complexes/122068?tab=detail&amp;rf=Y</t>
        </is>
      </c>
      <c r="AA879" s="0" t="inlineStr">
        <is>
          <t>대구시 수성구 수성동1가 252</t>
        </is>
      </c>
      <c r="AB879" s="0" t="inlineStr">
        <is>
          <t>대구시</t>
        </is>
      </c>
      <c r="AC879" s="0" t="inlineStr">
        <is>
          <t>수성구</t>
        </is>
      </c>
      <c r="AD879" s="0" t="inlineStr">
        <is>
          <t>수성동1가</t>
        </is>
      </c>
      <c r="AG879" s="0" t="inlineStr">
        <is>
          <t>대구시 수성구 명덕로75길 37</t>
        </is>
      </c>
      <c r="AH879" s="0" t="n">
        <v>0</v>
      </c>
      <c r="AI879" s="0" t="n">
        <v>222</v>
      </c>
      <c r="AJ879" s="0" t="n">
        <v>38</v>
      </c>
      <c r="AK879" s="0" t="n">
        <v>18</v>
      </c>
      <c r="AL879" s="0" t="n">
        <v>1</v>
      </c>
    </row>
    <row r="880">
      <c r="A880" s="0" t="inlineStr">
        <is>
          <t>[수성동1가]</t>
        </is>
      </c>
      <c r="B880" s="0" t="n">
        <v>122068</v>
      </c>
      <c r="C880" s="0" t="n">
        <v>3</v>
      </c>
      <c r="D880" s="0" t="inlineStr">
        <is>
          <t>동양</t>
        </is>
      </c>
      <c r="E880" s="0" t="inlineStr">
        <is>
          <t>2002.05.</t>
        </is>
      </c>
      <c r="F880" s="0" t="n">
        <v>18</v>
      </c>
      <c r="G880" s="0" t="n">
        <v>31.29</v>
      </c>
      <c r="H880" s="0" t="n">
        <v>103.45</v>
      </c>
      <c r="I880" s="0" t="n">
        <v>28.7</v>
      </c>
      <c r="J880" s="0" t="n">
        <v>94.90000000000001</v>
      </c>
      <c r="K880" s="0" t="n">
        <v>5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103</v>
      </c>
      <c r="X880" s="0" t="n">
        <v>8</v>
      </c>
      <c r="Y880" s="0" t="n">
        <v>7</v>
      </c>
      <c r="Z880" s="0" t="inlineStr">
        <is>
          <t>https://new.land.naver.com/complexes/122068?tab=detail&amp;rf=Y</t>
        </is>
      </c>
      <c r="AA880" s="0" t="inlineStr">
        <is>
          <t>대구시 수성구 수성동1가 252</t>
        </is>
      </c>
      <c r="AB880" s="0" t="inlineStr">
        <is>
          <t>대구시</t>
        </is>
      </c>
      <c r="AC880" s="0" t="inlineStr">
        <is>
          <t>수성구</t>
        </is>
      </c>
      <c r="AD880" s="0" t="inlineStr">
        <is>
          <t>수성동1가</t>
        </is>
      </c>
      <c r="AG880" s="0" t="inlineStr">
        <is>
          <t>대구시 수성구 명덕로75길 37</t>
        </is>
      </c>
      <c r="AH880" s="0" t="n">
        <v>0</v>
      </c>
      <c r="AI880" s="0" t="n">
        <v>222</v>
      </c>
      <c r="AJ880" s="0" t="n">
        <v>38</v>
      </c>
      <c r="AK880" s="0" t="n">
        <v>18</v>
      </c>
      <c r="AL880" s="0" t="n">
        <v>1</v>
      </c>
    </row>
    <row r="881">
      <c r="A881" s="0" t="inlineStr">
        <is>
          <t>[수성동1가]</t>
        </is>
      </c>
      <c r="B881" s="0" t="n">
        <v>122068</v>
      </c>
      <c r="C881" s="0" t="n">
        <v>4</v>
      </c>
      <c r="D881" s="0" t="inlineStr">
        <is>
          <t>동양</t>
        </is>
      </c>
      <c r="E881" s="0" t="inlineStr">
        <is>
          <t>2002.05.</t>
        </is>
      </c>
      <c r="F881" s="0" t="n">
        <v>18</v>
      </c>
      <c r="G881" s="0" t="n">
        <v>40.02</v>
      </c>
      <c r="H881" s="0" t="n">
        <v>132.32</v>
      </c>
      <c r="I881" s="0" t="n">
        <v>36.71</v>
      </c>
      <c r="J881" s="0" t="n">
        <v>121.38</v>
      </c>
      <c r="K881" s="0" t="n">
        <v>1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132</v>
      </c>
      <c r="X881" s="0" t="n">
        <v>8</v>
      </c>
      <c r="Y881" s="0" t="n">
        <v>7</v>
      </c>
      <c r="Z881" s="0" t="inlineStr">
        <is>
          <t>https://new.land.naver.com/complexes/122068?tab=detail&amp;rf=Y</t>
        </is>
      </c>
      <c r="AA881" s="0" t="inlineStr">
        <is>
          <t>대구시 수성구 수성동1가 252</t>
        </is>
      </c>
      <c r="AB881" s="0" t="inlineStr">
        <is>
          <t>대구시</t>
        </is>
      </c>
      <c r="AC881" s="0" t="inlineStr">
        <is>
          <t>수성구</t>
        </is>
      </c>
      <c r="AD881" s="0" t="inlineStr">
        <is>
          <t>수성동1가</t>
        </is>
      </c>
      <c r="AG881" s="0" t="inlineStr">
        <is>
          <t>대구시 수성구 명덕로75길 37</t>
        </is>
      </c>
      <c r="AH881" s="0" t="n">
        <v>0</v>
      </c>
      <c r="AI881" s="0" t="n">
        <v>222</v>
      </c>
      <c r="AJ881" s="0" t="n">
        <v>38</v>
      </c>
      <c r="AK881" s="0" t="n">
        <v>18</v>
      </c>
      <c r="AL881" s="0" t="n">
        <v>1</v>
      </c>
    </row>
    <row r="882">
      <c r="A882" s="0" t="inlineStr">
        <is>
          <t>[수성동1가]</t>
        </is>
      </c>
      <c r="B882" s="0" t="n">
        <v>122068</v>
      </c>
      <c r="C882" s="0" t="n">
        <v>5</v>
      </c>
      <c r="D882" s="0" t="inlineStr">
        <is>
          <t>동양</t>
        </is>
      </c>
      <c r="E882" s="0" t="inlineStr">
        <is>
          <t>2002.05.</t>
        </is>
      </c>
      <c r="F882" s="0" t="n">
        <v>18</v>
      </c>
      <c r="G882" s="0" t="n">
        <v>40.55</v>
      </c>
      <c r="H882" s="0" t="n">
        <v>134.05</v>
      </c>
      <c r="I882" s="0" t="n">
        <v>37.19</v>
      </c>
      <c r="J882" s="0" t="n">
        <v>122.96</v>
      </c>
      <c r="K882" s="0" t="n">
        <v>6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134</v>
      </c>
      <c r="X882" s="0" t="n">
        <v>8</v>
      </c>
      <c r="Y882" s="0" t="n">
        <v>7</v>
      </c>
      <c r="Z882" s="0" t="inlineStr">
        <is>
          <t>https://new.land.naver.com/complexes/122068?tab=detail&amp;rf=Y</t>
        </is>
      </c>
      <c r="AA882" s="0" t="inlineStr">
        <is>
          <t>대구시 수성구 수성동1가 252</t>
        </is>
      </c>
      <c r="AB882" s="0" t="inlineStr">
        <is>
          <t>대구시</t>
        </is>
      </c>
      <c r="AC882" s="0" t="inlineStr">
        <is>
          <t>수성구</t>
        </is>
      </c>
      <c r="AD882" s="0" t="inlineStr">
        <is>
          <t>수성동1가</t>
        </is>
      </c>
      <c r="AG882" s="0" t="inlineStr">
        <is>
          <t>대구시 수성구 명덕로75길 37</t>
        </is>
      </c>
      <c r="AH882" s="0" t="n">
        <v>0</v>
      </c>
      <c r="AI882" s="0" t="n">
        <v>222</v>
      </c>
      <c r="AJ882" s="0" t="n">
        <v>38</v>
      </c>
      <c r="AK882" s="0" t="n">
        <v>18</v>
      </c>
      <c r="AL882" s="0" t="n">
        <v>1</v>
      </c>
    </row>
    <row r="883">
      <c r="A883" s="0" t="inlineStr">
        <is>
          <t>[수성동1가]</t>
        </is>
      </c>
      <c r="B883" s="0" t="n">
        <v>7099</v>
      </c>
      <c r="C883" s="0" t="n">
        <v>1</v>
      </c>
      <c r="D883" s="0" t="inlineStr">
        <is>
          <t>삼우수성타운</t>
        </is>
      </c>
      <c r="E883" s="0" t="inlineStr">
        <is>
          <t>1997.09.</t>
        </is>
      </c>
      <c r="F883" s="0" t="n">
        <v>292</v>
      </c>
      <c r="G883" s="0" t="n">
        <v>23.17</v>
      </c>
      <c r="H883" s="0" t="n">
        <v>76.62</v>
      </c>
      <c r="I883" s="0" t="n">
        <v>18.13</v>
      </c>
      <c r="J883" s="0" t="n">
        <v>59.96</v>
      </c>
      <c r="K883" s="0" t="n">
        <v>20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76</v>
      </c>
      <c r="X883" s="0" t="n">
        <v>20</v>
      </c>
      <c r="Y883" s="0" t="n">
        <v>10</v>
      </c>
      <c r="Z883" s="0" t="inlineStr">
        <is>
          <t>https://new.land.naver.com/complexes/7099?tab=detail&amp;rf=Y</t>
        </is>
      </c>
      <c r="AA883" s="0" t="inlineStr">
        <is>
          <t>대구시 수성구 수성동1가 73</t>
        </is>
      </c>
      <c r="AB883" s="0" t="inlineStr">
        <is>
          <t>대구시</t>
        </is>
      </c>
      <c r="AC883" s="0" t="inlineStr">
        <is>
          <t>수성구</t>
        </is>
      </c>
      <c r="AD883" s="0" t="inlineStr">
        <is>
          <t>수성동1가</t>
        </is>
      </c>
      <c r="AG883" s="0" t="inlineStr">
        <is>
          <t>대구시 수성구 달구벌대로456길 19</t>
        </is>
      </c>
      <c r="AH883" s="0" t="n">
        <v>0</v>
      </c>
      <c r="AI883" s="0" t="n">
        <v>237</v>
      </c>
      <c r="AJ883" s="0" t="n">
        <v>21</v>
      </c>
      <c r="AK883" s="0" t="n">
        <v>338</v>
      </c>
      <c r="AL883" s="0" t="n">
        <v>1.16</v>
      </c>
    </row>
    <row r="884">
      <c r="A884" s="0" t="inlineStr">
        <is>
          <t>[수성동1가]</t>
        </is>
      </c>
      <c r="B884" s="0" t="n">
        <v>7099</v>
      </c>
      <c r="C884" s="0" t="n">
        <v>2</v>
      </c>
      <c r="D884" s="0" t="inlineStr">
        <is>
          <t>삼우수성타운</t>
        </is>
      </c>
      <c r="E884" s="0" t="inlineStr">
        <is>
          <t>1997.09.</t>
        </is>
      </c>
      <c r="F884" s="0" t="n">
        <v>292</v>
      </c>
      <c r="G884" s="0" t="n">
        <v>25.79</v>
      </c>
      <c r="H884" s="0" t="n">
        <v>85.28</v>
      </c>
      <c r="I884" s="0" t="n">
        <v>18.14</v>
      </c>
      <c r="J884" s="0" t="n">
        <v>59.97</v>
      </c>
      <c r="K884" s="0" t="n">
        <v>40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85</v>
      </c>
      <c r="X884" s="0" t="n">
        <v>20</v>
      </c>
      <c r="Y884" s="0" t="n">
        <v>10</v>
      </c>
      <c r="Z884" s="0" t="inlineStr">
        <is>
          <t>https://new.land.naver.com/complexes/7099?tab=detail&amp;rf=Y</t>
        </is>
      </c>
      <c r="AA884" s="0" t="inlineStr">
        <is>
          <t>대구시 수성구 수성동1가 73</t>
        </is>
      </c>
      <c r="AB884" s="0" t="inlineStr">
        <is>
          <t>대구시</t>
        </is>
      </c>
      <c r="AC884" s="0" t="inlineStr">
        <is>
          <t>수성구</t>
        </is>
      </c>
      <c r="AD884" s="0" t="inlineStr">
        <is>
          <t>수성동1가</t>
        </is>
      </c>
      <c r="AG884" s="0" t="inlineStr">
        <is>
          <t>대구시 수성구 달구벌대로456길 19</t>
        </is>
      </c>
      <c r="AH884" s="0" t="n">
        <v>0</v>
      </c>
      <c r="AI884" s="0" t="n">
        <v>237</v>
      </c>
      <c r="AJ884" s="0" t="n">
        <v>21</v>
      </c>
      <c r="AK884" s="0" t="n">
        <v>338</v>
      </c>
      <c r="AL884" s="0" t="n">
        <v>1.16</v>
      </c>
    </row>
    <row r="885">
      <c r="A885" s="0" t="inlineStr">
        <is>
          <t>[수성동1가]</t>
        </is>
      </c>
      <c r="B885" s="0" t="n">
        <v>7099</v>
      </c>
      <c r="C885" s="0" t="n">
        <v>3</v>
      </c>
      <c r="D885" s="0" t="inlineStr">
        <is>
          <t>삼우수성타운</t>
        </is>
      </c>
      <c r="E885" s="0" t="inlineStr">
        <is>
          <t>1997.09.</t>
        </is>
      </c>
      <c r="F885" s="0" t="n">
        <v>292</v>
      </c>
      <c r="G885" s="0" t="n">
        <v>26.81</v>
      </c>
      <c r="H885" s="0" t="n">
        <v>88.65000000000001</v>
      </c>
      <c r="I885" s="0" t="n">
        <v>18.14</v>
      </c>
      <c r="J885" s="0" t="n">
        <v>59.97</v>
      </c>
      <c r="K885" s="0" t="n">
        <v>57</v>
      </c>
      <c r="T885" s="0" t="n">
        <v>3</v>
      </c>
      <c r="U885" s="0" t="n">
        <v>1</v>
      </c>
      <c r="V885" s="0" t="inlineStr">
        <is>
          <t>복도식</t>
        </is>
      </c>
      <c r="W885" s="0" t="n">
        <v>88</v>
      </c>
      <c r="X885" s="0" t="n">
        <v>20</v>
      </c>
      <c r="Y885" s="0" t="n">
        <v>10</v>
      </c>
      <c r="Z885" s="0" t="inlineStr">
        <is>
          <t>https://new.land.naver.com/complexes/7099?tab=detail&amp;rf=Y</t>
        </is>
      </c>
      <c r="AA885" s="0" t="inlineStr">
        <is>
          <t>대구시 수성구 수성동1가 73</t>
        </is>
      </c>
      <c r="AB885" s="0" t="inlineStr">
        <is>
          <t>대구시</t>
        </is>
      </c>
      <c r="AC885" s="0" t="inlineStr">
        <is>
          <t>수성구</t>
        </is>
      </c>
      <c r="AD885" s="0" t="inlineStr">
        <is>
          <t>수성동1가</t>
        </is>
      </c>
      <c r="AG885" s="0" t="inlineStr">
        <is>
          <t>대구시 수성구 달구벌대로456길 19</t>
        </is>
      </c>
      <c r="AH885" s="0" t="n">
        <v>0</v>
      </c>
      <c r="AI885" s="0" t="n">
        <v>237</v>
      </c>
      <c r="AJ885" s="0" t="n">
        <v>21</v>
      </c>
      <c r="AK885" s="0" t="n">
        <v>338</v>
      </c>
      <c r="AL885" s="0" t="n">
        <v>1.16</v>
      </c>
    </row>
    <row r="886">
      <c r="A886" s="0" t="inlineStr">
        <is>
          <t>[수성동1가]</t>
        </is>
      </c>
      <c r="B886" s="0" t="n">
        <v>7099</v>
      </c>
      <c r="C886" s="0" t="n">
        <v>4</v>
      </c>
      <c r="D886" s="0" t="inlineStr">
        <is>
          <t>삼우수성타운</t>
        </is>
      </c>
      <c r="E886" s="0" t="inlineStr">
        <is>
          <t>1997.09.</t>
        </is>
      </c>
      <c r="F886" s="0" t="n">
        <v>292</v>
      </c>
      <c r="G886" s="0" t="n">
        <v>31.95</v>
      </c>
      <c r="H886" s="0" t="n">
        <v>105.62</v>
      </c>
      <c r="I886" s="0" t="n">
        <v>25.68</v>
      </c>
      <c r="J886" s="0" t="n">
        <v>84.90000000000001</v>
      </c>
      <c r="K886" s="0" t="n">
        <v>19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105A</t>
        </is>
      </c>
      <c r="X886" s="0" t="n">
        <v>20</v>
      </c>
      <c r="Y886" s="0" t="n">
        <v>10</v>
      </c>
      <c r="Z886" s="0" t="inlineStr">
        <is>
          <t>https://new.land.naver.com/complexes/7099?tab=detail&amp;rf=Y</t>
        </is>
      </c>
      <c r="AA886" s="0" t="inlineStr">
        <is>
          <t>대구시 수성구 수성동1가 73</t>
        </is>
      </c>
      <c r="AB886" s="0" t="inlineStr">
        <is>
          <t>대구시</t>
        </is>
      </c>
      <c r="AC886" s="0" t="inlineStr">
        <is>
          <t>수성구</t>
        </is>
      </c>
      <c r="AD886" s="0" t="inlineStr">
        <is>
          <t>수성동1가</t>
        </is>
      </c>
      <c r="AG886" s="0" t="inlineStr">
        <is>
          <t>대구시 수성구 달구벌대로456길 19</t>
        </is>
      </c>
      <c r="AH886" s="0" t="n">
        <v>0</v>
      </c>
      <c r="AI886" s="0" t="n">
        <v>237</v>
      </c>
      <c r="AJ886" s="0" t="n">
        <v>21</v>
      </c>
      <c r="AK886" s="0" t="n">
        <v>338</v>
      </c>
      <c r="AL886" s="0" t="n">
        <v>1.16</v>
      </c>
    </row>
    <row r="887">
      <c r="A887" s="0" t="inlineStr">
        <is>
          <t>[수성동1가]</t>
        </is>
      </c>
      <c r="B887" s="0" t="n">
        <v>7099</v>
      </c>
      <c r="C887" s="0" t="n">
        <v>5</v>
      </c>
      <c r="D887" s="0" t="inlineStr">
        <is>
          <t>삼우수성타운</t>
        </is>
      </c>
      <c r="E887" s="0" t="inlineStr">
        <is>
          <t>1997.09.</t>
        </is>
      </c>
      <c r="F887" s="0" t="n">
        <v>292</v>
      </c>
      <c r="G887" s="0" t="n">
        <v>32.92</v>
      </c>
      <c r="H887" s="0" t="n">
        <v>108.83</v>
      </c>
      <c r="I887" s="0" t="n">
        <v>25.68</v>
      </c>
      <c r="J887" s="0" t="n">
        <v>84.90000000000001</v>
      </c>
      <c r="K887" s="0" t="n">
        <v>80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108B</t>
        </is>
      </c>
      <c r="X887" s="0" t="n">
        <v>20</v>
      </c>
      <c r="Y887" s="0" t="n">
        <v>10</v>
      </c>
      <c r="Z887" s="0" t="inlineStr">
        <is>
          <t>https://new.land.naver.com/complexes/7099?tab=detail&amp;rf=Y</t>
        </is>
      </c>
      <c r="AA887" s="0" t="inlineStr">
        <is>
          <t>대구시 수성구 수성동1가 73</t>
        </is>
      </c>
      <c r="AB887" s="0" t="inlineStr">
        <is>
          <t>대구시</t>
        </is>
      </c>
      <c r="AC887" s="0" t="inlineStr">
        <is>
          <t>수성구</t>
        </is>
      </c>
      <c r="AD887" s="0" t="inlineStr">
        <is>
          <t>수성동1가</t>
        </is>
      </c>
      <c r="AG887" s="0" t="inlineStr">
        <is>
          <t>대구시 수성구 달구벌대로456길 19</t>
        </is>
      </c>
      <c r="AH887" s="0" t="n">
        <v>0</v>
      </c>
      <c r="AI887" s="0" t="n">
        <v>237</v>
      </c>
      <c r="AJ887" s="0" t="n">
        <v>21</v>
      </c>
      <c r="AK887" s="0" t="n">
        <v>338</v>
      </c>
      <c r="AL887" s="0" t="n">
        <v>1.16</v>
      </c>
    </row>
    <row r="888">
      <c r="A888" s="0" t="inlineStr">
        <is>
          <t>[수성동1가]</t>
        </is>
      </c>
      <c r="B888" s="0" t="n">
        <v>7099</v>
      </c>
      <c r="C888" s="0" t="n">
        <v>6</v>
      </c>
      <c r="D888" s="0" t="inlineStr">
        <is>
          <t>삼우수성타운</t>
        </is>
      </c>
      <c r="E888" s="0" t="inlineStr">
        <is>
          <t>1997.09.</t>
        </is>
      </c>
      <c r="F888" s="0" t="n">
        <v>292</v>
      </c>
      <c r="G888" s="0" t="n">
        <v>36.52</v>
      </c>
      <c r="H888" s="0" t="n">
        <v>120.74</v>
      </c>
      <c r="I888" s="0" t="n">
        <v>25.68</v>
      </c>
      <c r="J888" s="0" t="n">
        <v>84.90000000000001</v>
      </c>
      <c r="K888" s="0" t="n">
        <v>20</v>
      </c>
      <c r="T888" s="0" t="n">
        <v>3</v>
      </c>
      <c r="U888" s="0" t="n">
        <v>2</v>
      </c>
      <c r="V888" s="0" t="inlineStr">
        <is>
          <t>복도식</t>
        </is>
      </c>
      <c r="W888" s="0" t="n">
        <v>120</v>
      </c>
      <c r="X888" s="0" t="n">
        <v>20</v>
      </c>
      <c r="Y888" s="0" t="n">
        <v>10</v>
      </c>
      <c r="Z888" s="0" t="inlineStr">
        <is>
          <t>https://new.land.naver.com/complexes/7099?tab=detail&amp;rf=Y</t>
        </is>
      </c>
      <c r="AA888" s="0" t="inlineStr">
        <is>
          <t>대구시 수성구 수성동1가 73</t>
        </is>
      </c>
      <c r="AB888" s="0" t="inlineStr">
        <is>
          <t>대구시</t>
        </is>
      </c>
      <c r="AC888" s="0" t="inlineStr">
        <is>
          <t>수성구</t>
        </is>
      </c>
      <c r="AD888" s="0" t="inlineStr">
        <is>
          <t>수성동1가</t>
        </is>
      </c>
      <c r="AG888" s="0" t="inlineStr">
        <is>
          <t>대구시 수성구 달구벌대로456길 19</t>
        </is>
      </c>
      <c r="AH888" s="0" t="n">
        <v>0</v>
      </c>
      <c r="AI888" s="0" t="n">
        <v>237</v>
      </c>
      <c r="AJ888" s="0" t="n">
        <v>21</v>
      </c>
      <c r="AK888" s="0" t="n">
        <v>338</v>
      </c>
      <c r="AL888" s="0" t="n">
        <v>1.16</v>
      </c>
    </row>
    <row r="889">
      <c r="A889" s="0" t="inlineStr">
        <is>
          <t>[수성동1가]</t>
        </is>
      </c>
      <c r="B889" s="0" t="n">
        <v>7099</v>
      </c>
      <c r="C889" s="0" t="n">
        <v>7</v>
      </c>
      <c r="D889" s="0" t="inlineStr">
        <is>
          <t>삼우수성타운</t>
        </is>
      </c>
      <c r="E889" s="0" t="inlineStr">
        <is>
          <t>1997.09.</t>
        </is>
      </c>
      <c r="F889" s="0" t="n">
        <v>292</v>
      </c>
      <c r="G889" s="0" t="n">
        <v>47</v>
      </c>
      <c r="H889" s="0" t="n">
        <v>155.4</v>
      </c>
      <c r="I889" s="0" t="n">
        <v>37.78</v>
      </c>
      <c r="J889" s="0" t="n">
        <v>124.92</v>
      </c>
      <c r="K889" s="0" t="n">
        <v>20</v>
      </c>
      <c r="T889" s="0" t="n">
        <v>4</v>
      </c>
      <c r="U889" s="0" t="n">
        <v>2</v>
      </c>
      <c r="V889" s="0" t="inlineStr">
        <is>
          <t>복도식</t>
        </is>
      </c>
      <c r="W889" s="0" t="n">
        <v>155</v>
      </c>
      <c r="X889" s="0" t="n">
        <v>20</v>
      </c>
      <c r="Y889" s="0" t="n">
        <v>10</v>
      </c>
      <c r="Z889" s="0" t="inlineStr">
        <is>
          <t>https://new.land.naver.com/complexes/7099?tab=detail&amp;rf=Y</t>
        </is>
      </c>
      <c r="AA889" s="0" t="inlineStr">
        <is>
          <t>대구시 수성구 수성동1가 73</t>
        </is>
      </c>
      <c r="AB889" s="0" t="inlineStr">
        <is>
          <t>대구시</t>
        </is>
      </c>
      <c r="AC889" s="0" t="inlineStr">
        <is>
          <t>수성구</t>
        </is>
      </c>
      <c r="AD889" s="0" t="inlineStr">
        <is>
          <t>수성동1가</t>
        </is>
      </c>
      <c r="AG889" s="0" t="inlineStr">
        <is>
          <t>대구시 수성구 달구벌대로456길 19</t>
        </is>
      </c>
      <c r="AH889" s="0" t="n">
        <v>0</v>
      </c>
      <c r="AI889" s="0" t="n">
        <v>237</v>
      </c>
      <c r="AJ889" s="0" t="n">
        <v>21</v>
      </c>
      <c r="AK889" s="0" t="n">
        <v>338</v>
      </c>
      <c r="AL889" s="0" t="n">
        <v>1.16</v>
      </c>
    </row>
    <row r="890">
      <c r="A890" s="0" t="inlineStr">
        <is>
          <t>[수성동1가]</t>
        </is>
      </c>
      <c r="B890" s="0" t="n">
        <v>7099</v>
      </c>
      <c r="C890" s="0" t="n">
        <v>8</v>
      </c>
      <c r="D890" s="0" t="inlineStr">
        <is>
          <t>삼우수성타운</t>
        </is>
      </c>
      <c r="E890" s="0" t="inlineStr">
        <is>
          <t>1997.09.</t>
        </is>
      </c>
      <c r="F890" s="0" t="n">
        <v>292</v>
      </c>
      <c r="G890" s="0" t="n">
        <v>48.39</v>
      </c>
      <c r="H890" s="0" t="n">
        <v>159.99</v>
      </c>
      <c r="I890" s="0" t="n">
        <v>39.74</v>
      </c>
      <c r="J890" s="0" t="n">
        <v>131.4</v>
      </c>
      <c r="K890" s="0" t="n">
        <v>36</v>
      </c>
      <c r="T890" s="0" t="n">
        <v>4</v>
      </c>
      <c r="U890" s="0" t="n">
        <v>2</v>
      </c>
      <c r="V890" s="0" t="inlineStr">
        <is>
          <t>계단식</t>
        </is>
      </c>
      <c r="W890" s="0" t="n">
        <v>159</v>
      </c>
      <c r="X890" s="0" t="n">
        <v>20</v>
      </c>
      <c r="Y890" s="0" t="n">
        <v>10</v>
      </c>
      <c r="Z890" s="0" t="inlineStr">
        <is>
          <t>https://new.land.naver.com/complexes/7099?tab=detail&amp;rf=Y</t>
        </is>
      </c>
      <c r="AA890" s="0" t="inlineStr">
        <is>
          <t>대구시 수성구 수성동1가 73</t>
        </is>
      </c>
      <c r="AB890" s="0" t="inlineStr">
        <is>
          <t>대구시</t>
        </is>
      </c>
      <c r="AC890" s="0" t="inlineStr">
        <is>
          <t>수성구</t>
        </is>
      </c>
      <c r="AD890" s="0" t="inlineStr">
        <is>
          <t>수성동1가</t>
        </is>
      </c>
      <c r="AG890" s="0" t="inlineStr">
        <is>
          <t>대구시 수성구 달구벌대로456길 19</t>
        </is>
      </c>
      <c r="AH890" s="0" t="n">
        <v>0</v>
      </c>
      <c r="AI890" s="0" t="n">
        <v>237</v>
      </c>
      <c r="AJ890" s="0" t="n">
        <v>21</v>
      </c>
      <c r="AK890" s="0" t="n">
        <v>338</v>
      </c>
      <c r="AL890" s="0" t="n">
        <v>1.16</v>
      </c>
    </row>
    <row r="891">
      <c r="A891" s="0" t="inlineStr">
        <is>
          <t>[수성동1가]</t>
        </is>
      </c>
      <c r="B891" s="0" t="n">
        <v>102131</v>
      </c>
      <c r="C891" s="0" t="n">
        <v>1</v>
      </c>
      <c r="D891" s="0" t="inlineStr">
        <is>
          <t>새한</t>
        </is>
      </c>
      <c r="E891" s="0" t="inlineStr">
        <is>
          <t>1983.12.</t>
        </is>
      </c>
      <c r="F891" s="0" t="n">
        <v>56</v>
      </c>
      <c r="G891" s="0" t="n">
        <v>16.32</v>
      </c>
      <c r="H891" s="0" t="n">
        <v>53.96</v>
      </c>
      <c r="I891" s="0" t="n">
        <v>12.52</v>
      </c>
      <c r="J891" s="0" t="n">
        <v>41.4</v>
      </c>
      <c r="K891" s="0" t="n">
        <v>36</v>
      </c>
      <c r="T891" s="0" t="n">
        <v>2</v>
      </c>
      <c r="U891" s="0" t="n">
        <v>1</v>
      </c>
      <c r="V891" s="0" t="inlineStr">
        <is>
          <t>복도식</t>
        </is>
      </c>
      <c r="W891" s="0" t="n">
        <v>53</v>
      </c>
      <c r="X891" s="0" t="n">
        <v>6</v>
      </c>
      <c r="Y891" s="0" t="n">
        <v>5</v>
      </c>
      <c r="Z891" s="0" t="inlineStr">
        <is>
          <t>https://new.land.naver.com/complexes/102131?tab=detail&amp;rf=Y</t>
        </is>
      </c>
      <c r="AA891" s="0" t="inlineStr">
        <is>
          <t>대구시 수성구 수성동1가 649-23</t>
        </is>
      </c>
      <c r="AB891" s="0" t="inlineStr">
        <is>
          <t>대구시</t>
        </is>
      </c>
      <c r="AC891" s="0" t="inlineStr">
        <is>
          <t>수성구</t>
        </is>
      </c>
      <c r="AD891" s="0" t="inlineStr">
        <is>
          <t>수성동1가</t>
        </is>
      </c>
      <c r="AG891" s="0" t="inlineStr">
        <is>
          <t>대구시 수성구 신천동로 290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[수성동1가]</t>
        </is>
      </c>
      <c r="B892" s="0" t="n">
        <v>102131</v>
      </c>
      <c r="C892" s="0" t="n">
        <v>2</v>
      </c>
      <c r="D892" s="0" t="inlineStr">
        <is>
          <t>새한</t>
        </is>
      </c>
      <c r="E892" s="0" t="inlineStr">
        <is>
          <t>1983.12.</t>
        </is>
      </c>
      <c r="F892" s="0" t="n">
        <v>56</v>
      </c>
      <c r="G892" s="0" t="n">
        <v>20.19</v>
      </c>
      <c r="H892" s="0" t="n">
        <v>66.77</v>
      </c>
      <c r="I892" s="0" t="n">
        <v>15.95</v>
      </c>
      <c r="J892" s="0" t="n">
        <v>52.74</v>
      </c>
      <c r="K892" s="0" t="n">
        <v>10</v>
      </c>
      <c r="T892" s="0" t="n">
        <v>2</v>
      </c>
      <c r="U892" s="0" t="n">
        <v>1</v>
      </c>
      <c r="V892" s="0" t="inlineStr">
        <is>
          <t>복도식</t>
        </is>
      </c>
      <c r="W892" s="0" t="n">
        <v>66</v>
      </c>
      <c r="X892" s="0" t="n">
        <v>6</v>
      </c>
      <c r="Y892" s="0" t="n">
        <v>5</v>
      </c>
      <c r="Z892" s="0" t="inlineStr">
        <is>
          <t>https://new.land.naver.com/complexes/102131?tab=detail&amp;rf=Y</t>
        </is>
      </c>
      <c r="AA892" s="0" t="inlineStr">
        <is>
          <t>대구시 수성구 수성동1가 649-23</t>
        </is>
      </c>
      <c r="AB892" s="0" t="inlineStr">
        <is>
          <t>대구시</t>
        </is>
      </c>
      <c r="AC892" s="0" t="inlineStr">
        <is>
          <t>수성구</t>
        </is>
      </c>
      <c r="AD892" s="0" t="inlineStr">
        <is>
          <t>수성동1가</t>
        </is>
      </c>
      <c r="AG892" s="0" t="inlineStr">
        <is>
          <t>대구시 수성구 신천동로 290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[수성동1가]</t>
        </is>
      </c>
      <c r="B893" s="0" t="n">
        <v>102131</v>
      </c>
      <c r="C893" s="0" t="n">
        <v>3</v>
      </c>
      <c r="D893" s="0" t="inlineStr">
        <is>
          <t>새한</t>
        </is>
      </c>
      <c r="E893" s="0" t="inlineStr">
        <is>
          <t>1983.12.</t>
        </is>
      </c>
      <c r="F893" s="0" t="n">
        <v>56</v>
      </c>
      <c r="G893" s="0" t="n">
        <v>29.23</v>
      </c>
      <c r="H893" s="0" t="n">
        <v>96.65000000000001</v>
      </c>
      <c r="I893" s="0" t="n">
        <v>23.95</v>
      </c>
      <c r="J893" s="0" t="n">
        <v>79.2</v>
      </c>
      <c r="K893" s="0" t="n">
        <v>10</v>
      </c>
      <c r="T893" s="0" t="n">
        <v>3</v>
      </c>
      <c r="U893" s="0" t="n">
        <v>1</v>
      </c>
      <c r="V893" s="0" t="inlineStr">
        <is>
          <t>복도식</t>
        </is>
      </c>
      <c r="W893" s="0" t="n">
        <v>96</v>
      </c>
      <c r="X893" s="0" t="n">
        <v>6</v>
      </c>
      <c r="Y893" s="0" t="n">
        <v>5</v>
      </c>
      <c r="Z893" s="0" t="inlineStr">
        <is>
          <t>https://new.land.naver.com/complexes/102131?tab=detail&amp;rf=Y</t>
        </is>
      </c>
      <c r="AA893" s="0" t="inlineStr">
        <is>
          <t>대구시 수성구 수성동1가 649-23</t>
        </is>
      </c>
      <c r="AB893" s="0" t="inlineStr">
        <is>
          <t>대구시</t>
        </is>
      </c>
      <c r="AC893" s="0" t="inlineStr">
        <is>
          <t>수성구</t>
        </is>
      </c>
      <c r="AD893" s="0" t="inlineStr">
        <is>
          <t>수성동1가</t>
        </is>
      </c>
      <c r="AG893" s="0" t="inlineStr">
        <is>
          <t>대구시 수성구 신천동로 290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[수성동1가]</t>
        </is>
      </c>
      <c r="B894" s="0" t="n">
        <v>106095</v>
      </c>
      <c r="C894" s="0" t="n">
        <v>1</v>
      </c>
      <c r="D894" s="0" t="inlineStr">
        <is>
          <t>수성</t>
        </is>
      </c>
      <c r="E894" s="0" t="inlineStr">
        <is>
          <t>1982.01.</t>
        </is>
      </c>
      <c r="F894" s="0" t="n">
        <v>36</v>
      </c>
      <c r="G894" s="0" t="n">
        <v>20.55</v>
      </c>
      <c r="H894" s="0" t="n">
        <v>67.95</v>
      </c>
      <c r="I894" s="0" t="n">
        <v>16.15</v>
      </c>
      <c r="J894" s="0" t="n">
        <v>53.42</v>
      </c>
      <c r="K894" s="0" t="n">
        <v>6</v>
      </c>
      <c r="T894" s="0" t="n">
        <v>2</v>
      </c>
      <c r="U894" s="0" t="n">
        <v>1</v>
      </c>
      <c r="V894" s="0" t="inlineStr">
        <is>
          <t>복도식</t>
        </is>
      </c>
      <c r="W894" s="0" t="inlineStr">
        <is>
          <t>67A</t>
        </is>
      </c>
      <c r="X894" s="0" t="n">
        <v>4</v>
      </c>
      <c r="Y894" s="0" t="n">
        <v>2</v>
      </c>
      <c r="Z894" s="0" t="inlineStr">
        <is>
          <t>https://new.land.naver.com/complexes/106095?tab=detail&amp;rf=Y</t>
        </is>
      </c>
      <c r="AA894" s="0" t="inlineStr">
        <is>
          <t>대구시 수성구 수성동1가 641-19</t>
        </is>
      </c>
      <c r="AB894" s="0" t="inlineStr">
        <is>
          <t>대구시</t>
        </is>
      </c>
      <c r="AC894" s="0" t="inlineStr">
        <is>
          <t>수성구</t>
        </is>
      </c>
      <c r="AD894" s="0" t="inlineStr">
        <is>
          <t>수성동1가</t>
        </is>
      </c>
      <c r="AG894" s="0" t="inlineStr">
        <is>
          <t>대구시 수성구 신천동로 306</t>
        </is>
      </c>
      <c r="AH894" s="0" t="n">
        <v>0</v>
      </c>
      <c r="AI894" s="0" t="n">
        <v>0</v>
      </c>
      <c r="AJ894" s="0" t="n">
        <v>0</v>
      </c>
      <c r="AK894" s="0" t="n">
        <v>7</v>
      </c>
      <c r="AL894" s="0" t="n">
        <v>0.19</v>
      </c>
    </row>
    <row r="895">
      <c r="A895" s="0" t="inlineStr">
        <is>
          <t>[수성동1가]</t>
        </is>
      </c>
      <c r="B895" s="0" t="n">
        <v>106095</v>
      </c>
      <c r="C895" s="0" t="n">
        <v>2</v>
      </c>
      <c r="D895" s="0" t="inlineStr">
        <is>
          <t>수성</t>
        </is>
      </c>
      <c r="E895" s="0" t="inlineStr">
        <is>
          <t>1982.01.</t>
        </is>
      </c>
      <c r="F895" s="0" t="n">
        <v>36</v>
      </c>
      <c r="G895" s="0" t="n">
        <v>20.7</v>
      </c>
      <c r="H895" s="0" t="n">
        <v>68.45</v>
      </c>
      <c r="I895" s="0" t="n">
        <v>16.98</v>
      </c>
      <c r="J895" s="0" t="n">
        <v>56.16</v>
      </c>
      <c r="K895" s="0" t="n">
        <v>8</v>
      </c>
      <c r="T895" s="0" t="n">
        <v>2</v>
      </c>
      <c r="U895" s="0" t="n">
        <v>1</v>
      </c>
      <c r="V895" s="0" t="inlineStr">
        <is>
          <t>복도식</t>
        </is>
      </c>
      <c r="W895" s="0" t="inlineStr">
        <is>
          <t>68B</t>
        </is>
      </c>
      <c r="X895" s="0" t="n">
        <v>4</v>
      </c>
      <c r="Y895" s="0" t="n">
        <v>2</v>
      </c>
      <c r="Z895" s="0" t="inlineStr">
        <is>
          <t>https://new.land.naver.com/complexes/106095?tab=detail&amp;rf=Y</t>
        </is>
      </c>
      <c r="AA895" s="0" t="inlineStr">
        <is>
          <t>대구시 수성구 수성동1가 641-19</t>
        </is>
      </c>
      <c r="AB895" s="0" t="inlineStr">
        <is>
          <t>대구시</t>
        </is>
      </c>
      <c r="AC895" s="0" t="inlineStr">
        <is>
          <t>수성구</t>
        </is>
      </c>
      <c r="AD895" s="0" t="inlineStr">
        <is>
          <t>수성동1가</t>
        </is>
      </c>
      <c r="AG895" s="0" t="inlineStr">
        <is>
          <t>대구시 수성구 신천동로 306</t>
        </is>
      </c>
      <c r="AH895" s="0" t="n">
        <v>0</v>
      </c>
      <c r="AI895" s="0" t="n">
        <v>0</v>
      </c>
      <c r="AJ895" s="0" t="n">
        <v>0</v>
      </c>
      <c r="AK895" s="0" t="n">
        <v>7</v>
      </c>
      <c r="AL895" s="0" t="n">
        <v>0.19</v>
      </c>
    </row>
    <row r="896">
      <c r="A896" s="0" t="inlineStr">
        <is>
          <t>[수성동1가]</t>
        </is>
      </c>
      <c r="B896" s="0" t="n">
        <v>106095</v>
      </c>
      <c r="C896" s="0" t="n">
        <v>3</v>
      </c>
      <c r="D896" s="0" t="inlineStr">
        <is>
          <t>수성</t>
        </is>
      </c>
      <c r="E896" s="0" t="inlineStr">
        <is>
          <t>1982.01.</t>
        </is>
      </c>
      <c r="F896" s="0" t="n">
        <v>36</v>
      </c>
      <c r="G896" s="0" t="n">
        <v>21.8</v>
      </c>
      <c r="H896" s="0" t="n">
        <v>72.06999999999999</v>
      </c>
      <c r="I896" s="0" t="n">
        <v>17.91</v>
      </c>
      <c r="J896" s="0" t="n">
        <v>59.21</v>
      </c>
      <c r="K896" s="0" t="n">
        <v>4</v>
      </c>
      <c r="T896" s="0" t="n">
        <v>2</v>
      </c>
      <c r="U896" s="0" t="n">
        <v>1</v>
      </c>
      <c r="V896" s="0" t="inlineStr">
        <is>
          <t>복도식</t>
        </is>
      </c>
      <c r="W896" s="0" t="inlineStr">
        <is>
          <t>72B</t>
        </is>
      </c>
      <c r="X896" s="0" t="n">
        <v>4</v>
      </c>
      <c r="Y896" s="0" t="n">
        <v>2</v>
      </c>
      <c r="Z896" s="0" t="inlineStr">
        <is>
          <t>https://new.land.naver.com/complexes/106095?tab=detail&amp;rf=Y</t>
        </is>
      </c>
      <c r="AA896" s="0" t="inlineStr">
        <is>
          <t>대구시 수성구 수성동1가 641-19</t>
        </is>
      </c>
      <c r="AB896" s="0" t="inlineStr">
        <is>
          <t>대구시</t>
        </is>
      </c>
      <c r="AC896" s="0" t="inlineStr">
        <is>
          <t>수성구</t>
        </is>
      </c>
      <c r="AD896" s="0" t="inlineStr">
        <is>
          <t>수성동1가</t>
        </is>
      </c>
      <c r="AG896" s="0" t="inlineStr">
        <is>
          <t>대구시 수성구 신천동로 306</t>
        </is>
      </c>
      <c r="AH896" s="0" t="n">
        <v>0</v>
      </c>
      <c r="AI896" s="0" t="n">
        <v>0</v>
      </c>
      <c r="AJ896" s="0" t="n">
        <v>0</v>
      </c>
      <c r="AK896" s="0" t="n">
        <v>7</v>
      </c>
      <c r="AL896" s="0" t="n">
        <v>0.19</v>
      </c>
    </row>
    <row r="897">
      <c r="A897" s="0" t="inlineStr">
        <is>
          <t>[수성동1가]</t>
        </is>
      </c>
      <c r="B897" s="0" t="n">
        <v>106095</v>
      </c>
      <c r="C897" s="0" t="n">
        <v>4</v>
      </c>
      <c r="D897" s="0" t="inlineStr">
        <is>
          <t>수성</t>
        </is>
      </c>
      <c r="E897" s="0" t="inlineStr">
        <is>
          <t>1982.01.</t>
        </is>
      </c>
      <c r="F897" s="0" t="n">
        <v>36</v>
      </c>
      <c r="G897" s="0" t="n">
        <v>21.9</v>
      </c>
      <c r="H897" s="0" t="n">
        <v>72.40000000000001</v>
      </c>
      <c r="I897" s="0" t="n">
        <v>17.96</v>
      </c>
      <c r="J897" s="0" t="n">
        <v>59.4</v>
      </c>
      <c r="K897" s="0" t="n">
        <v>4</v>
      </c>
      <c r="T897" s="0" t="n">
        <v>2</v>
      </c>
      <c r="U897" s="0" t="n">
        <v>1</v>
      </c>
      <c r="V897" s="0" t="inlineStr">
        <is>
          <t>복도식</t>
        </is>
      </c>
      <c r="W897" s="0" t="inlineStr">
        <is>
          <t>72C</t>
        </is>
      </c>
      <c r="X897" s="0" t="n">
        <v>4</v>
      </c>
      <c r="Y897" s="0" t="n">
        <v>2</v>
      </c>
      <c r="Z897" s="0" t="inlineStr">
        <is>
          <t>https://new.land.naver.com/complexes/106095?tab=detail&amp;rf=Y</t>
        </is>
      </c>
      <c r="AA897" s="0" t="inlineStr">
        <is>
          <t>대구시 수성구 수성동1가 641-19</t>
        </is>
      </c>
      <c r="AB897" s="0" t="inlineStr">
        <is>
          <t>대구시</t>
        </is>
      </c>
      <c r="AC897" s="0" t="inlineStr">
        <is>
          <t>수성구</t>
        </is>
      </c>
      <c r="AD897" s="0" t="inlineStr">
        <is>
          <t>수성동1가</t>
        </is>
      </c>
      <c r="AG897" s="0" t="inlineStr">
        <is>
          <t>대구시 수성구 신천동로 306</t>
        </is>
      </c>
      <c r="AH897" s="0" t="n">
        <v>0</v>
      </c>
      <c r="AI897" s="0" t="n">
        <v>0</v>
      </c>
      <c r="AJ897" s="0" t="n">
        <v>0</v>
      </c>
      <c r="AK897" s="0" t="n">
        <v>7</v>
      </c>
      <c r="AL897" s="0" t="n">
        <v>0.19</v>
      </c>
    </row>
    <row r="898">
      <c r="A898" s="0" t="inlineStr">
        <is>
          <t>[수성동1가]</t>
        </is>
      </c>
      <c r="B898" s="0" t="n">
        <v>106095</v>
      </c>
      <c r="C898" s="0" t="n">
        <v>5</v>
      </c>
      <c r="D898" s="0" t="inlineStr">
        <is>
          <t>수성</t>
        </is>
      </c>
      <c r="E898" s="0" t="inlineStr">
        <is>
          <t>1982.01.</t>
        </is>
      </c>
      <c r="F898" s="0" t="n">
        <v>36</v>
      </c>
      <c r="G898" s="0" t="n">
        <v>22.46</v>
      </c>
      <c r="H898" s="0" t="n">
        <v>74.27</v>
      </c>
      <c r="I898" s="0" t="n">
        <v>17.81</v>
      </c>
      <c r="J898" s="0" t="n">
        <v>58.89</v>
      </c>
      <c r="K898" s="0" t="n">
        <v>6</v>
      </c>
      <c r="T898" s="0" t="n">
        <v>2</v>
      </c>
      <c r="U898" s="0" t="n">
        <v>1</v>
      </c>
      <c r="V898" s="0" t="inlineStr">
        <is>
          <t>복도식</t>
        </is>
      </c>
      <c r="W898" s="0" t="inlineStr">
        <is>
          <t>74A</t>
        </is>
      </c>
      <c r="X898" s="0" t="n">
        <v>4</v>
      </c>
      <c r="Y898" s="0" t="n">
        <v>2</v>
      </c>
      <c r="Z898" s="0" t="inlineStr">
        <is>
          <t>https://new.land.naver.com/complexes/106095?tab=detail&amp;rf=Y</t>
        </is>
      </c>
      <c r="AA898" s="0" t="inlineStr">
        <is>
          <t>대구시 수성구 수성동1가 641-19</t>
        </is>
      </c>
      <c r="AB898" s="0" t="inlineStr">
        <is>
          <t>대구시</t>
        </is>
      </c>
      <c r="AC898" s="0" t="inlineStr">
        <is>
          <t>수성구</t>
        </is>
      </c>
      <c r="AD898" s="0" t="inlineStr">
        <is>
          <t>수성동1가</t>
        </is>
      </c>
      <c r="AG898" s="0" t="inlineStr">
        <is>
          <t>대구시 수성구 신천동로 306</t>
        </is>
      </c>
      <c r="AH898" s="0" t="n">
        <v>0</v>
      </c>
      <c r="AI898" s="0" t="n">
        <v>0</v>
      </c>
      <c r="AJ898" s="0" t="n">
        <v>0</v>
      </c>
      <c r="AK898" s="0" t="n">
        <v>7</v>
      </c>
      <c r="AL898" s="0" t="n">
        <v>0.19</v>
      </c>
    </row>
    <row r="899">
      <c r="A899" s="0" t="inlineStr">
        <is>
          <t>[수성동1가]</t>
        </is>
      </c>
      <c r="B899" s="0" t="n">
        <v>106095</v>
      </c>
      <c r="C899" s="0" t="n">
        <v>6</v>
      </c>
      <c r="D899" s="0" t="inlineStr">
        <is>
          <t>수성</t>
        </is>
      </c>
      <c r="E899" s="0" t="inlineStr">
        <is>
          <t>1982.01.</t>
        </is>
      </c>
      <c r="F899" s="0" t="n">
        <v>36</v>
      </c>
      <c r="G899" s="0" t="n">
        <v>23.67</v>
      </c>
      <c r="H899" s="0" t="n">
        <v>78.27</v>
      </c>
      <c r="I899" s="0" t="n">
        <v>19.33</v>
      </c>
      <c r="J899" s="0" t="n">
        <v>63.92</v>
      </c>
      <c r="K899" s="0" t="n">
        <v>4</v>
      </c>
      <c r="T899" s="0" t="n">
        <v>3</v>
      </c>
      <c r="U899" s="0" t="n">
        <v>2</v>
      </c>
      <c r="V899" s="0" t="inlineStr">
        <is>
          <t>복도식</t>
        </is>
      </c>
      <c r="W899" s="0" t="inlineStr">
        <is>
          <t>78A</t>
        </is>
      </c>
      <c r="X899" s="0" t="n">
        <v>4</v>
      </c>
      <c r="Y899" s="0" t="n">
        <v>2</v>
      </c>
      <c r="Z899" s="0" t="inlineStr">
        <is>
          <t>https://new.land.naver.com/complexes/106095?tab=detail&amp;rf=Y</t>
        </is>
      </c>
      <c r="AA899" s="0" t="inlineStr">
        <is>
          <t>대구시 수성구 수성동1가 641-19</t>
        </is>
      </c>
      <c r="AB899" s="0" t="inlineStr">
        <is>
          <t>대구시</t>
        </is>
      </c>
      <c r="AC899" s="0" t="inlineStr">
        <is>
          <t>수성구</t>
        </is>
      </c>
      <c r="AD899" s="0" t="inlineStr">
        <is>
          <t>수성동1가</t>
        </is>
      </c>
      <c r="AG899" s="0" t="inlineStr">
        <is>
          <t>대구시 수성구 신천동로 306</t>
        </is>
      </c>
      <c r="AH899" s="0" t="n">
        <v>0</v>
      </c>
      <c r="AI899" s="0" t="n">
        <v>0</v>
      </c>
      <c r="AJ899" s="0" t="n">
        <v>0</v>
      </c>
      <c r="AK899" s="0" t="n">
        <v>7</v>
      </c>
      <c r="AL899" s="0" t="n">
        <v>0.19</v>
      </c>
    </row>
    <row r="900">
      <c r="A900" s="0" t="inlineStr">
        <is>
          <t>[수성동1가]</t>
        </is>
      </c>
      <c r="B900" s="0" t="n">
        <v>106095</v>
      </c>
      <c r="C900" s="0" t="n">
        <v>7</v>
      </c>
      <c r="D900" s="0" t="inlineStr">
        <is>
          <t>수성</t>
        </is>
      </c>
      <c r="E900" s="0" t="inlineStr">
        <is>
          <t>1982.01.</t>
        </is>
      </c>
      <c r="F900" s="0" t="n">
        <v>36</v>
      </c>
      <c r="G900" s="0" t="n">
        <v>24.03</v>
      </c>
      <c r="H900" s="0" t="n">
        <v>79.45</v>
      </c>
      <c r="I900" s="0" t="n">
        <v>19.75</v>
      </c>
      <c r="J900" s="0" t="n">
        <v>65.31999999999999</v>
      </c>
      <c r="K900" s="0" t="n">
        <v>4</v>
      </c>
      <c r="T900" s="0" t="n">
        <v>3</v>
      </c>
      <c r="U900" s="0" t="n">
        <v>2</v>
      </c>
      <c r="V900" s="0" t="inlineStr">
        <is>
          <t>복도식</t>
        </is>
      </c>
      <c r="W900" s="0" t="inlineStr">
        <is>
          <t>79B</t>
        </is>
      </c>
      <c r="X900" s="0" t="n">
        <v>4</v>
      </c>
      <c r="Y900" s="0" t="n">
        <v>2</v>
      </c>
      <c r="Z900" s="0" t="inlineStr">
        <is>
          <t>https://new.land.naver.com/complexes/106095?tab=detail&amp;rf=Y</t>
        </is>
      </c>
      <c r="AA900" s="0" t="inlineStr">
        <is>
          <t>대구시 수성구 수성동1가 641-19</t>
        </is>
      </c>
      <c r="AB900" s="0" t="inlineStr">
        <is>
          <t>대구시</t>
        </is>
      </c>
      <c r="AC900" s="0" t="inlineStr">
        <is>
          <t>수성구</t>
        </is>
      </c>
      <c r="AD900" s="0" t="inlineStr">
        <is>
          <t>수성동1가</t>
        </is>
      </c>
      <c r="AG900" s="0" t="inlineStr">
        <is>
          <t>대구시 수성구 신천동로 306</t>
        </is>
      </c>
      <c r="AH900" s="0" t="n">
        <v>0</v>
      </c>
      <c r="AI900" s="0" t="n">
        <v>0</v>
      </c>
      <c r="AJ900" s="0" t="n">
        <v>0</v>
      </c>
      <c r="AK900" s="0" t="n">
        <v>7</v>
      </c>
      <c r="AL900" s="0" t="n">
        <v>0.19</v>
      </c>
    </row>
    <row r="901">
      <c r="A901" s="0" t="inlineStr">
        <is>
          <t>[수성동1가]</t>
        </is>
      </c>
      <c r="B901" s="0" t="n">
        <v>13704</v>
      </c>
      <c r="C901" s="0" t="n">
        <v>1</v>
      </c>
      <c r="D901" s="0" t="inlineStr">
        <is>
          <t>수성그린타운</t>
        </is>
      </c>
      <c r="E901" s="0" t="inlineStr">
        <is>
          <t>2005.07.</t>
        </is>
      </c>
      <c r="F901" s="0" t="n">
        <v>201</v>
      </c>
      <c r="G901" s="0" t="n">
        <v>23.99</v>
      </c>
      <c r="H901" s="0" t="n">
        <v>79.33</v>
      </c>
      <c r="I901" s="0" t="n">
        <v>18.14</v>
      </c>
      <c r="J901" s="0" t="n">
        <v>59.99</v>
      </c>
      <c r="K901" s="0" t="n">
        <v>102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79</v>
      </c>
      <c r="X901" s="0" t="n">
        <v>21</v>
      </c>
      <c r="Y901" s="0" t="n">
        <v>16</v>
      </c>
      <c r="Z901" s="0" t="inlineStr">
        <is>
          <t>https://new.land.naver.com/complexes/13704?tab=detail&amp;rf=Y</t>
        </is>
      </c>
      <c r="AA901" s="0" t="inlineStr">
        <is>
          <t>대구시 수성구 수성동1가 112-7</t>
        </is>
      </c>
      <c r="AB901" s="0" t="inlineStr">
        <is>
          <t>대구시</t>
        </is>
      </c>
      <c r="AC901" s="0" t="inlineStr">
        <is>
          <t>수성구</t>
        </is>
      </c>
      <c r="AD901" s="0" t="inlineStr">
        <is>
          <t>수성동1가</t>
        </is>
      </c>
      <c r="AG901" s="0" t="inlineStr">
        <is>
          <t>대구시 수성구 달구벌대로458길 17</t>
        </is>
      </c>
      <c r="AH901" s="0" t="n">
        <v>0</v>
      </c>
      <c r="AI901" s="0" t="n">
        <v>253</v>
      </c>
      <c r="AJ901" s="0" t="n">
        <v>23</v>
      </c>
      <c r="AK901" s="0" t="n">
        <v>201</v>
      </c>
      <c r="AL901" s="0" t="n">
        <v>1</v>
      </c>
    </row>
    <row r="902">
      <c r="A902" s="0" t="inlineStr">
        <is>
          <t>[수성동1가]</t>
        </is>
      </c>
      <c r="B902" s="0" t="n">
        <v>13704</v>
      </c>
      <c r="C902" s="0" t="n">
        <v>2</v>
      </c>
      <c r="D902" s="0" t="inlineStr">
        <is>
          <t>수성그린타운</t>
        </is>
      </c>
      <c r="E902" s="0" t="inlineStr">
        <is>
          <t>2005.07.</t>
        </is>
      </c>
      <c r="F902" s="0" t="n">
        <v>201</v>
      </c>
      <c r="G902" s="0" t="n">
        <v>28.93</v>
      </c>
      <c r="H902" s="0" t="n">
        <v>95.64</v>
      </c>
      <c r="I902" s="0" t="n">
        <v>18.14</v>
      </c>
      <c r="J902" s="0" t="n">
        <v>59.99</v>
      </c>
      <c r="K902" s="0" t="n">
        <v>5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95</v>
      </c>
      <c r="X902" s="0" t="n">
        <v>21</v>
      </c>
      <c r="Y902" s="0" t="n">
        <v>16</v>
      </c>
      <c r="Z902" s="0" t="inlineStr">
        <is>
          <t>https://new.land.naver.com/complexes/13704?tab=detail&amp;rf=Y</t>
        </is>
      </c>
      <c r="AA902" s="0" t="inlineStr">
        <is>
          <t>대구시 수성구 수성동1가 112-7</t>
        </is>
      </c>
      <c r="AB902" s="0" t="inlineStr">
        <is>
          <t>대구시</t>
        </is>
      </c>
      <c r="AC902" s="0" t="inlineStr">
        <is>
          <t>수성구</t>
        </is>
      </c>
      <c r="AD902" s="0" t="inlineStr">
        <is>
          <t>수성동1가</t>
        </is>
      </c>
      <c r="AG902" s="0" t="inlineStr">
        <is>
          <t>대구시 수성구 달구벌대로458길 17</t>
        </is>
      </c>
      <c r="AH902" s="0" t="n">
        <v>0</v>
      </c>
      <c r="AI902" s="0" t="n">
        <v>253</v>
      </c>
      <c r="AJ902" s="0" t="n">
        <v>23</v>
      </c>
      <c r="AK902" s="0" t="n">
        <v>201</v>
      </c>
      <c r="AL902" s="0" t="n">
        <v>1</v>
      </c>
    </row>
    <row r="903">
      <c r="A903" s="0" t="inlineStr">
        <is>
          <t>[수성동1가]</t>
        </is>
      </c>
      <c r="B903" s="0" t="n">
        <v>13704</v>
      </c>
      <c r="C903" s="0" t="n">
        <v>3</v>
      </c>
      <c r="D903" s="0" t="inlineStr">
        <is>
          <t>수성그린타운</t>
        </is>
      </c>
      <c r="E903" s="0" t="inlineStr">
        <is>
          <t>2005.07.</t>
        </is>
      </c>
      <c r="F903" s="0" t="n">
        <v>201</v>
      </c>
      <c r="G903" s="0" t="n">
        <v>32.68</v>
      </c>
      <c r="H903" s="0" t="n">
        <v>108.04</v>
      </c>
      <c r="I903" s="0" t="n">
        <v>25.68</v>
      </c>
      <c r="J903" s="0" t="n">
        <v>84.92</v>
      </c>
      <c r="K903" s="0" t="n">
        <v>74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108</v>
      </c>
      <c r="X903" s="0" t="n">
        <v>21</v>
      </c>
      <c r="Y903" s="0" t="n">
        <v>16</v>
      </c>
      <c r="Z903" s="0" t="inlineStr">
        <is>
          <t>https://new.land.naver.com/complexes/13704?tab=detail&amp;rf=Y</t>
        </is>
      </c>
      <c r="AA903" s="0" t="inlineStr">
        <is>
          <t>대구시 수성구 수성동1가 112-7</t>
        </is>
      </c>
      <c r="AB903" s="0" t="inlineStr">
        <is>
          <t>대구시</t>
        </is>
      </c>
      <c r="AC903" s="0" t="inlineStr">
        <is>
          <t>수성구</t>
        </is>
      </c>
      <c r="AD903" s="0" t="inlineStr">
        <is>
          <t>수성동1가</t>
        </is>
      </c>
      <c r="AG903" s="0" t="inlineStr">
        <is>
          <t>대구시 수성구 달구벌대로458길 17</t>
        </is>
      </c>
      <c r="AH903" s="0" t="n">
        <v>0</v>
      </c>
      <c r="AI903" s="0" t="n">
        <v>253</v>
      </c>
      <c r="AJ903" s="0" t="n">
        <v>23</v>
      </c>
      <c r="AK903" s="0" t="n">
        <v>201</v>
      </c>
      <c r="AL903" s="0" t="n">
        <v>1</v>
      </c>
    </row>
    <row r="904">
      <c r="A904" s="0" t="inlineStr">
        <is>
          <t>[수성동1가]</t>
        </is>
      </c>
      <c r="B904" s="0" t="n">
        <v>13704</v>
      </c>
      <c r="C904" s="0" t="n">
        <v>4</v>
      </c>
      <c r="D904" s="0" t="inlineStr">
        <is>
          <t>수성그린타운</t>
        </is>
      </c>
      <c r="E904" s="0" t="inlineStr">
        <is>
          <t>2005.07.</t>
        </is>
      </c>
      <c r="F904" s="0" t="n">
        <v>201</v>
      </c>
      <c r="G904" s="0" t="n">
        <v>44.62</v>
      </c>
      <c r="H904" s="0" t="n">
        <v>147.51</v>
      </c>
      <c r="I904" s="0" t="n">
        <v>33.24</v>
      </c>
      <c r="J904" s="0" t="n">
        <v>109.9</v>
      </c>
      <c r="K904" s="0" t="n">
        <v>20</v>
      </c>
      <c r="T904" s="0" t="n">
        <v>4</v>
      </c>
      <c r="U904" s="0" t="n">
        <v>2</v>
      </c>
      <c r="V904" s="0" t="inlineStr">
        <is>
          <t>계단식</t>
        </is>
      </c>
      <c r="W904" s="0" t="n">
        <v>147</v>
      </c>
      <c r="X904" s="0" t="n">
        <v>21</v>
      </c>
      <c r="Y904" s="0" t="n">
        <v>16</v>
      </c>
      <c r="Z904" s="0" t="inlineStr">
        <is>
          <t>https://new.land.naver.com/complexes/13704?tab=detail&amp;rf=Y</t>
        </is>
      </c>
      <c r="AA904" s="0" t="inlineStr">
        <is>
          <t>대구시 수성구 수성동1가 112-7</t>
        </is>
      </c>
      <c r="AB904" s="0" t="inlineStr">
        <is>
          <t>대구시</t>
        </is>
      </c>
      <c r="AC904" s="0" t="inlineStr">
        <is>
          <t>수성구</t>
        </is>
      </c>
      <c r="AD904" s="0" t="inlineStr">
        <is>
          <t>수성동1가</t>
        </is>
      </c>
      <c r="AG904" s="0" t="inlineStr">
        <is>
          <t>대구시 수성구 달구벌대로458길 17</t>
        </is>
      </c>
      <c r="AH904" s="0" t="n">
        <v>0</v>
      </c>
      <c r="AI904" s="0" t="n">
        <v>253</v>
      </c>
      <c r="AJ904" s="0" t="n">
        <v>23</v>
      </c>
      <c r="AK904" s="0" t="n">
        <v>201</v>
      </c>
      <c r="AL904" s="0" t="n">
        <v>1</v>
      </c>
    </row>
    <row r="905">
      <c r="A905" s="0" t="inlineStr">
        <is>
          <t>[수성동1가]</t>
        </is>
      </c>
      <c r="B905" s="0" t="n">
        <v>9202</v>
      </c>
      <c r="C905" s="0" t="n">
        <v>1</v>
      </c>
      <c r="D905" s="0" t="inlineStr">
        <is>
          <t>수성대백인터빌</t>
        </is>
      </c>
      <c r="E905" s="0" t="inlineStr">
        <is>
          <t>2003.11.</t>
        </is>
      </c>
      <c r="F905" s="0" t="n">
        <v>235</v>
      </c>
      <c r="G905" s="0" t="n">
        <v>24.83</v>
      </c>
      <c r="H905" s="0" t="n">
        <v>82.11</v>
      </c>
      <c r="I905" s="0" t="n">
        <v>18.12</v>
      </c>
      <c r="J905" s="0" t="n">
        <v>59.93</v>
      </c>
      <c r="K905" s="0" t="n">
        <v>48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82B</t>
        </is>
      </c>
      <c r="X905" s="0" t="n">
        <v>15</v>
      </c>
      <c r="Y905" s="0" t="n">
        <v>13</v>
      </c>
      <c r="Z905" s="0" t="inlineStr">
        <is>
          <t>https://new.land.naver.com/complexes/9202?tab=detail&amp;rf=Y</t>
        </is>
      </c>
      <c r="AA905" s="0" t="inlineStr">
        <is>
          <t>대구시 수성구 수성동1가 259-40</t>
        </is>
      </c>
      <c r="AB905" s="0" t="inlineStr">
        <is>
          <t>대구시</t>
        </is>
      </c>
      <c r="AC905" s="0" t="inlineStr">
        <is>
          <t>수성구</t>
        </is>
      </c>
      <c r="AD905" s="0" t="inlineStr">
        <is>
          <t>수성동1가</t>
        </is>
      </c>
      <c r="AG905" s="0" t="inlineStr">
        <is>
          <t>대구시 수성구 수성로69길 14</t>
        </is>
      </c>
      <c r="AH905" s="0" t="n">
        <v>0</v>
      </c>
      <c r="AI905" s="0" t="n">
        <v>262</v>
      </c>
      <c r="AJ905" s="0" t="n">
        <v>24</v>
      </c>
      <c r="AK905" s="0" t="n">
        <v>239</v>
      </c>
      <c r="AL905" s="0" t="n">
        <v>1.02</v>
      </c>
    </row>
    <row r="906">
      <c r="A906" s="0" t="inlineStr">
        <is>
          <t>[수성동1가]</t>
        </is>
      </c>
      <c r="B906" s="0" t="n">
        <v>9202</v>
      </c>
      <c r="C906" s="0" t="n">
        <v>2</v>
      </c>
      <c r="D906" s="0" t="inlineStr">
        <is>
          <t>수성대백인터빌</t>
        </is>
      </c>
      <c r="E906" s="0" t="inlineStr">
        <is>
          <t>2003.11.</t>
        </is>
      </c>
      <c r="F906" s="0" t="n">
        <v>235</v>
      </c>
      <c r="G906" s="0" t="n">
        <v>24.83</v>
      </c>
      <c r="H906" s="0" t="n">
        <v>82.11</v>
      </c>
      <c r="I906" s="0" t="n">
        <v>18.12</v>
      </c>
      <c r="J906" s="0" t="n">
        <v>59.93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inlineStr">
        <is>
          <t>82A</t>
        </is>
      </c>
      <c r="X906" s="0" t="n">
        <v>15</v>
      </c>
      <c r="Y906" s="0" t="n">
        <v>13</v>
      </c>
      <c r="Z906" s="0" t="inlineStr">
        <is>
          <t>https://new.land.naver.com/complexes/9202?tab=detail&amp;rf=Y</t>
        </is>
      </c>
      <c r="AA906" s="0" t="inlineStr">
        <is>
          <t>대구시 수성구 수성동1가 259-40</t>
        </is>
      </c>
      <c r="AB906" s="0" t="inlineStr">
        <is>
          <t>대구시</t>
        </is>
      </c>
      <c r="AC906" s="0" t="inlineStr">
        <is>
          <t>수성구</t>
        </is>
      </c>
      <c r="AD906" s="0" t="inlineStr">
        <is>
          <t>수성동1가</t>
        </is>
      </c>
      <c r="AG906" s="0" t="inlineStr">
        <is>
          <t>대구시 수성구 수성로69길 14</t>
        </is>
      </c>
      <c r="AH906" s="0" t="n">
        <v>0</v>
      </c>
      <c r="AI906" s="0" t="n">
        <v>262</v>
      </c>
      <c r="AJ906" s="0" t="n">
        <v>24</v>
      </c>
      <c r="AK906" s="0" t="n">
        <v>239</v>
      </c>
      <c r="AL906" s="0" t="n">
        <v>1.02</v>
      </c>
    </row>
    <row r="907">
      <c r="A907" s="0" t="inlineStr">
        <is>
          <t>[수성동1가]</t>
        </is>
      </c>
      <c r="B907" s="0" t="n">
        <v>9202</v>
      </c>
      <c r="C907" s="0" t="n">
        <v>3</v>
      </c>
      <c r="D907" s="0" t="inlineStr">
        <is>
          <t>수성대백인터빌</t>
        </is>
      </c>
      <c r="E907" s="0" t="inlineStr">
        <is>
          <t>2003.11.</t>
        </is>
      </c>
      <c r="F907" s="0" t="n">
        <v>235</v>
      </c>
      <c r="G907" s="0" t="n">
        <v>32.71</v>
      </c>
      <c r="H907" s="0" t="n">
        <v>108.15</v>
      </c>
      <c r="I907" s="0" t="n">
        <v>25.7</v>
      </c>
      <c r="J907" s="0" t="n">
        <v>84.98999999999999</v>
      </c>
      <c r="K907" s="0" t="n">
        <v>133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108B</t>
        </is>
      </c>
      <c r="X907" s="0" t="n">
        <v>15</v>
      </c>
      <c r="Y907" s="0" t="n">
        <v>13</v>
      </c>
      <c r="Z907" s="0" t="inlineStr">
        <is>
          <t>https://new.land.naver.com/complexes/9202?tab=detail&amp;rf=Y</t>
        </is>
      </c>
      <c r="AA907" s="0" t="inlineStr">
        <is>
          <t>대구시 수성구 수성동1가 259-40</t>
        </is>
      </c>
      <c r="AB907" s="0" t="inlineStr">
        <is>
          <t>대구시</t>
        </is>
      </c>
      <c r="AC907" s="0" t="inlineStr">
        <is>
          <t>수성구</t>
        </is>
      </c>
      <c r="AD907" s="0" t="inlineStr">
        <is>
          <t>수성동1가</t>
        </is>
      </c>
      <c r="AG907" s="0" t="inlineStr">
        <is>
          <t>대구시 수성구 수성로69길 14</t>
        </is>
      </c>
      <c r="AH907" s="0" t="n">
        <v>0</v>
      </c>
      <c r="AI907" s="0" t="n">
        <v>262</v>
      </c>
      <c r="AJ907" s="0" t="n">
        <v>24</v>
      </c>
      <c r="AK907" s="0" t="n">
        <v>239</v>
      </c>
      <c r="AL907" s="0" t="n">
        <v>1.02</v>
      </c>
    </row>
    <row r="908">
      <c r="A908" s="0" t="inlineStr">
        <is>
          <t>[수성동1가]</t>
        </is>
      </c>
      <c r="B908" s="0" t="n">
        <v>9202</v>
      </c>
      <c r="C908" s="0" t="n">
        <v>4</v>
      </c>
      <c r="D908" s="0" t="inlineStr">
        <is>
          <t>수성대백인터빌</t>
        </is>
      </c>
      <c r="E908" s="0" t="inlineStr">
        <is>
          <t>2003.11.</t>
        </is>
      </c>
      <c r="F908" s="0" t="n">
        <v>235</v>
      </c>
      <c r="G908" s="0" t="n">
        <v>32.91</v>
      </c>
      <c r="H908" s="0" t="n">
        <v>108.8</v>
      </c>
      <c r="I908" s="0" t="n">
        <v>22.41</v>
      </c>
      <c r="J908" s="0" t="n">
        <v>74.11</v>
      </c>
      <c r="K908" s="0" t="n">
        <v>14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108A</t>
        </is>
      </c>
      <c r="X908" s="0" t="n">
        <v>15</v>
      </c>
      <c r="Y908" s="0" t="n">
        <v>13</v>
      </c>
      <c r="Z908" s="0" t="inlineStr">
        <is>
          <t>https://new.land.naver.com/complexes/9202?tab=detail&amp;rf=Y</t>
        </is>
      </c>
      <c r="AA908" s="0" t="inlineStr">
        <is>
          <t>대구시 수성구 수성동1가 259-40</t>
        </is>
      </c>
      <c r="AB908" s="0" t="inlineStr">
        <is>
          <t>대구시</t>
        </is>
      </c>
      <c r="AC908" s="0" t="inlineStr">
        <is>
          <t>수성구</t>
        </is>
      </c>
      <c r="AD908" s="0" t="inlineStr">
        <is>
          <t>수성동1가</t>
        </is>
      </c>
      <c r="AG908" s="0" t="inlineStr">
        <is>
          <t>대구시 수성구 수성로69길 14</t>
        </is>
      </c>
      <c r="AH908" s="0" t="n">
        <v>0</v>
      </c>
      <c r="AI908" s="0" t="n">
        <v>262</v>
      </c>
      <c r="AJ908" s="0" t="n">
        <v>24</v>
      </c>
      <c r="AK908" s="0" t="n">
        <v>239</v>
      </c>
      <c r="AL908" s="0" t="n">
        <v>1.02</v>
      </c>
    </row>
    <row r="909">
      <c r="A909" s="0" t="inlineStr">
        <is>
          <t>[수성동1가]</t>
        </is>
      </c>
      <c r="B909" s="0" t="n">
        <v>9202</v>
      </c>
      <c r="C909" s="0" t="n">
        <v>5</v>
      </c>
      <c r="D909" s="0" t="inlineStr">
        <is>
          <t>수성대백인터빌</t>
        </is>
      </c>
      <c r="E909" s="0" t="inlineStr">
        <is>
          <t>2003.11.</t>
        </is>
      </c>
      <c r="F909" s="0" t="n">
        <v>235</v>
      </c>
      <c r="G909" s="0" t="n">
        <v>49.2</v>
      </c>
      <c r="H909" s="0" t="n">
        <v>162.66</v>
      </c>
      <c r="I909" s="0" t="n">
        <v>38.3</v>
      </c>
      <c r="J909" s="0" t="n">
        <v>126.64</v>
      </c>
      <c r="K909" s="0" t="n">
        <v>10</v>
      </c>
      <c r="T909" s="0" t="n">
        <v>4</v>
      </c>
      <c r="U909" s="0" t="n">
        <v>2</v>
      </c>
      <c r="V909" s="0" t="inlineStr">
        <is>
          <t>계단식</t>
        </is>
      </c>
      <c r="W909" s="0" t="n">
        <v>162</v>
      </c>
      <c r="X909" s="0" t="n">
        <v>15</v>
      </c>
      <c r="Y909" s="0" t="n">
        <v>13</v>
      </c>
      <c r="Z909" s="0" t="inlineStr">
        <is>
          <t>https://new.land.naver.com/complexes/9202?tab=detail&amp;rf=Y</t>
        </is>
      </c>
      <c r="AA909" s="0" t="inlineStr">
        <is>
          <t>대구시 수성구 수성동1가 259-40</t>
        </is>
      </c>
      <c r="AB909" s="0" t="inlineStr">
        <is>
          <t>대구시</t>
        </is>
      </c>
      <c r="AC909" s="0" t="inlineStr">
        <is>
          <t>수성구</t>
        </is>
      </c>
      <c r="AD909" s="0" t="inlineStr">
        <is>
          <t>수성동1가</t>
        </is>
      </c>
      <c r="AG909" s="0" t="inlineStr">
        <is>
          <t>대구시 수성구 수성로69길 14</t>
        </is>
      </c>
      <c r="AH909" s="0" t="n">
        <v>0</v>
      </c>
      <c r="AI909" s="0" t="n">
        <v>262</v>
      </c>
      <c r="AJ909" s="0" t="n">
        <v>24</v>
      </c>
      <c r="AK909" s="0" t="n">
        <v>239</v>
      </c>
      <c r="AL909" s="0" t="n">
        <v>1.02</v>
      </c>
    </row>
    <row r="910">
      <c r="A910" s="0" t="inlineStr">
        <is>
          <t>[수성동1가]</t>
        </is>
      </c>
      <c r="B910" s="0" t="n">
        <v>7121</v>
      </c>
      <c r="C910" s="0" t="n">
        <v>1</v>
      </c>
      <c r="D910" s="0" t="inlineStr">
        <is>
          <t>한가람</t>
        </is>
      </c>
      <c r="E910" s="0" t="inlineStr">
        <is>
          <t>1995.12.</t>
        </is>
      </c>
      <c r="F910" s="0" t="n">
        <v>272</v>
      </c>
      <c r="G910" s="0" t="n">
        <v>26.75</v>
      </c>
      <c r="H910" s="0" t="n">
        <v>88.43000000000001</v>
      </c>
      <c r="I910" s="0" t="n">
        <v>18.12</v>
      </c>
      <c r="J910" s="0" t="n">
        <v>59.93</v>
      </c>
      <c r="K910" s="0" t="n">
        <v>112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88</v>
      </c>
      <c r="X910" s="0" t="n">
        <v>18</v>
      </c>
      <c r="Y910" s="0" t="n">
        <v>18</v>
      </c>
      <c r="Z910" s="0" t="inlineStr">
        <is>
          <t>https://new.land.naver.com/complexes/7121?tab=detail&amp;rf=Y</t>
        </is>
      </c>
      <c r="AA910" s="0" t="inlineStr">
        <is>
          <t>대구시 수성구 수성동1가 272-11</t>
        </is>
      </c>
      <c r="AB910" s="0" t="inlineStr">
        <is>
          <t>대구시</t>
        </is>
      </c>
      <c r="AC910" s="0" t="inlineStr">
        <is>
          <t>수성구</t>
        </is>
      </c>
      <c r="AD910" s="0" t="inlineStr">
        <is>
          <t>수성동1가</t>
        </is>
      </c>
      <c r="AG910" s="0" t="inlineStr">
        <is>
          <t>대구시 수성구 명덕로 368</t>
        </is>
      </c>
      <c r="AH910" s="0" t="n">
        <v>0</v>
      </c>
      <c r="AI910" s="0" t="n">
        <v>493</v>
      </c>
      <c r="AJ910" s="0" t="n">
        <v>49</v>
      </c>
      <c r="AK910" s="0" t="n">
        <v>398</v>
      </c>
      <c r="AL910" s="0" t="n">
        <v>1.46</v>
      </c>
    </row>
    <row r="911">
      <c r="A911" s="0" t="inlineStr">
        <is>
          <t>[수성동1가]</t>
        </is>
      </c>
      <c r="B911" s="0" t="n">
        <v>7121</v>
      </c>
      <c r="C911" s="0" t="n">
        <v>2</v>
      </c>
      <c r="D911" s="0" t="inlineStr">
        <is>
          <t>한가람</t>
        </is>
      </c>
      <c r="E911" s="0" t="inlineStr">
        <is>
          <t>1995.12.</t>
        </is>
      </c>
      <c r="F911" s="0" t="n">
        <v>272</v>
      </c>
      <c r="G911" s="0" t="n">
        <v>37.93</v>
      </c>
      <c r="H911" s="0" t="n">
        <v>125.41</v>
      </c>
      <c r="I911" s="0" t="n">
        <v>25.7</v>
      </c>
      <c r="J911" s="0" t="n">
        <v>84.98999999999999</v>
      </c>
      <c r="K911" s="0" t="n">
        <v>96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125</v>
      </c>
      <c r="X911" s="0" t="n">
        <v>18</v>
      </c>
      <c r="Y911" s="0" t="n">
        <v>18</v>
      </c>
      <c r="Z911" s="0" t="inlineStr">
        <is>
          <t>https://new.land.naver.com/complexes/7121?tab=detail&amp;rf=Y</t>
        </is>
      </c>
      <c r="AA911" s="0" t="inlineStr">
        <is>
          <t>대구시 수성구 수성동1가 272-11</t>
        </is>
      </c>
      <c r="AB911" s="0" t="inlineStr">
        <is>
          <t>대구시</t>
        </is>
      </c>
      <c r="AC911" s="0" t="inlineStr">
        <is>
          <t>수성구</t>
        </is>
      </c>
      <c r="AD911" s="0" t="inlineStr">
        <is>
          <t>수성동1가</t>
        </is>
      </c>
      <c r="AG911" s="0" t="inlineStr">
        <is>
          <t>대구시 수성구 명덕로 368</t>
        </is>
      </c>
      <c r="AH911" s="0" t="n">
        <v>0</v>
      </c>
      <c r="AI911" s="0" t="n">
        <v>493</v>
      </c>
      <c r="AJ911" s="0" t="n">
        <v>49</v>
      </c>
      <c r="AK911" s="0" t="n">
        <v>398</v>
      </c>
      <c r="AL911" s="0" t="n">
        <v>1.46</v>
      </c>
    </row>
    <row r="912">
      <c r="A912" s="0" t="inlineStr">
        <is>
          <t>[수성동1가]</t>
        </is>
      </c>
      <c r="B912" s="0" t="n">
        <v>7121</v>
      </c>
      <c r="C912" s="0" t="n">
        <v>3</v>
      </c>
      <c r="D912" s="0" t="inlineStr">
        <is>
          <t>한가람</t>
        </is>
      </c>
      <c r="E912" s="0" t="inlineStr">
        <is>
          <t>1995.12.</t>
        </is>
      </c>
      <c r="F912" s="0" t="n">
        <v>272</v>
      </c>
      <c r="G912" s="0" t="n">
        <v>50.8</v>
      </c>
      <c r="H912" s="0" t="n">
        <v>167.96</v>
      </c>
      <c r="I912" s="0" t="n">
        <v>40.82</v>
      </c>
      <c r="J912" s="0" t="n">
        <v>134.97</v>
      </c>
      <c r="K912" s="0" t="n">
        <v>64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167</v>
      </c>
      <c r="X912" s="0" t="n">
        <v>18</v>
      </c>
      <c r="Y912" s="0" t="n">
        <v>18</v>
      </c>
      <c r="Z912" s="0" t="inlineStr">
        <is>
          <t>https://new.land.naver.com/complexes/7121?tab=detail&amp;rf=Y</t>
        </is>
      </c>
      <c r="AA912" s="0" t="inlineStr">
        <is>
          <t>대구시 수성구 수성동1가 272-11</t>
        </is>
      </c>
      <c r="AB912" s="0" t="inlineStr">
        <is>
          <t>대구시</t>
        </is>
      </c>
      <c r="AC912" s="0" t="inlineStr">
        <is>
          <t>수성구</t>
        </is>
      </c>
      <c r="AD912" s="0" t="inlineStr">
        <is>
          <t>수성동1가</t>
        </is>
      </c>
      <c r="AG912" s="0" t="inlineStr">
        <is>
          <t>대구시 수성구 명덕로 368</t>
        </is>
      </c>
      <c r="AH912" s="0" t="n">
        <v>0</v>
      </c>
      <c r="AI912" s="0" t="n">
        <v>493</v>
      </c>
      <c r="AJ912" s="0" t="n">
        <v>49</v>
      </c>
      <c r="AK912" s="0" t="n">
        <v>398</v>
      </c>
      <c r="AL912" s="0" t="n">
        <v>1.46</v>
      </c>
    </row>
    <row r="913">
      <c r="A913" s="0" t="inlineStr">
        <is>
          <t>[수성동1가]</t>
        </is>
      </c>
      <c r="B913" s="0" t="n">
        <v>11962</v>
      </c>
      <c r="C913" s="0" t="n">
        <v>1</v>
      </c>
      <c r="D913" s="0" t="inlineStr">
        <is>
          <t>수성영남타운</t>
        </is>
      </c>
      <c r="E913" s="0" t="inlineStr">
        <is>
          <t>2000.02.</t>
        </is>
      </c>
      <c r="F913" s="0" t="n">
        <v>246</v>
      </c>
      <c r="G913" s="0" t="n">
        <v>12.75</v>
      </c>
      <c r="H913" s="0" t="n">
        <v>42.18</v>
      </c>
      <c r="I913" s="0" t="n">
        <v>9.07</v>
      </c>
      <c r="J913" s="0" t="n">
        <v>29.99</v>
      </c>
      <c r="K913" s="0" t="n">
        <v>94</v>
      </c>
      <c r="T913" s="0" t="n">
        <v>1</v>
      </c>
      <c r="U913" s="0" t="n">
        <v>1</v>
      </c>
      <c r="V913" s="0" t="inlineStr">
        <is>
          <t>복도식</t>
        </is>
      </c>
      <c r="W913" s="0" t="n">
        <v>42</v>
      </c>
      <c r="X913" s="0" t="n">
        <v>20</v>
      </c>
      <c r="Y913" s="0" t="n">
        <v>9</v>
      </c>
      <c r="Z913" s="0" t="inlineStr">
        <is>
          <t>https://new.land.naver.com/complexes/11962?tab=detail&amp;rf=Y</t>
        </is>
      </c>
      <c r="AA913" s="0" t="inlineStr">
        <is>
          <t>대구시 수성구 수성동1가 105-5</t>
        </is>
      </c>
      <c r="AB913" s="0" t="inlineStr">
        <is>
          <t>대구시</t>
        </is>
      </c>
      <c r="AC913" s="0" t="inlineStr">
        <is>
          <t>수성구</t>
        </is>
      </c>
      <c r="AD913" s="0" t="inlineStr">
        <is>
          <t>수성동1가</t>
        </is>
      </c>
      <c r="AG913" s="0" t="inlineStr">
        <is>
          <t>대구시 수성구 달구벌대로456길 43</t>
        </is>
      </c>
      <c r="AH913" s="0" t="n">
        <v>0</v>
      </c>
      <c r="AI913" s="0" t="n">
        <v>238</v>
      </c>
      <c r="AJ913" s="0" t="n">
        <v>21</v>
      </c>
      <c r="AK913" s="0" t="n">
        <v>234</v>
      </c>
      <c r="AL913" s="0" t="n">
        <v>0.95</v>
      </c>
    </row>
    <row r="914">
      <c r="A914" s="0" t="inlineStr">
        <is>
          <t>[수성동1가]</t>
        </is>
      </c>
      <c r="B914" s="0" t="n">
        <v>11962</v>
      </c>
      <c r="C914" s="0" t="n">
        <v>2</v>
      </c>
      <c r="D914" s="0" t="inlineStr">
        <is>
          <t>수성영남타운</t>
        </is>
      </c>
      <c r="E914" s="0" t="inlineStr">
        <is>
          <t>2000.02.</t>
        </is>
      </c>
      <c r="F914" s="0" t="n">
        <v>246</v>
      </c>
      <c r="G914" s="0" t="n">
        <v>25.55</v>
      </c>
      <c r="H914" s="0" t="n">
        <v>84.47</v>
      </c>
      <c r="I914" s="0" t="n">
        <v>18.09</v>
      </c>
      <c r="J914" s="0" t="n">
        <v>59.81</v>
      </c>
      <c r="K914" s="0" t="n">
        <v>15</v>
      </c>
      <c r="T914" s="0" t="n">
        <v>3</v>
      </c>
      <c r="U914" s="0" t="n">
        <v>1</v>
      </c>
      <c r="V914" s="0" t="inlineStr">
        <is>
          <t>복도식</t>
        </is>
      </c>
      <c r="W914" s="0" t="n">
        <v>84</v>
      </c>
      <c r="X914" s="0" t="n">
        <v>20</v>
      </c>
      <c r="Y914" s="0" t="n">
        <v>9</v>
      </c>
      <c r="Z914" s="0" t="inlineStr">
        <is>
          <t>https://new.land.naver.com/complexes/11962?tab=detail&amp;rf=Y</t>
        </is>
      </c>
      <c r="AA914" s="0" t="inlineStr">
        <is>
          <t>대구시 수성구 수성동1가 105-5</t>
        </is>
      </c>
      <c r="AB914" s="0" t="inlineStr">
        <is>
          <t>대구시</t>
        </is>
      </c>
      <c r="AC914" s="0" t="inlineStr">
        <is>
          <t>수성구</t>
        </is>
      </c>
      <c r="AD914" s="0" t="inlineStr">
        <is>
          <t>수성동1가</t>
        </is>
      </c>
      <c r="AG914" s="0" t="inlineStr">
        <is>
          <t>대구시 수성구 달구벌대로456길 43</t>
        </is>
      </c>
      <c r="AH914" s="0" t="n">
        <v>0</v>
      </c>
      <c r="AI914" s="0" t="n">
        <v>238</v>
      </c>
      <c r="AJ914" s="0" t="n">
        <v>21</v>
      </c>
      <c r="AK914" s="0" t="n">
        <v>234</v>
      </c>
      <c r="AL914" s="0" t="n">
        <v>0.95</v>
      </c>
    </row>
    <row r="915">
      <c r="A915" s="0" t="inlineStr">
        <is>
          <t>[수성동1가]</t>
        </is>
      </c>
      <c r="B915" s="0" t="n">
        <v>11962</v>
      </c>
      <c r="C915" s="0" t="n">
        <v>3</v>
      </c>
      <c r="D915" s="0" t="inlineStr">
        <is>
          <t>수성영남타운</t>
        </is>
      </c>
      <c r="E915" s="0" t="inlineStr">
        <is>
          <t>2000.02.</t>
        </is>
      </c>
      <c r="F915" s="0" t="n">
        <v>246</v>
      </c>
      <c r="G915" s="0" t="n">
        <v>31.16</v>
      </c>
      <c r="H915" s="0" t="n">
        <v>103.03</v>
      </c>
      <c r="I915" s="0" t="n">
        <v>25.7</v>
      </c>
      <c r="J915" s="0" t="n">
        <v>84.98999999999999</v>
      </c>
      <c r="K915" s="0" t="n">
        <v>94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103</v>
      </c>
      <c r="X915" s="0" t="n">
        <v>20</v>
      </c>
      <c r="Y915" s="0" t="n">
        <v>9</v>
      </c>
      <c r="Z915" s="0" t="inlineStr">
        <is>
          <t>https://new.land.naver.com/complexes/11962?tab=detail&amp;rf=Y</t>
        </is>
      </c>
      <c r="AA915" s="0" t="inlineStr">
        <is>
          <t>대구시 수성구 수성동1가 105-5</t>
        </is>
      </c>
      <c r="AB915" s="0" t="inlineStr">
        <is>
          <t>대구시</t>
        </is>
      </c>
      <c r="AC915" s="0" t="inlineStr">
        <is>
          <t>수성구</t>
        </is>
      </c>
      <c r="AD915" s="0" t="inlineStr">
        <is>
          <t>수성동1가</t>
        </is>
      </c>
      <c r="AG915" s="0" t="inlineStr">
        <is>
          <t>대구시 수성구 달구벌대로456길 43</t>
        </is>
      </c>
      <c r="AH915" s="0" t="n">
        <v>0</v>
      </c>
      <c r="AI915" s="0" t="n">
        <v>238</v>
      </c>
      <c r="AJ915" s="0" t="n">
        <v>21</v>
      </c>
      <c r="AK915" s="0" t="n">
        <v>234</v>
      </c>
      <c r="AL915" s="0" t="n">
        <v>0.95</v>
      </c>
    </row>
    <row r="916">
      <c r="A916" s="0" t="inlineStr">
        <is>
          <t>[수성동1가]</t>
        </is>
      </c>
      <c r="B916" s="0" t="n">
        <v>11962</v>
      </c>
      <c r="C916" s="0" t="n">
        <v>4</v>
      </c>
      <c r="D916" s="0" t="inlineStr">
        <is>
          <t>수성영남타운</t>
        </is>
      </c>
      <c r="E916" s="0" t="inlineStr">
        <is>
          <t>2000.02.</t>
        </is>
      </c>
      <c r="F916" s="0" t="n">
        <v>246</v>
      </c>
      <c r="G916" s="0" t="n">
        <v>36.2</v>
      </c>
      <c r="H916" s="0" t="n">
        <v>119.69</v>
      </c>
      <c r="I916" s="0" t="n">
        <v>25.7</v>
      </c>
      <c r="J916" s="0" t="n">
        <v>84.98999999999999</v>
      </c>
      <c r="K916" s="0" t="n">
        <v>3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119</v>
      </c>
      <c r="X916" s="0" t="n">
        <v>20</v>
      </c>
      <c r="Y916" s="0" t="n">
        <v>9</v>
      </c>
      <c r="Z916" s="0" t="inlineStr">
        <is>
          <t>https://new.land.naver.com/complexes/11962?tab=detail&amp;rf=Y</t>
        </is>
      </c>
      <c r="AA916" s="0" t="inlineStr">
        <is>
          <t>대구시 수성구 수성동1가 105-5</t>
        </is>
      </c>
      <c r="AB916" s="0" t="inlineStr">
        <is>
          <t>대구시</t>
        </is>
      </c>
      <c r="AC916" s="0" t="inlineStr">
        <is>
          <t>수성구</t>
        </is>
      </c>
      <c r="AD916" s="0" t="inlineStr">
        <is>
          <t>수성동1가</t>
        </is>
      </c>
      <c r="AG916" s="0" t="inlineStr">
        <is>
          <t>대구시 수성구 달구벌대로456길 43</t>
        </is>
      </c>
      <c r="AH916" s="0" t="n">
        <v>0</v>
      </c>
      <c r="AI916" s="0" t="n">
        <v>238</v>
      </c>
      <c r="AJ916" s="0" t="n">
        <v>21</v>
      </c>
      <c r="AK916" s="0" t="n">
        <v>234</v>
      </c>
      <c r="AL916" s="0" t="n">
        <v>0.95</v>
      </c>
    </row>
    <row r="917">
      <c r="A917" s="0" t="inlineStr">
        <is>
          <t>[수성동1가]</t>
        </is>
      </c>
      <c r="B917" s="0" t="n">
        <v>11962</v>
      </c>
      <c r="C917" s="0" t="n">
        <v>5</v>
      </c>
      <c r="D917" s="0" t="inlineStr">
        <is>
          <t>수성영남타운</t>
        </is>
      </c>
      <c r="E917" s="0" t="inlineStr">
        <is>
          <t>2000.02.</t>
        </is>
      </c>
      <c r="F917" s="0" t="n">
        <v>246</v>
      </c>
      <c r="G917" s="0" t="n">
        <v>45.22</v>
      </c>
      <c r="H917" s="0" t="n">
        <v>149.49</v>
      </c>
      <c r="I917" s="0" t="n">
        <v>39.3</v>
      </c>
      <c r="J917" s="0" t="n">
        <v>129.95</v>
      </c>
      <c r="K917" s="0" t="n">
        <v>40</v>
      </c>
      <c r="T917" s="0" t="n">
        <v>4</v>
      </c>
      <c r="U917" s="0" t="n">
        <v>2</v>
      </c>
      <c r="V917" s="0" t="inlineStr">
        <is>
          <t>계단식</t>
        </is>
      </c>
      <c r="W917" s="0" t="n">
        <v>149</v>
      </c>
      <c r="X917" s="0" t="n">
        <v>20</v>
      </c>
      <c r="Y917" s="0" t="n">
        <v>9</v>
      </c>
      <c r="Z917" s="0" t="inlineStr">
        <is>
          <t>https://new.land.naver.com/complexes/11962?tab=detail&amp;rf=Y</t>
        </is>
      </c>
      <c r="AA917" s="0" t="inlineStr">
        <is>
          <t>대구시 수성구 수성동1가 105-5</t>
        </is>
      </c>
      <c r="AB917" s="0" t="inlineStr">
        <is>
          <t>대구시</t>
        </is>
      </c>
      <c r="AC917" s="0" t="inlineStr">
        <is>
          <t>수성구</t>
        </is>
      </c>
      <c r="AD917" s="0" t="inlineStr">
        <is>
          <t>수성동1가</t>
        </is>
      </c>
      <c r="AG917" s="0" t="inlineStr">
        <is>
          <t>대구시 수성구 달구벌대로456길 43</t>
        </is>
      </c>
      <c r="AH917" s="0" t="n">
        <v>0</v>
      </c>
      <c r="AI917" s="0" t="n">
        <v>238</v>
      </c>
      <c r="AJ917" s="0" t="n">
        <v>21</v>
      </c>
      <c r="AK917" s="0" t="n">
        <v>234</v>
      </c>
      <c r="AL917" s="0" t="n">
        <v>0.95</v>
      </c>
    </row>
    <row r="918">
      <c r="A918" s="0" t="inlineStr">
        <is>
          <t>[수성동2가]</t>
        </is>
      </c>
      <c r="B918" s="0" t="n">
        <v>102917</v>
      </c>
      <c r="C918" s="0" t="n">
        <v>1</v>
      </c>
      <c r="D918" s="0" t="inlineStr">
        <is>
          <t>롬바드</t>
        </is>
      </c>
      <c r="E918" s="0" t="inlineStr">
        <is>
          <t>2011.07.</t>
        </is>
      </c>
      <c r="F918" s="0" t="n">
        <v>108</v>
      </c>
      <c r="G918" s="0" t="n">
        <v>34.42</v>
      </c>
      <c r="H918" s="0" t="n">
        <v>113.79</v>
      </c>
      <c r="I918" s="0" t="n">
        <v>25.7</v>
      </c>
      <c r="J918" s="0" t="n">
        <v>84.98999999999999</v>
      </c>
      <c r="K918" s="0" t="n">
        <v>14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113</v>
      </c>
      <c r="X918" s="0" t="n">
        <v>18</v>
      </c>
      <c r="Y918" s="0" t="n">
        <v>15</v>
      </c>
      <c r="Z918" s="0" t="inlineStr">
        <is>
          <t>https://new.land.naver.com/complexes/102917?tab=detail&amp;rf=Y</t>
        </is>
      </c>
      <c r="AA918" s="0" t="inlineStr">
        <is>
          <t>대구시 수성구 수성동2가 1-3</t>
        </is>
      </c>
      <c r="AB918" s="0" t="inlineStr">
        <is>
          <t>대구시</t>
        </is>
      </c>
      <c r="AC918" s="0" t="inlineStr">
        <is>
          <t>수성구</t>
        </is>
      </c>
      <c r="AD918" s="0" t="inlineStr">
        <is>
          <t>수성동2가</t>
        </is>
      </c>
      <c r="AG918" s="0" t="inlineStr">
        <is>
          <t>대구시 수성구 들안로 325</t>
        </is>
      </c>
      <c r="AH918" s="0" t="n">
        <v>0</v>
      </c>
      <c r="AI918" s="0" t="n">
        <v>277</v>
      </c>
      <c r="AJ918" s="0" t="n">
        <v>30</v>
      </c>
      <c r="AK918" s="0" t="n">
        <v>190</v>
      </c>
      <c r="AL918" s="0" t="n">
        <v>1.76</v>
      </c>
    </row>
    <row r="919">
      <c r="A919" s="0" t="inlineStr">
        <is>
          <t>[수성동2가]</t>
        </is>
      </c>
      <c r="B919" s="0" t="n">
        <v>102917</v>
      </c>
      <c r="C919" s="0" t="n">
        <v>2</v>
      </c>
      <c r="D919" s="0" t="inlineStr">
        <is>
          <t>롬바드</t>
        </is>
      </c>
      <c r="E919" s="0" t="inlineStr">
        <is>
          <t>2011.07.</t>
        </is>
      </c>
      <c r="F919" s="0" t="n">
        <v>108</v>
      </c>
      <c r="G919" s="0" t="n">
        <v>40.26</v>
      </c>
      <c r="H919" s="0" t="n">
        <v>133.11</v>
      </c>
      <c r="I919" s="0" t="n">
        <v>29.62</v>
      </c>
      <c r="J919" s="0" t="n">
        <v>97.93000000000001</v>
      </c>
      <c r="K919" s="0" t="n">
        <v>30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133</v>
      </c>
      <c r="X919" s="0" t="n">
        <v>18</v>
      </c>
      <c r="Y919" s="0" t="n">
        <v>15</v>
      </c>
      <c r="Z919" s="0" t="inlineStr">
        <is>
          <t>https://new.land.naver.com/complexes/102917?tab=detail&amp;rf=Y</t>
        </is>
      </c>
      <c r="AA919" s="0" t="inlineStr">
        <is>
          <t>대구시 수성구 수성동2가 1-3</t>
        </is>
      </c>
      <c r="AB919" s="0" t="inlineStr">
        <is>
          <t>대구시</t>
        </is>
      </c>
      <c r="AC919" s="0" t="inlineStr">
        <is>
          <t>수성구</t>
        </is>
      </c>
      <c r="AD919" s="0" t="inlineStr">
        <is>
          <t>수성동2가</t>
        </is>
      </c>
      <c r="AG919" s="0" t="inlineStr">
        <is>
          <t>대구시 수성구 들안로 325</t>
        </is>
      </c>
      <c r="AH919" s="0" t="n">
        <v>0</v>
      </c>
      <c r="AI919" s="0" t="n">
        <v>277</v>
      </c>
      <c r="AJ919" s="0" t="n">
        <v>30</v>
      </c>
      <c r="AK919" s="0" t="n">
        <v>190</v>
      </c>
      <c r="AL919" s="0" t="n">
        <v>1.76</v>
      </c>
    </row>
    <row r="920">
      <c r="A920" s="0" t="inlineStr">
        <is>
          <t>[수성동2가]</t>
        </is>
      </c>
      <c r="B920" s="0" t="n">
        <v>102917</v>
      </c>
      <c r="C920" s="0" t="n">
        <v>3</v>
      </c>
      <c r="D920" s="0" t="inlineStr">
        <is>
          <t>롬바드</t>
        </is>
      </c>
      <c r="E920" s="0" t="inlineStr">
        <is>
          <t>2011.07.</t>
        </is>
      </c>
      <c r="F920" s="0" t="n">
        <v>108</v>
      </c>
      <c r="G920" s="0" t="n">
        <v>52.03</v>
      </c>
      <c r="H920" s="0" t="n">
        <v>172.02</v>
      </c>
      <c r="I920" s="0" t="n">
        <v>42.91</v>
      </c>
      <c r="J920" s="0" t="n">
        <v>141.88</v>
      </c>
      <c r="K920" s="0" t="n">
        <v>64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172</v>
      </c>
      <c r="X920" s="0" t="n">
        <v>18</v>
      </c>
      <c r="Y920" s="0" t="n">
        <v>15</v>
      </c>
      <c r="Z920" s="0" t="inlineStr">
        <is>
          <t>https://new.land.naver.com/complexes/102917?tab=detail&amp;rf=Y</t>
        </is>
      </c>
      <c r="AA920" s="0" t="inlineStr">
        <is>
          <t>대구시 수성구 수성동2가 1-3</t>
        </is>
      </c>
      <c r="AB920" s="0" t="inlineStr">
        <is>
          <t>대구시</t>
        </is>
      </c>
      <c r="AC920" s="0" t="inlineStr">
        <is>
          <t>수성구</t>
        </is>
      </c>
      <c r="AD920" s="0" t="inlineStr">
        <is>
          <t>수성동2가</t>
        </is>
      </c>
      <c r="AG920" s="0" t="inlineStr">
        <is>
          <t>대구시 수성구 들안로 325</t>
        </is>
      </c>
      <c r="AH920" s="0" t="n">
        <v>0</v>
      </c>
      <c r="AI920" s="0" t="n">
        <v>277</v>
      </c>
      <c r="AJ920" s="0" t="n">
        <v>30</v>
      </c>
      <c r="AK920" s="0" t="n">
        <v>190</v>
      </c>
      <c r="AL920" s="0" t="n">
        <v>1.76</v>
      </c>
    </row>
    <row r="921">
      <c r="A921" s="0" t="inlineStr">
        <is>
          <t>[수성동3가]</t>
        </is>
      </c>
      <c r="B921" s="0" t="n">
        <v>107161</v>
      </c>
      <c r="C921" s="0" t="n">
        <v>1</v>
      </c>
      <c r="D921" s="0" t="inlineStr">
        <is>
          <t>수성센스빌</t>
        </is>
      </c>
      <c r="E921" s="0" t="inlineStr">
        <is>
          <t>2002.02.</t>
        </is>
      </c>
      <c r="F921" s="0" t="n">
        <v>18</v>
      </c>
      <c r="G921" s="0" t="n">
        <v>28.58</v>
      </c>
      <c r="H921" s="0" t="n">
        <v>94.5</v>
      </c>
      <c r="I921" s="0" t="n">
        <v>24.47</v>
      </c>
      <c r="J921" s="0" t="n">
        <v>80.91</v>
      </c>
      <c r="K921" s="0" t="n">
        <v>6</v>
      </c>
      <c r="T921" s="0" t="n">
        <v>3</v>
      </c>
      <c r="U921" s="0" t="n">
        <v>2</v>
      </c>
      <c r="V921" s="0" t="inlineStr">
        <is>
          <t>복도식</t>
        </is>
      </c>
      <c r="W921" s="0" t="n">
        <v>94</v>
      </c>
      <c r="X921" s="0" t="n">
        <v>7</v>
      </c>
      <c r="Y921" s="0" t="n">
        <v>7</v>
      </c>
      <c r="Z921" s="0" t="inlineStr">
        <is>
          <t>https://new.land.naver.com/complexes/107161?tab=detail&amp;rf=Y</t>
        </is>
      </c>
      <c r="AA921" s="0" t="inlineStr">
        <is>
          <t>대구시 수성구 수성동3가 37-5</t>
        </is>
      </c>
      <c r="AB921" s="0" t="inlineStr">
        <is>
          <t>대구시</t>
        </is>
      </c>
      <c r="AC921" s="0" t="inlineStr">
        <is>
          <t>수성구</t>
        </is>
      </c>
      <c r="AD921" s="0" t="inlineStr">
        <is>
          <t>수성동3가</t>
        </is>
      </c>
      <c r="AG921" s="0" t="inlineStr">
        <is>
          <t>대구시 수성구 들안로60길 27</t>
        </is>
      </c>
      <c r="AH921" s="0" t="n">
        <v>0</v>
      </c>
      <c r="AI921" s="0" t="n">
        <v>287</v>
      </c>
      <c r="AJ921" s="0" t="n">
        <v>51</v>
      </c>
      <c r="AK921" s="0" t="n">
        <v>15</v>
      </c>
      <c r="AL921" s="0" t="n">
        <v>0.83</v>
      </c>
    </row>
    <row r="922">
      <c r="A922" s="0" t="inlineStr">
        <is>
          <t>[수성동3가]</t>
        </is>
      </c>
      <c r="B922" s="0" t="n">
        <v>107161</v>
      </c>
      <c r="C922" s="0" t="n">
        <v>2</v>
      </c>
      <c r="D922" s="0" t="inlineStr">
        <is>
          <t>수성센스빌</t>
        </is>
      </c>
      <c r="E922" s="0" t="inlineStr">
        <is>
          <t>2002.02.</t>
        </is>
      </c>
      <c r="F922" s="0" t="n">
        <v>18</v>
      </c>
      <c r="G922" s="0" t="n">
        <v>29.52</v>
      </c>
      <c r="H922" s="0" t="n">
        <v>97.59999999999999</v>
      </c>
      <c r="I922" s="0" t="n">
        <v>25.27</v>
      </c>
      <c r="J922" s="0" t="n">
        <v>83.56</v>
      </c>
      <c r="K922" s="0" t="n">
        <v>6</v>
      </c>
      <c r="T922" s="0" t="n">
        <v>3</v>
      </c>
      <c r="U922" s="0" t="n">
        <v>2</v>
      </c>
      <c r="V922" s="0" t="inlineStr">
        <is>
          <t>복도식</t>
        </is>
      </c>
      <c r="W922" s="0" t="inlineStr">
        <is>
          <t>97A</t>
        </is>
      </c>
      <c r="X922" s="0" t="n">
        <v>7</v>
      </c>
      <c r="Y922" s="0" t="n">
        <v>7</v>
      </c>
      <c r="Z922" s="0" t="inlineStr">
        <is>
          <t>https://new.land.naver.com/complexes/107161?tab=detail&amp;rf=Y</t>
        </is>
      </c>
      <c r="AA922" s="0" t="inlineStr">
        <is>
          <t>대구시 수성구 수성동3가 37-5</t>
        </is>
      </c>
      <c r="AB922" s="0" t="inlineStr">
        <is>
          <t>대구시</t>
        </is>
      </c>
      <c r="AC922" s="0" t="inlineStr">
        <is>
          <t>수성구</t>
        </is>
      </c>
      <c r="AD922" s="0" t="inlineStr">
        <is>
          <t>수성동3가</t>
        </is>
      </c>
      <c r="AG922" s="0" t="inlineStr">
        <is>
          <t>대구시 수성구 들안로60길 27</t>
        </is>
      </c>
      <c r="AH922" s="0" t="n">
        <v>0</v>
      </c>
      <c r="AI922" s="0" t="n">
        <v>287</v>
      </c>
      <c r="AJ922" s="0" t="n">
        <v>51</v>
      </c>
      <c r="AK922" s="0" t="n">
        <v>15</v>
      </c>
      <c r="AL922" s="0" t="n">
        <v>0.83</v>
      </c>
    </row>
    <row r="923">
      <c r="A923" s="0" t="inlineStr">
        <is>
          <t>[수성동3가]</t>
        </is>
      </c>
      <c r="B923" s="0" t="n">
        <v>107161</v>
      </c>
      <c r="C923" s="0" t="n">
        <v>3</v>
      </c>
      <c r="D923" s="0" t="inlineStr">
        <is>
          <t>수성센스빌</t>
        </is>
      </c>
      <c r="E923" s="0" t="inlineStr">
        <is>
          <t>2002.02.</t>
        </is>
      </c>
      <c r="F923" s="0" t="n">
        <v>18</v>
      </c>
      <c r="G923" s="0" t="n">
        <v>29.64</v>
      </c>
      <c r="H923" s="0" t="n">
        <v>98.01000000000001</v>
      </c>
      <c r="I923" s="0" t="n">
        <v>25.38</v>
      </c>
      <c r="J923" s="0" t="n">
        <v>83.91</v>
      </c>
      <c r="K923" s="0" t="n">
        <v>6</v>
      </c>
      <c r="T923" s="0" t="n">
        <v>3</v>
      </c>
      <c r="U923" s="0" t="n">
        <v>2</v>
      </c>
      <c r="V923" s="0" t="inlineStr">
        <is>
          <t>복도식</t>
        </is>
      </c>
      <c r="W923" s="0" t="inlineStr">
        <is>
          <t>98B</t>
        </is>
      </c>
      <c r="X923" s="0" t="n">
        <v>7</v>
      </c>
      <c r="Y923" s="0" t="n">
        <v>7</v>
      </c>
      <c r="Z923" s="0" t="inlineStr">
        <is>
          <t>https://new.land.naver.com/complexes/107161?tab=detail&amp;rf=Y</t>
        </is>
      </c>
      <c r="AA923" s="0" t="inlineStr">
        <is>
          <t>대구시 수성구 수성동3가 37-5</t>
        </is>
      </c>
      <c r="AB923" s="0" t="inlineStr">
        <is>
          <t>대구시</t>
        </is>
      </c>
      <c r="AC923" s="0" t="inlineStr">
        <is>
          <t>수성구</t>
        </is>
      </c>
      <c r="AD923" s="0" t="inlineStr">
        <is>
          <t>수성동3가</t>
        </is>
      </c>
      <c r="AG923" s="0" t="inlineStr">
        <is>
          <t>대구시 수성구 들안로60길 27</t>
        </is>
      </c>
      <c r="AH923" s="0" t="n">
        <v>0</v>
      </c>
      <c r="AI923" s="0" t="n">
        <v>287</v>
      </c>
      <c r="AJ923" s="0" t="n">
        <v>51</v>
      </c>
      <c r="AK923" s="0" t="n">
        <v>15</v>
      </c>
      <c r="AL923" s="0" t="n">
        <v>0.83</v>
      </c>
    </row>
    <row r="924">
      <c r="A924" s="0" t="inlineStr">
        <is>
          <t>[수성동3가]</t>
        </is>
      </c>
      <c r="B924" s="0" t="n">
        <v>25942</v>
      </c>
      <c r="C924" s="0" t="n">
        <v>1</v>
      </c>
      <c r="D924" s="0" t="inlineStr">
        <is>
          <t>수성코오롱하늘채</t>
        </is>
      </c>
      <c r="E924" s="0" t="inlineStr">
        <is>
          <t>2009.01.</t>
        </is>
      </c>
      <c r="F924" s="0" t="n">
        <v>439</v>
      </c>
      <c r="G924" s="0" t="n">
        <v>48.59</v>
      </c>
      <c r="H924" s="0" t="n">
        <v>160.63</v>
      </c>
      <c r="I924" s="0" t="n">
        <v>38.21</v>
      </c>
      <c r="J924" s="0" t="n">
        <v>126.33</v>
      </c>
      <c r="K924" s="0" t="n">
        <v>77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160A</t>
        </is>
      </c>
      <c r="X924" s="0" t="n">
        <v>33</v>
      </c>
      <c r="Y924" s="0" t="n">
        <v>19</v>
      </c>
      <c r="Z924" s="0" t="inlineStr">
        <is>
          <t>https://new.land.naver.com/complexes/25942?tab=detail&amp;rf=Y</t>
        </is>
      </c>
      <c r="AA924" s="0" t="inlineStr">
        <is>
          <t>대구시 수성구 수성동3가 289</t>
        </is>
      </c>
      <c r="AB924" s="0" t="inlineStr">
        <is>
          <t>대구시</t>
        </is>
      </c>
      <c r="AC924" s="0" t="inlineStr">
        <is>
          <t>수성구</t>
        </is>
      </c>
      <c r="AD924" s="0" t="inlineStr">
        <is>
          <t>수성동3가</t>
        </is>
      </c>
      <c r="AG924" s="0" t="inlineStr">
        <is>
          <t>대구시 수성구 들안로 300</t>
        </is>
      </c>
      <c r="AH924" s="0" t="n">
        <v>0</v>
      </c>
      <c r="AI924" s="0" t="n">
        <v>279</v>
      </c>
      <c r="AJ924" s="0" t="n">
        <v>14</v>
      </c>
      <c r="AK924" s="0" t="n">
        <v>874</v>
      </c>
      <c r="AL924" s="0" t="n">
        <v>1.99</v>
      </c>
    </row>
    <row r="925">
      <c r="A925" s="0" t="inlineStr">
        <is>
          <t>[수성동3가]</t>
        </is>
      </c>
      <c r="B925" s="0" t="n">
        <v>25942</v>
      </c>
      <c r="C925" s="0" t="n">
        <v>2</v>
      </c>
      <c r="D925" s="0" t="inlineStr">
        <is>
          <t>수성코오롱하늘채</t>
        </is>
      </c>
      <c r="E925" s="0" t="inlineStr">
        <is>
          <t>2009.01.</t>
        </is>
      </c>
      <c r="F925" s="0" t="n">
        <v>439</v>
      </c>
      <c r="G925" s="0" t="n">
        <v>48.78</v>
      </c>
      <c r="H925" s="0" t="n">
        <v>161.28</v>
      </c>
      <c r="I925" s="0" t="n">
        <v>38.43</v>
      </c>
      <c r="J925" s="0" t="n">
        <v>127.05</v>
      </c>
      <c r="K925" s="0" t="n">
        <v>242</v>
      </c>
      <c r="T925" s="0" t="n">
        <v>4</v>
      </c>
      <c r="U925" s="0" t="n">
        <v>2</v>
      </c>
      <c r="V925" s="0" t="inlineStr">
        <is>
          <t>계단식</t>
        </is>
      </c>
      <c r="W925" s="0" t="inlineStr">
        <is>
          <t>161B</t>
        </is>
      </c>
      <c r="X925" s="0" t="n">
        <v>33</v>
      </c>
      <c r="Y925" s="0" t="n">
        <v>19</v>
      </c>
      <c r="Z925" s="0" t="inlineStr">
        <is>
          <t>https://new.land.naver.com/complexes/25942?tab=detail&amp;rf=Y</t>
        </is>
      </c>
      <c r="AA925" s="0" t="inlineStr">
        <is>
          <t>대구시 수성구 수성동3가 289</t>
        </is>
      </c>
      <c r="AB925" s="0" t="inlineStr">
        <is>
          <t>대구시</t>
        </is>
      </c>
      <c r="AC925" s="0" t="inlineStr">
        <is>
          <t>수성구</t>
        </is>
      </c>
      <c r="AD925" s="0" t="inlineStr">
        <is>
          <t>수성동3가</t>
        </is>
      </c>
      <c r="AG925" s="0" t="inlineStr">
        <is>
          <t>대구시 수성구 들안로 300</t>
        </is>
      </c>
      <c r="AH925" s="0" t="n">
        <v>0</v>
      </c>
      <c r="AI925" s="0" t="n">
        <v>279</v>
      </c>
      <c r="AJ925" s="0" t="n">
        <v>14</v>
      </c>
      <c r="AK925" s="0" t="n">
        <v>874</v>
      </c>
      <c r="AL925" s="0" t="n">
        <v>1.99</v>
      </c>
    </row>
    <row r="926">
      <c r="A926" s="0" t="inlineStr">
        <is>
          <t>[수성동3가]</t>
        </is>
      </c>
      <c r="B926" s="0" t="n">
        <v>25942</v>
      </c>
      <c r="C926" s="0" t="n">
        <v>3</v>
      </c>
      <c r="D926" s="0" t="inlineStr">
        <is>
          <t>수성코오롱하늘채</t>
        </is>
      </c>
      <c r="E926" s="0" t="inlineStr">
        <is>
          <t>2009.01.</t>
        </is>
      </c>
      <c r="F926" s="0" t="n">
        <v>439</v>
      </c>
      <c r="G926" s="0" t="n">
        <v>58.61</v>
      </c>
      <c r="H926" s="0" t="n">
        <v>193.78</v>
      </c>
      <c r="I926" s="0" t="n">
        <v>45.31</v>
      </c>
      <c r="J926" s="0" t="n">
        <v>149.8</v>
      </c>
      <c r="K926" s="0" t="n">
        <v>117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193</v>
      </c>
      <c r="X926" s="0" t="n">
        <v>33</v>
      </c>
      <c r="Y926" s="0" t="n">
        <v>19</v>
      </c>
      <c r="Z926" s="0" t="inlineStr">
        <is>
          <t>https://new.land.naver.com/complexes/25942?tab=detail&amp;rf=Y</t>
        </is>
      </c>
      <c r="AA926" s="0" t="inlineStr">
        <is>
          <t>대구시 수성구 수성동3가 289</t>
        </is>
      </c>
      <c r="AB926" s="0" t="inlineStr">
        <is>
          <t>대구시</t>
        </is>
      </c>
      <c r="AC926" s="0" t="inlineStr">
        <is>
          <t>수성구</t>
        </is>
      </c>
      <c r="AD926" s="0" t="inlineStr">
        <is>
          <t>수성동3가</t>
        </is>
      </c>
      <c r="AG926" s="0" t="inlineStr">
        <is>
          <t>대구시 수성구 들안로 300</t>
        </is>
      </c>
      <c r="AH926" s="0" t="n">
        <v>0</v>
      </c>
      <c r="AI926" s="0" t="n">
        <v>279</v>
      </c>
      <c r="AJ926" s="0" t="n">
        <v>14</v>
      </c>
      <c r="AK926" s="0" t="n">
        <v>874</v>
      </c>
      <c r="AL926" s="0" t="n">
        <v>1.99</v>
      </c>
    </row>
    <row r="927">
      <c r="A927" s="0" t="inlineStr">
        <is>
          <t>[수성동3가]</t>
        </is>
      </c>
      <c r="B927" s="0" t="n">
        <v>25942</v>
      </c>
      <c r="C927" s="0" t="n">
        <v>4</v>
      </c>
      <c r="D927" s="0" t="inlineStr">
        <is>
          <t>수성코오롱하늘채</t>
        </is>
      </c>
      <c r="E927" s="0" t="inlineStr">
        <is>
          <t>2009.01.</t>
        </is>
      </c>
      <c r="F927" s="0" t="n">
        <v>439</v>
      </c>
      <c r="G927" s="0" t="n">
        <v>107.35</v>
      </c>
      <c r="H927" s="0" t="n">
        <v>354.89</v>
      </c>
      <c r="I927" s="0" t="n">
        <v>81.23999999999999</v>
      </c>
      <c r="J927" s="0" t="n">
        <v>268.59</v>
      </c>
      <c r="K927" s="0" t="n">
        <v>3</v>
      </c>
      <c r="T927" s="0" t="n">
        <v>5</v>
      </c>
      <c r="U927" s="0" t="n">
        <v>3</v>
      </c>
      <c r="V927" s="0" t="inlineStr">
        <is>
          <t>계단식</t>
        </is>
      </c>
      <c r="W927" s="0" t="n">
        <v>354</v>
      </c>
      <c r="X927" s="0" t="n">
        <v>33</v>
      </c>
      <c r="Y927" s="0" t="n">
        <v>19</v>
      </c>
      <c r="Z927" s="0" t="inlineStr">
        <is>
          <t>https://new.land.naver.com/complexes/25942?tab=detail&amp;rf=Y</t>
        </is>
      </c>
      <c r="AA927" s="0" t="inlineStr">
        <is>
          <t>대구시 수성구 수성동3가 289</t>
        </is>
      </c>
      <c r="AB927" s="0" t="inlineStr">
        <is>
          <t>대구시</t>
        </is>
      </c>
      <c r="AC927" s="0" t="inlineStr">
        <is>
          <t>수성구</t>
        </is>
      </c>
      <c r="AD927" s="0" t="inlineStr">
        <is>
          <t>수성동3가</t>
        </is>
      </c>
      <c r="AG927" s="0" t="inlineStr">
        <is>
          <t>대구시 수성구 들안로 300</t>
        </is>
      </c>
      <c r="AH927" s="0" t="n">
        <v>0</v>
      </c>
      <c r="AI927" s="0" t="n">
        <v>279</v>
      </c>
      <c r="AJ927" s="0" t="n">
        <v>14</v>
      </c>
      <c r="AK927" s="0" t="n">
        <v>874</v>
      </c>
      <c r="AL927" s="0" t="n">
        <v>1.99</v>
      </c>
    </row>
    <row r="928">
      <c r="A928" s="0" t="inlineStr">
        <is>
          <t>[수성동3가]</t>
        </is>
      </c>
      <c r="B928" s="0" t="n">
        <v>25915</v>
      </c>
      <c r="C928" s="0" t="n">
        <v>1</v>
      </c>
      <c r="D928" s="0" t="inlineStr">
        <is>
          <t>수성3가롯데캐슬</t>
        </is>
      </c>
      <c r="E928" s="0" t="inlineStr">
        <is>
          <t>2008.11.</t>
        </is>
      </c>
      <c r="F928" s="0" t="n">
        <v>802</v>
      </c>
      <c r="G928" s="0" t="n">
        <v>38.89</v>
      </c>
      <c r="H928" s="0" t="n">
        <v>128.59</v>
      </c>
      <c r="I928" s="0" t="n">
        <v>30.53</v>
      </c>
      <c r="J928" s="0" t="n">
        <v>100.94</v>
      </c>
      <c r="K928" s="0" t="n">
        <v>104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128</v>
      </c>
      <c r="X928" s="0" t="n">
        <v>26</v>
      </c>
      <c r="Y928" s="0" t="n">
        <v>17</v>
      </c>
      <c r="Z928" s="0" t="inlineStr">
        <is>
          <t>https://new.land.naver.com/complexes/25915?tab=detail&amp;rf=Y</t>
        </is>
      </c>
      <c r="AA928" s="0" t="inlineStr">
        <is>
          <t>대구시 수성구 수성동3가 57</t>
        </is>
      </c>
      <c r="AB928" s="0" t="inlineStr">
        <is>
          <t>대구시</t>
        </is>
      </c>
      <c r="AC928" s="0" t="inlineStr">
        <is>
          <t>수성구</t>
        </is>
      </c>
      <c r="AD928" s="0" t="inlineStr">
        <is>
          <t>수성동3가</t>
        </is>
      </c>
      <c r="AG928" s="0" t="inlineStr">
        <is>
          <t>대구시 수성구 명덕로 455</t>
        </is>
      </c>
      <c r="AH928" s="0" t="n">
        <v>0</v>
      </c>
      <c r="AI928" s="0" t="n">
        <v>285</v>
      </c>
      <c r="AJ928" s="0" t="n">
        <v>19</v>
      </c>
      <c r="AK928" s="0" t="n">
        <v>1787</v>
      </c>
      <c r="AL928" s="0" t="n">
        <v>2.23</v>
      </c>
    </row>
    <row r="929">
      <c r="A929" s="0" t="inlineStr">
        <is>
          <t>[수성동3가]</t>
        </is>
      </c>
      <c r="B929" s="0" t="n">
        <v>25915</v>
      </c>
      <c r="C929" s="0" t="n">
        <v>2</v>
      </c>
      <c r="D929" s="0" t="inlineStr">
        <is>
          <t>수성3가롯데캐슬</t>
        </is>
      </c>
      <c r="E929" s="0" t="inlineStr">
        <is>
          <t>2008.11.</t>
        </is>
      </c>
      <c r="F929" s="0" t="n">
        <v>802</v>
      </c>
      <c r="G929" s="0" t="n">
        <v>46.19</v>
      </c>
      <c r="H929" s="0" t="n">
        <v>152.71</v>
      </c>
      <c r="I929" s="0" t="n">
        <v>36.65</v>
      </c>
      <c r="J929" s="0" t="n">
        <v>121.16</v>
      </c>
      <c r="K929" s="0" t="n">
        <v>96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152</v>
      </c>
      <c r="X929" s="0" t="n">
        <v>26</v>
      </c>
      <c r="Y929" s="0" t="n">
        <v>17</v>
      </c>
      <c r="Z929" s="0" t="inlineStr">
        <is>
          <t>https://new.land.naver.com/complexes/25915?tab=detail&amp;rf=Y</t>
        </is>
      </c>
      <c r="AA929" s="0" t="inlineStr">
        <is>
          <t>대구시 수성구 수성동3가 57</t>
        </is>
      </c>
      <c r="AB929" s="0" t="inlineStr">
        <is>
          <t>대구시</t>
        </is>
      </c>
      <c r="AC929" s="0" t="inlineStr">
        <is>
          <t>수성구</t>
        </is>
      </c>
      <c r="AD929" s="0" t="inlineStr">
        <is>
          <t>수성동3가</t>
        </is>
      </c>
      <c r="AG929" s="0" t="inlineStr">
        <is>
          <t>대구시 수성구 명덕로 455</t>
        </is>
      </c>
      <c r="AH929" s="0" t="n">
        <v>0</v>
      </c>
      <c r="AI929" s="0" t="n">
        <v>285</v>
      </c>
      <c r="AJ929" s="0" t="n">
        <v>19</v>
      </c>
      <c r="AK929" s="0" t="n">
        <v>1787</v>
      </c>
      <c r="AL929" s="0" t="n">
        <v>2.23</v>
      </c>
    </row>
    <row r="930">
      <c r="A930" s="0" t="inlineStr">
        <is>
          <t>[수성동3가]</t>
        </is>
      </c>
      <c r="B930" s="0" t="n">
        <v>25915</v>
      </c>
      <c r="C930" s="0" t="n">
        <v>3</v>
      </c>
      <c r="D930" s="0" t="inlineStr">
        <is>
          <t>수성3가롯데캐슬</t>
        </is>
      </c>
      <c r="E930" s="0" t="inlineStr">
        <is>
          <t>2008.11.</t>
        </is>
      </c>
      <c r="F930" s="0" t="n">
        <v>802</v>
      </c>
      <c r="G930" s="0" t="n">
        <v>48.93</v>
      </c>
      <c r="H930" s="0" t="n">
        <v>161.78</v>
      </c>
      <c r="I930" s="0" t="n">
        <v>38.75</v>
      </c>
      <c r="J930" s="0" t="n">
        <v>128.1</v>
      </c>
      <c r="K930" s="0" t="n">
        <v>60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161</v>
      </c>
      <c r="X930" s="0" t="n">
        <v>26</v>
      </c>
      <c r="Y930" s="0" t="n">
        <v>17</v>
      </c>
      <c r="Z930" s="0" t="inlineStr">
        <is>
          <t>https://new.land.naver.com/complexes/25915?tab=detail&amp;rf=Y</t>
        </is>
      </c>
      <c r="AA930" s="0" t="inlineStr">
        <is>
          <t>대구시 수성구 수성동3가 57</t>
        </is>
      </c>
      <c r="AB930" s="0" t="inlineStr">
        <is>
          <t>대구시</t>
        </is>
      </c>
      <c r="AC930" s="0" t="inlineStr">
        <is>
          <t>수성구</t>
        </is>
      </c>
      <c r="AD930" s="0" t="inlineStr">
        <is>
          <t>수성동3가</t>
        </is>
      </c>
      <c r="AG930" s="0" t="inlineStr">
        <is>
          <t>대구시 수성구 명덕로 455</t>
        </is>
      </c>
      <c r="AH930" s="0" t="n">
        <v>0</v>
      </c>
      <c r="AI930" s="0" t="n">
        <v>285</v>
      </c>
      <c r="AJ930" s="0" t="n">
        <v>19</v>
      </c>
      <c r="AK930" s="0" t="n">
        <v>1787</v>
      </c>
      <c r="AL930" s="0" t="n">
        <v>2.23</v>
      </c>
    </row>
    <row r="931">
      <c r="A931" s="0" t="inlineStr">
        <is>
          <t>[수성동3가]</t>
        </is>
      </c>
      <c r="B931" s="0" t="n">
        <v>25915</v>
      </c>
      <c r="C931" s="0" t="n">
        <v>4</v>
      </c>
      <c r="D931" s="0" t="inlineStr">
        <is>
          <t>수성3가롯데캐슬</t>
        </is>
      </c>
      <c r="E931" s="0" t="inlineStr">
        <is>
          <t>2008.11.</t>
        </is>
      </c>
      <c r="F931" s="0" t="n">
        <v>802</v>
      </c>
      <c r="G931" s="0" t="n">
        <v>50.28</v>
      </c>
      <c r="H931" s="0" t="n">
        <v>166.22</v>
      </c>
      <c r="I931" s="0" t="n">
        <v>41.2</v>
      </c>
      <c r="J931" s="0" t="n">
        <v>136.21</v>
      </c>
      <c r="K931" s="0" t="n">
        <v>138</v>
      </c>
      <c r="T931" s="0" t="n">
        <v>4</v>
      </c>
      <c r="U931" s="0" t="n">
        <v>2</v>
      </c>
      <c r="V931" s="0" t="inlineStr">
        <is>
          <t>계단식</t>
        </is>
      </c>
      <c r="W931" s="0" t="n">
        <v>166</v>
      </c>
      <c r="X931" s="0" t="n">
        <v>26</v>
      </c>
      <c r="Y931" s="0" t="n">
        <v>17</v>
      </c>
      <c r="Z931" s="0" t="inlineStr">
        <is>
          <t>https://new.land.naver.com/complexes/25915?tab=detail&amp;rf=Y</t>
        </is>
      </c>
      <c r="AA931" s="0" t="inlineStr">
        <is>
          <t>대구시 수성구 수성동3가 57</t>
        </is>
      </c>
      <c r="AB931" s="0" t="inlineStr">
        <is>
          <t>대구시</t>
        </is>
      </c>
      <c r="AC931" s="0" t="inlineStr">
        <is>
          <t>수성구</t>
        </is>
      </c>
      <c r="AD931" s="0" t="inlineStr">
        <is>
          <t>수성동3가</t>
        </is>
      </c>
      <c r="AG931" s="0" t="inlineStr">
        <is>
          <t>대구시 수성구 명덕로 455</t>
        </is>
      </c>
      <c r="AH931" s="0" t="n">
        <v>0</v>
      </c>
      <c r="AI931" s="0" t="n">
        <v>285</v>
      </c>
      <c r="AJ931" s="0" t="n">
        <v>19</v>
      </c>
      <c r="AK931" s="0" t="n">
        <v>1787</v>
      </c>
      <c r="AL931" s="0" t="n">
        <v>2.23</v>
      </c>
    </row>
    <row r="932">
      <c r="A932" s="0" t="inlineStr">
        <is>
          <t>[수성동3가]</t>
        </is>
      </c>
      <c r="B932" s="0" t="n">
        <v>25915</v>
      </c>
      <c r="C932" s="0" t="n">
        <v>5</v>
      </c>
      <c r="D932" s="0" t="inlineStr">
        <is>
          <t>수성3가롯데캐슬</t>
        </is>
      </c>
      <c r="E932" s="0" t="inlineStr">
        <is>
          <t>2008.11.</t>
        </is>
      </c>
      <c r="F932" s="0" t="n">
        <v>802</v>
      </c>
      <c r="G932" s="0" t="n">
        <v>58.76</v>
      </c>
      <c r="H932" s="0" t="n">
        <v>194.28</v>
      </c>
      <c r="I932" s="0" t="n">
        <v>48.99</v>
      </c>
      <c r="J932" s="0" t="n">
        <v>161.98</v>
      </c>
      <c r="K932" s="0" t="n">
        <v>215</v>
      </c>
      <c r="T932" s="0" t="n">
        <v>5</v>
      </c>
      <c r="U932" s="0" t="n">
        <v>2</v>
      </c>
      <c r="V932" s="0" t="inlineStr">
        <is>
          <t>계단식</t>
        </is>
      </c>
      <c r="W932" s="0" t="n">
        <v>194</v>
      </c>
      <c r="X932" s="0" t="n">
        <v>26</v>
      </c>
      <c r="Y932" s="0" t="n">
        <v>17</v>
      </c>
      <c r="Z932" s="0" t="inlineStr">
        <is>
          <t>https://new.land.naver.com/complexes/25915?tab=detail&amp;rf=Y</t>
        </is>
      </c>
      <c r="AA932" s="0" t="inlineStr">
        <is>
          <t>대구시 수성구 수성동3가 57</t>
        </is>
      </c>
      <c r="AB932" s="0" t="inlineStr">
        <is>
          <t>대구시</t>
        </is>
      </c>
      <c r="AC932" s="0" t="inlineStr">
        <is>
          <t>수성구</t>
        </is>
      </c>
      <c r="AD932" s="0" t="inlineStr">
        <is>
          <t>수성동3가</t>
        </is>
      </c>
      <c r="AG932" s="0" t="inlineStr">
        <is>
          <t>대구시 수성구 명덕로 455</t>
        </is>
      </c>
      <c r="AH932" s="0" t="n">
        <v>0</v>
      </c>
      <c r="AI932" s="0" t="n">
        <v>285</v>
      </c>
      <c r="AJ932" s="0" t="n">
        <v>19</v>
      </c>
      <c r="AK932" s="0" t="n">
        <v>1787</v>
      </c>
      <c r="AL932" s="0" t="n">
        <v>2.23</v>
      </c>
    </row>
    <row r="933">
      <c r="A933" s="0" t="inlineStr">
        <is>
          <t>[수성동3가]</t>
        </is>
      </c>
      <c r="B933" s="0" t="n">
        <v>25915</v>
      </c>
      <c r="C933" s="0" t="n">
        <v>6</v>
      </c>
      <c r="D933" s="0" t="inlineStr">
        <is>
          <t>수성3가롯데캐슬</t>
        </is>
      </c>
      <c r="E933" s="0" t="inlineStr">
        <is>
          <t>2008.11.</t>
        </is>
      </c>
      <c r="F933" s="0" t="n">
        <v>802</v>
      </c>
      <c r="G933" s="0" t="n">
        <v>65.79000000000001</v>
      </c>
      <c r="H933" s="0" t="n">
        <v>217.52</v>
      </c>
      <c r="I933" s="0" t="n">
        <v>55.74</v>
      </c>
      <c r="J933" s="0" t="n">
        <v>184.29</v>
      </c>
      <c r="K933" s="0" t="n">
        <v>115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217</v>
      </c>
      <c r="X933" s="0" t="n">
        <v>26</v>
      </c>
      <c r="Y933" s="0" t="n">
        <v>17</v>
      </c>
      <c r="Z933" s="0" t="inlineStr">
        <is>
          <t>https://new.land.naver.com/complexes/25915?tab=detail&amp;rf=Y</t>
        </is>
      </c>
      <c r="AA933" s="0" t="inlineStr">
        <is>
          <t>대구시 수성구 수성동3가 57</t>
        </is>
      </c>
      <c r="AB933" s="0" t="inlineStr">
        <is>
          <t>대구시</t>
        </is>
      </c>
      <c r="AC933" s="0" t="inlineStr">
        <is>
          <t>수성구</t>
        </is>
      </c>
      <c r="AD933" s="0" t="inlineStr">
        <is>
          <t>수성동3가</t>
        </is>
      </c>
      <c r="AG933" s="0" t="inlineStr">
        <is>
          <t>대구시 수성구 명덕로 455</t>
        </is>
      </c>
      <c r="AH933" s="0" t="n">
        <v>0</v>
      </c>
      <c r="AI933" s="0" t="n">
        <v>285</v>
      </c>
      <c r="AJ933" s="0" t="n">
        <v>19</v>
      </c>
      <c r="AK933" s="0" t="n">
        <v>1787</v>
      </c>
      <c r="AL933" s="0" t="n">
        <v>2.23</v>
      </c>
    </row>
    <row r="934">
      <c r="A934" s="0" t="inlineStr">
        <is>
          <t>[수성동3가]</t>
        </is>
      </c>
      <c r="B934" s="0" t="n">
        <v>25915</v>
      </c>
      <c r="C934" s="0" t="n">
        <v>7</v>
      </c>
      <c r="D934" s="0" t="inlineStr">
        <is>
          <t>수성3가롯데캐슬</t>
        </is>
      </c>
      <c r="E934" s="0" t="inlineStr">
        <is>
          <t>2008.11.</t>
        </is>
      </c>
      <c r="F934" s="0" t="n">
        <v>802</v>
      </c>
      <c r="G934" s="0" t="n">
        <v>74.3</v>
      </c>
      <c r="H934" s="0" t="n">
        <v>245.64</v>
      </c>
      <c r="I934" s="0" t="n">
        <v>64</v>
      </c>
      <c r="J934" s="0" t="n">
        <v>211.59</v>
      </c>
      <c r="K934" s="0" t="n">
        <v>72</v>
      </c>
      <c r="T934" s="0" t="n">
        <v>5</v>
      </c>
      <c r="U934" s="0" t="n">
        <v>2</v>
      </c>
      <c r="V934" s="0" t="inlineStr">
        <is>
          <t>계단식</t>
        </is>
      </c>
      <c r="W934" s="0" t="n">
        <v>245</v>
      </c>
      <c r="X934" s="0" t="n">
        <v>26</v>
      </c>
      <c r="Y934" s="0" t="n">
        <v>17</v>
      </c>
      <c r="Z934" s="0" t="inlineStr">
        <is>
          <t>https://new.land.naver.com/complexes/25915?tab=detail&amp;rf=Y</t>
        </is>
      </c>
      <c r="AA934" s="0" t="inlineStr">
        <is>
          <t>대구시 수성구 수성동3가 57</t>
        </is>
      </c>
      <c r="AB934" s="0" t="inlineStr">
        <is>
          <t>대구시</t>
        </is>
      </c>
      <c r="AC934" s="0" t="inlineStr">
        <is>
          <t>수성구</t>
        </is>
      </c>
      <c r="AD934" s="0" t="inlineStr">
        <is>
          <t>수성동3가</t>
        </is>
      </c>
      <c r="AG934" s="0" t="inlineStr">
        <is>
          <t>대구시 수성구 명덕로 455</t>
        </is>
      </c>
      <c r="AH934" s="0" t="n">
        <v>0</v>
      </c>
      <c r="AI934" s="0" t="n">
        <v>285</v>
      </c>
      <c r="AJ934" s="0" t="n">
        <v>19</v>
      </c>
      <c r="AK934" s="0" t="n">
        <v>1787</v>
      </c>
      <c r="AL934" s="0" t="n">
        <v>2.23</v>
      </c>
    </row>
    <row r="935">
      <c r="A935" s="0" t="inlineStr">
        <is>
          <t>[수성동3가]</t>
        </is>
      </c>
      <c r="B935" s="0" t="n">
        <v>25915</v>
      </c>
      <c r="C935" s="0" t="n">
        <v>8</v>
      </c>
      <c r="D935" s="0" t="inlineStr">
        <is>
          <t>수성3가롯데캐슬</t>
        </is>
      </c>
      <c r="E935" s="0" t="inlineStr">
        <is>
          <t>2008.11.</t>
        </is>
      </c>
      <c r="F935" s="0" t="n">
        <v>802</v>
      </c>
      <c r="G935" s="0" t="n">
        <v>93.95</v>
      </c>
      <c r="H935" s="0" t="n">
        <v>310.61</v>
      </c>
      <c r="I935" s="0" t="n">
        <v>72.61</v>
      </c>
      <c r="J935" s="0" t="n">
        <v>240.04</v>
      </c>
      <c r="K935" s="0" t="n">
        <v>2</v>
      </c>
      <c r="T935" s="0" t="n">
        <v>4</v>
      </c>
      <c r="U935" s="0" t="n">
        <v>3</v>
      </c>
      <c r="V935" s="0" t="inlineStr">
        <is>
          <t>계단식</t>
        </is>
      </c>
      <c r="W935" s="0" t="n">
        <v>310</v>
      </c>
      <c r="X935" s="0" t="n">
        <v>26</v>
      </c>
      <c r="Y935" s="0" t="n">
        <v>17</v>
      </c>
      <c r="Z935" s="0" t="inlineStr">
        <is>
          <t>https://new.land.naver.com/complexes/25915?tab=detail&amp;rf=Y</t>
        </is>
      </c>
      <c r="AA935" s="0" t="inlineStr">
        <is>
          <t>대구시 수성구 수성동3가 57</t>
        </is>
      </c>
      <c r="AB935" s="0" t="inlineStr">
        <is>
          <t>대구시</t>
        </is>
      </c>
      <c r="AC935" s="0" t="inlineStr">
        <is>
          <t>수성구</t>
        </is>
      </c>
      <c r="AD935" s="0" t="inlineStr">
        <is>
          <t>수성동3가</t>
        </is>
      </c>
      <c r="AG935" s="0" t="inlineStr">
        <is>
          <t>대구시 수성구 명덕로 455</t>
        </is>
      </c>
      <c r="AH935" s="0" t="n">
        <v>0</v>
      </c>
      <c r="AI935" s="0" t="n">
        <v>285</v>
      </c>
      <c r="AJ935" s="0" t="n">
        <v>19</v>
      </c>
      <c r="AK935" s="0" t="n">
        <v>1787</v>
      </c>
      <c r="AL935" s="0" t="n">
        <v>2.23</v>
      </c>
    </row>
    <row r="936">
      <c r="A936" s="0" t="inlineStr">
        <is>
          <t>[수성동3가]</t>
        </is>
      </c>
      <c r="B936" s="0" t="n">
        <v>26616</v>
      </c>
      <c r="C936" s="0" t="n">
        <v>1</v>
      </c>
      <c r="D936" s="0" t="inlineStr">
        <is>
          <t>수성3가화성파크드림2단지</t>
        </is>
      </c>
      <c r="E936" s="0" t="inlineStr">
        <is>
          <t>2009.11.</t>
        </is>
      </c>
      <c r="F936" s="0" t="n">
        <v>314</v>
      </c>
      <c r="G936" s="0" t="n">
        <v>49</v>
      </c>
      <c r="H936" s="0" t="n">
        <v>162</v>
      </c>
      <c r="I936" s="0" t="n">
        <v>40.26</v>
      </c>
      <c r="J936" s="0" t="n">
        <v>133.11</v>
      </c>
      <c r="K936" s="0" t="n">
        <v>158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162</v>
      </c>
      <c r="X936" s="0" t="n">
        <v>23</v>
      </c>
      <c r="Y936" s="0" t="n">
        <v>15</v>
      </c>
      <c r="Z936" s="0" t="inlineStr">
        <is>
          <t>https://new.land.naver.com/complexes/26616?tab=detail&amp;rf=Y</t>
        </is>
      </c>
      <c r="AA936" s="0" t="inlineStr">
        <is>
          <t>대구시 수성구 수성동3가 275</t>
        </is>
      </c>
      <c r="AB936" s="0" t="inlineStr">
        <is>
          <t>대구시</t>
        </is>
      </c>
      <c r="AC936" s="0" t="inlineStr">
        <is>
          <t>수성구</t>
        </is>
      </c>
      <c r="AD936" s="0" t="inlineStr">
        <is>
          <t>수성동3가</t>
        </is>
      </c>
      <c r="AG936" s="0" t="inlineStr">
        <is>
          <t>대구시 수성구 들안로60길 7</t>
        </is>
      </c>
      <c r="AH936" s="0" t="n">
        <v>0</v>
      </c>
      <c r="AI936" s="0" t="n">
        <v>279</v>
      </c>
      <c r="AJ936" s="0" t="n">
        <v>41</v>
      </c>
      <c r="AK936" s="0" t="n">
        <v>661</v>
      </c>
      <c r="AL936" s="0" t="n">
        <v>2.11</v>
      </c>
    </row>
    <row r="937">
      <c r="A937" s="0" t="inlineStr">
        <is>
          <t>[수성동3가]</t>
        </is>
      </c>
      <c r="B937" s="0" t="n">
        <v>26616</v>
      </c>
      <c r="C937" s="0" t="n">
        <v>2</v>
      </c>
      <c r="D937" s="0" t="inlineStr">
        <is>
          <t>수성3가화성파크드림2단지</t>
        </is>
      </c>
      <c r="E937" s="0" t="inlineStr">
        <is>
          <t>2009.11.</t>
        </is>
      </c>
      <c r="F937" s="0" t="n">
        <v>314</v>
      </c>
      <c r="G937" s="0" t="n">
        <v>57.4</v>
      </c>
      <c r="H937" s="0" t="n">
        <v>189.77</v>
      </c>
      <c r="I937" s="0" t="n">
        <v>48.25</v>
      </c>
      <c r="J937" s="0" t="n">
        <v>159.53</v>
      </c>
      <c r="K937" s="0" t="n">
        <v>156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189</v>
      </c>
      <c r="X937" s="0" t="n">
        <v>23</v>
      </c>
      <c r="Y937" s="0" t="n">
        <v>15</v>
      </c>
      <c r="Z937" s="0" t="inlineStr">
        <is>
          <t>https://new.land.naver.com/complexes/26616?tab=detail&amp;rf=Y</t>
        </is>
      </c>
      <c r="AA937" s="0" t="inlineStr">
        <is>
          <t>대구시 수성구 수성동3가 275</t>
        </is>
      </c>
      <c r="AB937" s="0" t="inlineStr">
        <is>
          <t>대구시</t>
        </is>
      </c>
      <c r="AC937" s="0" t="inlineStr">
        <is>
          <t>수성구</t>
        </is>
      </c>
      <c r="AD937" s="0" t="inlineStr">
        <is>
          <t>수성동3가</t>
        </is>
      </c>
      <c r="AG937" s="0" t="inlineStr">
        <is>
          <t>대구시 수성구 들안로60길 7</t>
        </is>
      </c>
      <c r="AH937" s="0" t="n">
        <v>0</v>
      </c>
      <c r="AI937" s="0" t="n">
        <v>279</v>
      </c>
      <c r="AJ937" s="0" t="n">
        <v>41</v>
      </c>
      <c r="AK937" s="0" t="n">
        <v>661</v>
      </c>
      <c r="AL937" s="0" t="n">
        <v>2.11</v>
      </c>
    </row>
    <row r="938">
      <c r="A938" s="0" t="inlineStr">
        <is>
          <t>[수성동3가]</t>
        </is>
      </c>
      <c r="B938" s="0" t="n">
        <v>134466</v>
      </c>
      <c r="C938" s="0" t="n">
        <v>1</v>
      </c>
      <c r="D938" s="0" t="inlineStr">
        <is>
          <t>수성3가풀비체</t>
        </is>
      </c>
      <c r="E938" s="0" t="inlineStr">
        <is>
          <t>2020.11.</t>
        </is>
      </c>
      <c r="F938" s="0" t="n">
        <v>24</v>
      </c>
      <c r="G938" s="0" t="n">
        <v>18.64</v>
      </c>
      <c r="H938" s="0" t="n">
        <v>61.64</v>
      </c>
      <c r="I938" s="0" t="n">
        <v>18.64</v>
      </c>
      <c r="J938" s="0" t="n">
        <v>61.64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61P</t>
        </is>
      </c>
      <c r="X938" s="0" t="n">
        <v>10</v>
      </c>
      <c r="Y938" s="0" t="n">
        <v>7</v>
      </c>
      <c r="Z938" s="0" t="inlineStr">
        <is>
          <t>https://new.land.naver.com/complexes/134466?tab=detail&amp;rf=Y</t>
        </is>
      </c>
      <c r="AA938" s="0" t="inlineStr">
        <is>
          <t>대구시 수성구 수성동3가 257</t>
        </is>
      </c>
      <c r="AB938" s="0" t="inlineStr">
        <is>
          <t>대구시</t>
        </is>
      </c>
      <c r="AC938" s="0" t="inlineStr">
        <is>
          <t>수성구</t>
        </is>
      </c>
      <c r="AD938" s="0" t="inlineStr">
        <is>
          <t>수성동3가</t>
        </is>
      </c>
      <c r="AG938" s="0" t="inlineStr">
        <is>
          <t>대구시 수성구 들안로64길 15</t>
        </is>
      </c>
      <c r="AH938" s="0" t="n">
        <v>0</v>
      </c>
      <c r="AI938" s="0" t="n">
        <v>240</v>
      </c>
      <c r="AJ938" s="0" t="n">
        <v>49</v>
      </c>
      <c r="AK938" s="0" t="n">
        <v>25</v>
      </c>
      <c r="AL938" s="0" t="n">
        <v>1.04</v>
      </c>
    </row>
    <row r="939">
      <c r="A939" s="0" t="inlineStr">
        <is>
          <t>[수성동3가]</t>
        </is>
      </c>
      <c r="B939" s="0" t="n">
        <v>134466</v>
      </c>
      <c r="C939" s="0" t="n">
        <v>2</v>
      </c>
      <c r="D939" s="0" t="inlineStr">
        <is>
          <t>수성3가풀비체</t>
        </is>
      </c>
      <c r="E939" s="0" t="inlineStr">
        <is>
          <t>2020.11.</t>
        </is>
      </c>
      <c r="F939" s="0" t="n">
        <v>24</v>
      </c>
      <c r="G939" s="0" t="n">
        <v>30.18</v>
      </c>
      <c r="H939" s="0" t="n">
        <v>99.78</v>
      </c>
      <c r="I939" s="0" t="n">
        <v>17.31</v>
      </c>
      <c r="J939" s="0" t="n">
        <v>57.24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99C1</t>
        </is>
      </c>
      <c r="X939" s="0" t="n">
        <v>10</v>
      </c>
      <c r="Y939" s="0" t="n">
        <v>7</v>
      </c>
      <c r="Z939" s="0" t="inlineStr">
        <is>
          <t>https://new.land.naver.com/complexes/134466?tab=detail&amp;rf=Y</t>
        </is>
      </c>
      <c r="AA939" s="0" t="inlineStr">
        <is>
          <t>대구시 수성구 수성동3가 257</t>
        </is>
      </c>
      <c r="AB939" s="0" t="inlineStr">
        <is>
          <t>대구시</t>
        </is>
      </c>
      <c r="AC939" s="0" t="inlineStr">
        <is>
          <t>수성구</t>
        </is>
      </c>
      <c r="AD939" s="0" t="inlineStr">
        <is>
          <t>수성동3가</t>
        </is>
      </c>
      <c r="AG939" s="0" t="inlineStr">
        <is>
          <t>대구시 수성구 들안로64길 15</t>
        </is>
      </c>
      <c r="AH939" s="0" t="n">
        <v>0</v>
      </c>
      <c r="AI939" s="0" t="n">
        <v>240</v>
      </c>
      <c r="AJ939" s="0" t="n">
        <v>49</v>
      </c>
      <c r="AK939" s="0" t="n">
        <v>25</v>
      </c>
      <c r="AL939" s="0" t="n">
        <v>1.04</v>
      </c>
    </row>
    <row r="940">
      <c r="A940" s="0" t="inlineStr">
        <is>
          <t>[수성동3가]</t>
        </is>
      </c>
      <c r="B940" s="0" t="n">
        <v>134466</v>
      </c>
      <c r="C940" s="0" t="n">
        <v>3</v>
      </c>
      <c r="D940" s="0" t="inlineStr">
        <is>
          <t>수성3가풀비체</t>
        </is>
      </c>
      <c r="E940" s="0" t="inlineStr">
        <is>
          <t>2020.11.</t>
        </is>
      </c>
      <c r="F940" s="0" t="n">
        <v>24</v>
      </c>
      <c r="G940" s="0" t="n">
        <v>31.62</v>
      </c>
      <c r="H940" s="0" t="n">
        <v>104.55</v>
      </c>
      <c r="I940" s="0" t="n">
        <v>18.13</v>
      </c>
      <c r="J940" s="0" t="n">
        <v>59.95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104B2</t>
        </is>
      </c>
      <c r="X940" s="0" t="n">
        <v>10</v>
      </c>
      <c r="Y940" s="0" t="n">
        <v>7</v>
      </c>
      <c r="Z940" s="0" t="inlineStr">
        <is>
          <t>https://new.land.naver.com/complexes/134466?tab=detail&amp;rf=Y</t>
        </is>
      </c>
      <c r="AA940" s="0" t="inlineStr">
        <is>
          <t>대구시 수성구 수성동3가 257</t>
        </is>
      </c>
      <c r="AB940" s="0" t="inlineStr">
        <is>
          <t>대구시</t>
        </is>
      </c>
      <c r="AC940" s="0" t="inlineStr">
        <is>
          <t>수성구</t>
        </is>
      </c>
      <c r="AD940" s="0" t="inlineStr">
        <is>
          <t>수성동3가</t>
        </is>
      </c>
      <c r="AG940" s="0" t="inlineStr">
        <is>
          <t>대구시 수성구 들안로64길 15</t>
        </is>
      </c>
      <c r="AH940" s="0" t="n">
        <v>0</v>
      </c>
      <c r="AI940" s="0" t="n">
        <v>240</v>
      </c>
      <c r="AJ940" s="0" t="n">
        <v>49</v>
      </c>
      <c r="AK940" s="0" t="n">
        <v>25</v>
      </c>
      <c r="AL940" s="0" t="n">
        <v>1.04</v>
      </c>
    </row>
    <row r="941">
      <c r="A941" s="0" t="inlineStr">
        <is>
          <t>[수성동3가]</t>
        </is>
      </c>
      <c r="B941" s="0" t="n">
        <v>134466</v>
      </c>
      <c r="C941" s="0" t="n">
        <v>4</v>
      </c>
      <c r="D941" s="0" t="inlineStr">
        <is>
          <t>수성3가풀비체</t>
        </is>
      </c>
      <c r="E941" s="0" t="inlineStr">
        <is>
          <t>2020.11.</t>
        </is>
      </c>
      <c r="F941" s="0" t="n">
        <v>24</v>
      </c>
      <c r="G941" s="0" t="n">
        <v>32.51</v>
      </c>
      <c r="H941" s="0" t="n">
        <v>107.49</v>
      </c>
      <c r="I941" s="0" t="n">
        <v>18.64</v>
      </c>
      <c r="J941" s="0" t="n">
        <v>61.64</v>
      </c>
      <c r="K941" s="0" t="n">
        <v>4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107C</t>
        </is>
      </c>
      <c r="X941" s="0" t="n">
        <v>10</v>
      </c>
      <c r="Y941" s="0" t="n">
        <v>7</v>
      </c>
      <c r="Z941" s="0" t="inlineStr">
        <is>
          <t>https://new.land.naver.com/complexes/134466?tab=detail&amp;rf=Y</t>
        </is>
      </c>
      <c r="AA941" s="0" t="inlineStr">
        <is>
          <t>대구시 수성구 수성동3가 257</t>
        </is>
      </c>
      <c r="AB941" s="0" t="inlineStr">
        <is>
          <t>대구시</t>
        </is>
      </c>
      <c r="AC941" s="0" t="inlineStr">
        <is>
          <t>수성구</t>
        </is>
      </c>
      <c r="AD941" s="0" t="inlineStr">
        <is>
          <t>수성동3가</t>
        </is>
      </c>
      <c r="AG941" s="0" t="inlineStr">
        <is>
          <t>대구시 수성구 들안로64길 15</t>
        </is>
      </c>
      <c r="AH941" s="0" t="n">
        <v>0</v>
      </c>
      <c r="AI941" s="0" t="n">
        <v>240</v>
      </c>
      <c r="AJ941" s="0" t="n">
        <v>49</v>
      </c>
      <c r="AK941" s="0" t="n">
        <v>25</v>
      </c>
      <c r="AL941" s="0" t="n">
        <v>1.04</v>
      </c>
    </row>
    <row r="942">
      <c r="A942" s="0" t="inlineStr">
        <is>
          <t>[수성동3가]</t>
        </is>
      </c>
      <c r="B942" s="0" t="n">
        <v>134466</v>
      </c>
      <c r="C942" s="0" t="n">
        <v>5</v>
      </c>
      <c r="D942" s="0" t="inlineStr">
        <is>
          <t>수성3가풀비체</t>
        </is>
      </c>
      <c r="E942" s="0" t="inlineStr">
        <is>
          <t>2020.11.</t>
        </is>
      </c>
      <c r="F942" s="0" t="n">
        <v>24</v>
      </c>
      <c r="G942" s="0" t="n">
        <v>33.12</v>
      </c>
      <c r="H942" s="0" t="n">
        <v>109.5</v>
      </c>
      <c r="I942" s="0" t="n">
        <v>18.94</v>
      </c>
      <c r="J942" s="0" t="n">
        <v>62.62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109A2</t>
        </is>
      </c>
      <c r="X942" s="0" t="n">
        <v>10</v>
      </c>
      <c r="Y942" s="0" t="n">
        <v>7</v>
      </c>
      <c r="Z942" s="0" t="inlineStr">
        <is>
          <t>https://new.land.naver.com/complexes/134466?tab=detail&amp;rf=Y</t>
        </is>
      </c>
      <c r="AA942" s="0" t="inlineStr">
        <is>
          <t>대구시 수성구 수성동3가 257</t>
        </is>
      </c>
      <c r="AB942" s="0" t="inlineStr">
        <is>
          <t>대구시</t>
        </is>
      </c>
      <c r="AC942" s="0" t="inlineStr">
        <is>
          <t>수성구</t>
        </is>
      </c>
      <c r="AD942" s="0" t="inlineStr">
        <is>
          <t>수성동3가</t>
        </is>
      </c>
      <c r="AG942" s="0" t="inlineStr">
        <is>
          <t>대구시 수성구 들안로64길 15</t>
        </is>
      </c>
      <c r="AH942" s="0" t="n">
        <v>0</v>
      </c>
      <c r="AI942" s="0" t="n">
        <v>240</v>
      </c>
      <c r="AJ942" s="0" t="n">
        <v>49</v>
      </c>
      <c r="AK942" s="0" t="n">
        <v>25</v>
      </c>
      <c r="AL942" s="0" t="n">
        <v>1.04</v>
      </c>
    </row>
    <row r="943">
      <c r="A943" s="0" t="inlineStr">
        <is>
          <t>[수성동3가]</t>
        </is>
      </c>
      <c r="B943" s="0" t="n">
        <v>134466</v>
      </c>
      <c r="C943" s="0" t="n">
        <v>6</v>
      </c>
      <c r="D943" s="0" t="inlineStr">
        <is>
          <t>수성3가풀비체</t>
        </is>
      </c>
      <c r="E943" s="0" t="inlineStr">
        <is>
          <t>2020.11.</t>
        </is>
      </c>
      <c r="F943" s="0" t="n">
        <v>24</v>
      </c>
      <c r="G943" s="0" t="n">
        <v>38.12</v>
      </c>
      <c r="H943" s="0" t="n">
        <v>126.04</v>
      </c>
      <c r="I943" s="0" t="n">
        <v>22.01</v>
      </c>
      <c r="J943" s="0" t="n">
        <v>72.79000000000001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126B1</t>
        </is>
      </c>
      <c r="X943" s="0" t="n">
        <v>10</v>
      </c>
      <c r="Y943" s="0" t="n">
        <v>7</v>
      </c>
      <c r="Z943" s="0" t="inlineStr">
        <is>
          <t>https://new.land.naver.com/complexes/134466?tab=detail&amp;rf=Y</t>
        </is>
      </c>
      <c r="AA943" s="0" t="inlineStr">
        <is>
          <t>대구시 수성구 수성동3가 257</t>
        </is>
      </c>
      <c r="AB943" s="0" t="inlineStr">
        <is>
          <t>대구시</t>
        </is>
      </c>
      <c r="AC943" s="0" t="inlineStr">
        <is>
          <t>수성구</t>
        </is>
      </c>
      <c r="AD943" s="0" t="inlineStr">
        <is>
          <t>수성동3가</t>
        </is>
      </c>
      <c r="AG943" s="0" t="inlineStr">
        <is>
          <t>대구시 수성구 들안로64길 15</t>
        </is>
      </c>
      <c r="AH943" s="0" t="n">
        <v>0</v>
      </c>
      <c r="AI943" s="0" t="n">
        <v>240</v>
      </c>
      <c r="AJ943" s="0" t="n">
        <v>49</v>
      </c>
      <c r="AK943" s="0" t="n">
        <v>25</v>
      </c>
      <c r="AL943" s="0" t="n">
        <v>1.04</v>
      </c>
    </row>
    <row r="944">
      <c r="A944" s="0" t="inlineStr">
        <is>
          <t>[수성동3가]</t>
        </is>
      </c>
      <c r="B944" s="0" t="n">
        <v>134466</v>
      </c>
      <c r="C944" s="0" t="n">
        <v>7</v>
      </c>
      <c r="D944" s="0" t="inlineStr">
        <is>
          <t>수성3가풀비체</t>
        </is>
      </c>
      <c r="E944" s="0" t="inlineStr">
        <is>
          <t>2020.11.</t>
        </is>
      </c>
      <c r="F944" s="0" t="n">
        <v>24</v>
      </c>
      <c r="G944" s="0" t="n">
        <v>40.88</v>
      </c>
      <c r="H944" s="0" t="n">
        <v>135.16</v>
      </c>
      <c r="I944" s="0" t="n">
        <v>23.69</v>
      </c>
      <c r="J944" s="0" t="n">
        <v>78.31999999999999</v>
      </c>
      <c r="K944" s="0" t="n">
        <v>7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135B</t>
        </is>
      </c>
      <c r="X944" s="0" t="n">
        <v>10</v>
      </c>
      <c r="Y944" s="0" t="n">
        <v>7</v>
      </c>
      <c r="Z944" s="0" t="inlineStr">
        <is>
          <t>https://new.land.naver.com/complexes/134466?tab=detail&amp;rf=Y</t>
        </is>
      </c>
      <c r="AA944" s="0" t="inlineStr">
        <is>
          <t>대구시 수성구 수성동3가 257</t>
        </is>
      </c>
      <c r="AB944" s="0" t="inlineStr">
        <is>
          <t>대구시</t>
        </is>
      </c>
      <c r="AC944" s="0" t="inlineStr">
        <is>
          <t>수성구</t>
        </is>
      </c>
      <c r="AD944" s="0" t="inlineStr">
        <is>
          <t>수성동3가</t>
        </is>
      </c>
      <c r="AG944" s="0" t="inlineStr">
        <is>
          <t>대구시 수성구 들안로64길 15</t>
        </is>
      </c>
      <c r="AH944" s="0" t="n">
        <v>0</v>
      </c>
      <c r="AI944" s="0" t="n">
        <v>240</v>
      </c>
      <c r="AJ944" s="0" t="n">
        <v>49</v>
      </c>
      <c r="AK944" s="0" t="n">
        <v>25</v>
      </c>
      <c r="AL944" s="0" t="n">
        <v>1.04</v>
      </c>
    </row>
    <row r="945">
      <c r="A945" s="0" t="inlineStr">
        <is>
          <t>[수성동3가]</t>
        </is>
      </c>
      <c r="B945" s="0" t="n">
        <v>134466</v>
      </c>
      <c r="C945" s="0" t="n">
        <v>8</v>
      </c>
      <c r="D945" s="0" t="inlineStr">
        <is>
          <t>수성3가풀비체</t>
        </is>
      </c>
      <c r="E945" s="0" t="inlineStr">
        <is>
          <t>2020.11.</t>
        </is>
      </c>
      <c r="F945" s="0" t="n">
        <v>24</v>
      </c>
      <c r="G945" s="0" t="n">
        <v>41.02</v>
      </c>
      <c r="H945" s="0" t="n">
        <v>135.63</v>
      </c>
      <c r="I945" s="0" t="n">
        <v>23.64</v>
      </c>
      <c r="J945" s="0" t="n">
        <v>78.17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135A1</t>
        </is>
      </c>
      <c r="X945" s="0" t="n">
        <v>10</v>
      </c>
      <c r="Y945" s="0" t="n">
        <v>7</v>
      </c>
      <c r="Z945" s="0" t="inlineStr">
        <is>
          <t>https://new.land.naver.com/complexes/134466?tab=detail&amp;rf=Y</t>
        </is>
      </c>
      <c r="AA945" s="0" t="inlineStr">
        <is>
          <t>대구시 수성구 수성동3가 257</t>
        </is>
      </c>
      <c r="AB945" s="0" t="inlineStr">
        <is>
          <t>대구시</t>
        </is>
      </c>
      <c r="AC945" s="0" t="inlineStr">
        <is>
          <t>수성구</t>
        </is>
      </c>
      <c r="AD945" s="0" t="inlineStr">
        <is>
          <t>수성동3가</t>
        </is>
      </c>
      <c r="AG945" s="0" t="inlineStr">
        <is>
          <t>대구시 수성구 들안로64길 15</t>
        </is>
      </c>
      <c r="AH945" s="0" t="n">
        <v>0</v>
      </c>
      <c r="AI945" s="0" t="n">
        <v>240</v>
      </c>
      <c r="AJ945" s="0" t="n">
        <v>49</v>
      </c>
      <c r="AK945" s="0" t="n">
        <v>25</v>
      </c>
      <c r="AL945" s="0" t="n">
        <v>1.04</v>
      </c>
    </row>
    <row r="946">
      <c r="A946" s="0" t="inlineStr">
        <is>
          <t>[수성동3가]</t>
        </is>
      </c>
      <c r="B946" s="0" t="n">
        <v>134466</v>
      </c>
      <c r="C946" s="0" t="n">
        <v>9</v>
      </c>
      <c r="D946" s="0" t="inlineStr">
        <is>
          <t>수성3가풀비체</t>
        </is>
      </c>
      <c r="E946" s="0" t="inlineStr">
        <is>
          <t>2020.11.</t>
        </is>
      </c>
      <c r="F946" s="0" t="n">
        <v>24</v>
      </c>
      <c r="G946" s="0" t="n">
        <v>43.83</v>
      </c>
      <c r="H946" s="0" t="n">
        <v>144.91</v>
      </c>
      <c r="I946" s="0" t="n">
        <v>25.39</v>
      </c>
      <c r="J946" s="0" t="n">
        <v>83.95999999999999</v>
      </c>
      <c r="K946" s="0" t="n">
        <v>7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144A</t>
        </is>
      </c>
      <c r="X946" s="0" t="n">
        <v>10</v>
      </c>
      <c r="Y946" s="0" t="n">
        <v>7</v>
      </c>
      <c r="Z946" s="0" t="inlineStr">
        <is>
          <t>https://new.land.naver.com/complexes/134466?tab=detail&amp;rf=Y</t>
        </is>
      </c>
      <c r="AA946" s="0" t="inlineStr">
        <is>
          <t>대구시 수성구 수성동3가 257</t>
        </is>
      </c>
      <c r="AB946" s="0" t="inlineStr">
        <is>
          <t>대구시</t>
        </is>
      </c>
      <c r="AC946" s="0" t="inlineStr">
        <is>
          <t>수성구</t>
        </is>
      </c>
      <c r="AD946" s="0" t="inlineStr">
        <is>
          <t>수성동3가</t>
        </is>
      </c>
      <c r="AG946" s="0" t="inlineStr">
        <is>
          <t>대구시 수성구 들안로64길 15</t>
        </is>
      </c>
      <c r="AH946" s="0" t="n">
        <v>0</v>
      </c>
      <c r="AI946" s="0" t="n">
        <v>240</v>
      </c>
      <c r="AJ946" s="0" t="n">
        <v>49</v>
      </c>
      <c r="AK946" s="0" t="n">
        <v>25</v>
      </c>
      <c r="AL946" s="0" t="n">
        <v>1.04</v>
      </c>
    </row>
    <row r="947">
      <c r="A947" s="0" t="inlineStr">
        <is>
          <t>[수성동3가]</t>
        </is>
      </c>
      <c r="B947" s="0" t="n">
        <v>104864</v>
      </c>
      <c r="C947" s="0" t="n">
        <v>1</v>
      </c>
      <c r="D947" s="0" t="inlineStr">
        <is>
          <t>백장미맨숀</t>
        </is>
      </c>
      <c r="E947" s="0" t="inlineStr">
        <is>
          <t>1979.07.</t>
        </is>
      </c>
      <c r="F947" s="0" t="n">
        <v>20</v>
      </c>
      <c r="G947" s="0" t="n">
        <v>28.14</v>
      </c>
      <c r="H947" s="0" t="n">
        <v>93.03</v>
      </c>
      <c r="I947" s="0" t="n">
        <v>24.53</v>
      </c>
      <c r="J947" s="0" t="n">
        <v>81.12</v>
      </c>
      <c r="K947" s="0" t="n">
        <v>10</v>
      </c>
      <c r="T947" s="0" t="n">
        <v>3</v>
      </c>
      <c r="U947" s="0" t="n">
        <v>2</v>
      </c>
      <c r="V947" s="0" t="inlineStr">
        <is>
          <t>복도식</t>
        </is>
      </c>
      <c r="W947" s="0" t="n">
        <v>93</v>
      </c>
      <c r="X947" s="0" t="n">
        <v>5</v>
      </c>
      <c r="Y947" s="0" t="n">
        <v>5</v>
      </c>
      <c r="Z947" s="0" t="inlineStr">
        <is>
          <t>https://new.land.naver.com/complexes/104864?tab=detail&amp;rf=Y</t>
        </is>
      </c>
      <c r="AA947" s="0" t="inlineStr">
        <is>
          <t>대구시 수성구 수성동3가 30</t>
        </is>
      </c>
      <c r="AB947" s="0" t="inlineStr">
        <is>
          <t>대구시</t>
        </is>
      </c>
      <c r="AC947" s="0" t="inlineStr">
        <is>
          <t>수성구</t>
        </is>
      </c>
      <c r="AD947" s="0" t="inlineStr">
        <is>
          <t>수성동3가</t>
        </is>
      </c>
      <c r="AG947" s="0" t="inlineStr">
        <is>
          <t>대구시 수성구 청솔로 123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[수성동3가]</t>
        </is>
      </c>
      <c r="B948" s="0" t="n">
        <v>104864</v>
      </c>
      <c r="C948" s="0" t="n">
        <v>2</v>
      </c>
      <c r="D948" s="0" t="inlineStr">
        <is>
          <t>백장미맨숀</t>
        </is>
      </c>
      <c r="E948" s="0" t="inlineStr">
        <is>
          <t>1979.07.</t>
        </is>
      </c>
      <c r="F948" s="0" t="n">
        <v>20</v>
      </c>
      <c r="G948" s="0" t="n">
        <v>44.62</v>
      </c>
      <c r="H948" s="0" t="n">
        <v>147.51</v>
      </c>
      <c r="I948" s="0" t="n">
        <v>39.62</v>
      </c>
      <c r="J948" s="0" t="n">
        <v>130.98</v>
      </c>
      <c r="K948" s="0" t="n">
        <v>10</v>
      </c>
      <c r="T948" s="0" t="n">
        <v>4</v>
      </c>
      <c r="U948" s="0" t="n">
        <v>2</v>
      </c>
      <c r="V948" s="0" t="inlineStr">
        <is>
          <t>복도식</t>
        </is>
      </c>
      <c r="W948" s="0" t="n">
        <v>147</v>
      </c>
      <c r="X948" s="0" t="n">
        <v>5</v>
      </c>
      <c r="Y948" s="0" t="n">
        <v>5</v>
      </c>
      <c r="Z948" s="0" t="inlineStr">
        <is>
          <t>https://new.land.naver.com/complexes/104864?tab=detail&amp;rf=Y</t>
        </is>
      </c>
      <c r="AA948" s="0" t="inlineStr">
        <is>
          <t>대구시 수성구 수성동3가 30</t>
        </is>
      </c>
      <c r="AB948" s="0" t="inlineStr">
        <is>
          <t>대구시</t>
        </is>
      </c>
      <c r="AC948" s="0" t="inlineStr">
        <is>
          <t>수성구</t>
        </is>
      </c>
      <c r="AD948" s="0" t="inlineStr">
        <is>
          <t>수성동3가</t>
        </is>
      </c>
      <c r="AG948" s="0" t="inlineStr">
        <is>
          <t>대구시 수성구 청솔로 123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[수성동3가]</t>
        </is>
      </c>
      <c r="B949" s="0" t="n">
        <v>26615</v>
      </c>
      <c r="C949" s="0" t="n">
        <v>1</v>
      </c>
      <c r="D949" s="0" t="inlineStr">
        <is>
          <t>수성3가화성파크드림1단지</t>
        </is>
      </c>
      <c r="E949" s="0" t="inlineStr">
        <is>
          <t>2009.11.</t>
        </is>
      </c>
      <c r="F949" s="0" t="n">
        <v>301</v>
      </c>
      <c r="G949" s="0" t="n">
        <v>49.09</v>
      </c>
      <c r="H949" s="0" t="n">
        <v>162.31</v>
      </c>
      <c r="I949" s="0" t="n">
        <v>40.26</v>
      </c>
      <c r="J949" s="0" t="n">
        <v>133.11</v>
      </c>
      <c r="K949" s="0" t="n">
        <v>156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162</v>
      </c>
      <c r="X949" s="0" t="n">
        <v>22</v>
      </c>
      <c r="Y949" s="0" t="n">
        <v>17</v>
      </c>
      <c r="Z949" s="0" t="inlineStr">
        <is>
          <t>https://new.land.naver.com/complexes/26615?tab=detail&amp;rf=Y</t>
        </is>
      </c>
      <c r="AA949" s="0" t="inlineStr">
        <is>
          <t>대구시 수성구 수성동3가 130-1</t>
        </is>
      </c>
      <c r="AB949" s="0" t="inlineStr">
        <is>
          <t>대구시</t>
        </is>
      </c>
      <c r="AC949" s="0" t="inlineStr">
        <is>
          <t>수성구</t>
        </is>
      </c>
      <c r="AD949" s="0" t="inlineStr">
        <is>
          <t>수성동3가</t>
        </is>
      </c>
      <c r="AG949" s="0" t="inlineStr">
        <is>
          <t>대구시 수성구 들안로60길 17</t>
        </is>
      </c>
      <c r="AH949" s="0" t="n">
        <v>0</v>
      </c>
      <c r="AI949" s="0" t="n">
        <v>271</v>
      </c>
      <c r="AJ949" s="0" t="n">
        <v>40</v>
      </c>
      <c r="AK949" s="0" t="n">
        <v>629</v>
      </c>
      <c r="AL949" s="0" t="n">
        <v>2.09</v>
      </c>
    </row>
    <row r="950">
      <c r="A950" s="0" t="inlineStr">
        <is>
          <t>[수성동3가]</t>
        </is>
      </c>
      <c r="B950" s="0" t="n">
        <v>26615</v>
      </c>
      <c r="C950" s="0" t="n">
        <v>2</v>
      </c>
      <c r="D950" s="0" t="inlineStr">
        <is>
          <t>수성3가화성파크드림1단지</t>
        </is>
      </c>
      <c r="E950" s="0" t="inlineStr">
        <is>
          <t>2009.11.</t>
        </is>
      </c>
      <c r="F950" s="0" t="n">
        <v>301</v>
      </c>
      <c r="G950" s="0" t="n">
        <v>57.52</v>
      </c>
      <c r="H950" s="0" t="n">
        <v>190.15</v>
      </c>
      <c r="I950" s="0" t="n">
        <v>48.25</v>
      </c>
      <c r="J950" s="0" t="n">
        <v>159.53</v>
      </c>
      <c r="K950" s="0" t="n">
        <v>145</v>
      </c>
      <c r="T950" s="0" t="n">
        <v>4</v>
      </c>
      <c r="U950" s="0" t="n">
        <v>2</v>
      </c>
      <c r="V950" s="0" t="inlineStr">
        <is>
          <t>계단식</t>
        </is>
      </c>
      <c r="W950" s="0" t="n">
        <v>190</v>
      </c>
      <c r="X950" s="0" t="n">
        <v>22</v>
      </c>
      <c r="Y950" s="0" t="n">
        <v>17</v>
      </c>
      <c r="Z950" s="0" t="inlineStr">
        <is>
          <t>https://new.land.naver.com/complexes/26615?tab=detail&amp;rf=Y</t>
        </is>
      </c>
      <c r="AA950" s="0" t="inlineStr">
        <is>
          <t>대구시 수성구 수성동3가 130-1</t>
        </is>
      </c>
      <c r="AB950" s="0" t="inlineStr">
        <is>
          <t>대구시</t>
        </is>
      </c>
      <c r="AC950" s="0" t="inlineStr">
        <is>
          <t>수성구</t>
        </is>
      </c>
      <c r="AD950" s="0" t="inlineStr">
        <is>
          <t>수성동3가</t>
        </is>
      </c>
      <c r="AG950" s="0" t="inlineStr">
        <is>
          <t>대구시 수성구 들안로60길 17</t>
        </is>
      </c>
      <c r="AH950" s="0" t="n">
        <v>0</v>
      </c>
      <c r="AI950" s="0" t="n">
        <v>271</v>
      </c>
      <c r="AJ950" s="0" t="n">
        <v>40</v>
      </c>
      <c r="AK950" s="0" t="n">
        <v>629</v>
      </c>
      <c r="AL950" s="0" t="n">
        <v>2.09</v>
      </c>
    </row>
    <row r="951">
      <c r="A951" s="0" t="inlineStr">
        <is>
          <t>[수성동3가]</t>
        </is>
      </c>
      <c r="B951" s="0" t="n">
        <v>100697</v>
      </c>
      <c r="C951" s="0" t="n">
        <v>1</v>
      </c>
      <c r="D951" s="0" t="inlineStr">
        <is>
          <t>삼성</t>
        </is>
      </c>
      <c r="E951" s="0" t="inlineStr">
        <is>
          <t>1981.04.</t>
        </is>
      </c>
      <c r="F951" s="0" t="n">
        <v>90</v>
      </c>
      <c r="G951" s="0" t="n">
        <v>15.93</v>
      </c>
      <c r="H951" s="0" t="n">
        <v>52.68</v>
      </c>
      <c r="I951" s="0" t="n">
        <v>13.34</v>
      </c>
      <c r="J951" s="0" t="n">
        <v>44.12</v>
      </c>
      <c r="K951" s="0" t="n">
        <v>10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52A</t>
        </is>
      </c>
      <c r="X951" s="0" t="n">
        <v>5</v>
      </c>
      <c r="Y951" s="0" t="n">
        <v>5</v>
      </c>
      <c r="Z951" s="0" t="inlineStr">
        <is>
          <t>https://new.land.naver.com/complexes/100697?tab=detail&amp;rf=Y</t>
        </is>
      </c>
      <c r="AA951" s="0" t="inlineStr">
        <is>
          <t>대구시 수성구 수성동3가 23</t>
        </is>
      </c>
      <c r="AB951" s="0" t="inlineStr">
        <is>
          <t>대구시</t>
        </is>
      </c>
      <c r="AC951" s="0" t="inlineStr">
        <is>
          <t>수성구</t>
        </is>
      </c>
      <c r="AD951" s="0" t="inlineStr">
        <is>
          <t>수성동3가</t>
        </is>
      </c>
      <c r="AG951" s="0" t="inlineStr">
        <is>
          <t>대구시 수성구 청솔로 131</t>
        </is>
      </c>
      <c r="AH951" s="0" t="n">
        <v>0</v>
      </c>
      <c r="AI951" s="0" t="n">
        <v>0</v>
      </c>
      <c r="AJ951" s="0" t="n">
        <v>0</v>
      </c>
      <c r="AK951" s="0" t="n">
        <v>0</v>
      </c>
      <c r="AL951" s="0" t="n">
        <v>0</v>
      </c>
    </row>
    <row r="952">
      <c r="A952" s="0" t="inlineStr">
        <is>
          <t>[수성동3가]</t>
        </is>
      </c>
      <c r="B952" s="0" t="n">
        <v>100697</v>
      </c>
      <c r="C952" s="0" t="n">
        <v>2</v>
      </c>
      <c r="D952" s="0" t="inlineStr">
        <is>
          <t>삼성</t>
        </is>
      </c>
      <c r="E952" s="0" t="inlineStr">
        <is>
          <t>1981.04.</t>
        </is>
      </c>
      <c r="F952" s="0" t="n">
        <v>90</v>
      </c>
      <c r="G952" s="0" t="n">
        <v>16.09</v>
      </c>
      <c r="H952" s="0" t="n">
        <v>53.2</v>
      </c>
      <c r="I952" s="0" t="n">
        <v>13.5</v>
      </c>
      <c r="J952" s="0" t="n">
        <v>44.64</v>
      </c>
      <c r="K952" s="0" t="n">
        <v>60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53B</t>
        </is>
      </c>
      <c r="X952" s="0" t="n">
        <v>5</v>
      </c>
      <c r="Y952" s="0" t="n">
        <v>5</v>
      </c>
      <c r="Z952" s="0" t="inlineStr">
        <is>
          <t>https://new.land.naver.com/complexes/100697?tab=detail&amp;rf=Y</t>
        </is>
      </c>
      <c r="AA952" s="0" t="inlineStr">
        <is>
          <t>대구시 수성구 수성동3가 23</t>
        </is>
      </c>
      <c r="AB952" s="0" t="inlineStr">
        <is>
          <t>대구시</t>
        </is>
      </c>
      <c r="AC952" s="0" t="inlineStr">
        <is>
          <t>수성구</t>
        </is>
      </c>
      <c r="AD952" s="0" t="inlineStr">
        <is>
          <t>수성동3가</t>
        </is>
      </c>
      <c r="AG952" s="0" t="inlineStr">
        <is>
          <t>대구시 수성구 청솔로 131</t>
        </is>
      </c>
      <c r="AH952" s="0" t="n">
        <v>0</v>
      </c>
      <c r="AI952" s="0" t="n">
        <v>0</v>
      </c>
      <c r="AJ952" s="0" t="n">
        <v>0</v>
      </c>
      <c r="AK952" s="0" t="n">
        <v>0</v>
      </c>
      <c r="AL952" s="0" t="n">
        <v>0</v>
      </c>
    </row>
    <row r="953">
      <c r="A953" s="0" t="inlineStr">
        <is>
          <t>[수성동3가]</t>
        </is>
      </c>
      <c r="B953" s="0" t="n">
        <v>100697</v>
      </c>
      <c r="C953" s="0" t="n">
        <v>3</v>
      </c>
      <c r="D953" s="0" t="inlineStr">
        <is>
          <t>삼성</t>
        </is>
      </c>
      <c r="E953" s="0" t="inlineStr">
        <is>
          <t>1981.04.</t>
        </is>
      </c>
      <c r="F953" s="0" t="n">
        <v>90</v>
      </c>
      <c r="G953" s="0" t="n">
        <v>16.27</v>
      </c>
      <c r="H953" s="0" t="n">
        <v>53.8</v>
      </c>
      <c r="I953" s="0" t="n">
        <v>13.68</v>
      </c>
      <c r="J953" s="0" t="n">
        <v>45.24</v>
      </c>
      <c r="K953" s="0" t="n">
        <v>10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53C</t>
        </is>
      </c>
      <c r="X953" s="0" t="n">
        <v>5</v>
      </c>
      <c r="Y953" s="0" t="n">
        <v>5</v>
      </c>
      <c r="Z953" s="0" t="inlineStr">
        <is>
          <t>https://new.land.naver.com/complexes/100697?tab=detail&amp;rf=Y</t>
        </is>
      </c>
      <c r="AA953" s="0" t="inlineStr">
        <is>
          <t>대구시 수성구 수성동3가 23</t>
        </is>
      </c>
      <c r="AB953" s="0" t="inlineStr">
        <is>
          <t>대구시</t>
        </is>
      </c>
      <c r="AC953" s="0" t="inlineStr">
        <is>
          <t>수성구</t>
        </is>
      </c>
      <c r="AD953" s="0" t="inlineStr">
        <is>
          <t>수성동3가</t>
        </is>
      </c>
      <c r="AG953" s="0" t="inlineStr">
        <is>
          <t>대구시 수성구 청솔로 131</t>
        </is>
      </c>
      <c r="AH953" s="0" t="n">
        <v>0</v>
      </c>
      <c r="AI953" s="0" t="n">
        <v>0</v>
      </c>
      <c r="AJ953" s="0" t="n">
        <v>0</v>
      </c>
      <c r="AK953" s="0" t="n">
        <v>0</v>
      </c>
      <c r="AL953" s="0" t="n">
        <v>0</v>
      </c>
    </row>
    <row r="954">
      <c r="A954" s="0" t="inlineStr">
        <is>
          <t>[수성동3가]</t>
        </is>
      </c>
      <c r="B954" s="0" t="n">
        <v>100697</v>
      </c>
      <c r="C954" s="0" t="n">
        <v>4</v>
      </c>
      <c r="D954" s="0" t="inlineStr">
        <is>
          <t>삼성</t>
        </is>
      </c>
      <c r="E954" s="0" t="inlineStr">
        <is>
          <t>1981.04.</t>
        </is>
      </c>
      <c r="F954" s="0" t="n">
        <v>90</v>
      </c>
      <c r="G954" s="0" t="n">
        <v>17.53</v>
      </c>
      <c r="H954" s="0" t="n">
        <v>57.96</v>
      </c>
      <c r="I954" s="0" t="n">
        <v>14.94</v>
      </c>
      <c r="J954" s="0" t="n">
        <v>49.4</v>
      </c>
      <c r="K954" s="0" t="n">
        <v>10</v>
      </c>
      <c r="T954" s="0" t="n">
        <v>3</v>
      </c>
      <c r="U954" s="0" t="n">
        <v>1</v>
      </c>
      <c r="V954" s="0" t="inlineStr">
        <is>
          <t>계단식</t>
        </is>
      </c>
      <c r="W954" s="0" t="n">
        <v>57</v>
      </c>
      <c r="X954" s="0" t="n">
        <v>5</v>
      </c>
      <c r="Y954" s="0" t="n">
        <v>5</v>
      </c>
      <c r="Z954" s="0" t="inlineStr">
        <is>
          <t>https://new.land.naver.com/complexes/100697?tab=detail&amp;rf=Y</t>
        </is>
      </c>
      <c r="AA954" s="0" t="inlineStr">
        <is>
          <t>대구시 수성구 수성동3가 23</t>
        </is>
      </c>
      <c r="AB954" s="0" t="inlineStr">
        <is>
          <t>대구시</t>
        </is>
      </c>
      <c r="AC954" s="0" t="inlineStr">
        <is>
          <t>수성구</t>
        </is>
      </c>
      <c r="AD954" s="0" t="inlineStr">
        <is>
          <t>수성동3가</t>
        </is>
      </c>
      <c r="AG954" s="0" t="inlineStr">
        <is>
          <t>대구시 수성구 청솔로 131</t>
        </is>
      </c>
      <c r="AH954" s="0" t="n">
        <v>0</v>
      </c>
      <c r="AI954" s="0" t="n">
        <v>0</v>
      </c>
      <c r="AJ954" s="0" t="n">
        <v>0</v>
      </c>
      <c r="AK954" s="0" t="n">
        <v>0</v>
      </c>
      <c r="AL954" s="0" t="n">
        <v>0</v>
      </c>
    </row>
    <row r="955">
      <c r="A955" s="0" t="inlineStr">
        <is>
          <t>[수성동4가]</t>
        </is>
      </c>
      <c r="B955" s="0" t="n">
        <v>7132</v>
      </c>
      <c r="C955" s="0" t="n">
        <v>1</v>
      </c>
      <c r="D955" s="0" t="inlineStr">
        <is>
          <t>사랑우방</t>
        </is>
      </c>
      <c r="E955" s="0" t="inlineStr">
        <is>
          <t>1996.10.</t>
        </is>
      </c>
      <c r="F955" s="0" t="n">
        <v>342</v>
      </c>
      <c r="G955" s="0" t="n">
        <v>15.07</v>
      </c>
      <c r="H955" s="0" t="n">
        <v>49.85</v>
      </c>
      <c r="I955" s="0" t="n">
        <v>10.41</v>
      </c>
      <c r="J955" s="0" t="n">
        <v>34.44</v>
      </c>
      <c r="K955" s="0" t="n">
        <v>101</v>
      </c>
      <c r="T955" s="0" t="n">
        <v>2</v>
      </c>
      <c r="U955" s="0" t="n">
        <v>1</v>
      </c>
      <c r="V955" s="0" t="inlineStr">
        <is>
          <t>복도식</t>
        </is>
      </c>
      <c r="W955" s="0" t="n">
        <v>49</v>
      </c>
      <c r="X955" s="0" t="n">
        <v>20</v>
      </c>
      <c r="Y955" s="0" t="n">
        <v>10</v>
      </c>
      <c r="Z955" s="0" t="inlineStr">
        <is>
          <t>https://new.land.naver.com/complexes/7132?tab=detail&amp;rf=Y</t>
        </is>
      </c>
      <c r="AA955" s="0" t="inlineStr">
        <is>
          <t>대구시 수성구 수성동4가 1090-7</t>
        </is>
      </c>
      <c r="AB955" s="0" t="inlineStr">
        <is>
          <t>대구시</t>
        </is>
      </c>
      <c r="AC955" s="0" t="inlineStr">
        <is>
          <t>수성구</t>
        </is>
      </c>
      <c r="AD955" s="0" t="inlineStr">
        <is>
          <t>수성동4가</t>
        </is>
      </c>
      <c r="AG955" s="0" t="inlineStr">
        <is>
          <t>대구시 수성구 달구벌대로 2317</t>
        </is>
      </c>
      <c r="AH955" s="0" t="n">
        <v>0</v>
      </c>
      <c r="AI955" s="0" t="n">
        <v>313</v>
      </c>
      <c r="AJ955" s="0" t="n">
        <v>27</v>
      </c>
      <c r="AK955" s="0" t="n">
        <v>364</v>
      </c>
      <c r="AL955" s="0" t="n">
        <v>1.06</v>
      </c>
    </row>
    <row r="956">
      <c r="A956" s="0" t="inlineStr">
        <is>
          <t>[수성동4가]</t>
        </is>
      </c>
      <c r="B956" s="0" t="n">
        <v>7132</v>
      </c>
      <c r="C956" s="0" t="n">
        <v>2</v>
      </c>
      <c r="D956" s="0" t="inlineStr">
        <is>
          <t>사랑우방</t>
        </is>
      </c>
      <c r="E956" s="0" t="inlineStr">
        <is>
          <t>1996.10.</t>
        </is>
      </c>
      <c r="F956" s="0" t="n">
        <v>342</v>
      </c>
      <c r="G956" s="0" t="n">
        <v>26.62</v>
      </c>
      <c r="H956" s="0" t="n">
        <v>88.03</v>
      </c>
      <c r="I956" s="0" t="n">
        <v>18.13</v>
      </c>
      <c r="J956" s="0" t="n">
        <v>59.94</v>
      </c>
      <c r="K956" s="0" t="n">
        <v>68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88</v>
      </c>
      <c r="X956" s="0" t="n">
        <v>20</v>
      </c>
      <c r="Y956" s="0" t="n">
        <v>10</v>
      </c>
      <c r="Z956" s="0" t="inlineStr">
        <is>
          <t>https://new.land.naver.com/complexes/7132?tab=detail&amp;rf=Y</t>
        </is>
      </c>
      <c r="AA956" s="0" t="inlineStr">
        <is>
          <t>대구시 수성구 수성동4가 1090-7</t>
        </is>
      </c>
      <c r="AB956" s="0" t="inlineStr">
        <is>
          <t>대구시</t>
        </is>
      </c>
      <c r="AC956" s="0" t="inlineStr">
        <is>
          <t>수성구</t>
        </is>
      </c>
      <c r="AD956" s="0" t="inlineStr">
        <is>
          <t>수성동4가</t>
        </is>
      </c>
      <c r="AG956" s="0" t="inlineStr">
        <is>
          <t>대구시 수성구 달구벌대로 2317</t>
        </is>
      </c>
      <c r="AH956" s="0" t="n">
        <v>0</v>
      </c>
      <c r="AI956" s="0" t="n">
        <v>313</v>
      </c>
      <c r="AJ956" s="0" t="n">
        <v>27</v>
      </c>
      <c r="AK956" s="0" t="n">
        <v>364</v>
      </c>
      <c r="AL956" s="0" t="n">
        <v>1.06</v>
      </c>
    </row>
    <row r="957">
      <c r="A957" s="0" t="inlineStr">
        <is>
          <t>[수성동4가]</t>
        </is>
      </c>
      <c r="B957" s="0" t="n">
        <v>7132</v>
      </c>
      <c r="C957" s="0" t="n">
        <v>3</v>
      </c>
      <c r="D957" s="0" t="inlineStr">
        <is>
          <t>사랑우방</t>
        </is>
      </c>
      <c r="E957" s="0" t="inlineStr">
        <is>
          <t>1996.10.</t>
        </is>
      </c>
      <c r="F957" s="0" t="n">
        <v>342</v>
      </c>
      <c r="G957" s="0" t="n">
        <v>33.45</v>
      </c>
      <c r="H957" s="0" t="n">
        <v>110.61</v>
      </c>
      <c r="I957" s="0" t="n">
        <v>25.7</v>
      </c>
      <c r="J957" s="0" t="n">
        <v>84.98</v>
      </c>
      <c r="K957" s="0" t="n">
        <v>90</v>
      </c>
      <c r="T957" s="0" t="n">
        <v>3</v>
      </c>
      <c r="U957" s="0" t="n">
        <v>2</v>
      </c>
      <c r="V957" s="0" t="inlineStr">
        <is>
          <t>계단식</t>
        </is>
      </c>
      <c r="W957" s="0" t="n">
        <v>110</v>
      </c>
      <c r="X957" s="0" t="n">
        <v>20</v>
      </c>
      <c r="Y957" s="0" t="n">
        <v>10</v>
      </c>
      <c r="Z957" s="0" t="inlineStr">
        <is>
          <t>https://new.land.naver.com/complexes/7132?tab=detail&amp;rf=Y</t>
        </is>
      </c>
      <c r="AA957" s="0" t="inlineStr">
        <is>
          <t>대구시 수성구 수성동4가 1090-7</t>
        </is>
      </c>
      <c r="AB957" s="0" t="inlineStr">
        <is>
          <t>대구시</t>
        </is>
      </c>
      <c r="AC957" s="0" t="inlineStr">
        <is>
          <t>수성구</t>
        </is>
      </c>
      <c r="AD957" s="0" t="inlineStr">
        <is>
          <t>수성동4가</t>
        </is>
      </c>
      <c r="AG957" s="0" t="inlineStr">
        <is>
          <t>대구시 수성구 달구벌대로 2317</t>
        </is>
      </c>
      <c r="AH957" s="0" t="n">
        <v>0</v>
      </c>
      <c r="AI957" s="0" t="n">
        <v>313</v>
      </c>
      <c r="AJ957" s="0" t="n">
        <v>27</v>
      </c>
      <c r="AK957" s="0" t="n">
        <v>364</v>
      </c>
      <c r="AL957" s="0" t="n">
        <v>1.06</v>
      </c>
    </row>
    <row r="958">
      <c r="A958" s="0" t="inlineStr">
        <is>
          <t>[수성동4가]</t>
        </is>
      </c>
      <c r="B958" s="0" t="n">
        <v>7132</v>
      </c>
      <c r="C958" s="0" t="n">
        <v>4</v>
      </c>
      <c r="D958" s="0" t="inlineStr">
        <is>
          <t>사랑우방</t>
        </is>
      </c>
      <c r="E958" s="0" t="inlineStr">
        <is>
          <t>1996.10.</t>
        </is>
      </c>
      <c r="F958" s="0" t="n">
        <v>342</v>
      </c>
      <c r="G958" s="0" t="n">
        <v>50.22</v>
      </c>
      <c r="H958" s="0" t="n">
        <v>166.03</v>
      </c>
      <c r="I958" s="0" t="n">
        <v>40.76</v>
      </c>
      <c r="J958" s="0" t="n">
        <v>134.76</v>
      </c>
      <c r="K958" s="0" t="n">
        <v>43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166</v>
      </c>
      <c r="X958" s="0" t="n">
        <v>20</v>
      </c>
      <c r="Y958" s="0" t="n">
        <v>10</v>
      </c>
      <c r="Z958" s="0" t="inlineStr">
        <is>
          <t>https://new.land.naver.com/complexes/7132?tab=detail&amp;rf=Y</t>
        </is>
      </c>
      <c r="AA958" s="0" t="inlineStr">
        <is>
          <t>대구시 수성구 수성동4가 1090-7</t>
        </is>
      </c>
      <c r="AB958" s="0" t="inlineStr">
        <is>
          <t>대구시</t>
        </is>
      </c>
      <c r="AC958" s="0" t="inlineStr">
        <is>
          <t>수성구</t>
        </is>
      </c>
      <c r="AD958" s="0" t="inlineStr">
        <is>
          <t>수성동4가</t>
        </is>
      </c>
      <c r="AG958" s="0" t="inlineStr">
        <is>
          <t>대구시 수성구 달구벌대로 2317</t>
        </is>
      </c>
      <c r="AH958" s="0" t="n">
        <v>0</v>
      </c>
      <c r="AI958" s="0" t="n">
        <v>313</v>
      </c>
      <c r="AJ958" s="0" t="n">
        <v>27</v>
      </c>
      <c r="AK958" s="0" t="n">
        <v>364</v>
      </c>
      <c r="AL958" s="0" t="n">
        <v>1.06</v>
      </c>
    </row>
    <row r="959">
      <c r="A959" s="0" t="inlineStr">
        <is>
          <t>[수성동4가]</t>
        </is>
      </c>
      <c r="B959" s="0" t="n">
        <v>7132</v>
      </c>
      <c r="C959" s="0" t="n">
        <v>5</v>
      </c>
      <c r="D959" s="0" t="inlineStr">
        <is>
          <t>사랑우방</t>
        </is>
      </c>
      <c r="E959" s="0" t="inlineStr">
        <is>
          <t>1996.10.</t>
        </is>
      </c>
      <c r="F959" s="0" t="n">
        <v>342</v>
      </c>
      <c r="G959" s="0" t="n">
        <v>56.25</v>
      </c>
      <c r="H959" s="0" t="n">
        <v>185.97</v>
      </c>
      <c r="I959" s="0" t="n">
        <v>43.21</v>
      </c>
      <c r="J959" s="0" t="n">
        <v>142.87</v>
      </c>
      <c r="K959" s="0" t="n">
        <v>6</v>
      </c>
      <c r="T959" s="0" t="n">
        <v>4</v>
      </c>
      <c r="U959" s="0" t="n">
        <v>3</v>
      </c>
      <c r="V959" s="0" t="inlineStr">
        <is>
          <t>계단식</t>
        </is>
      </c>
      <c r="W959" s="0" t="n">
        <v>185</v>
      </c>
      <c r="X959" s="0" t="n">
        <v>20</v>
      </c>
      <c r="Y959" s="0" t="n">
        <v>10</v>
      </c>
      <c r="Z959" s="0" t="inlineStr">
        <is>
          <t>https://new.land.naver.com/complexes/7132?tab=detail&amp;rf=Y</t>
        </is>
      </c>
      <c r="AA959" s="0" t="inlineStr">
        <is>
          <t>대구시 수성구 수성동4가 1090-7</t>
        </is>
      </c>
      <c r="AB959" s="0" t="inlineStr">
        <is>
          <t>대구시</t>
        </is>
      </c>
      <c r="AC959" s="0" t="inlineStr">
        <is>
          <t>수성구</t>
        </is>
      </c>
      <c r="AD959" s="0" t="inlineStr">
        <is>
          <t>수성동4가</t>
        </is>
      </c>
      <c r="AG959" s="0" t="inlineStr">
        <is>
          <t>대구시 수성구 달구벌대로 2317</t>
        </is>
      </c>
      <c r="AH959" s="0" t="n">
        <v>0</v>
      </c>
      <c r="AI959" s="0" t="n">
        <v>313</v>
      </c>
      <c r="AJ959" s="0" t="n">
        <v>27</v>
      </c>
      <c r="AK959" s="0" t="n">
        <v>364</v>
      </c>
      <c r="AL959" s="0" t="n">
        <v>1.06</v>
      </c>
    </row>
    <row r="960">
      <c r="A960" s="0" t="inlineStr">
        <is>
          <t>[수성동4가]</t>
        </is>
      </c>
      <c r="B960" s="0" t="n">
        <v>7132</v>
      </c>
      <c r="C960" s="0" t="n">
        <v>6</v>
      </c>
      <c r="D960" s="0" t="inlineStr">
        <is>
          <t>사랑우방</t>
        </is>
      </c>
      <c r="E960" s="0" t="inlineStr">
        <is>
          <t>1996.10.</t>
        </is>
      </c>
      <c r="F960" s="0" t="n">
        <v>342</v>
      </c>
      <c r="G960" s="0" t="n">
        <v>69.73</v>
      </c>
      <c r="H960" s="0" t="n">
        <v>230.54</v>
      </c>
      <c r="I960" s="0" t="n">
        <v>57.47</v>
      </c>
      <c r="J960" s="0" t="n">
        <v>190</v>
      </c>
      <c r="K960" s="0" t="n">
        <v>28</v>
      </c>
      <c r="T960" s="0" t="n">
        <v>5</v>
      </c>
      <c r="U960" s="0" t="n">
        <v>3</v>
      </c>
      <c r="V960" s="0" t="inlineStr">
        <is>
          <t>계단식</t>
        </is>
      </c>
      <c r="W960" s="0" t="n">
        <v>230</v>
      </c>
      <c r="X960" s="0" t="n">
        <v>20</v>
      </c>
      <c r="Y960" s="0" t="n">
        <v>10</v>
      </c>
      <c r="Z960" s="0" t="inlineStr">
        <is>
          <t>https://new.land.naver.com/complexes/7132?tab=detail&amp;rf=Y</t>
        </is>
      </c>
      <c r="AA960" s="0" t="inlineStr">
        <is>
          <t>대구시 수성구 수성동4가 1090-7</t>
        </is>
      </c>
      <c r="AB960" s="0" t="inlineStr">
        <is>
          <t>대구시</t>
        </is>
      </c>
      <c r="AC960" s="0" t="inlineStr">
        <is>
          <t>수성구</t>
        </is>
      </c>
      <c r="AD960" s="0" t="inlineStr">
        <is>
          <t>수성동4가</t>
        </is>
      </c>
      <c r="AG960" s="0" t="inlineStr">
        <is>
          <t>대구시 수성구 달구벌대로 2317</t>
        </is>
      </c>
      <c r="AH960" s="0" t="n">
        <v>0</v>
      </c>
      <c r="AI960" s="0" t="n">
        <v>313</v>
      </c>
      <c r="AJ960" s="0" t="n">
        <v>27</v>
      </c>
      <c r="AK960" s="0" t="n">
        <v>364</v>
      </c>
      <c r="AL960" s="0" t="n">
        <v>1.06</v>
      </c>
    </row>
    <row r="961">
      <c r="A961" s="0" t="inlineStr">
        <is>
          <t>[수성동4가]</t>
        </is>
      </c>
      <c r="B961" s="0" t="n">
        <v>7132</v>
      </c>
      <c r="C961" s="0" t="n">
        <v>7</v>
      </c>
      <c r="D961" s="0" t="inlineStr">
        <is>
          <t>사랑우방</t>
        </is>
      </c>
      <c r="E961" s="0" t="inlineStr">
        <is>
          <t>1996.10.</t>
        </is>
      </c>
      <c r="F961" s="0" t="n">
        <v>342</v>
      </c>
      <c r="G961" s="0" t="n">
        <v>83.58</v>
      </c>
      <c r="H961" s="0" t="n">
        <v>276.3</v>
      </c>
      <c r="I961" s="0" t="n">
        <v>67.83</v>
      </c>
      <c r="J961" s="0" t="n">
        <v>224.26</v>
      </c>
      <c r="K961" s="0" t="n">
        <v>4</v>
      </c>
      <c r="T961" s="0" t="n">
        <v>5</v>
      </c>
      <c r="U961" s="0" t="n">
        <v>4</v>
      </c>
      <c r="V961" s="0" t="inlineStr">
        <is>
          <t>계단식</t>
        </is>
      </c>
      <c r="W961" s="0" t="n">
        <v>276</v>
      </c>
      <c r="X961" s="0" t="n">
        <v>20</v>
      </c>
      <c r="Y961" s="0" t="n">
        <v>10</v>
      </c>
      <c r="Z961" s="0" t="inlineStr">
        <is>
          <t>https://new.land.naver.com/complexes/7132?tab=detail&amp;rf=Y</t>
        </is>
      </c>
      <c r="AA961" s="0" t="inlineStr">
        <is>
          <t>대구시 수성구 수성동4가 1090-7</t>
        </is>
      </c>
      <c r="AB961" s="0" t="inlineStr">
        <is>
          <t>대구시</t>
        </is>
      </c>
      <c r="AC961" s="0" t="inlineStr">
        <is>
          <t>수성구</t>
        </is>
      </c>
      <c r="AD961" s="0" t="inlineStr">
        <is>
          <t>수성동4가</t>
        </is>
      </c>
      <c r="AG961" s="0" t="inlineStr">
        <is>
          <t>대구시 수성구 달구벌대로 2317</t>
        </is>
      </c>
      <c r="AH961" s="0" t="n">
        <v>0</v>
      </c>
      <c r="AI961" s="0" t="n">
        <v>313</v>
      </c>
      <c r="AJ961" s="0" t="n">
        <v>27</v>
      </c>
      <c r="AK961" s="0" t="n">
        <v>364</v>
      </c>
      <c r="AL961" s="0" t="n">
        <v>1.06</v>
      </c>
    </row>
    <row r="962">
      <c r="A962" s="0" t="inlineStr">
        <is>
          <t>[수성동4가]</t>
        </is>
      </c>
      <c r="B962" s="0" t="n">
        <v>7132</v>
      </c>
      <c r="C962" s="0" t="n">
        <v>8</v>
      </c>
      <c r="D962" s="0" t="inlineStr">
        <is>
          <t>사랑우방</t>
        </is>
      </c>
      <c r="E962" s="0" t="inlineStr">
        <is>
          <t>1996.10.</t>
        </is>
      </c>
      <c r="F962" s="0" t="n">
        <v>342</v>
      </c>
      <c r="G962" s="0" t="n">
        <v>108.87</v>
      </c>
      <c r="H962" s="0" t="n">
        <v>359.93</v>
      </c>
      <c r="I962" s="0" t="n">
        <v>89.72</v>
      </c>
      <c r="J962" s="0" t="n">
        <v>296.6</v>
      </c>
      <c r="K962" s="0" t="n">
        <v>2</v>
      </c>
      <c r="T962" s="0" t="n">
        <v>8</v>
      </c>
      <c r="U962" s="0" t="n">
        <v>5</v>
      </c>
      <c r="V962" s="0" t="inlineStr">
        <is>
          <t>계단식</t>
        </is>
      </c>
      <c r="W962" s="0" t="n">
        <v>359</v>
      </c>
      <c r="X962" s="0" t="n">
        <v>20</v>
      </c>
      <c r="Y962" s="0" t="n">
        <v>10</v>
      </c>
      <c r="Z962" s="0" t="inlineStr">
        <is>
          <t>https://new.land.naver.com/complexes/7132?tab=detail&amp;rf=Y</t>
        </is>
      </c>
      <c r="AA962" s="0" t="inlineStr">
        <is>
          <t>대구시 수성구 수성동4가 1090-7</t>
        </is>
      </c>
      <c r="AB962" s="0" t="inlineStr">
        <is>
          <t>대구시</t>
        </is>
      </c>
      <c r="AC962" s="0" t="inlineStr">
        <is>
          <t>수성구</t>
        </is>
      </c>
      <c r="AD962" s="0" t="inlineStr">
        <is>
          <t>수성동4가</t>
        </is>
      </c>
      <c r="AG962" s="0" t="inlineStr">
        <is>
          <t>대구시 수성구 달구벌대로 2317</t>
        </is>
      </c>
      <c r="AH962" s="0" t="n">
        <v>0</v>
      </c>
      <c r="AI962" s="0" t="n">
        <v>313</v>
      </c>
      <c r="AJ962" s="0" t="n">
        <v>27</v>
      </c>
      <c r="AK962" s="0" t="n">
        <v>364</v>
      </c>
      <c r="AL962" s="0" t="n">
        <v>1.06</v>
      </c>
    </row>
    <row r="963">
      <c r="A963" s="0" t="inlineStr">
        <is>
          <t>[수성동4가]</t>
        </is>
      </c>
      <c r="B963" s="0" t="n">
        <v>24878</v>
      </c>
      <c r="C963" s="0" t="n">
        <v>1</v>
      </c>
      <c r="D963" s="0" t="inlineStr">
        <is>
          <t>수성태영데시앙</t>
        </is>
      </c>
      <c r="E963" s="0" t="inlineStr">
        <is>
          <t>2008.04.</t>
        </is>
      </c>
      <c r="F963" s="0" t="n">
        <v>718</v>
      </c>
      <c r="G963" s="0" t="n">
        <v>34.12</v>
      </c>
      <c r="H963" s="0" t="n">
        <v>112.8</v>
      </c>
      <c r="I963" s="0" t="n">
        <v>25.55</v>
      </c>
      <c r="J963" s="0" t="n">
        <v>84.48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112B</t>
        </is>
      </c>
      <c r="X963" s="0" t="n">
        <v>31</v>
      </c>
      <c r="Y963" s="0" t="n">
        <v>15</v>
      </c>
      <c r="Z963" s="0" t="inlineStr">
        <is>
          <t>https://new.land.naver.com/complexes/24878?tab=detail&amp;rf=Y</t>
        </is>
      </c>
      <c r="AA963" s="0" t="inlineStr">
        <is>
          <t>대구시 수성구 수성동4가 1017-1</t>
        </is>
      </c>
      <c r="AB963" s="0" t="inlineStr">
        <is>
          <t>대구시</t>
        </is>
      </c>
      <c r="AC963" s="0" t="inlineStr">
        <is>
          <t>수성구</t>
        </is>
      </c>
      <c r="AD963" s="0" t="inlineStr">
        <is>
          <t>수성동4가</t>
        </is>
      </c>
      <c r="AG963" s="0" t="inlineStr">
        <is>
          <t>대구시 수성구 들안로 360</t>
        </is>
      </c>
      <c r="AH963" s="0" t="n">
        <v>0</v>
      </c>
      <c r="AI963" s="0" t="n">
        <v>286</v>
      </c>
      <c r="AJ963" s="0" t="n">
        <v>16</v>
      </c>
      <c r="AK963" s="0" t="n">
        <v>1292</v>
      </c>
      <c r="AL963" s="0" t="n">
        <v>1.8</v>
      </c>
    </row>
    <row r="964">
      <c r="A964" s="0" t="inlineStr">
        <is>
          <t>[수성동4가]</t>
        </is>
      </c>
      <c r="B964" s="0" t="n">
        <v>24878</v>
      </c>
      <c r="C964" s="0" t="n">
        <v>2</v>
      </c>
      <c r="D964" s="0" t="inlineStr">
        <is>
          <t>수성태영데시앙</t>
        </is>
      </c>
      <c r="E964" s="0" t="inlineStr">
        <is>
          <t>2008.04.</t>
        </is>
      </c>
      <c r="F964" s="0" t="n">
        <v>718</v>
      </c>
      <c r="G964" s="0" t="n">
        <v>34.14</v>
      </c>
      <c r="H964" s="0" t="n">
        <v>112.89</v>
      </c>
      <c r="I964" s="0" t="n">
        <v>25.55</v>
      </c>
      <c r="J964" s="0" t="n">
        <v>84.48</v>
      </c>
      <c r="K964" s="0" t="n">
        <v>56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112C</t>
        </is>
      </c>
      <c r="X964" s="0" t="n">
        <v>31</v>
      </c>
      <c r="Y964" s="0" t="n">
        <v>15</v>
      </c>
      <c r="Z964" s="0" t="inlineStr">
        <is>
          <t>https://new.land.naver.com/complexes/24878?tab=detail&amp;rf=Y</t>
        </is>
      </c>
      <c r="AA964" s="0" t="inlineStr">
        <is>
          <t>대구시 수성구 수성동4가 1017-1</t>
        </is>
      </c>
      <c r="AB964" s="0" t="inlineStr">
        <is>
          <t>대구시</t>
        </is>
      </c>
      <c r="AC964" s="0" t="inlineStr">
        <is>
          <t>수성구</t>
        </is>
      </c>
      <c r="AD964" s="0" t="inlineStr">
        <is>
          <t>수성동4가</t>
        </is>
      </c>
      <c r="AG964" s="0" t="inlineStr">
        <is>
          <t>대구시 수성구 들안로 360</t>
        </is>
      </c>
      <c r="AH964" s="0" t="n">
        <v>0</v>
      </c>
      <c r="AI964" s="0" t="n">
        <v>286</v>
      </c>
      <c r="AJ964" s="0" t="n">
        <v>16</v>
      </c>
      <c r="AK964" s="0" t="n">
        <v>1292</v>
      </c>
      <c r="AL964" s="0" t="n">
        <v>1.8</v>
      </c>
    </row>
    <row r="965">
      <c r="A965" s="0" t="inlineStr">
        <is>
          <t>[수성동4가]</t>
        </is>
      </c>
      <c r="B965" s="0" t="n">
        <v>24878</v>
      </c>
      <c r="C965" s="0" t="n">
        <v>3</v>
      </c>
      <c r="D965" s="0" t="inlineStr">
        <is>
          <t>수성태영데시앙</t>
        </is>
      </c>
      <c r="E965" s="0" t="inlineStr">
        <is>
          <t>2008.04.</t>
        </is>
      </c>
      <c r="F965" s="0" t="n">
        <v>718</v>
      </c>
      <c r="G965" s="0" t="n">
        <v>34.73</v>
      </c>
      <c r="H965" s="0" t="n">
        <v>114.83</v>
      </c>
      <c r="I965" s="0" t="n">
        <v>25.55</v>
      </c>
      <c r="J965" s="0" t="n">
        <v>84.48</v>
      </c>
      <c r="K965" s="0" t="n">
        <v>28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114A</t>
        </is>
      </c>
      <c r="X965" s="0" t="n">
        <v>31</v>
      </c>
      <c r="Y965" s="0" t="n">
        <v>15</v>
      </c>
      <c r="Z965" s="0" t="inlineStr">
        <is>
          <t>https://new.land.naver.com/complexes/24878?tab=detail&amp;rf=Y</t>
        </is>
      </c>
      <c r="AA965" s="0" t="inlineStr">
        <is>
          <t>대구시 수성구 수성동4가 1017-1</t>
        </is>
      </c>
      <c r="AB965" s="0" t="inlineStr">
        <is>
          <t>대구시</t>
        </is>
      </c>
      <c r="AC965" s="0" t="inlineStr">
        <is>
          <t>수성구</t>
        </is>
      </c>
      <c r="AD965" s="0" t="inlineStr">
        <is>
          <t>수성동4가</t>
        </is>
      </c>
      <c r="AG965" s="0" t="inlineStr">
        <is>
          <t>대구시 수성구 들안로 360</t>
        </is>
      </c>
      <c r="AH965" s="0" t="n">
        <v>0</v>
      </c>
      <c r="AI965" s="0" t="n">
        <v>286</v>
      </c>
      <c r="AJ965" s="0" t="n">
        <v>16</v>
      </c>
      <c r="AK965" s="0" t="n">
        <v>1292</v>
      </c>
      <c r="AL965" s="0" t="n">
        <v>1.8</v>
      </c>
    </row>
    <row r="966">
      <c r="A966" s="0" t="inlineStr">
        <is>
          <t>[수성동4가]</t>
        </is>
      </c>
      <c r="B966" s="0" t="n">
        <v>24878</v>
      </c>
      <c r="C966" s="0" t="n">
        <v>4</v>
      </c>
      <c r="D966" s="0" t="inlineStr">
        <is>
          <t>수성태영데시앙</t>
        </is>
      </c>
      <c r="E966" s="0" t="inlineStr">
        <is>
          <t>2008.04.</t>
        </is>
      </c>
      <c r="F966" s="0" t="n">
        <v>718</v>
      </c>
      <c r="G966" s="0" t="n">
        <v>43.13</v>
      </c>
      <c r="H966" s="0" t="n">
        <v>142.61</v>
      </c>
      <c r="I966" s="0" t="n">
        <v>34.56</v>
      </c>
      <c r="J966" s="0" t="n">
        <v>114.26</v>
      </c>
      <c r="K966" s="0" t="n">
        <v>105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142C</t>
        </is>
      </c>
      <c r="X966" s="0" t="n">
        <v>31</v>
      </c>
      <c r="Y966" s="0" t="n">
        <v>15</v>
      </c>
      <c r="Z966" s="0" t="inlineStr">
        <is>
          <t>https://new.land.naver.com/complexes/24878?tab=detail&amp;rf=Y</t>
        </is>
      </c>
      <c r="AA966" s="0" t="inlineStr">
        <is>
          <t>대구시 수성구 수성동4가 1017-1</t>
        </is>
      </c>
      <c r="AB966" s="0" t="inlineStr">
        <is>
          <t>대구시</t>
        </is>
      </c>
      <c r="AC966" s="0" t="inlineStr">
        <is>
          <t>수성구</t>
        </is>
      </c>
      <c r="AD966" s="0" t="inlineStr">
        <is>
          <t>수성동4가</t>
        </is>
      </c>
      <c r="AG966" s="0" t="inlineStr">
        <is>
          <t>대구시 수성구 들안로 360</t>
        </is>
      </c>
      <c r="AH966" s="0" t="n">
        <v>0</v>
      </c>
      <c r="AI966" s="0" t="n">
        <v>286</v>
      </c>
      <c r="AJ966" s="0" t="n">
        <v>16</v>
      </c>
      <c r="AK966" s="0" t="n">
        <v>1292</v>
      </c>
      <c r="AL966" s="0" t="n">
        <v>1.8</v>
      </c>
    </row>
    <row r="967">
      <c r="A967" s="0" t="inlineStr">
        <is>
          <t>[수성동4가]</t>
        </is>
      </c>
      <c r="B967" s="0" t="n">
        <v>24878</v>
      </c>
      <c r="C967" s="0" t="n">
        <v>5</v>
      </c>
      <c r="D967" s="0" t="inlineStr">
        <is>
          <t>수성태영데시앙</t>
        </is>
      </c>
      <c r="E967" s="0" t="inlineStr">
        <is>
          <t>2008.04.</t>
        </is>
      </c>
      <c r="F967" s="0" t="n">
        <v>718</v>
      </c>
      <c r="G967" s="0" t="n">
        <v>43.13</v>
      </c>
      <c r="H967" s="0" t="n">
        <v>142.61</v>
      </c>
      <c r="I967" s="0" t="n">
        <v>34.56</v>
      </c>
      <c r="J967" s="0" t="n">
        <v>114.26</v>
      </c>
      <c r="K967" s="0" t="n">
        <v>48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142A</t>
        </is>
      </c>
      <c r="X967" s="0" t="n">
        <v>31</v>
      </c>
      <c r="Y967" s="0" t="n">
        <v>15</v>
      </c>
      <c r="Z967" s="0" t="inlineStr">
        <is>
          <t>https://new.land.naver.com/complexes/24878?tab=detail&amp;rf=Y</t>
        </is>
      </c>
      <c r="AA967" s="0" t="inlineStr">
        <is>
          <t>대구시 수성구 수성동4가 1017-1</t>
        </is>
      </c>
      <c r="AB967" s="0" t="inlineStr">
        <is>
          <t>대구시</t>
        </is>
      </c>
      <c r="AC967" s="0" t="inlineStr">
        <is>
          <t>수성구</t>
        </is>
      </c>
      <c r="AD967" s="0" t="inlineStr">
        <is>
          <t>수성동4가</t>
        </is>
      </c>
      <c r="AG967" s="0" t="inlineStr">
        <is>
          <t>대구시 수성구 들안로 360</t>
        </is>
      </c>
      <c r="AH967" s="0" t="n">
        <v>0</v>
      </c>
      <c r="AI967" s="0" t="n">
        <v>286</v>
      </c>
      <c r="AJ967" s="0" t="n">
        <v>16</v>
      </c>
      <c r="AK967" s="0" t="n">
        <v>1292</v>
      </c>
      <c r="AL967" s="0" t="n">
        <v>1.8</v>
      </c>
    </row>
    <row r="968">
      <c r="A968" s="0" t="inlineStr">
        <is>
          <t>[수성동4가]</t>
        </is>
      </c>
      <c r="B968" s="0" t="n">
        <v>24878</v>
      </c>
      <c r="C968" s="0" t="n">
        <v>6</v>
      </c>
      <c r="D968" s="0" t="inlineStr">
        <is>
          <t>수성태영데시앙</t>
        </is>
      </c>
      <c r="E968" s="0" t="inlineStr">
        <is>
          <t>2008.04.</t>
        </is>
      </c>
      <c r="F968" s="0" t="n">
        <v>718</v>
      </c>
      <c r="G968" s="0" t="n">
        <v>43.13</v>
      </c>
      <c r="H968" s="0" t="n">
        <v>142.61</v>
      </c>
      <c r="I968" s="0" t="n">
        <v>34.56</v>
      </c>
      <c r="J968" s="0" t="n">
        <v>114.26</v>
      </c>
      <c r="K968" s="0" t="n">
        <v>47</v>
      </c>
      <c r="T968" s="0" t="n">
        <v>3</v>
      </c>
      <c r="U968" s="0" t="n">
        <v>2</v>
      </c>
      <c r="V968" s="0" t="inlineStr">
        <is>
          <t>계단식</t>
        </is>
      </c>
      <c r="W968" s="0" t="inlineStr">
        <is>
          <t>142B</t>
        </is>
      </c>
      <c r="X968" s="0" t="n">
        <v>31</v>
      </c>
      <c r="Y968" s="0" t="n">
        <v>15</v>
      </c>
      <c r="Z968" s="0" t="inlineStr">
        <is>
          <t>https://new.land.naver.com/complexes/24878?tab=detail&amp;rf=Y</t>
        </is>
      </c>
      <c r="AA968" s="0" t="inlineStr">
        <is>
          <t>대구시 수성구 수성동4가 1017-1</t>
        </is>
      </c>
      <c r="AB968" s="0" t="inlineStr">
        <is>
          <t>대구시</t>
        </is>
      </c>
      <c r="AC968" s="0" t="inlineStr">
        <is>
          <t>수성구</t>
        </is>
      </c>
      <c r="AD968" s="0" t="inlineStr">
        <is>
          <t>수성동4가</t>
        </is>
      </c>
      <c r="AG968" s="0" t="inlineStr">
        <is>
          <t>대구시 수성구 들안로 360</t>
        </is>
      </c>
      <c r="AH968" s="0" t="n">
        <v>0</v>
      </c>
      <c r="AI968" s="0" t="n">
        <v>286</v>
      </c>
      <c r="AJ968" s="0" t="n">
        <v>16</v>
      </c>
      <c r="AK968" s="0" t="n">
        <v>1292</v>
      </c>
      <c r="AL968" s="0" t="n">
        <v>1.8</v>
      </c>
    </row>
    <row r="969">
      <c r="A969" s="0" t="inlineStr">
        <is>
          <t>[수성동4가]</t>
        </is>
      </c>
      <c r="B969" s="0" t="n">
        <v>24878</v>
      </c>
      <c r="C969" s="0" t="n">
        <v>7</v>
      </c>
      <c r="D969" s="0" t="inlineStr">
        <is>
          <t>수성태영데시앙</t>
        </is>
      </c>
      <c r="E969" s="0" t="inlineStr">
        <is>
          <t>2008.04.</t>
        </is>
      </c>
      <c r="F969" s="0" t="n">
        <v>718</v>
      </c>
      <c r="G969" s="0" t="n">
        <v>50.68</v>
      </c>
      <c r="H969" s="0" t="n">
        <v>167.55</v>
      </c>
      <c r="I969" s="0" t="n">
        <v>40.43</v>
      </c>
      <c r="J969" s="0" t="n">
        <v>133.66</v>
      </c>
      <c r="K969" s="0" t="n">
        <v>27</v>
      </c>
      <c r="T969" s="0" t="n">
        <v>4</v>
      </c>
      <c r="U969" s="0" t="n">
        <v>2</v>
      </c>
      <c r="V969" s="0" t="inlineStr">
        <is>
          <t>계단식</t>
        </is>
      </c>
      <c r="W969" s="0" t="n">
        <v>167</v>
      </c>
      <c r="X969" s="0" t="n">
        <v>31</v>
      </c>
      <c r="Y969" s="0" t="n">
        <v>15</v>
      </c>
      <c r="Z969" s="0" t="inlineStr">
        <is>
          <t>https://new.land.naver.com/complexes/24878?tab=detail&amp;rf=Y</t>
        </is>
      </c>
      <c r="AA969" s="0" t="inlineStr">
        <is>
          <t>대구시 수성구 수성동4가 1017-1</t>
        </is>
      </c>
      <c r="AB969" s="0" t="inlineStr">
        <is>
          <t>대구시</t>
        </is>
      </c>
      <c r="AC969" s="0" t="inlineStr">
        <is>
          <t>수성구</t>
        </is>
      </c>
      <c r="AD969" s="0" t="inlineStr">
        <is>
          <t>수성동4가</t>
        </is>
      </c>
      <c r="AG969" s="0" t="inlineStr">
        <is>
          <t>대구시 수성구 들안로 360</t>
        </is>
      </c>
      <c r="AH969" s="0" t="n">
        <v>0</v>
      </c>
      <c r="AI969" s="0" t="n">
        <v>286</v>
      </c>
      <c r="AJ969" s="0" t="n">
        <v>16</v>
      </c>
      <c r="AK969" s="0" t="n">
        <v>1292</v>
      </c>
      <c r="AL969" s="0" t="n">
        <v>1.8</v>
      </c>
    </row>
    <row r="970">
      <c r="A970" s="0" t="inlineStr">
        <is>
          <t>[수성동4가]</t>
        </is>
      </c>
      <c r="B970" s="0" t="n">
        <v>24878</v>
      </c>
      <c r="C970" s="0" t="n">
        <v>8</v>
      </c>
      <c r="D970" s="0" t="inlineStr">
        <is>
          <t>수성태영데시앙</t>
        </is>
      </c>
      <c r="E970" s="0" t="inlineStr">
        <is>
          <t>2008.04.</t>
        </is>
      </c>
      <c r="F970" s="0" t="n">
        <v>718</v>
      </c>
      <c r="G970" s="0" t="n">
        <v>51.23</v>
      </c>
      <c r="H970" s="0" t="n">
        <v>169.37</v>
      </c>
      <c r="I970" s="0" t="n">
        <v>39.63</v>
      </c>
      <c r="J970" s="0" t="n">
        <v>131.02</v>
      </c>
      <c r="K970" s="0" t="n">
        <v>58</v>
      </c>
      <c r="T970" s="0" t="n">
        <v>4</v>
      </c>
      <c r="U970" s="0" t="n">
        <v>2</v>
      </c>
      <c r="V970" s="0" t="inlineStr">
        <is>
          <t>계단식</t>
        </is>
      </c>
      <c r="W970" s="0" t="inlineStr">
        <is>
          <t>169A</t>
        </is>
      </c>
      <c r="X970" s="0" t="n">
        <v>31</v>
      </c>
      <c r="Y970" s="0" t="n">
        <v>15</v>
      </c>
      <c r="Z970" s="0" t="inlineStr">
        <is>
          <t>https://new.land.naver.com/complexes/24878?tab=detail&amp;rf=Y</t>
        </is>
      </c>
      <c r="AA970" s="0" t="inlineStr">
        <is>
          <t>대구시 수성구 수성동4가 1017-1</t>
        </is>
      </c>
      <c r="AB970" s="0" t="inlineStr">
        <is>
          <t>대구시</t>
        </is>
      </c>
      <c r="AC970" s="0" t="inlineStr">
        <is>
          <t>수성구</t>
        </is>
      </c>
      <c r="AD970" s="0" t="inlineStr">
        <is>
          <t>수성동4가</t>
        </is>
      </c>
      <c r="AG970" s="0" t="inlineStr">
        <is>
          <t>대구시 수성구 들안로 360</t>
        </is>
      </c>
      <c r="AH970" s="0" t="n">
        <v>0</v>
      </c>
      <c r="AI970" s="0" t="n">
        <v>286</v>
      </c>
      <c r="AJ970" s="0" t="n">
        <v>16</v>
      </c>
      <c r="AK970" s="0" t="n">
        <v>1292</v>
      </c>
      <c r="AL970" s="0" t="n">
        <v>1.8</v>
      </c>
    </row>
    <row r="971">
      <c r="A971" s="0" t="inlineStr">
        <is>
          <t>[수성동4가]</t>
        </is>
      </c>
      <c r="B971" s="0" t="n">
        <v>24878</v>
      </c>
      <c r="C971" s="0" t="n">
        <v>9</v>
      </c>
      <c r="D971" s="0" t="inlineStr">
        <is>
          <t>수성태영데시앙</t>
        </is>
      </c>
      <c r="E971" s="0" t="inlineStr">
        <is>
          <t>2008.04.</t>
        </is>
      </c>
      <c r="F971" s="0" t="n">
        <v>718</v>
      </c>
      <c r="G971" s="0" t="n">
        <v>51.23</v>
      </c>
      <c r="H971" s="0" t="n">
        <v>169.37</v>
      </c>
      <c r="I971" s="0" t="n">
        <v>39.63</v>
      </c>
      <c r="J971" s="0" t="n">
        <v>131.02</v>
      </c>
      <c r="K971" s="0" t="n">
        <v>54</v>
      </c>
      <c r="T971" s="0" t="n">
        <v>4</v>
      </c>
      <c r="U971" s="0" t="n">
        <v>2</v>
      </c>
      <c r="V971" s="0" t="inlineStr">
        <is>
          <t>계단식</t>
        </is>
      </c>
      <c r="W971" s="0" t="inlineStr">
        <is>
          <t>169C</t>
        </is>
      </c>
      <c r="X971" s="0" t="n">
        <v>31</v>
      </c>
      <c r="Y971" s="0" t="n">
        <v>15</v>
      </c>
      <c r="Z971" s="0" t="inlineStr">
        <is>
          <t>https://new.land.naver.com/complexes/24878?tab=detail&amp;rf=Y</t>
        </is>
      </c>
      <c r="AA971" s="0" t="inlineStr">
        <is>
          <t>대구시 수성구 수성동4가 1017-1</t>
        </is>
      </c>
      <c r="AB971" s="0" t="inlineStr">
        <is>
          <t>대구시</t>
        </is>
      </c>
      <c r="AC971" s="0" t="inlineStr">
        <is>
          <t>수성구</t>
        </is>
      </c>
      <c r="AD971" s="0" t="inlineStr">
        <is>
          <t>수성동4가</t>
        </is>
      </c>
      <c r="AG971" s="0" t="inlineStr">
        <is>
          <t>대구시 수성구 들안로 360</t>
        </is>
      </c>
      <c r="AH971" s="0" t="n">
        <v>0</v>
      </c>
      <c r="AI971" s="0" t="n">
        <v>286</v>
      </c>
      <c r="AJ971" s="0" t="n">
        <v>16</v>
      </c>
      <c r="AK971" s="0" t="n">
        <v>1292</v>
      </c>
      <c r="AL971" s="0" t="n">
        <v>1.8</v>
      </c>
    </row>
    <row r="972">
      <c r="A972" s="0" t="inlineStr">
        <is>
          <t>[수성동4가]</t>
        </is>
      </c>
      <c r="B972" s="0" t="n">
        <v>24878</v>
      </c>
      <c r="C972" s="0" t="n">
        <v>10</v>
      </c>
      <c r="D972" s="0" t="inlineStr">
        <is>
          <t>수성태영데시앙</t>
        </is>
      </c>
      <c r="E972" s="0" t="inlineStr">
        <is>
          <t>2008.04.</t>
        </is>
      </c>
      <c r="F972" s="0" t="n">
        <v>718</v>
      </c>
      <c r="G972" s="0" t="n">
        <v>51.23</v>
      </c>
      <c r="H972" s="0" t="n">
        <v>169.37</v>
      </c>
      <c r="I972" s="0" t="n">
        <v>39.63</v>
      </c>
      <c r="J972" s="0" t="n">
        <v>131.02</v>
      </c>
      <c r="K972" s="0" t="n">
        <v>52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169B</t>
        </is>
      </c>
      <c r="X972" s="0" t="n">
        <v>31</v>
      </c>
      <c r="Y972" s="0" t="n">
        <v>15</v>
      </c>
      <c r="Z972" s="0" t="inlineStr">
        <is>
          <t>https://new.land.naver.com/complexes/24878?tab=detail&amp;rf=Y</t>
        </is>
      </c>
      <c r="AA972" s="0" t="inlineStr">
        <is>
          <t>대구시 수성구 수성동4가 1017-1</t>
        </is>
      </c>
      <c r="AB972" s="0" t="inlineStr">
        <is>
          <t>대구시</t>
        </is>
      </c>
      <c r="AC972" s="0" t="inlineStr">
        <is>
          <t>수성구</t>
        </is>
      </c>
      <c r="AD972" s="0" t="inlineStr">
        <is>
          <t>수성동4가</t>
        </is>
      </c>
      <c r="AG972" s="0" t="inlineStr">
        <is>
          <t>대구시 수성구 들안로 360</t>
        </is>
      </c>
      <c r="AH972" s="0" t="n">
        <v>0</v>
      </c>
      <c r="AI972" s="0" t="n">
        <v>286</v>
      </c>
      <c r="AJ972" s="0" t="n">
        <v>16</v>
      </c>
      <c r="AK972" s="0" t="n">
        <v>1292</v>
      </c>
      <c r="AL972" s="0" t="n">
        <v>1.8</v>
      </c>
    </row>
    <row r="973">
      <c r="A973" s="0" t="inlineStr">
        <is>
          <t>[수성동4가]</t>
        </is>
      </c>
      <c r="B973" s="0" t="n">
        <v>24878</v>
      </c>
      <c r="C973" s="0" t="n">
        <v>11</v>
      </c>
      <c r="D973" s="0" t="inlineStr">
        <is>
          <t>수성태영데시앙</t>
        </is>
      </c>
      <c r="E973" s="0" t="inlineStr">
        <is>
          <t>2008.04.</t>
        </is>
      </c>
      <c r="F973" s="0" t="n">
        <v>718</v>
      </c>
      <c r="G973" s="0" t="n">
        <v>56.5</v>
      </c>
      <c r="H973" s="0" t="n">
        <v>186.8</v>
      </c>
      <c r="I973" s="0" t="n">
        <v>48.53</v>
      </c>
      <c r="J973" s="0" t="n">
        <v>160.44</v>
      </c>
      <c r="K973" s="0" t="n">
        <v>100</v>
      </c>
      <c r="T973" s="0" t="n">
        <v>5</v>
      </c>
      <c r="U973" s="0" t="n">
        <v>2</v>
      </c>
      <c r="V973" s="0" t="inlineStr">
        <is>
          <t>계단식</t>
        </is>
      </c>
      <c r="W973" s="0" t="inlineStr">
        <is>
          <t>186B</t>
        </is>
      </c>
      <c r="X973" s="0" t="n">
        <v>31</v>
      </c>
      <c r="Y973" s="0" t="n">
        <v>15</v>
      </c>
      <c r="Z973" s="0" t="inlineStr">
        <is>
          <t>https://new.land.naver.com/complexes/24878?tab=detail&amp;rf=Y</t>
        </is>
      </c>
      <c r="AA973" s="0" t="inlineStr">
        <is>
          <t>대구시 수성구 수성동4가 1017-1</t>
        </is>
      </c>
      <c r="AB973" s="0" t="inlineStr">
        <is>
          <t>대구시</t>
        </is>
      </c>
      <c r="AC973" s="0" t="inlineStr">
        <is>
          <t>수성구</t>
        </is>
      </c>
      <c r="AD973" s="0" t="inlineStr">
        <is>
          <t>수성동4가</t>
        </is>
      </c>
      <c r="AG973" s="0" t="inlineStr">
        <is>
          <t>대구시 수성구 들안로 360</t>
        </is>
      </c>
      <c r="AH973" s="0" t="n">
        <v>0</v>
      </c>
      <c r="AI973" s="0" t="n">
        <v>286</v>
      </c>
      <c r="AJ973" s="0" t="n">
        <v>16</v>
      </c>
      <c r="AK973" s="0" t="n">
        <v>1292</v>
      </c>
      <c r="AL973" s="0" t="n">
        <v>1.8</v>
      </c>
    </row>
    <row r="974">
      <c r="A974" s="0" t="inlineStr">
        <is>
          <t>[수성동4가]</t>
        </is>
      </c>
      <c r="B974" s="0" t="n">
        <v>24878</v>
      </c>
      <c r="C974" s="0" t="n">
        <v>12</v>
      </c>
      <c r="D974" s="0" t="inlineStr">
        <is>
          <t>수성태영데시앙</t>
        </is>
      </c>
      <c r="E974" s="0" t="inlineStr">
        <is>
          <t>2008.04.</t>
        </is>
      </c>
      <c r="F974" s="0" t="n">
        <v>718</v>
      </c>
      <c r="G974" s="0" t="n">
        <v>56.5</v>
      </c>
      <c r="H974" s="0" t="n">
        <v>186.8</v>
      </c>
      <c r="I974" s="0" t="n">
        <v>48.53</v>
      </c>
      <c r="J974" s="0" t="n">
        <v>160.44</v>
      </c>
      <c r="K974" s="0" t="n">
        <v>37</v>
      </c>
      <c r="T974" s="0" t="n">
        <v>4</v>
      </c>
      <c r="U974" s="0" t="n">
        <v>2</v>
      </c>
      <c r="V974" s="0" t="inlineStr">
        <is>
          <t>계단식</t>
        </is>
      </c>
      <c r="W974" s="0" t="inlineStr">
        <is>
          <t>186A</t>
        </is>
      </c>
      <c r="X974" s="0" t="n">
        <v>31</v>
      </c>
      <c r="Y974" s="0" t="n">
        <v>15</v>
      </c>
      <c r="Z974" s="0" t="inlineStr">
        <is>
          <t>https://new.land.naver.com/complexes/24878?tab=detail&amp;rf=Y</t>
        </is>
      </c>
      <c r="AA974" s="0" t="inlineStr">
        <is>
          <t>대구시 수성구 수성동4가 1017-1</t>
        </is>
      </c>
      <c r="AB974" s="0" t="inlineStr">
        <is>
          <t>대구시</t>
        </is>
      </c>
      <c r="AC974" s="0" t="inlineStr">
        <is>
          <t>수성구</t>
        </is>
      </c>
      <c r="AD974" s="0" t="inlineStr">
        <is>
          <t>수성동4가</t>
        </is>
      </c>
      <c r="AG974" s="0" t="inlineStr">
        <is>
          <t>대구시 수성구 들안로 360</t>
        </is>
      </c>
      <c r="AH974" s="0" t="n">
        <v>0</v>
      </c>
      <c r="AI974" s="0" t="n">
        <v>286</v>
      </c>
      <c r="AJ974" s="0" t="n">
        <v>16</v>
      </c>
      <c r="AK974" s="0" t="n">
        <v>1292</v>
      </c>
      <c r="AL974" s="0" t="n">
        <v>1.8</v>
      </c>
    </row>
    <row r="975">
      <c r="A975" s="0" t="inlineStr">
        <is>
          <t>[수성동4가]</t>
        </is>
      </c>
      <c r="B975" s="0" t="n">
        <v>24878</v>
      </c>
      <c r="C975" s="0" t="n">
        <v>13</v>
      </c>
      <c r="D975" s="0" t="inlineStr">
        <is>
          <t>수성태영데시앙</t>
        </is>
      </c>
      <c r="E975" s="0" t="inlineStr">
        <is>
          <t>2008.04.</t>
        </is>
      </c>
      <c r="F975" s="0" t="n">
        <v>718</v>
      </c>
      <c r="G975" s="0" t="n">
        <v>66.58</v>
      </c>
      <c r="H975" s="0" t="n">
        <v>220.11</v>
      </c>
      <c r="I975" s="0" t="n">
        <v>57.66</v>
      </c>
      <c r="J975" s="0" t="n">
        <v>190.63</v>
      </c>
      <c r="K975" s="0" t="n">
        <v>50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220</v>
      </c>
      <c r="X975" s="0" t="n">
        <v>31</v>
      </c>
      <c r="Y975" s="0" t="n">
        <v>15</v>
      </c>
      <c r="Z975" s="0" t="inlineStr">
        <is>
          <t>https://new.land.naver.com/complexes/24878?tab=detail&amp;rf=Y</t>
        </is>
      </c>
      <c r="AA975" s="0" t="inlineStr">
        <is>
          <t>대구시 수성구 수성동4가 1017-1</t>
        </is>
      </c>
      <c r="AB975" s="0" t="inlineStr">
        <is>
          <t>대구시</t>
        </is>
      </c>
      <c r="AC975" s="0" t="inlineStr">
        <is>
          <t>수성구</t>
        </is>
      </c>
      <c r="AD975" s="0" t="inlineStr">
        <is>
          <t>수성동4가</t>
        </is>
      </c>
      <c r="AG975" s="0" t="inlineStr">
        <is>
          <t>대구시 수성구 들안로 360</t>
        </is>
      </c>
      <c r="AH975" s="0" t="n">
        <v>0</v>
      </c>
      <c r="AI975" s="0" t="n">
        <v>286</v>
      </c>
      <c r="AJ975" s="0" t="n">
        <v>16</v>
      </c>
      <c r="AK975" s="0" t="n">
        <v>1292</v>
      </c>
      <c r="AL975" s="0" t="n">
        <v>1.8</v>
      </c>
    </row>
    <row r="976">
      <c r="A976" s="0" t="inlineStr">
        <is>
          <t>[수성동4가]</t>
        </is>
      </c>
      <c r="B976" s="0" t="n">
        <v>10388</v>
      </c>
      <c r="C976" s="0" t="n">
        <v>1</v>
      </c>
      <c r="D976" s="0" t="inlineStr">
        <is>
          <t>수성대림e-편한세상</t>
        </is>
      </c>
      <c r="E976" s="0" t="inlineStr">
        <is>
          <t>2005.06.</t>
        </is>
      </c>
      <c r="F976" s="0" t="n">
        <v>664</v>
      </c>
      <c r="G976" s="0" t="n">
        <v>29.85</v>
      </c>
      <c r="H976" s="0" t="n">
        <v>98.68000000000001</v>
      </c>
      <c r="I976" s="0" t="n">
        <v>22.87</v>
      </c>
      <c r="J976" s="0" t="n">
        <v>75.62</v>
      </c>
      <c r="K976" s="0" t="n">
        <v>36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98</v>
      </c>
      <c r="X976" s="0" t="n">
        <v>30</v>
      </c>
      <c r="Y976" s="0" t="n">
        <v>18</v>
      </c>
      <c r="Z976" s="0" t="inlineStr">
        <is>
          <t>https://new.land.naver.com/complexes/10388?tab=detail&amp;rf=Y</t>
        </is>
      </c>
      <c r="AA976" s="0" t="inlineStr">
        <is>
          <t>대구시 수성구 수성동4가 1115-16</t>
        </is>
      </c>
      <c r="AB976" s="0" t="inlineStr">
        <is>
          <t>대구시</t>
        </is>
      </c>
      <c r="AC976" s="0" t="inlineStr">
        <is>
          <t>수성구</t>
        </is>
      </c>
      <c r="AD976" s="0" t="inlineStr">
        <is>
          <t>수성동4가</t>
        </is>
      </c>
      <c r="AG976" s="0" t="inlineStr">
        <is>
          <t>대구시 수성구 들안로73길 50-7</t>
        </is>
      </c>
      <c r="AH976" s="0" t="n">
        <v>0</v>
      </c>
      <c r="AI976" s="0" t="n">
        <v>299</v>
      </c>
      <c r="AJ976" s="0" t="n">
        <v>16</v>
      </c>
      <c r="AK976" s="0" t="n">
        <v>1129</v>
      </c>
      <c r="AL976" s="0" t="n">
        <v>1.7</v>
      </c>
    </row>
    <row r="977">
      <c r="A977" s="0" t="inlineStr">
        <is>
          <t>[수성동4가]</t>
        </is>
      </c>
      <c r="B977" s="0" t="n">
        <v>10388</v>
      </c>
      <c r="C977" s="0" t="n">
        <v>2</v>
      </c>
      <c r="D977" s="0" t="inlineStr">
        <is>
          <t>수성대림e-편한세상</t>
        </is>
      </c>
      <c r="E977" s="0" t="inlineStr">
        <is>
          <t>2005.06.</t>
        </is>
      </c>
      <c r="F977" s="0" t="n">
        <v>664</v>
      </c>
      <c r="G977" s="0" t="n">
        <v>32.79</v>
      </c>
      <c r="H977" s="0" t="n">
        <v>108.41</v>
      </c>
      <c r="I977" s="0" t="n">
        <v>25.69</v>
      </c>
      <c r="J977" s="0" t="n">
        <v>84.93000000000001</v>
      </c>
      <c r="K977" s="0" t="n">
        <v>180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108</v>
      </c>
      <c r="X977" s="0" t="n">
        <v>30</v>
      </c>
      <c r="Y977" s="0" t="n">
        <v>18</v>
      </c>
      <c r="Z977" s="0" t="inlineStr">
        <is>
          <t>https://new.land.naver.com/complexes/10388?tab=detail&amp;rf=Y</t>
        </is>
      </c>
      <c r="AA977" s="0" t="inlineStr">
        <is>
          <t>대구시 수성구 수성동4가 1115-16</t>
        </is>
      </c>
      <c r="AB977" s="0" t="inlineStr">
        <is>
          <t>대구시</t>
        </is>
      </c>
      <c r="AC977" s="0" t="inlineStr">
        <is>
          <t>수성구</t>
        </is>
      </c>
      <c r="AD977" s="0" t="inlineStr">
        <is>
          <t>수성동4가</t>
        </is>
      </c>
      <c r="AG977" s="0" t="inlineStr">
        <is>
          <t>대구시 수성구 들안로73길 50-7</t>
        </is>
      </c>
      <c r="AH977" s="0" t="n">
        <v>0</v>
      </c>
      <c r="AI977" s="0" t="n">
        <v>299</v>
      </c>
      <c r="AJ977" s="0" t="n">
        <v>16</v>
      </c>
      <c r="AK977" s="0" t="n">
        <v>1129</v>
      </c>
      <c r="AL977" s="0" t="n">
        <v>1.7</v>
      </c>
    </row>
    <row r="978">
      <c r="A978" s="0" t="inlineStr">
        <is>
          <t>[수성동4가]</t>
        </is>
      </c>
      <c r="B978" s="0" t="n">
        <v>10388</v>
      </c>
      <c r="C978" s="0" t="n">
        <v>3</v>
      </c>
      <c r="D978" s="0" t="inlineStr">
        <is>
          <t>수성대림e-편한세상</t>
        </is>
      </c>
      <c r="E978" s="0" t="inlineStr">
        <is>
          <t>2005.06.</t>
        </is>
      </c>
      <c r="F978" s="0" t="n">
        <v>664</v>
      </c>
      <c r="G978" s="0" t="n">
        <v>41.77</v>
      </c>
      <c r="H978" s="0" t="n">
        <v>138.09</v>
      </c>
      <c r="I978" s="0" t="n">
        <v>33.31</v>
      </c>
      <c r="J978" s="0" t="n">
        <v>110.14</v>
      </c>
      <c r="K978" s="0" t="n">
        <v>25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138</v>
      </c>
      <c r="X978" s="0" t="n">
        <v>30</v>
      </c>
      <c r="Y978" s="0" t="n">
        <v>18</v>
      </c>
      <c r="Z978" s="0" t="inlineStr">
        <is>
          <t>https://new.land.naver.com/complexes/10388?tab=detail&amp;rf=Y</t>
        </is>
      </c>
      <c r="AA978" s="0" t="inlineStr">
        <is>
          <t>대구시 수성구 수성동4가 1115-16</t>
        </is>
      </c>
      <c r="AB978" s="0" t="inlineStr">
        <is>
          <t>대구시</t>
        </is>
      </c>
      <c r="AC978" s="0" t="inlineStr">
        <is>
          <t>수성구</t>
        </is>
      </c>
      <c r="AD978" s="0" t="inlineStr">
        <is>
          <t>수성동4가</t>
        </is>
      </c>
      <c r="AG978" s="0" t="inlineStr">
        <is>
          <t>대구시 수성구 들안로73길 50-7</t>
        </is>
      </c>
      <c r="AH978" s="0" t="n">
        <v>0</v>
      </c>
      <c r="AI978" s="0" t="n">
        <v>299</v>
      </c>
      <c r="AJ978" s="0" t="n">
        <v>16</v>
      </c>
      <c r="AK978" s="0" t="n">
        <v>1129</v>
      </c>
      <c r="AL978" s="0" t="n">
        <v>1.7</v>
      </c>
    </row>
    <row r="979">
      <c r="A979" s="0" t="inlineStr">
        <is>
          <t>[수성동4가]</t>
        </is>
      </c>
      <c r="B979" s="0" t="n">
        <v>10388</v>
      </c>
      <c r="C979" s="0" t="n">
        <v>4</v>
      </c>
      <c r="D979" s="0" t="inlineStr">
        <is>
          <t>수성대림e-편한세상</t>
        </is>
      </c>
      <c r="E979" s="0" t="inlineStr">
        <is>
          <t>2005.06.</t>
        </is>
      </c>
      <c r="F979" s="0" t="n">
        <v>664</v>
      </c>
      <c r="G979" s="0" t="n">
        <v>42.51</v>
      </c>
      <c r="H979" s="0" t="n">
        <v>140.53</v>
      </c>
      <c r="I979" s="0" t="n">
        <v>33.25</v>
      </c>
      <c r="J979" s="0" t="n">
        <v>109.94</v>
      </c>
      <c r="K979" s="0" t="n">
        <v>50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140</v>
      </c>
      <c r="X979" s="0" t="n">
        <v>30</v>
      </c>
      <c r="Y979" s="0" t="n">
        <v>18</v>
      </c>
      <c r="Z979" s="0" t="inlineStr">
        <is>
          <t>https://new.land.naver.com/complexes/10388?tab=detail&amp;rf=Y</t>
        </is>
      </c>
      <c r="AA979" s="0" t="inlineStr">
        <is>
          <t>대구시 수성구 수성동4가 1115-16</t>
        </is>
      </c>
      <c r="AB979" s="0" t="inlineStr">
        <is>
          <t>대구시</t>
        </is>
      </c>
      <c r="AC979" s="0" t="inlineStr">
        <is>
          <t>수성구</t>
        </is>
      </c>
      <c r="AD979" s="0" t="inlineStr">
        <is>
          <t>수성동4가</t>
        </is>
      </c>
      <c r="AG979" s="0" t="inlineStr">
        <is>
          <t>대구시 수성구 들안로73길 50-7</t>
        </is>
      </c>
      <c r="AH979" s="0" t="n">
        <v>0</v>
      </c>
      <c r="AI979" s="0" t="n">
        <v>299</v>
      </c>
      <c r="AJ979" s="0" t="n">
        <v>16</v>
      </c>
      <c r="AK979" s="0" t="n">
        <v>1129</v>
      </c>
      <c r="AL979" s="0" t="n">
        <v>1.7</v>
      </c>
    </row>
    <row r="980">
      <c r="A980" s="0" t="inlineStr">
        <is>
          <t>[수성동4가]</t>
        </is>
      </c>
      <c r="B980" s="0" t="n">
        <v>10388</v>
      </c>
      <c r="C980" s="0" t="n">
        <v>5</v>
      </c>
      <c r="D980" s="0" t="inlineStr">
        <is>
          <t>수성대림e-편한세상</t>
        </is>
      </c>
      <c r="E980" s="0" t="inlineStr">
        <is>
          <t>2005.06.</t>
        </is>
      </c>
      <c r="F980" s="0" t="n">
        <v>664</v>
      </c>
      <c r="G980" s="0" t="n">
        <v>45.2</v>
      </c>
      <c r="H980" s="0" t="n">
        <v>149.45</v>
      </c>
      <c r="I980" s="0" t="n">
        <v>36.46</v>
      </c>
      <c r="J980" s="0" t="n">
        <v>120.55</v>
      </c>
      <c r="K980" s="0" t="n">
        <v>36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149</v>
      </c>
      <c r="X980" s="0" t="n">
        <v>30</v>
      </c>
      <c r="Y980" s="0" t="n">
        <v>18</v>
      </c>
      <c r="Z980" s="0" t="inlineStr">
        <is>
          <t>https://new.land.naver.com/complexes/10388?tab=detail&amp;rf=Y</t>
        </is>
      </c>
      <c r="AA980" s="0" t="inlineStr">
        <is>
          <t>대구시 수성구 수성동4가 1115-16</t>
        </is>
      </c>
      <c r="AB980" s="0" t="inlineStr">
        <is>
          <t>대구시</t>
        </is>
      </c>
      <c r="AC980" s="0" t="inlineStr">
        <is>
          <t>수성구</t>
        </is>
      </c>
      <c r="AD980" s="0" t="inlineStr">
        <is>
          <t>수성동4가</t>
        </is>
      </c>
      <c r="AG980" s="0" t="inlineStr">
        <is>
          <t>대구시 수성구 들안로73길 50-7</t>
        </is>
      </c>
      <c r="AH980" s="0" t="n">
        <v>0</v>
      </c>
      <c r="AI980" s="0" t="n">
        <v>299</v>
      </c>
      <c r="AJ980" s="0" t="n">
        <v>16</v>
      </c>
      <c r="AK980" s="0" t="n">
        <v>1129</v>
      </c>
      <c r="AL980" s="0" t="n">
        <v>1.7</v>
      </c>
    </row>
    <row r="981">
      <c r="A981" s="0" t="inlineStr">
        <is>
          <t>[수성동4가]</t>
        </is>
      </c>
      <c r="B981" s="0" t="n">
        <v>10388</v>
      </c>
      <c r="C981" s="0" t="n">
        <v>6</v>
      </c>
      <c r="D981" s="0" t="inlineStr">
        <is>
          <t>수성대림e-편한세상</t>
        </is>
      </c>
      <c r="E981" s="0" t="inlineStr">
        <is>
          <t>2005.06.</t>
        </is>
      </c>
      <c r="F981" s="0" t="n">
        <v>664</v>
      </c>
      <c r="G981" s="0" t="n">
        <v>47.27</v>
      </c>
      <c r="H981" s="0" t="n">
        <v>156.27</v>
      </c>
      <c r="I981" s="0" t="n">
        <v>37.68</v>
      </c>
      <c r="J981" s="0" t="n">
        <v>124.59</v>
      </c>
      <c r="K981" s="0" t="n">
        <v>111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156</v>
      </c>
      <c r="X981" s="0" t="n">
        <v>30</v>
      </c>
      <c r="Y981" s="0" t="n">
        <v>18</v>
      </c>
      <c r="Z981" s="0" t="inlineStr">
        <is>
          <t>https://new.land.naver.com/complexes/10388?tab=detail&amp;rf=Y</t>
        </is>
      </c>
      <c r="AA981" s="0" t="inlineStr">
        <is>
          <t>대구시 수성구 수성동4가 1115-16</t>
        </is>
      </c>
      <c r="AB981" s="0" t="inlineStr">
        <is>
          <t>대구시</t>
        </is>
      </c>
      <c r="AC981" s="0" t="inlineStr">
        <is>
          <t>수성구</t>
        </is>
      </c>
      <c r="AD981" s="0" t="inlineStr">
        <is>
          <t>수성동4가</t>
        </is>
      </c>
      <c r="AG981" s="0" t="inlineStr">
        <is>
          <t>대구시 수성구 들안로73길 50-7</t>
        </is>
      </c>
      <c r="AH981" s="0" t="n">
        <v>0</v>
      </c>
      <c r="AI981" s="0" t="n">
        <v>299</v>
      </c>
      <c r="AJ981" s="0" t="n">
        <v>16</v>
      </c>
      <c r="AK981" s="0" t="n">
        <v>1129</v>
      </c>
      <c r="AL981" s="0" t="n">
        <v>1.7</v>
      </c>
    </row>
    <row r="982">
      <c r="A982" s="0" t="inlineStr">
        <is>
          <t>[수성동4가]</t>
        </is>
      </c>
      <c r="B982" s="0" t="n">
        <v>10388</v>
      </c>
      <c r="C982" s="0" t="n">
        <v>7</v>
      </c>
      <c r="D982" s="0" t="inlineStr">
        <is>
          <t>수성대림e-편한세상</t>
        </is>
      </c>
      <c r="E982" s="0" t="inlineStr">
        <is>
          <t>2005.06.</t>
        </is>
      </c>
      <c r="F982" s="0" t="n">
        <v>664</v>
      </c>
      <c r="G982" s="0" t="n">
        <v>58.34</v>
      </c>
      <c r="H982" s="0" t="n">
        <v>192.88</v>
      </c>
      <c r="I982" s="0" t="n">
        <v>45.98</v>
      </c>
      <c r="J982" s="0" t="n">
        <v>152.01</v>
      </c>
      <c r="K982" s="0" t="n">
        <v>170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192</v>
      </c>
      <c r="X982" s="0" t="n">
        <v>30</v>
      </c>
      <c r="Y982" s="0" t="n">
        <v>18</v>
      </c>
      <c r="Z982" s="0" t="inlineStr">
        <is>
          <t>https://new.land.naver.com/complexes/10388?tab=detail&amp;rf=Y</t>
        </is>
      </c>
      <c r="AA982" s="0" t="inlineStr">
        <is>
          <t>대구시 수성구 수성동4가 1115-16</t>
        </is>
      </c>
      <c r="AB982" s="0" t="inlineStr">
        <is>
          <t>대구시</t>
        </is>
      </c>
      <c r="AC982" s="0" t="inlineStr">
        <is>
          <t>수성구</t>
        </is>
      </c>
      <c r="AD982" s="0" t="inlineStr">
        <is>
          <t>수성동4가</t>
        </is>
      </c>
      <c r="AG982" s="0" t="inlineStr">
        <is>
          <t>대구시 수성구 들안로73길 50-7</t>
        </is>
      </c>
      <c r="AH982" s="0" t="n">
        <v>0</v>
      </c>
      <c r="AI982" s="0" t="n">
        <v>299</v>
      </c>
      <c r="AJ982" s="0" t="n">
        <v>16</v>
      </c>
      <c r="AK982" s="0" t="n">
        <v>1129</v>
      </c>
      <c r="AL982" s="0" t="n">
        <v>1.7</v>
      </c>
    </row>
    <row r="983">
      <c r="A983" s="0" t="inlineStr">
        <is>
          <t>[수성동4가]</t>
        </is>
      </c>
      <c r="B983" s="0" t="n">
        <v>10388</v>
      </c>
      <c r="C983" s="0" t="n">
        <v>8</v>
      </c>
      <c r="D983" s="0" t="inlineStr">
        <is>
          <t>수성대림e-편한세상</t>
        </is>
      </c>
      <c r="E983" s="0" t="inlineStr">
        <is>
          <t>2005.06.</t>
        </is>
      </c>
      <c r="F983" s="0" t="n">
        <v>664</v>
      </c>
      <c r="G983" s="0" t="n">
        <v>66.56</v>
      </c>
      <c r="H983" s="0" t="n">
        <v>220.06</v>
      </c>
      <c r="I983" s="0" t="n">
        <v>53.16</v>
      </c>
      <c r="J983" s="0" t="n">
        <v>175.74</v>
      </c>
      <c r="K983" s="0" t="n">
        <v>56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220</v>
      </c>
      <c r="X983" s="0" t="n">
        <v>30</v>
      </c>
      <c r="Y983" s="0" t="n">
        <v>18</v>
      </c>
      <c r="Z983" s="0" t="inlineStr">
        <is>
          <t>https://new.land.naver.com/complexes/10388?tab=detail&amp;rf=Y</t>
        </is>
      </c>
      <c r="AA983" s="0" t="inlineStr">
        <is>
          <t>대구시 수성구 수성동4가 1115-16</t>
        </is>
      </c>
      <c r="AB983" s="0" t="inlineStr">
        <is>
          <t>대구시</t>
        </is>
      </c>
      <c r="AC983" s="0" t="inlineStr">
        <is>
          <t>수성구</t>
        </is>
      </c>
      <c r="AD983" s="0" t="inlineStr">
        <is>
          <t>수성동4가</t>
        </is>
      </c>
      <c r="AG983" s="0" t="inlineStr">
        <is>
          <t>대구시 수성구 들안로73길 50-7</t>
        </is>
      </c>
      <c r="AH983" s="0" t="n">
        <v>0</v>
      </c>
      <c r="AI983" s="0" t="n">
        <v>299</v>
      </c>
      <c r="AJ983" s="0" t="n">
        <v>16</v>
      </c>
      <c r="AK983" s="0" t="n">
        <v>1129</v>
      </c>
      <c r="AL983" s="0" t="n">
        <v>1.7</v>
      </c>
    </row>
    <row r="984">
      <c r="A984" s="0" t="inlineStr">
        <is>
          <t>[수성동4가]</t>
        </is>
      </c>
      <c r="B984" s="0" t="n">
        <v>7097</v>
      </c>
      <c r="C984" s="0" t="n">
        <v>1</v>
      </c>
      <c r="D984" s="0" t="inlineStr">
        <is>
          <t>골든맨션</t>
        </is>
      </c>
      <c r="E984" s="0" t="inlineStr">
        <is>
          <t>1979.09.</t>
        </is>
      </c>
      <c r="F984" s="0" t="n">
        <v>39</v>
      </c>
      <c r="G984" s="0" t="n">
        <v>29.52</v>
      </c>
      <c r="H984" s="0" t="n">
        <v>97.59</v>
      </c>
      <c r="I984" s="0" t="n">
        <v>23.9</v>
      </c>
      <c r="J984" s="0" t="n">
        <v>79.04000000000001</v>
      </c>
      <c r="K984" s="0" t="n">
        <v>39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97</v>
      </c>
      <c r="X984" s="0" t="n">
        <v>5</v>
      </c>
      <c r="Y984" s="0" t="n">
        <v>5</v>
      </c>
      <c r="Z984" s="0" t="inlineStr">
        <is>
          <t>https://new.land.naver.com/complexes/7097?tab=detail&amp;rf=Y</t>
        </is>
      </c>
      <c r="AA984" s="0" t="inlineStr">
        <is>
          <t>대구시 수성구 수성동4가 1085-55</t>
        </is>
      </c>
      <c r="AB984" s="0" t="inlineStr">
        <is>
          <t>대구시</t>
        </is>
      </c>
      <c r="AC984" s="0" t="inlineStr">
        <is>
          <t>수성구</t>
        </is>
      </c>
      <c r="AD984" s="0" t="inlineStr">
        <is>
          <t>수성동4가</t>
        </is>
      </c>
      <c r="AG984" s="0" t="inlineStr">
        <is>
          <t>대구시 수성구 달구벌대로 2301</t>
        </is>
      </c>
      <c r="AH984" s="0" t="n">
        <v>0</v>
      </c>
      <c r="AI984" s="0" t="n">
        <v>0</v>
      </c>
      <c r="AJ984" s="0" t="n">
        <v>0</v>
      </c>
      <c r="AK984" s="0" t="n">
        <v>10</v>
      </c>
      <c r="AL984" s="0" t="n">
        <v>0.26</v>
      </c>
    </row>
    <row r="985">
      <c r="A985" s="0" t="inlineStr">
        <is>
          <t>[수성동4가]</t>
        </is>
      </c>
      <c r="B985" s="0" t="n">
        <v>25633</v>
      </c>
      <c r="C985" s="0" t="n">
        <v>1</v>
      </c>
      <c r="D985" s="0" t="inlineStr">
        <is>
          <t>한도맨션</t>
        </is>
      </c>
      <c r="E985" s="0" t="inlineStr">
        <is>
          <t>1976.11.</t>
        </is>
      </c>
      <c r="F985" s="0" t="n">
        <v>28</v>
      </c>
      <c r="G985" s="0" t="n">
        <v>44.93</v>
      </c>
      <c r="H985" s="0" t="n">
        <v>148.53</v>
      </c>
      <c r="I985" s="0" t="n">
        <v>36.59</v>
      </c>
      <c r="J985" s="0" t="n">
        <v>120.96</v>
      </c>
      <c r="K985" s="0" t="n">
        <v>12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148A</t>
        </is>
      </c>
      <c r="X985" s="0" t="n">
        <v>8</v>
      </c>
      <c r="Y985" s="0" t="n">
        <v>8</v>
      </c>
      <c r="Z985" s="0" t="inlineStr">
        <is>
          <t>https://new.land.naver.com/complexes/25633?tab=detail&amp;rf=Y</t>
        </is>
      </c>
      <c r="AA985" s="0" t="inlineStr">
        <is>
          <t>대구시 수성구 수성동4가 985-35</t>
        </is>
      </c>
      <c r="AB985" s="0" t="inlineStr">
        <is>
          <t>대구시</t>
        </is>
      </c>
      <c r="AC985" s="0" t="inlineStr">
        <is>
          <t>수성구</t>
        </is>
      </c>
      <c r="AD985" s="0" t="inlineStr">
        <is>
          <t>수성동4가</t>
        </is>
      </c>
      <c r="AG985" s="0" t="inlineStr">
        <is>
          <t>대구시 수성구 달구벌대로 2367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[수성동4가]</t>
        </is>
      </c>
      <c r="B986" s="0" t="n">
        <v>25633</v>
      </c>
      <c r="C986" s="0" t="n">
        <v>2</v>
      </c>
      <c r="D986" s="0" t="inlineStr">
        <is>
          <t>한도맨션</t>
        </is>
      </c>
      <c r="E986" s="0" t="inlineStr">
        <is>
          <t>1976.11.</t>
        </is>
      </c>
      <c r="F986" s="0" t="n">
        <v>28</v>
      </c>
      <c r="G986" s="0" t="n">
        <v>44.81</v>
      </c>
      <c r="H986" s="0" t="n">
        <v>148.16</v>
      </c>
      <c r="I986" s="0" t="n">
        <v>39.47</v>
      </c>
      <c r="J986" s="0" t="n">
        <v>130.51</v>
      </c>
      <c r="K986" s="0" t="n">
        <v>2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148B</t>
        </is>
      </c>
      <c r="X986" s="0" t="n">
        <v>8</v>
      </c>
      <c r="Y986" s="0" t="n">
        <v>8</v>
      </c>
      <c r="Z986" s="0" t="inlineStr">
        <is>
          <t>https://new.land.naver.com/complexes/25633?tab=detail&amp;rf=Y</t>
        </is>
      </c>
      <c r="AA986" s="0" t="inlineStr">
        <is>
          <t>대구시 수성구 수성동4가 985-35</t>
        </is>
      </c>
      <c r="AB986" s="0" t="inlineStr">
        <is>
          <t>대구시</t>
        </is>
      </c>
      <c r="AC986" s="0" t="inlineStr">
        <is>
          <t>수성구</t>
        </is>
      </c>
      <c r="AD986" s="0" t="inlineStr">
        <is>
          <t>수성동4가</t>
        </is>
      </c>
      <c r="AG986" s="0" t="inlineStr">
        <is>
          <t>대구시 수성구 달구벌대로 2367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[수성동4가]</t>
        </is>
      </c>
      <c r="B987" s="0" t="n">
        <v>25633</v>
      </c>
      <c r="C987" s="0" t="n">
        <v>3</v>
      </c>
      <c r="D987" s="0" t="inlineStr">
        <is>
          <t>한도맨션</t>
        </is>
      </c>
      <c r="E987" s="0" t="inlineStr">
        <is>
          <t>1976.11.</t>
        </is>
      </c>
      <c r="F987" s="0" t="n">
        <v>28</v>
      </c>
      <c r="G987" s="0" t="n">
        <v>46.17</v>
      </c>
      <c r="H987" s="0" t="n">
        <v>152.66</v>
      </c>
      <c r="I987" s="0" t="n">
        <v>37.83</v>
      </c>
      <c r="J987" s="0" t="n">
        <v>125.09</v>
      </c>
      <c r="K987" s="0" t="n">
        <v>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152</v>
      </c>
      <c r="X987" s="0" t="n">
        <v>8</v>
      </c>
      <c r="Y987" s="0" t="n">
        <v>8</v>
      </c>
      <c r="Z987" s="0" t="inlineStr">
        <is>
          <t>https://new.land.naver.com/complexes/25633?tab=detail&amp;rf=Y</t>
        </is>
      </c>
      <c r="AA987" s="0" t="inlineStr">
        <is>
          <t>대구시 수성구 수성동4가 985-35</t>
        </is>
      </c>
      <c r="AB987" s="0" t="inlineStr">
        <is>
          <t>대구시</t>
        </is>
      </c>
      <c r="AC987" s="0" t="inlineStr">
        <is>
          <t>수성구</t>
        </is>
      </c>
      <c r="AD987" s="0" t="inlineStr">
        <is>
          <t>수성동4가</t>
        </is>
      </c>
      <c r="AG987" s="0" t="inlineStr">
        <is>
          <t>대구시 수성구 달구벌대로 2367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[수성동4가]</t>
        </is>
      </c>
      <c r="B988" s="0" t="n">
        <v>25633</v>
      </c>
      <c r="C988" s="0" t="n">
        <v>4</v>
      </c>
      <c r="D988" s="0" t="inlineStr">
        <is>
          <t>한도맨션</t>
        </is>
      </c>
      <c r="E988" s="0" t="inlineStr">
        <is>
          <t>1976.11.</t>
        </is>
      </c>
      <c r="F988" s="0" t="n">
        <v>28</v>
      </c>
      <c r="G988" s="0" t="n">
        <v>47.75</v>
      </c>
      <c r="H988" s="0" t="n">
        <v>157.88</v>
      </c>
      <c r="I988" s="0" t="n">
        <v>39.41</v>
      </c>
      <c r="J988" s="0" t="n">
        <v>130.31</v>
      </c>
      <c r="K988" s="0" t="n">
        <v>2</v>
      </c>
      <c r="T988" s="0" t="n">
        <v>4</v>
      </c>
      <c r="U988" s="0" t="n">
        <v>2</v>
      </c>
      <c r="V988" s="0" t="inlineStr">
        <is>
          <t>계단식</t>
        </is>
      </c>
      <c r="W988" s="0" t="inlineStr">
        <is>
          <t>157A</t>
        </is>
      </c>
      <c r="X988" s="0" t="n">
        <v>8</v>
      </c>
      <c r="Y988" s="0" t="n">
        <v>8</v>
      </c>
      <c r="Z988" s="0" t="inlineStr">
        <is>
          <t>https://new.land.naver.com/complexes/25633?tab=detail&amp;rf=Y</t>
        </is>
      </c>
      <c r="AA988" s="0" t="inlineStr">
        <is>
          <t>대구시 수성구 수성동4가 985-35</t>
        </is>
      </c>
      <c r="AB988" s="0" t="inlineStr">
        <is>
          <t>대구시</t>
        </is>
      </c>
      <c r="AC988" s="0" t="inlineStr">
        <is>
          <t>수성구</t>
        </is>
      </c>
      <c r="AD988" s="0" t="inlineStr">
        <is>
          <t>수성동4가</t>
        </is>
      </c>
      <c r="AG988" s="0" t="inlineStr">
        <is>
          <t>대구시 수성구 달구벌대로 2367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[수성동4가]</t>
        </is>
      </c>
      <c r="B989" s="0" t="n">
        <v>25633</v>
      </c>
      <c r="C989" s="0" t="n">
        <v>5</v>
      </c>
      <c r="D989" s="0" t="inlineStr">
        <is>
          <t>한도맨션</t>
        </is>
      </c>
      <c r="E989" s="0" t="inlineStr">
        <is>
          <t>1976.11.</t>
        </is>
      </c>
      <c r="F989" s="0" t="n">
        <v>28</v>
      </c>
      <c r="G989" s="0" t="n">
        <v>48.26</v>
      </c>
      <c r="H989" s="0" t="n">
        <v>159.54</v>
      </c>
      <c r="I989" s="0" t="n">
        <v>39.92</v>
      </c>
      <c r="J989" s="0" t="n">
        <v>131.97</v>
      </c>
      <c r="K989" s="0" t="n">
        <v>5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159B</t>
        </is>
      </c>
      <c r="X989" s="0" t="n">
        <v>8</v>
      </c>
      <c r="Y989" s="0" t="n">
        <v>8</v>
      </c>
      <c r="Z989" s="0" t="inlineStr">
        <is>
          <t>https://new.land.naver.com/complexes/25633?tab=detail&amp;rf=Y</t>
        </is>
      </c>
      <c r="AA989" s="0" t="inlineStr">
        <is>
          <t>대구시 수성구 수성동4가 985-35</t>
        </is>
      </c>
      <c r="AB989" s="0" t="inlineStr">
        <is>
          <t>대구시</t>
        </is>
      </c>
      <c r="AC989" s="0" t="inlineStr">
        <is>
          <t>수성구</t>
        </is>
      </c>
      <c r="AD989" s="0" t="inlineStr">
        <is>
          <t>수성동4가</t>
        </is>
      </c>
      <c r="AG989" s="0" t="inlineStr">
        <is>
          <t>대구시 수성구 달구벌대로 2367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[수성동4가]</t>
        </is>
      </c>
      <c r="B990" s="0" t="n">
        <v>25633</v>
      </c>
      <c r="C990" s="0" t="n">
        <v>6</v>
      </c>
      <c r="D990" s="0" t="inlineStr">
        <is>
          <t>한도맨션</t>
        </is>
      </c>
      <c r="E990" s="0" t="inlineStr">
        <is>
          <t>1976.11.</t>
        </is>
      </c>
      <c r="F990" s="0" t="n">
        <v>28</v>
      </c>
      <c r="G990" s="0" t="n">
        <v>48.1</v>
      </c>
      <c r="H990" s="0" t="n">
        <v>159.04</v>
      </c>
      <c r="I990" s="0" t="n">
        <v>42.77</v>
      </c>
      <c r="J990" s="0" t="n">
        <v>141.39</v>
      </c>
      <c r="K990" s="0" t="n">
        <v>1</v>
      </c>
      <c r="T990" s="0" t="n">
        <v>4</v>
      </c>
      <c r="U990" s="0" t="n">
        <v>2</v>
      </c>
      <c r="V990" s="0" t="inlineStr">
        <is>
          <t>계단식</t>
        </is>
      </c>
      <c r="W990" s="0" t="inlineStr">
        <is>
          <t>159C</t>
        </is>
      </c>
      <c r="X990" s="0" t="n">
        <v>8</v>
      </c>
      <c r="Y990" s="0" t="n">
        <v>8</v>
      </c>
      <c r="Z990" s="0" t="inlineStr">
        <is>
          <t>https://new.land.naver.com/complexes/25633?tab=detail&amp;rf=Y</t>
        </is>
      </c>
      <c r="AA990" s="0" t="inlineStr">
        <is>
          <t>대구시 수성구 수성동4가 985-35</t>
        </is>
      </c>
      <c r="AB990" s="0" t="inlineStr">
        <is>
          <t>대구시</t>
        </is>
      </c>
      <c r="AC990" s="0" t="inlineStr">
        <is>
          <t>수성구</t>
        </is>
      </c>
      <c r="AD990" s="0" t="inlineStr">
        <is>
          <t>수성동4가</t>
        </is>
      </c>
      <c r="AG990" s="0" t="inlineStr">
        <is>
          <t>대구시 수성구 달구벌대로 2367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[수성동4가]</t>
        </is>
      </c>
      <c r="B991" s="0" t="n">
        <v>13367</v>
      </c>
      <c r="C991" s="0" t="n">
        <v>1</v>
      </c>
      <c r="D991" s="0" t="inlineStr">
        <is>
          <t>수성하이츠</t>
        </is>
      </c>
      <c r="E991" s="0" t="inlineStr">
        <is>
          <t>2000.01.</t>
        </is>
      </c>
      <c r="F991" s="0" t="n">
        <v>260</v>
      </c>
      <c r="G991" s="0" t="n">
        <v>7.55</v>
      </c>
      <c r="H991" s="0" t="n">
        <v>24.99</v>
      </c>
      <c r="I991" s="0" t="n">
        <v>6.18</v>
      </c>
      <c r="J991" s="0" t="n">
        <v>20.44</v>
      </c>
      <c r="K991" s="0" t="n">
        <v>6</v>
      </c>
      <c r="T991" s="0" t="n">
        <v>1</v>
      </c>
      <c r="U991" s="0" t="n">
        <v>1</v>
      </c>
      <c r="V991" s="0" t="inlineStr">
        <is>
          <t>복도식</t>
        </is>
      </c>
      <c r="W991" s="0" t="n">
        <v>24</v>
      </c>
      <c r="X991" s="0" t="n">
        <v>22</v>
      </c>
      <c r="Y991" s="0" t="n">
        <v>21</v>
      </c>
      <c r="Z991" s="0" t="inlineStr">
        <is>
          <t>https://new.land.naver.com/complexes/13367?tab=detail&amp;rf=Y</t>
        </is>
      </c>
      <c r="AA991" s="0" t="inlineStr">
        <is>
          <t>대구시 수성구 수성동4가 1090-8</t>
        </is>
      </c>
      <c r="AB991" s="0" t="inlineStr">
        <is>
          <t>대구시</t>
        </is>
      </c>
      <c r="AC991" s="0" t="inlineStr">
        <is>
          <t>수성구</t>
        </is>
      </c>
      <c r="AD991" s="0" t="inlineStr">
        <is>
          <t>수성동4가</t>
        </is>
      </c>
      <c r="AG991" s="0" t="inlineStr">
        <is>
          <t>대구시 수성구 수성로 393</t>
        </is>
      </c>
      <c r="AH991" s="0" t="n">
        <v>0</v>
      </c>
      <c r="AI991" s="0" t="n">
        <v>397</v>
      </c>
      <c r="AJ991" s="0" t="n">
        <v>55</v>
      </c>
      <c r="AK991" s="0" t="n">
        <v>744</v>
      </c>
      <c r="AL991" s="0" t="n">
        <v>2.86</v>
      </c>
    </row>
    <row r="992">
      <c r="A992" s="0" t="inlineStr">
        <is>
          <t>[수성동4가]</t>
        </is>
      </c>
      <c r="B992" s="0" t="n">
        <v>13367</v>
      </c>
      <c r="C992" s="0" t="n">
        <v>2</v>
      </c>
      <c r="D992" s="0" t="inlineStr">
        <is>
          <t>수성하이츠</t>
        </is>
      </c>
      <c r="E992" s="0" t="inlineStr">
        <is>
          <t>2000.01.</t>
        </is>
      </c>
      <c r="F992" s="0" t="n">
        <v>260</v>
      </c>
      <c r="G992" s="0" t="n">
        <v>8.4</v>
      </c>
      <c r="H992" s="0" t="n">
        <v>27.77</v>
      </c>
      <c r="I992" s="0" t="n">
        <v>6.86</v>
      </c>
      <c r="J992" s="0" t="n">
        <v>22.71</v>
      </c>
      <c r="K992" s="0" t="n">
        <v>12</v>
      </c>
      <c r="T992" s="0" t="n">
        <v>1</v>
      </c>
      <c r="U992" s="0" t="n">
        <v>1</v>
      </c>
      <c r="V992" s="0" t="inlineStr">
        <is>
          <t>복도식</t>
        </is>
      </c>
      <c r="W992" s="0" t="inlineStr">
        <is>
          <t>27B</t>
        </is>
      </c>
      <c r="X992" s="0" t="n">
        <v>22</v>
      </c>
      <c r="Y992" s="0" t="n">
        <v>21</v>
      </c>
      <c r="Z992" s="0" t="inlineStr">
        <is>
          <t>https://new.land.naver.com/complexes/13367?tab=detail&amp;rf=Y</t>
        </is>
      </c>
      <c r="AA992" s="0" t="inlineStr">
        <is>
          <t>대구시 수성구 수성동4가 1090-8</t>
        </is>
      </c>
      <c r="AB992" s="0" t="inlineStr">
        <is>
          <t>대구시</t>
        </is>
      </c>
      <c r="AC992" s="0" t="inlineStr">
        <is>
          <t>수성구</t>
        </is>
      </c>
      <c r="AD992" s="0" t="inlineStr">
        <is>
          <t>수성동4가</t>
        </is>
      </c>
      <c r="AG992" s="0" t="inlineStr">
        <is>
          <t>대구시 수성구 수성로 393</t>
        </is>
      </c>
      <c r="AH992" s="0" t="n">
        <v>0</v>
      </c>
      <c r="AI992" s="0" t="n">
        <v>397</v>
      </c>
      <c r="AJ992" s="0" t="n">
        <v>55</v>
      </c>
      <c r="AK992" s="0" t="n">
        <v>744</v>
      </c>
      <c r="AL992" s="0" t="n">
        <v>2.86</v>
      </c>
    </row>
    <row r="993">
      <c r="A993" s="0" t="inlineStr">
        <is>
          <t>[수성동4가]</t>
        </is>
      </c>
      <c r="B993" s="0" t="n">
        <v>13367</v>
      </c>
      <c r="C993" s="0" t="n">
        <v>3</v>
      </c>
      <c r="D993" s="0" t="inlineStr">
        <is>
          <t>수성하이츠</t>
        </is>
      </c>
      <c r="E993" s="0" t="inlineStr">
        <is>
          <t>2000.01.</t>
        </is>
      </c>
      <c r="F993" s="0" t="n">
        <v>260</v>
      </c>
      <c r="G993" s="0" t="n">
        <v>8.359999999999999</v>
      </c>
      <c r="H993" s="0" t="n">
        <v>27.65</v>
      </c>
      <c r="I993" s="0" t="n">
        <v>6.83</v>
      </c>
      <c r="J993" s="0" t="n">
        <v>22.61</v>
      </c>
      <c r="K993" s="0" t="n">
        <v>11</v>
      </c>
      <c r="T993" s="0" t="n">
        <v>1</v>
      </c>
      <c r="U993" s="0" t="n">
        <v>1</v>
      </c>
      <c r="V993" s="0" t="inlineStr">
        <is>
          <t>복도식</t>
        </is>
      </c>
      <c r="W993" s="0" t="inlineStr">
        <is>
          <t>27A</t>
        </is>
      </c>
      <c r="X993" s="0" t="n">
        <v>22</v>
      </c>
      <c r="Y993" s="0" t="n">
        <v>21</v>
      </c>
      <c r="Z993" s="0" t="inlineStr">
        <is>
          <t>https://new.land.naver.com/complexes/13367?tab=detail&amp;rf=Y</t>
        </is>
      </c>
      <c r="AA993" s="0" t="inlineStr">
        <is>
          <t>대구시 수성구 수성동4가 1090-8</t>
        </is>
      </c>
      <c r="AB993" s="0" t="inlineStr">
        <is>
          <t>대구시</t>
        </is>
      </c>
      <c r="AC993" s="0" t="inlineStr">
        <is>
          <t>수성구</t>
        </is>
      </c>
      <c r="AD993" s="0" t="inlineStr">
        <is>
          <t>수성동4가</t>
        </is>
      </c>
      <c r="AG993" s="0" t="inlineStr">
        <is>
          <t>대구시 수성구 수성로 393</t>
        </is>
      </c>
      <c r="AH993" s="0" t="n">
        <v>0</v>
      </c>
      <c r="AI993" s="0" t="n">
        <v>397</v>
      </c>
      <c r="AJ993" s="0" t="n">
        <v>55</v>
      </c>
      <c r="AK993" s="0" t="n">
        <v>744</v>
      </c>
      <c r="AL993" s="0" t="n">
        <v>2.86</v>
      </c>
    </row>
    <row r="994">
      <c r="A994" s="0" t="inlineStr">
        <is>
          <t>[수성동4가]</t>
        </is>
      </c>
      <c r="B994" s="0" t="n">
        <v>13367</v>
      </c>
      <c r="C994" s="0" t="n">
        <v>4</v>
      </c>
      <c r="D994" s="0" t="inlineStr">
        <is>
          <t>수성하이츠</t>
        </is>
      </c>
      <c r="E994" s="0" t="inlineStr">
        <is>
          <t>2000.01.</t>
        </is>
      </c>
      <c r="F994" s="0" t="n">
        <v>260</v>
      </c>
      <c r="G994" s="0" t="n">
        <v>8.699999999999999</v>
      </c>
      <c r="H994" s="0" t="n">
        <v>28.77</v>
      </c>
      <c r="I994" s="0" t="n">
        <v>7.11</v>
      </c>
      <c r="J994" s="0" t="n">
        <v>23.53</v>
      </c>
      <c r="K994" s="0" t="n">
        <v>11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28C</t>
        </is>
      </c>
      <c r="X994" s="0" t="n">
        <v>22</v>
      </c>
      <c r="Y994" s="0" t="n">
        <v>21</v>
      </c>
      <c r="Z994" s="0" t="inlineStr">
        <is>
          <t>https://new.land.naver.com/complexes/13367?tab=detail&amp;rf=Y</t>
        </is>
      </c>
      <c r="AA994" s="0" t="inlineStr">
        <is>
          <t>대구시 수성구 수성동4가 1090-8</t>
        </is>
      </c>
      <c r="AB994" s="0" t="inlineStr">
        <is>
          <t>대구시</t>
        </is>
      </c>
      <c r="AC994" s="0" t="inlineStr">
        <is>
          <t>수성구</t>
        </is>
      </c>
      <c r="AD994" s="0" t="inlineStr">
        <is>
          <t>수성동4가</t>
        </is>
      </c>
      <c r="AG994" s="0" t="inlineStr">
        <is>
          <t>대구시 수성구 수성로 393</t>
        </is>
      </c>
      <c r="AH994" s="0" t="n">
        <v>0</v>
      </c>
      <c r="AI994" s="0" t="n">
        <v>397</v>
      </c>
      <c r="AJ994" s="0" t="n">
        <v>55</v>
      </c>
      <c r="AK994" s="0" t="n">
        <v>744</v>
      </c>
      <c r="AL994" s="0" t="n">
        <v>2.86</v>
      </c>
    </row>
    <row r="995">
      <c r="A995" s="0" t="inlineStr">
        <is>
          <t>[수성동4가]</t>
        </is>
      </c>
      <c r="B995" s="0" t="n">
        <v>13367</v>
      </c>
      <c r="C995" s="0" t="n">
        <v>5</v>
      </c>
      <c r="D995" s="0" t="inlineStr">
        <is>
          <t>수성하이츠</t>
        </is>
      </c>
      <c r="E995" s="0" t="inlineStr">
        <is>
          <t>2000.01.</t>
        </is>
      </c>
      <c r="F995" s="0" t="n">
        <v>260</v>
      </c>
      <c r="G995" s="0" t="n">
        <v>9.94</v>
      </c>
      <c r="H995" s="0" t="n">
        <v>32.86</v>
      </c>
      <c r="I995" s="0" t="n">
        <v>8.119999999999999</v>
      </c>
      <c r="J995" s="0" t="n">
        <v>26.87</v>
      </c>
      <c r="K995" s="0" t="n">
        <v>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32A</t>
        </is>
      </c>
      <c r="X995" s="0" t="n">
        <v>22</v>
      </c>
      <c r="Y995" s="0" t="n">
        <v>21</v>
      </c>
      <c r="Z995" s="0" t="inlineStr">
        <is>
          <t>https://new.land.naver.com/complexes/13367?tab=detail&amp;rf=Y</t>
        </is>
      </c>
      <c r="AA995" s="0" t="inlineStr">
        <is>
          <t>대구시 수성구 수성동4가 1090-8</t>
        </is>
      </c>
      <c r="AB995" s="0" t="inlineStr">
        <is>
          <t>대구시</t>
        </is>
      </c>
      <c r="AC995" s="0" t="inlineStr">
        <is>
          <t>수성구</t>
        </is>
      </c>
      <c r="AD995" s="0" t="inlineStr">
        <is>
          <t>수성동4가</t>
        </is>
      </c>
      <c r="AG995" s="0" t="inlineStr">
        <is>
          <t>대구시 수성구 수성로 393</t>
        </is>
      </c>
      <c r="AH995" s="0" t="n">
        <v>0</v>
      </c>
      <c r="AI995" s="0" t="n">
        <v>397</v>
      </c>
      <c r="AJ995" s="0" t="n">
        <v>55</v>
      </c>
      <c r="AK995" s="0" t="n">
        <v>744</v>
      </c>
      <c r="AL995" s="0" t="n">
        <v>2.86</v>
      </c>
    </row>
    <row r="996">
      <c r="A996" s="0" t="inlineStr">
        <is>
          <t>[수성동4가]</t>
        </is>
      </c>
      <c r="B996" s="0" t="n">
        <v>13367</v>
      </c>
      <c r="C996" s="0" t="n">
        <v>6</v>
      </c>
      <c r="D996" s="0" t="inlineStr">
        <is>
          <t>수성하이츠</t>
        </is>
      </c>
      <c r="E996" s="0" t="inlineStr">
        <is>
          <t>2000.01.</t>
        </is>
      </c>
      <c r="F996" s="0" t="n">
        <v>260</v>
      </c>
      <c r="G996" s="0" t="n">
        <v>10.62</v>
      </c>
      <c r="H996" s="0" t="n">
        <v>35.12</v>
      </c>
      <c r="I996" s="0" t="n">
        <v>8.68</v>
      </c>
      <c r="J996" s="0" t="n">
        <v>28.72</v>
      </c>
      <c r="K996" s="0" t="n">
        <v>6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35B</t>
        </is>
      </c>
      <c r="X996" s="0" t="n">
        <v>22</v>
      </c>
      <c r="Y996" s="0" t="n">
        <v>21</v>
      </c>
      <c r="Z996" s="0" t="inlineStr">
        <is>
          <t>https://new.land.naver.com/complexes/13367?tab=detail&amp;rf=Y</t>
        </is>
      </c>
      <c r="AA996" s="0" t="inlineStr">
        <is>
          <t>대구시 수성구 수성동4가 1090-8</t>
        </is>
      </c>
      <c r="AB996" s="0" t="inlineStr">
        <is>
          <t>대구시</t>
        </is>
      </c>
      <c r="AC996" s="0" t="inlineStr">
        <is>
          <t>수성구</t>
        </is>
      </c>
      <c r="AD996" s="0" t="inlineStr">
        <is>
          <t>수성동4가</t>
        </is>
      </c>
      <c r="AG996" s="0" t="inlineStr">
        <is>
          <t>대구시 수성구 수성로 393</t>
        </is>
      </c>
      <c r="AH996" s="0" t="n">
        <v>0</v>
      </c>
      <c r="AI996" s="0" t="n">
        <v>397</v>
      </c>
      <c r="AJ996" s="0" t="n">
        <v>55</v>
      </c>
      <c r="AK996" s="0" t="n">
        <v>744</v>
      </c>
      <c r="AL996" s="0" t="n">
        <v>2.86</v>
      </c>
    </row>
    <row r="997">
      <c r="A997" s="0" t="inlineStr">
        <is>
          <t>[수성동4가]</t>
        </is>
      </c>
      <c r="B997" s="0" t="n">
        <v>13367</v>
      </c>
      <c r="C997" s="0" t="n">
        <v>7</v>
      </c>
      <c r="D997" s="0" t="inlineStr">
        <is>
          <t>수성하이츠</t>
        </is>
      </c>
      <c r="E997" s="0" t="inlineStr">
        <is>
          <t>2000.01.</t>
        </is>
      </c>
      <c r="F997" s="0" t="n">
        <v>260</v>
      </c>
      <c r="G997" s="0" t="n">
        <v>11.34</v>
      </c>
      <c r="H997" s="0" t="n">
        <v>37.52</v>
      </c>
      <c r="I997" s="0" t="n">
        <v>9.279999999999999</v>
      </c>
      <c r="J997" s="0" t="n">
        <v>30.69</v>
      </c>
      <c r="K997" s="0" t="n">
        <v>7</v>
      </c>
      <c r="T997" s="0" t="n">
        <v>1</v>
      </c>
      <c r="U997" s="0" t="n">
        <v>1</v>
      </c>
      <c r="V997" s="0" t="inlineStr">
        <is>
          <t>복도식</t>
        </is>
      </c>
      <c r="W997" s="0" t="n">
        <v>37</v>
      </c>
      <c r="X997" s="0" t="n">
        <v>22</v>
      </c>
      <c r="Y997" s="0" t="n">
        <v>21</v>
      </c>
      <c r="Z997" s="0" t="inlineStr">
        <is>
          <t>https://new.land.naver.com/complexes/13367?tab=detail&amp;rf=Y</t>
        </is>
      </c>
      <c r="AA997" s="0" t="inlineStr">
        <is>
          <t>대구시 수성구 수성동4가 1090-8</t>
        </is>
      </c>
      <c r="AB997" s="0" t="inlineStr">
        <is>
          <t>대구시</t>
        </is>
      </c>
      <c r="AC997" s="0" t="inlineStr">
        <is>
          <t>수성구</t>
        </is>
      </c>
      <c r="AD997" s="0" t="inlineStr">
        <is>
          <t>수성동4가</t>
        </is>
      </c>
      <c r="AG997" s="0" t="inlineStr">
        <is>
          <t>대구시 수성구 수성로 393</t>
        </is>
      </c>
      <c r="AH997" s="0" t="n">
        <v>0</v>
      </c>
      <c r="AI997" s="0" t="n">
        <v>397</v>
      </c>
      <c r="AJ997" s="0" t="n">
        <v>55</v>
      </c>
      <c r="AK997" s="0" t="n">
        <v>744</v>
      </c>
      <c r="AL997" s="0" t="n">
        <v>2.86</v>
      </c>
    </row>
    <row r="998">
      <c r="A998" s="0" t="inlineStr">
        <is>
          <t>[수성동4가]</t>
        </is>
      </c>
      <c r="B998" s="0" t="n">
        <v>13367</v>
      </c>
      <c r="C998" s="0" t="n">
        <v>8</v>
      </c>
      <c r="D998" s="0" t="inlineStr">
        <is>
          <t>수성하이츠</t>
        </is>
      </c>
      <c r="E998" s="0" t="inlineStr">
        <is>
          <t>2000.01.</t>
        </is>
      </c>
      <c r="F998" s="0" t="n">
        <v>260</v>
      </c>
      <c r="G998" s="0" t="n">
        <v>13.06</v>
      </c>
      <c r="H998" s="0" t="n">
        <v>43.19</v>
      </c>
      <c r="I998" s="0" t="n">
        <v>10.68</v>
      </c>
      <c r="J998" s="0" t="n">
        <v>35.32</v>
      </c>
      <c r="K998" s="0" t="n">
        <v>1</v>
      </c>
      <c r="T998" s="0" t="n">
        <v>1</v>
      </c>
      <c r="U998" s="0" t="n">
        <v>1</v>
      </c>
      <c r="V998" s="0" t="inlineStr">
        <is>
          <t>복도식</t>
        </is>
      </c>
      <c r="W998" s="0" t="n">
        <v>43</v>
      </c>
      <c r="X998" s="0" t="n">
        <v>22</v>
      </c>
      <c r="Y998" s="0" t="n">
        <v>21</v>
      </c>
      <c r="Z998" s="0" t="inlineStr">
        <is>
          <t>https://new.land.naver.com/complexes/13367?tab=detail&amp;rf=Y</t>
        </is>
      </c>
      <c r="AA998" s="0" t="inlineStr">
        <is>
          <t>대구시 수성구 수성동4가 1090-8</t>
        </is>
      </c>
      <c r="AB998" s="0" t="inlineStr">
        <is>
          <t>대구시</t>
        </is>
      </c>
      <c r="AC998" s="0" t="inlineStr">
        <is>
          <t>수성구</t>
        </is>
      </c>
      <c r="AD998" s="0" t="inlineStr">
        <is>
          <t>수성동4가</t>
        </is>
      </c>
      <c r="AG998" s="0" t="inlineStr">
        <is>
          <t>대구시 수성구 수성로 393</t>
        </is>
      </c>
      <c r="AH998" s="0" t="n">
        <v>0</v>
      </c>
      <c r="AI998" s="0" t="n">
        <v>397</v>
      </c>
      <c r="AJ998" s="0" t="n">
        <v>55</v>
      </c>
      <c r="AK998" s="0" t="n">
        <v>744</v>
      </c>
      <c r="AL998" s="0" t="n">
        <v>2.86</v>
      </c>
    </row>
    <row r="999">
      <c r="A999" s="0" t="inlineStr">
        <is>
          <t>[수성동4가]</t>
        </is>
      </c>
      <c r="B999" s="0" t="n">
        <v>13367</v>
      </c>
      <c r="C999" s="0" t="n">
        <v>9</v>
      </c>
      <c r="D999" s="0" t="inlineStr">
        <is>
          <t>수성하이츠</t>
        </is>
      </c>
      <c r="E999" s="0" t="inlineStr">
        <is>
          <t>2000.01.</t>
        </is>
      </c>
      <c r="F999" s="0" t="n">
        <v>260</v>
      </c>
      <c r="G999" s="0" t="n">
        <v>59.47</v>
      </c>
      <c r="H999" s="0" t="n">
        <v>196.61</v>
      </c>
      <c r="I999" s="0" t="n">
        <v>48.63</v>
      </c>
      <c r="J999" s="0" t="n">
        <v>160.79</v>
      </c>
      <c r="K999" s="0" t="n">
        <v>33</v>
      </c>
      <c r="T999" s="0" t="n">
        <v>4</v>
      </c>
      <c r="U999" s="0" t="n">
        <v>2</v>
      </c>
      <c r="V999" s="0" t="inlineStr">
        <is>
          <t>복도식</t>
        </is>
      </c>
      <c r="W999" s="0" t="n">
        <v>196</v>
      </c>
      <c r="X999" s="0" t="n">
        <v>22</v>
      </c>
      <c r="Y999" s="0" t="n">
        <v>21</v>
      </c>
      <c r="Z999" s="0" t="inlineStr">
        <is>
          <t>https://new.land.naver.com/complexes/13367?tab=detail&amp;rf=Y</t>
        </is>
      </c>
      <c r="AA999" s="0" t="inlineStr">
        <is>
          <t>대구시 수성구 수성동4가 1090-8</t>
        </is>
      </c>
      <c r="AB999" s="0" t="inlineStr">
        <is>
          <t>대구시</t>
        </is>
      </c>
      <c r="AC999" s="0" t="inlineStr">
        <is>
          <t>수성구</t>
        </is>
      </c>
      <c r="AD999" s="0" t="inlineStr">
        <is>
          <t>수성동4가</t>
        </is>
      </c>
      <c r="AG999" s="0" t="inlineStr">
        <is>
          <t>대구시 수성구 수성로 393</t>
        </is>
      </c>
      <c r="AH999" s="0" t="n">
        <v>0</v>
      </c>
      <c r="AI999" s="0" t="n">
        <v>397</v>
      </c>
      <c r="AJ999" s="0" t="n">
        <v>55</v>
      </c>
      <c r="AK999" s="0" t="n">
        <v>744</v>
      </c>
      <c r="AL999" s="0" t="n">
        <v>2.86</v>
      </c>
    </row>
    <row r="1000">
      <c r="A1000" s="0" t="inlineStr">
        <is>
          <t>[수성동4가]</t>
        </is>
      </c>
      <c r="B1000" s="0" t="n">
        <v>13367</v>
      </c>
      <c r="C1000" s="0" t="n">
        <v>10</v>
      </c>
      <c r="D1000" s="0" t="inlineStr">
        <is>
          <t>수성하이츠</t>
        </is>
      </c>
      <c r="E1000" s="0" t="inlineStr">
        <is>
          <t>2000.01.</t>
        </is>
      </c>
      <c r="F1000" s="0" t="n">
        <v>260</v>
      </c>
      <c r="G1000" s="0" t="n">
        <v>68.11</v>
      </c>
      <c r="H1000" s="0" t="n">
        <v>225.18</v>
      </c>
      <c r="I1000" s="0" t="n">
        <v>55.7</v>
      </c>
      <c r="J1000" s="0" t="n">
        <v>184.16</v>
      </c>
      <c r="K1000" s="0" t="n">
        <v>33</v>
      </c>
      <c r="T1000" s="0" t="n">
        <v>5</v>
      </c>
      <c r="U1000" s="0" t="n">
        <v>2</v>
      </c>
      <c r="V1000" s="0" t="inlineStr">
        <is>
          <t>복도식</t>
        </is>
      </c>
      <c r="W1000" s="0" t="n">
        <v>225</v>
      </c>
      <c r="X1000" s="0" t="n">
        <v>22</v>
      </c>
      <c r="Y1000" s="0" t="n">
        <v>21</v>
      </c>
      <c r="Z1000" s="0" t="inlineStr">
        <is>
          <t>https://new.land.naver.com/complexes/13367?tab=detail&amp;rf=Y</t>
        </is>
      </c>
      <c r="AA1000" s="0" t="inlineStr">
        <is>
          <t>대구시 수성구 수성동4가 1090-8</t>
        </is>
      </c>
      <c r="AB1000" s="0" t="inlineStr">
        <is>
          <t>대구시</t>
        </is>
      </c>
      <c r="AC1000" s="0" t="inlineStr">
        <is>
          <t>수성구</t>
        </is>
      </c>
      <c r="AD1000" s="0" t="inlineStr">
        <is>
          <t>수성동4가</t>
        </is>
      </c>
      <c r="AG1000" s="0" t="inlineStr">
        <is>
          <t>대구시 수성구 수성로 393</t>
        </is>
      </c>
      <c r="AH1000" s="0" t="n">
        <v>0</v>
      </c>
      <c r="AI1000" s="0" t="n">
        <v>397</v>
      </c>
      <c r="AJ1000" s="0" t="n">
        <v>55</v>
      </c>
      <c r="AK1000" s="0" t="n">
        <v>744</v>
      </c>
      <c r="AL1000" s="0" t="n">
        <v>2.86</v>
      </c>
    </row>
    <row r="1001">
      <c r="A1001" s="0" t="inlineStr">
        <is>
          <t>[수성동4가]</t>
        </is>
      </c>
      <c r="B1001" s="0" t="n">
        <v>13367</v>
      </c>
      <c r="C1001" s="0" t="n">
        <v>11</v>
      </c>
      <c r="D1001" s="0" t="inlineStr">
        <is>
          <t>수성하이츠</t>
        </is>
      </c>
      <c r="E1001" s="0" t="inlineStr">
        <is>
          <t>2000.01.</t>
        </is>
      </c>
      <c r="F1001" s="0" t="n">
        <v>260</v>
      </c>
      <c r="G1001" s="0" t="n">
        <v>68.91</v>
      </c>
      <c r="H1001" s="0" t="n">
        <v>227.81</v>
      </c>
      <c r="I1001" s="0" t="n">
        <v>56.35</v>
      </c>
      <c r="J1001" s="0" t="n">
        <v>186.31</v>
      </c>
      <c r="K1001" s="0" t="n">
        <v>68</v>
      </c>
      <c r="T1001" s="0" t="n">
        <v>5</v>
      </c>
      <c r="U1001" s="0" t="n">
        <v>2</v>
      </c>
      <c r="V1001" s="0" t="inlineStr">
        <is>
          <t>복도식</t>
        </is>
      </c>
      <c r="W1001" s="0" t="n">
        <v>227</v>
      </c>
      <c r="X1001" s="0" t="n">
        <v>22</v>
      </c>
      <c r="Y1001" s="0" t="n">
        <v>21</v>
      </c>
      <c r="Z1001" s="0" t="inlineStr">
        <is>
          <t>https://new.land.naver.com/complexes/13367?tab=detail&amp;rf=Y</t>
        </is>
      </c>
      <c r="AA1001" s="0" t="inlineStr">
        <is>
          <t>대구시 수성구 수성동4가 1090-8</t>
        </is>
      </c>
      <c r="AB1001" s="0" t="inlineStr">
        <is>
          <t>대구시</t>
        </is>
      </c>
      <c r="AC1001" s="0" t="inlineStr">
        <is>
          <t>수성구</t>
        </is>
      </c>
      <c r="AD1001" s="0" t="inlineStr">
        <is>
          <t>수성동4가</t>
        </is>
      </c>
      <c r="AG1001" s="0" t="inlineStr">
        <is>
          <t>대구시 수성구 수성로 393</t>
        </is>
      </c>
      <c r="AH1001" s="0" t="n">
        <v>0</v>
      </c>
      <c r="AI1001" s="0" t="n">
        <v>397</v>
      </c>
      <c r="AJ1001" s="0" t="n">
        <v>55</v>
      </c>
      <c r="AK1001" s="0" t="n">
        <v>744</v>
      </c>
      <c r="AL1001" s="0" t="n">
        <v>2.86</v>
      </c>
    </row>
    <row r="1002">
      <c r="A1002" s="0" t="inlineStr">
        <is>
          <t>[수성동4가]</t>
        </is>
      </c>
      <c r="B1002" s="0" t="n">
        <v>13367</v>
      </c>
      <c r="C1002" s="0" t="n">
        <v>12</v>
      </c>
      <c r="D1002" s="0" t="inlineStr">
        <is>
          <t>수성하이츠</t>
        </is>
      </c>
      <c r="E1002" s="0" t="inlineStr">
        <is>
          <t>2000.01.</t>
        </is>
      </c>
      <c r="F1002" s="0" t="n">
        <v>260</v>
      </c>
      <c r="G1002" s="0" t="n">
        <v>73.38</v>
      </c>
      <c r="H1002" s="0" t="n">
        <v>242.58</v>
      </c>
      <c r="I1002" s="0" t="n">
        <v>60.01</v>
      </c>
      <c r="J1002" s="0" t="n">
        <v>198.39</v>
      </c>
      <c r="K1002" s="0" t="n">
        <v>32</v>
      </c>
      <c r="T1002" s="0" t="n">
        <v>5</v>
      </c>
      <c r="U1002" s="0" t="n">
        <v>2</v>
      </c>
      <c r="V1002" s="0" t="inlineStr">
        <is>
          <t>복도식</t>
        </is>
      </c>
      <c r="W1002" s="0" t="n">
        <v>242</v>
      </c>
      <c r="X1002" s="0" t="n">
        <v>22</v>
      </c>
      <c r="Y1002" s="0" t="n">
        <v>21</v>
      </c>
      <c r="Z1002" s="0" t="inlineStr">
        <is>
          <t>https://new.land.naver.com/complexes/13367?tab=detail&amp;rf=Y</t>
        </is>
      </c>
      <c r="AA1002" s="0" t="inlineStr">
        <is>
          <t>대구시 수성구 수성동4가 1090-8</t>
        </is>
      </c>
      <c r="AB1002" s="0" t="inlineStr">
        <is>
          <t>대구시</t>
        </is>
      </c>
      <c r="AC1002" s="0" t="inlineStr">
        <is>
          <t>수성구</t>
        </is>
      </c>
      <c r="AD1002" s="0" t="inlineStr">
        <is>
          <t>수성동4가</t>
        </is>
      </c>
      <c r="AG1002" s="0" t="inlineStr">
        <is>
          <t>대구시 수성구 수성로 393</t>
        </is>
      </c>
      <c r="AH1002" s="0" t="n">
        <v>0</v>
      </c>
      <c r="AI1002" s="0" t="n">
        <v>397</v>
      </c>
      <c r="AJ1002" s="0" t="n">
        <v>55</v>
      </c>
      <c r="AK1002" s="0" t="n">
        <v>744</v>
      </c>
      <c r="AL1002" s="0" t="n">
        <v>2.86</v>
      </c>
    </row>
    <row r="1003">
      <c r="A1003" s="0" t="inlineStr">
        <is>
          <t>[수성동4가]</t>
        </is>
      </c>
      <c r="B1003" s="0" t="n">
        <v>13367</v>
      </c>
      <c r="C1003" s="0" t="n">
        <v>13</v>
      </c>
      <c r="D1003" s="0" t="inlineStr">
        <is>
          <t>수성하이츠</t>
        </is>
      </c>
      <c r="E1003" s="0" t="inlineStr">
        <is>
          <t>2000.01.</t>
        </is>
      </c>
      <c r="F1003" s="0" t="n">
        <v>260</v>
      </c>
      <c r="G1003" s="0" t="n">
        <v>74.77</v>
      </c>
      <c r="H1003" s="0" t="n">
        <v>247.19</v>
      </c>
      <c r="I1003" s="0" t="n">
        <v>61.15</v>
      </c>
      <c r="J1003" s="0" t="n">
        <v>202.16</v>
      </c>
      <c r="K1003" s="0" t="n">
        <v>34</v>
      </c>
      <c r="T1003" s="0" t="n">
        <v>5</v>
      </c>
      <c r="U1003" s="0" t="n">
        <v>3</v>
      </c>
      <c r="V1003" s="0" t="inlineStr">
        <is>
          <t>복도식</t>
        </is>
      </c>
      <c r="W1003" s="0" t="n">
        <v>247</v>
      </c>
      <c r="X1003" s="0" t="n">
        <v>22</v>
      </c>
      <c r="Y1003" s="0" t="n">
        <v>21</v>
      </c>
      <c r="Z1003" s="0" t="inlineStr">
        <is>
          <t>https://new.land.naver.com/complexes/13367?tab=detail&amp;rf=Y</t>
        </is>
      </c>
      <c r="AA1003" s="0" t="inlineStr">
        <is>
          <t>대구시 수성구 수성동4가 1090-8</t>
        </is>
      </c>
      <c r="AB1003" s="0" t="inlineStr">
        <is>
          <t>대구시</t>
        </is>
      </c>
      <c r="AC1003" s="0" t="inlineStr">
        <is>
          <t>수성구</t>
        </is>
      </c>
      <c r="AD1003" s="0" t="inlineStr">
        <is>
          <t>수성동4가</t>
        </is>
      </c>
      <c r="AG1003" s="0" t="inlineStr">
        <is>
          <t>대구시 수성구 수성로 393</t>
        </is>
      </c>
      <c r="AH1003" s="0" t="n">
        <v>0</v>
      </c>
      <c r="AI1003" s="0" t="n">
        <v>397</v>
      </c>
      <c r="AJ1003" s="0" t="n">
        <v>55</v>
      </c>
      <c r="AK1003" s="0" t="n">
        <v>744</v>
      </c>
      <c r="AL1003" s="0" t="n">
        <v>2.86</v>
      </c>
    </row>
    <row r="1004">
      <c r="A1004" s="0" t="inlineStr">
        <is>
          <t>[수성동4가]</t>
        </is>
      </c>
      <c r="B1004" s="0" t="n">
        <v>112484</v>
      </c>
      <c r="C1004" s="0" t="n">
        <v>1</v>
      </c>
      <c r="D1004" s="0" t="inlineStr">
        <is>
          <t>조광</t>
        </is>
      </c>
      <c r="E1004" s="0" t="inlineStr">
        <is>
          <t>1991.05.</t>
        </is>
      </c>
      <c r="F1004" s="0" t="n">
        <v>39</v>
      </c>
      <c r="G1004" s="0" t="n">
        <v>30.22</v>
      </c>
      <c r="H1004" s="0" t="n">
        <v>99.93000000000001</v>
      </c>
      <c r="I1004" s="0" t="n">
        <v>25.3</v>
      </c>
      <c r="J1004" s="0" t="n">
        <v>83.65000000000001</v>
      </c>
      <c r="K1004" s="0" t="n">
        <v>4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99A</t>
        </is>
      </c>
      <c r="X1004" s="0" t="n">
        <v>6</v>
      </c>
      <c r="Y1004" s="0" t="n">
        <v>5</v>
      </c>
      <c r="Z1004" s="0" t="inlineStr">
        <is>
          <t>https://new.land.naver.com/complexes/112484?tab=detail&amp;rf=Y</t>
        </is>
      </c>
      <c r="AA1004" s="0" t="inlineStr">
        <is>
          <t>대구시 수성구 수성동4가 1229-1</t>
        </is>
      </c>
      <c r="AB1004" s="0" t="inlineStr">
        <is>
          <t>대구시</t>
        </is>
      </c>
      <c r="AC1004" s="0" t="inlineStr">
        <is>
          <t>수성구</t>
        </is>
      </c>
      <c r="AD1004" s="0" t="inlineStr">
        <is>
          <t>수성동4가</t>
        </is>
      </c>
      <c r="AG1004" s="0" t="inlineStr">
        <is>
          <t>대구시 수성구 달구벌대로 2275-12</t>
        </is>
      </c>
      <c r="AH1004" s="0" t="n">
        <v>0</v>
      </c>
      <c r="AI1004" s="0" t="n">
        <v>0</v>
      </c>
      <c r="AJ1004" s="0" t="n">
        <v>0</v>
      </c>
      <c r="AK1004" s="0" t="n">
        <v>20</v>
      </c>
      <c r="AL1004" s="0" t="n">
        <v>0.51</v>
      </c>
    </row>
    <row r="1005">
      <c r="A1005" s="0" t="inlineStr">
        <is>
          <t>[수성동4가]</t>
        </is>
      </c>
      <c r="B1005" s="0" t="n">
        <v>112484</v>
      </c>
      <c r="C1005" s="0" t="n">
        <v>2</v>
      </c>
      <c r="D1005" s="0" t="inlineStr">
        <is>
          <t>조광</t>
        </is>
      </c>
      <c r="E1005" s="0" t="inlineStr">
        <is>
          <t>1991.05.</t>
        </is>
      </c>
      <c r="F1005" s="0" t="n">
        <v>39</v>
      </c>
      <c r="G1005" s="0" t="n">
        <v>30.39</v>
      </c>
      <c r="H1005" s="0" t="n">
        <v>100.47</v>
      </c>
      <c r="I1005" s="0" t="n">
        <v>25.45</v>
      </c>
      <c r="J1005" s="0" t="n">
        <v>84.15000000000001</v>
      </c>
      <c r="K1005" s="0" t="n">
        <v>28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100B</t>
        </is>
      </c>
      <c r="X1005" s="0" t="n">
        <v>6</v>
      </c>
      <c r="Y1005" s="0" t="n">
        <v>5</v>
      </c>
      <c r="Z1005" s="0" t="inlineStr">
        <is>
          <t>https://new.land.naver.com/complexes/112484?tab=detail&amp;rf=Y</t>
        </is>
      </c>
      <c r="AA1005" s="0" t="inlineStr">
        <is>
          <t>대구시 수성구 수성동4가 1229-1</t>
        </is>
      </c>
      <c r="AB1005" s="0" t="inlineStr">
        <is>
          <t>대구시</t>
        </is>
      </c>
      <c r="AC1005" s="0" t="inlineStr">
        <is>
          <t>수성구</t>
        </is>
      </c>
      <c r="AD1005" s="0" t="inlineStr">
        <is>
          <t>수성동4가</t>
        </is>
      </c>
      <c r="AG1005" s="0" t="inlineStr">
        <is>
          <t>대구시 수성구 달구벌대로 2275-12</t>
        </is>
      </c>
      <c r="AH1005" s="0" t="n">
        <v>0</v>
      </c>
      <c r="AI1005" s="0" t="n">
        <v>0</v>
      </c>
      <c r="AJ1005" s="0" t="n">
        <v>0</v>
      </c>
      <c r="AK1005" s="0" t="n">
        <v>20</v>
      </c>
      <c r="AL1005" s="0" t="n">
        <v>0.51</v>
      </c>
    </row>
    <row r="1006">
      <c r="A1006" s="0" t="inlineStr">
        <is>
          <t>[수성동4가]</t>
        </is>
      </c>
      <c r="B1006" s="0" t="n">
        <v>112484</v>
      </c>
      <c r="C1006" s="0" t="n">
        <v>3</v>
      </c>
      <c r="D1006" s="0" t="inlineStr">
        <is>
          <t>조광</t>
        </is>
      </c>
      <c r="E1006" s="0" t="inlineStr">
        <is>
          <t>1991.05.</t>
        </is>
      </c>
      <c r="F1006" s="0" t="n">
        <v>39</v>
      </c>
      <c r="G1006" s="0" t="n">
        <v>33.16</v>
      </c>
      <c r="H1006" s="0" t="n">
        <v>109.64</v>
      </c>
      <c r="I1006" s="0" t="n">
        <v>25.62</v>
      </c>
      <c r="J1006" s="0" t="n">
        <v>84.72</v>
      </c>
      <c r="K1006" s="0" t="n">
        <v>5</v>
      </c>
      <c r="T1006" s="0" t="n">
        <v>3</v>
      </c>
      <c r="U1006" s="0" t="n">
        <v>2</v>
      </c>
      <c r="V1006" s="0" t="inlineStr">
        <is>
          <t>계단식</t>
        </is>
      </c>
      <c r="W1006" s="0" t="n">
        <v>109</v>
      </c>
      <c r="X1006" s="0" t="n">
        <v>6</v>
      </c>
      <c r="Y1006" s="0" t="n">
        <v>5</v>
      </c>
      <c r="Z1006" s="0" t="inlineStr">
        <is>
          <t>https://new.land.naver.com/complexes/112484?tab=detail&amp;rf=Y</t>
        </is>
      </c>
      <c r="AA1006" s="0" t="inlineStr">
        <is>
          <t>대구시 수성구 수성동4가 1229-1</t>
        </is>
      </c>
      <c r="AB1006" s="0" t="inlineStr">
        <is>
          <t>대구시</t>
        </is>
      </c>
      <c r="AC1006" s="0" t="inlineStr">
        <is>
          <t>수성구</t>
        </is>
      </c>
      <c r="AD1006" s="0" t="inlineStr">
        <is>
          <t>수성동4가</t>
        </is>
      </c>
      <c r="AG1006" s="0" t="inlineStr">
        <is>
          <t>대구시 수성구 달구벌대로 2275-12</t>
        </is>
      </c>
      <c r="AH1006" s="0" t="n">
        <v>0</v>
      </c>
      <c r="AI1006" s="0" t="n">
        <v>0</v>
      </c>
      <c r="AJ1006" s="0" t="n">
        <v>0</v>
      </c>
      <c r="AK1006" s="0" t="n">
        <v>20</v>
      </c>
      <c r="AL1006" s="0" t="n">
        <v>0.51</v>
      </c>
    </row>
    <row r="1007">
      <c r="A1007" s="0" t="inlineStr">
        <is>
          <t>[수성동4가]</t>
        </is>
      </c>
      <c r="B1007" s="0" t="n">
        <v>112484</v>
      </c>
      <c r="C1007" s="0" t="n">
        <v>4</v>
      </c>
      <c r="D1007" s="0" t="inlineStr">
        <is>
          <t>조광</t>
        </is>
      </c>
      <c r="E1007" s="0" t="inlineStr">
        <is>
          <t>1991.05.</t>
        </is>
      </c>
      <c r="F1007" s="0" t="n">
        <v>39</v>
      </c>
      <c r="G1007" s="0" t="n">
        <v>49.78</v>
      </c>
      <c r="H1007" s="0" t="n">
        <v>164.58</v>
      </c>
      <c r="I1007" s="0" t="n">
        <v>43.27</v>
      </c>
      <c r="J1007" s="0" t="n">
        <v>143.05</v>
      </c>
      <c r="K1007" s="0" t="n">
        <v>1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164</v>
      </c>
      <c r="X1007" s="0" t="n">
        <v>6</v>
      </c>
      <c r="Y1007" s="0" t="n">
        <v>5</v>
      </c>
      <c r="Z1007" s="0" t="inlineStr">
        <is>
          <t>https://new.land.naver.com/complexes/112484?tab=detail&amp;rf=Y</t>
        </is>
      </c>
      <c r="AA1007" s="0" t="inlineStr">
        <is>
          <t>대구시 수성구 수성동4가 1229-1</t>
        </is>
      </c>
      <c r="AB1007" s="0" t="inlineStr">
        <is>
          <t>대구시</t>
        </is>
      </c>
      <c r="AC1007" s="0" t="inlineStr">
        <is>
          <t>수성구</t>
        </is>
      </c>
      <c r="AD1007" s="0" t="inlineStr">
        <is>
          <t>수성동4가</t>
        </is>
      </c>
      <c r="AG1007" s="0" t="inlineStr">
        <is>
          <t>대구시 수성구 달구벌대로 2275-12</t>
        </is>
      </c>
      <c r="AH1007" s="0" t="n">
        <v>0</v>
      </c>
      <c r="AI1007" s="0" t="n">
        <v>0</v>
      </c>
      <c r="AJ1007" s="0" t="n">
        <v>0</v>
      </c>
      <c r="AK1007" s="0" t="n">
        <v>20</v>
      </c>
      <c r="AL1007" s="0" t="n">
        <v>0.51</v>
      </c>
    </row>
    <row r="1008">
      <c r="A1008" s="0" t="inlineStr">
        <is>
          <t>[수성동4가]</t>
        </is>
      </c>
      <c r="B1008" s="0" t="n">
        <v>112484</v>
      </c>
      <c r="C1008" s="0" t="n">
        <v>5</v>
      </c>
      <c r="D1008" s="0" t="inlineStr">
        <is>
          <t>조광</t>
        </is>
      </c>
      <c r="E1008" s="0" t="inlineStr">
        <is>
          <t>1991.05.</t>
        </is>
      </c>
      <c r="F1008" s="0" t="n">
        <v>39</v>
      </c>
      <c r="G1008" s="0" t="n">
        <v>55.35</v>
      </c>
      <c r="H1008" s="0" t="n">
        <v>182.98</v>
      </c>
      <c r="I1008" s="0" t="n">
        <v>48.37</v>
      </c>
      <c r="J1008" s="0" t="n">
        <v>159.93</v>
      </c>
      <c r="K1008" s="0" t="n">
        <v>1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182</v>
      </c>
      <c r="X1008" s="0" t="n">
        <v>6</v>
      </c>
      <c r="Y1008" s="0" t="n">
        <v>5</v>
      </c>
      <c r="Z1008" s="0" t="inlineStr">
        <is>
          <t>https://new.land.naver.com/complexes/112484?tab=detail&amp;rf=Y</t>
        </is>
      </c>
      <c r="AA1008" s="0" t="inlineStr">
        <is>
          <t>대구시 수성구 수성동4가 1229-1</t>
        </is>
      </c>
      <c r="AB1008" s="0" t="inlineStr">
        <is>
          <t>대구시</t>
        </is>
      </c>
      <c r="AC1008" s="0" t="inlineStr">
        <is>
          <t>수성구</t>
        </is>
      </c>
      <c r="AD1008" s="0" t="inlineStr">
        <is>
          <t>수성동4가</t>
        </is>
      </c>
      <c r="AG1008" s="0" t="inlineStr">
        <is>
          <t>대구시 수성구 달구벌대로 2275-12</t>
        </is>
      </c>
      <c r="AH1008" s="0" t="n">
        <v>0</v>
      </c>
      <c r="AI1008" s="0" t="n">
        <v>0</v>
      </c>
      <c r="AJ1008" s="0" t="n">
        <v>0</v>
      </c>
      <c r="AK1008" s="0" t="n">
        <v>20</v>
      </c>
      <c r="AL1008" s="0" t="n">
        <v>0.51</v>
      </c>
    </row>
    <row r="1009">
      <c r="A1009" s="0" t="inlineStr">
        <is>
          <t>[수성동4가]</t>
        </is>
      </c>
      <c r="B1009" s="0" t="n">
        <v>7128</v>
      </c>
      <c r="C1009" s="0" t="n">
        <v>1</v>
      </c>
      <c r="D1009" s="0" t="inlineStr">
        <is>
          <t>수성보성타운</t>
        </is>
      </c>
      <c r="E1009" s="0" t="inlineStr">
        <is>
          <t>1996.05.</t>
        </is>
      </c>
      <c r="F1009" s="0" t="n">
        <v>1032</v>
      </c>
      <c r="G1009" s="0" t="n">
        <v>22.23</v>
      </c>
      <c r="H1009" s="0" t="n">
        <v>73.48999999999999</v>
      </c>
      <c r="I1009" s="0" t="n">
        <v>14.88</v>
      </c>
      <c r="J1009" s="0" t="n">
        <v>49.21</v>
      </c>
      <c r="K1009" s="0" t="n">
        <v>240</v>
      </c>
      <c r="T1009" s="0" t="n">
        <v>2</v>
      </c>
      <c r="U1009" s="0" t="n">
        <v>1</v>
      </c>
      <c r="V1009" s="0" t="inlineStr">
        <is>
          <t>복도식</t>
        </is>
      </c>
      <c r="W1009" s="0" t="n">
        <v>73</v>
      </c>
      <c r="X1009" s="0" t="n">
        <v>20</v>
      </c>
      <c r="Y1009" s="0" t="n">
        <v>10</v>
      </c>
      <c r="Z1009" s="0" t="inlineStr">
        <is>
          <t>https://new.land.naver.com/complexes/7128?tab=detail&amp;rf=Y</t>
        </is>
      </c>
      <c r="AA1009" s="0" t="inlineStr">
        <is>
          <t>대구시 수성구 수성동4가 1090-6</t>
        </is>
      </c>
      <c r="AB1009" s="0" t="inlineStr">
        <is>
          <t>대구시</t>
        </is>
      </c>
      <c r="AC1009" s="0" t="inlineStr">
        <is>
          <t>수성구</t>
        </is>
      </c>
      <c r="AD1009" s="0" t="inlineStr">
        <is>
          <t>수성동4가</t>
        </is>
      </c>
      <c r="AG1009" s="0" t="inlineStr">
        <is>
          <t>대구시 수성구 수성로 412</t>
        </is>
      </c>
      <c r="AH1009" s="0" t="n">
        <v>0</v>
      </c>
      <c r="AI1009" s="0" t="n">
        <v>294</v>
      </c>
      <c r="AJ1009" s="0" t="n">
        <v>23</v>
      </c>
      <c r="AK1009" s="0" t="n">
        <v>1091</v>
      </c>
      <c r="AL1009" s="0" t="n">
        <v>1.06</v>
      </c>
    </row>
    <row r="1010">
      <c r="A1010" s="0" t="inlineStr">
        <is>
          <t>[수성동4가]</t>
        </is>
      </c>
      <c r="B1010" s="0" t="n">
        <v>7128</v>
      </c>
      <c r="C1010" s="0" t="n">
        <v>2</v>
      </c>
      <c r="D1010" s="0" t="inlineStr">
        <is>
          <t>수성보성타운</t>
        </is>
      </c>
      <c r="E1010" s="0" t="inlineStr">
        <is>
          <t>1996.05.</t>
        </is>
      </c>
      <c r="F1010" s="0" t="n">
        <v>1032</v>
      </c>
      <c r="G1010" s="0" t="n">
        <v>26.2</v>
      </c>
      <c r="H1010" s="0" t="n">
        <v>86.64</v>
      </c>
      <c r="I1010" s="0" t="n">
        <v>18.14</v>
      </c>
      <c r="J1010" s="0" t="n">
        <v>59.97</v>
      </c>
      <c r="K1010" s="0" t="n">
        <v>173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86</v>
      </c>
      <c r="X1010" s="0" t="n">
        <v>20</v>
      </c>
      <c r="Y1010" s="0" t="n">
        <v>10</v>
      </c>
      <c r="Z1010" s="0" t="inlineStr">
        <is>
          <t>https://new.land.naver.com/complexes/7128?tab=detail&amp;rf=Y</t>
        </is>
      </c>
      <c r="AA1010" s="0" t="inlineStr">
        <is>
          <t>대구시 수성구 수성동4가 1090-6</t>
        </is>
      </c>
      <c r="AB1010" s="0" t="inlineStr">
        <is>
          <t>대구시</t>
        </is>
      </c>
      <c r="AC1010" s="0" t="inlineStr">
        <is>
          <t>수성구</t>
        </is>
      </c>
      <c r="AD1010" s="0" t="inlineStr">
        <is>
          <t>수성동4가</t>
        </is>
      </c>
      <c r="AG1010" s="0" t="inlineStr">
        <is>
          <t>대구시 수성구 수성로 412</t>
        </is>
      </c>
      <c r="AH1010" s="0" t="n">
        <v>0</v>
      </c>
      <c r="AI1010" s="0" t="n">
        <v>294</v>
      </c>
      <c r="AJ1010" s="0" t="n">
        <v>23</v>
      </c>
      <c r="AK1010" s="0" t="n">
        <v>1091</v>
      </c>
      <c r="AL1010" s="0" t="n">
        <v>1.06</v>
      </c>
    </row>
    <row r="1011">
      <c r="A1011" s="0" t="inlineStr">
        <is>
          <t>[수성동4가]</t>
        </is>
      </c>
      <c r="B1011" s="0" t="n">
        <v>7128</v>
      </c>
      <c r="C1011" s="0" t="n">
        <v>3</v>
      </c>
      <c r="D1011" s="0" t="inlineStr">
        <is>
          <t>수성보성타운</t>
        </is>
      </c>
      <c r="E1011" s="0" t="inlineStr">
        <is>
          <t>1996.05.</t>
        </is>
      </c>
      <c r="F1011" s="0" t="n">
        <v>1032</v>
      </c>
      <c r="G1011" s="0" t="n">
        <v>32.94</v>
      </c>
      <c r="H1011" s="0" t="n">
        <v>108.92</v>
      </c>
      <c r="I1011" s="0" t="n">
        <v>25.7</v>
      </c>
      <c r="J1011" s="0" t="n">
        <v>84.98</v>
      </c>
      <c r="K1011" s="0" t="n">
        <v>406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108</v>
      </c>
      <c r="X1011" s="0" t="n">
        <v>20</v>
      </c>
      <c r="Y1011" s="0" t="n">
        <v>10</v>
      </c>
      <c r="Z1011" s="0" t="inlineStr">
        <is>
          <t>https://new.land.naver.com/complexes/7128?tab=detail&amp;rf=Y</t>
        </is>
      </c>
      <c r="AA1011" s="0" t="inlineStr">
        <is>
          <t>대구시 수성구 수성동4가 1090-6</t>
        </is>
      </c>
      <c r="AB1011" s="0" t="inlineStr">
        <is>
          <t>대구시</t>
        </is>
      </c>
      <c r="AC1011" s="0" t="inlineStr">
        <is>
          <t>수성구</t>
        </is>
      </c>
      <c r="AD1011" s="0" t="inlineStr">
        <is>
          <t>수성동4가</t>
        </is>
      </c>
      <c r="AG1011" s="0" t="inlineStr">
        <is>
          <t>대구시 수성구 수성로 412</t>
        </is>
      </c>
      <c r="AH1011" s="0" t="n">
        <v>0</v>
      </c>
      <c r="AI1011" s="0" t="n">
        <v>294</v>
      </c>
      <c r="AJ1011" s="0" t="n">
        <v>23</v>
      </c>
      <c r="AK1011" s="0" t="n">
        <v>1091</v>
      </c>
      <c r="AL1011" s="0" t="n">
        <v>1.06</v>
      </c>
    </row>
    <row r="1012">
      <c r="A1012" s="0" t="inlineStr">
        <is>
          <t>[수성동4가]</t>
        </is>
      </c>
      <c r="B1012" s="0" t="n">
        <v>7128</v>
      </c>
      <c r="C1012" s="0" t="n">
        <v>4</v>
      </c>
      <c r="D1012" s="0" t="inlineStr">
        <is>
          <t>수성보성타운</t>
        </is>
      </c>
      <c r="E1012" s="0" t="inlineStr">
        <is>
          <t>1996.05.</t>
        </is>
      </c>
      <c r="F1012" s="0" t="n">
        <v>1032</v>
      </c>
      <c r="G1012" s="0" t="n">
        <v>49.34</v>
      </c>
      <c r="H1012" s="0" t="n">
        <v>163.14</v>
      </c>
      <c r="I1012" s="0" t="n">
        <v>40.82</v>
      </c>
      <c r="J1012" s="0" t="n">
        <v>134.96</v>
      </c>
      <c r="K1012" s="0" t="n">
        <v>120</v>
      </c>
      <c r="T1012" s="0" t="n">
        <v>4</v>
      </c>
      <c r="U1012" s="0" t="n">
        <v>2</v>
      </c>
      <c r="V1012" s="0" t="inlineStr">
        <is>
          <t>계단식</t>
        </is>
      </c>
      <c r="W1012" s="0" t="inlineStr">
        <is>
          <t>163A</t>
        </is>
      </c>
      <c r="X1012" s="0" t="n">
        <v>20</v>
      </c>
      <c r="Y1012" s="0" t="n">
        <v>10</v>
      </c>
      <c r="Z1012" s="0" t="inlineStr">
        <is>
          <t>https://new.land.naver.com/complexes/7128?tab=detail&amp;rf=Y</t>
        </is>
      </c>
      <c r="AA1012" s="0" t="inlineStr">
        <is>
          <t>대구시 수성구 수성동4가 1090-6</t>
        </is>
      </c>
      <c r="AB1012" s="0" t="inlineStr">
        <is>
          <t>대구시</t>
        </is>
      </c>
      <c r="AC1012" s="0" t="inlineStr">
        <is>
          <t>수성구</t>
        </is>
      </c>
      <c r="AD1012" s="0" t="inlineStr">
        <is>
          <t>수성동4가</t>
        </is>
      </c>
      <c r="AG1012" s="0" t="inlineStr">
        <is>
          <t>대구시 수성구 수성로 412</t>
        </is>
      </c>
      <c r="AH1012" s="0" t="n">
        <v>0</v>
      </c>
      <c r="AI1012" s="0" t="n">
        <v>294</v>
      </c>
      <c r="AJ1012" s="0" t="n">
        <v>23</v>
      </c>
      <c r="AK1012" s="0" t="n">
        <v>1091</v>
      </c>
      <c r="AL1012" s="0" t="n">
        <v>1.06</v>
      </c>
    </row>
    <row r="1013">
      <c r="A1013" s="0" t="inlineStr">
        <is>
          <t>[수성동4가]</t>
        </is>
      </c>
      <c r="B1013" s="0" t="n">
        <v>7128</v>
      </c>
      <c r="C1013" s="0" t="n">
        <v>5</v>
      </c>
      <c r="D1013" s="0" t="inlineStr">
        <is>
          <t>수성보성타운</t>
        </is>
      </c>
      <c r="E1013" s="0" t="inlineStr">
        <is>
          <t>1996.05.</t>
        </is>
      </c>
      <c r="F1013" s="0" t="n">
        <v>1032</v>
      </c>
      <c r="G1013" s="0" t="n">
        <v>49.48</v>
      </c>
      <c r="H1013" s="0" t="n">
        <v>163.58</v>
      </c>
      <c r="I1013" s="0" t="n">
        <v>40.82</v>
      </c>
      <c r="J1013" s="0" t="n">
        <v>134.97</v>
      </c>
      <c r="K1013" s="0" t="n">
        <v>16</v>
      </c>
      <c r="T1013" s="0" t="n">
        <v>4</v>
      </c>
      <c r="U1013" s="0" t="n">
        <v>2</v>
      </c>
      <c r="V1013" s="0" t="inlineStr">
        <is>
          <t>계단식</t>
        </is>
      </c>
      <c r="W1013" s="0" t="inlineStr">
        <is>
          <t>163B</t>
        </is>
      </c>
      <c r="X1013" s="0" t="n">
        <v>20</v>
      </c>
      <c r="Y1013" s="0" t="n">
        <v>10</v>
      </c>
      <c r="Z1013" s="0" t="inlineStr">
        <is>
          <t>https://new.land.naver.com/complexes/7128?tab=detail&amp;rf=Y</t>
        </is>
      </c>
      <c r="AA1013" s="0" t="inlineStr">
        <is>
          <t>대구시 수성구 수성동4가 1090-6</t>
        </is>
      </c>
      <c r="AB1013" s="0" t="inlineStr">
        <is>
          <t>대구시</t>
        </is>
      </c>
      <c r="AC1013" s="0" t="inlineStr">
        <is>
          <t>수성구</t>
        </is>
      </c>
      <c r="AD1013" s="0" t="inlineStr">
        <is>
          <t>수성동4가</t>
        </is>
      </c>
      <c r="AG1013" s="0" t="inlineStr">
        <is>
          <t>대구시 수성구 수성로 412</t>
        </is>
      </c>
      <c r="AH1013" s="0" t="n">
        <v>0</v>
      </c>
      <c r="AI1013" s="0" t="n">
        <v>294</v>
      </c>
      <c r="AJ1013" s="0" t="n">
        <v>23</v>
      </c>
      <c r="AK1013" s="0" t="n">
        <v>1091</v>
      </c>
      <c r="AL1013" s="0" t="n">
        <v>1.06</v>
      </c>
    </row>
    <row r="1014">
      <c r="A1014" s="0" t="inlineStr">
        <is>
          <t>[수성동4가]</t>
        </is>
      </c>
      <c r="B1014" s="0" t="n">
        <v>7128</v>
      </c>
      <c r="C1014" s="0" t="n">
        <v>6</v>
      </c>
      <c r="D1014" s="0" t="inlineStr">
        <is>
          <t>수성보성타운</t>
        </is>
      </c>
      <c r="E1014" s="0" t="inlineStr">
        <is>
          <t>1996.05.</t>
        </is>
      </c>
      <c r="F1014" s="0" t="n">
        <v>1032</v>
      </c>
      <c r="G1014" s="0" t="n">
        <v>87.63</v>
      </c>
      <c r="H1014" s="0" t="n">
        <v>289.7</v>
      </c>
      <c r="I1014" s="0" t="n">
        <v>75.83</v>
      </c>
      <c r="J1014" s="0" t="n">
        <v>250.69</v>
      </c>
      <c r="K1014" s="0" t="n">
        <v>74</v>
      </c>
      <c r="T1014" s="0" t="n">
        <v>5</v>
      </c>
      <c r="U1014" s="0" t="n">
        <v>3</v>
      </c>
      <c r="V1014" s="0" t="inlineStr">
        <is>
          <t>계단식</t>
        </is>
      </c>
      <c r="W1014" s="0" t="n">
        <v>289</v>
      </c>
      <c r="X1014" s="0" t="n">
        <v>20</v>
      </c>
      <c r="Y1014" s="0" t="n">
        <v>10</v>
      </c>
      <c r="Z1014" s="0" t="inlineStr">
        <is>
          <t>https://new.land.naver.com/complexes/7128?tab=detail&amp;rf=Y</t>
        </is>
      </c>
      <c r="AA1014" s="0" t="inlineStr">
        <is>
          <t>대구시 수성구 수성동4가 1090-6</t>
        </is>
      </c>
      <c r="AB1014" s="0" t="inlineStr">
        <is>
          <t>대구시</t>
        </is>
      </c>
      <c r="AC1014" s="0" t="inlineStr">
        <is>
          <t>수성구</t>
        </is>
      </c>
      <c r="AD1014" s="0" t="inlineStr">
        <is>
          <t>수성동4가</t>
        </is>
      </c>
      <c r="AG1014" s="0" t="inlineStr">
        <is>
          <t>대구시 수성구 수성로 412</t>
        </is>
      </c>
      <c r="AH1014" s="0" t="n">
        <v>0</v>
      </c>
      <c r="AI1014" s="0" t="n">
        <v>294</v>
      </c>
      <c r="AJ1014" s="0" t="n">
        <v>23</v>
      </c>
      <c r="AK1014" s="0" t="n">
        <v>1091</v>
      </c>
      <c r="AL1014" s="0" t="n">
        <v>1.06</v>
      </c>
    </row>
    <row r="1015">
      <c r="A1015" s="0" t="inlineStr">
        <is>
          <t>[수성동4가]</t>
        </is>
      </c>
      <c r="B1015" s="0" t="n">
        <v>7128</v>
      </c>
      <c r="C1015" s="0" t="n">
        <v>7</v>
      </c>
      <c r="D1015" s="0" t="inlineStr">
        <is>
          <t>수성보성타운</t>
        </is>
      </c>
      <c r="E1015" s="0" t="inlineStr">
        <is>
          <t>1996.05.</t>
        </is>
      </c>
      <c r="F1015" s="0" t="n">
        <v>1032</v>
      </c>
      <c r="G1015" s="0" t="n">
        <v>93.2</v>
      </c>
      <c r="H1015" s="0" t="n">
        <v>308.1</v>
      </c>
      <c r="I1015" s="0" t="n">
        <v>75.83</v>
      </c>
      <c r="J1015" s="0" t="n">
        <v>250.69</v>
      </c>
      <c r="K1015" s="0" t="n">
        <v>3</v>
      </c>
      <c r="T1015" s="0" t="n">
        <v>6</v>
      </c>
      <c r="U1015" s="0" t="n">
        <v>2</v>
      </c>
      <c r="V1015" s="0" t="inlineStr">
        <is>
          <t>계단식</t>
        </is>
      </c>
      <c r="W1015" s="0" t="n">
        <v>308</v>
      </c>
      <c r="X1015" s="0" t="n">
        <v>20</v>
      </c>
      <c r="Y1015" s="0" t="n">
        <v>10</v>
      </c>
      <c r="Z1015" s="0" t="inlineStr">
        <is>
          <t>https://new.land.naver.com/complexes/7128?tab=detail&amp;rf=Y</t>
        </is>
      </c>
      <c r="AA1015" s="0" t="inlineStr">
        <is>
          <t>대구시 수성구 수성동4가 1090-6</t>
        </is>
      </c>
      <c r="AB1015" s="0" t="inlineStr">
        <is>
          <t>대구시</t>
        </is>
      </c>
      <c r="AC1015" s="0" t="inlineStr">
        <is>
          <t>수성구</t>
        </is>
      </c>
      <c r="AD1015" s="0" t="inlineStr">
        <is>
          <t>수성동4가</t>
        </is>
      </c>
      <c r="AG1015" s="0" t="inlineStr">
        <is>
          <t>대구시 수성구 수성로 412</t>
        </is>
      </c>
      <c r="AH1015" s="0" t="n">
        <v>0</v>
      </c>
      <c r="AI1015" s="0" t="n">
        <v>294</v>
      </c>
      <c r="AJ1015" s="0" t="n">
        <v>23</v>
      </c>
      <c r="AK1015" s="0" t="n">
        <v>1091</v>
      </c>
      <c r="AL1015" s="0" t="n">
        <v>1.06</v>
      </c>
    </row>
    <row r="1016">
      <c r="A1016" s="0" t="inlineStr">
        <is>
          <t>[수성동4가]</t>
        </is>
      </c>
      <c r="B1016" s="0" t="n">
        <v>7139</v>
      </c>
      <c r="C1016" s="0" t="n">
        <v>1</v>
      </c>
      <c r="D1016" s="0" t="inlineStr">
        <is>
          <t>수성화성쌍용타운</t>
        </is>
      </c>
      <c r="E1016" s="0" t="inlineStr">
        <is>
          <t>1996.11.</t>
        </is>
      </c>
      <c r="F1016" s="0" t="n">
        <v>677</v>
      </c>
      <c r="G1016" s="0" t="n">
        <v>26.74</v>
      </c>
      <c r="H1016" s="0" t="n">
        <v>88.40000000000001</v>
      </c>
      <c r="I1016" s="0" t="n">
        <v>18.15</v>
      </c>
      <c r="J1016" s="0" t="n">
        <v>60</v>
      </c>
      <c r="K1016" s="0" t="n">
        <v>221</v>
      </c>
      <c r="T1016" s="0" t="n">
        <v>3</v>
      </c>
      <c r="U1016" s="0" t="n">
        <v>1</v>
      </c>
      <c r="V1016" s="0" t="inlineStr">
        <is>
          <t>복도식</t>
        </is>
      </c>
      <c r="W1016" s="0" t="inlineStr">
        <is>
          <t>88A</t>
        </is>
      </c>
      <c r="X1016" s="0" t="n">
        <v>17</v>
      </c>
      <c r="Y1016" s="0" t="n">
        <v>14</v>
      </c>
      <c r="Z1016" s="0" t="inlineStr">
        <is>
          <t>https://new.land.naver.com/complexes/7139?tab=detail&amp;rf=Y</t>
        </is>
      </c>
      <c r="AA1016" s="0" t="inlineStr">
        <is>
          <t>대구시 수성구 수성동4가 1090-5</t>
        </is>
      </c>
      <c r="AB1016" s="0" t="inlineStr">
        <is>
          <t>대구시</t>
        </is>
      </c>
      <c r="AC1016" s="0" t="inlineStr">
        <is>
          <t>수성구</t>
        </is>
      </c>
      <c r="AD1016" s="0" t="inlineStr">
        <is>
          <t>수성동4가</t>
        </is>
      </c>
      <c r="AG1016" s="0" t="inlineStr">
        <is>
          <t>대구시 수성구 수성로 411</t>
        </is>
      </c>
      <c r="AH1016" s="0" t="n">
        <v>0</v>
      </c>
      <c r="AI1016" s="0" t="n">
        <v>297</v>
      </c>
      <c r="AJ1016" s="0" t="n">
        <v>23</v>
      </c>
      <c r="AK1016" s="0" t="n">
        <v>725</v>
      </c>
      <c r="AL1016" s="0" t="n">
        <v>1.07</v>
      </c>
    </row>
    <row r="1017">
      <c r="A1017" s="0" t="inlineStr">
        <is>
          <t>[수성동4가]</t>
        </is>
      </c>
      <c r="B1017" s="0" t="n">
        <v>7139</v>
      </c>
      <c r="C1017" s="0" t="n">
        <v>2</v>
      </c>
      <c r="D1017" s="0" t="inlineStr">
        <is>
          <t>수성화성쌍용타운</t>
        </is>
      </c>
      <c r="E1017" s="0" t="inlineStr">
        <is>
          <t>1996.11.</t>
        </is>
      </c>
      <c r="F1017" s="0" t="n">
        <v>677</v>
      </c>
      <c r="G1017" s="0" t="n">
        <v>27.07</v>
      </c>
      <c r="H1017" s="0" t="n">
        <v>89.52</v>
      </c>
      <c r="I1017" s="0" t="n">
        <v>18.15</v>
      </c>
      <c r="J1017" s="0" t="n">
        <v>60</v>
      </c>
      <c r="K1017" s="0" t="n">
        <v>85</v>
      </c>
      <c r="T1017" s="0" t="n">
        <v>3</v>
      </c>
      <c r="U1017" s="0" t="n">
        <v>1</v>
      </c>
      <c r="V1017" s="0" t="inlineStr">
        <is>
          <t>복도식</t>
        </is>
      </c>
      <c r="W1017" s="0" t="inlineStr">
        <is>
          <t>89B</t>
        </is>
      </c>
      <c r="X1017" s="0" t="n">
        <v>17</v>
      </c>
      <c r="Y1017" s="0" t="n">
        <v>14</v>
      </c>
      <c r="Z1017" s="0" t="inlineStr">
        <is>
          <t>https://new.land.naver.com/complexes/7139?tab=detail&amp;rf=Y</t>
        </is>
      </c>
      <c r="AA1017" s="0" t="inlineStr">
        <is>
          <t>대구시 수성구 수성동4가 1090-5</t>
        </is>
      </c>
      <c r="AB1017" s="0" t="inlineStr">
        <is>
          <t>대구시</t>
        </is>
      </c>
      <c r="AC1017" s="0" t="inlineStr">
        <is>
          <t>수성구</t>
        </is>
      </c>
      <c r="AD1017" s="0" t="inlineStr">
        <is>
          <t>수성동4가</t>
        </is>
      </c>
      <c r="AG1017" s="0" t="inlineStr">
        <is>
          <t>대구시 수성구 수성로 411</t>
        </is>
      </c>
      <c r="AH1017" s="0" t="n">
        <v>0</v>
      </c>
      <c r="AI1017" s="0" t="n">
        <v>297</v>
      </c>
      <c r="AJ1017" s="0" t="n">
        <v>23</v>
      </c>
      <c r="AK1017" s="0" t="n">
        <v>725</v>
      </c>
      <c r="AL1017" s="0" t="n">
        <v>1.07</v>
      </c>
    </row>
    <row r="1018">
      <c r="A1018" s="0" t="inlineStr">
        <is>
          <t>[수성동4가]</t>
        </is>
      </c>
      <c r="B1018" s="0" t="n">
        <v>7139</v>
      </c>
      <c r="C1018" s="0" t="n">
        <v>3</v>
      </c>
      <c r="D1018" s="0" t="inlineStr">
        <is>
          <t>수성화성쌍용타운</t>
        </is>
      </c>
      <c r="E1018" s="0" t="inlineStr">
        <is>
          <t>1996.11.</t>
        </is>
      </c>
      <c r="F1018" s="0" t="n">
        <v>677</v>
      </c>
      <c r="G1018" s="0" t="n">
        <v>33.59</v>
      </c>
      <c r="H1018" s="0" t="n">
        <v>111.05</v>
      </c>
      <c r="I1018" s="0" t="n">
        <v>25.68</v>
      </c>
      <c r="J1018" s="0" t="n">
        <v>84.90000000000001</v>
      </c>
      <c r="K1018" s="0" t="n">
        <v>204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111</v>
      </c>
      <c r="X1018" s="0" t="n">
        <v>17</v>
      </c>
      <c r="Y1018" s="0" t="n">
        <v>14</v>
      </c>
      <c r="Z1018" s="0" t="inlineStr">
        <is>
          <t>https://new.land.naver.com/complexes/7139?tab=detail&amp;rf=Y</t>
        </is>
      </c>
      <c r="AA1018" s="0" t="inlineStr">
        <is>
          <t>대구시 수성구 수성동4가 1090-5</t>
        </is>
      </c>
      <c r="AB1018" s="0" t="inlineStr">
        <is>
          <t>대구시</t>
        </is>
      </c>
      <c r="AC1018" s="0" t="inlineStr">
        <is>
          <t>수성구</t>
        </is>
      </c>
      <c r="AD1018" s="0" t="inlineStr">
        <is>
          <t>수성동4가</t>
        </is>
      </c>
      <c r="AG1018" s="0" t="inlineStr">
        <is>
          <t>대구시 수성구 수성로 411</t>
        </is>
      </c>
      <c r="AH1018" s="0" t="n">
        <v>0</v>
      </c>
      <c r="AI1018" s="0" t="n">
        <v>297</v>
      </c>
      <c r="AJ1018" s="0" t="n">
        <v>23</v>
      </c>
      <c r="AK1018" s="0" t="n">
        <v>725</v>
      </c>
      <c r="AL1018" s="0" t="n">
        <v>1.07</v>
      </c>
    </row>
    <row r="1019">
      <c r="A1019" s="0" t="inlineStr">
        <is>
          <t>[수성동4가]</t>
        </is>
      </c>
      <c r="B1019" s="0" t="n">
        <v>7139</v>
      </c>
      <c r="C1019" s="0" t="n">
        <v>4</v>
      </c>
      <c r="D1019" s="0" t="inlineStr">
        <is>
          <t>수성화성쌍용타운</t>
        </is>
      </c>
      <c r="E1019" s="0" t="inlineStr">
        <is>
          <t>1996.11.</t>
        </is>
      </c>
      <c r="F1019" s="0" t="n">
        <v>677</v>
      </c>
      <c r="G1019" s="0" t="n">
        <v>50.33</v>
      </c>
      <c r="H1019" s="0" t="n">
        <v>166.39</v>
      </c>
      <c r="I1019" s="0" t="n">
        <v>40.81</v>
      </c>
      <c r="J1019" s="0" t="n">
        <v>134.93</v>
      </c>
      <c r="K1019" s="0" t="n">
        <v>99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166</v>
      </c>
      <c r="X1019" s="0" t="n">
        <v>17</v>
      </c>
      <c r="Y1019" s="0" t="n">
        <v>14</v>
      </c>
      <c r="Z1019" s="0" t="inlineStr">
        <is>
          <t>https://new.land.naver.com/complexes/7139?tab=detail&amp;rf=Y</t>
        </is>
      </c>
      <c r="AA1019" s="0" t="inlineStr">
        <is>
          <t>대구시 수성구 수성동4가 1090-5</t>
        </is>
      </c>
      <c r="AB1019" s="0" t="inlineStr">
        <is>
          <t>대구시</t>
        </is>
      </c>
      <c r="AC1019" s="0" t="inlineStr">
        <is>
          <t>수성구</t>
        </is>
      </c>
      <c r="AD1019" s="0" t="inlineStr">
        <is>
          <t>수성동4가</t>
        </is>
      </c>
      <c r="AG1019" s="0" t="inlineStr">
        <is>
          <t>대구시 수성구 수성로 411</t>
        </is>
      </c>
      <c r="AH1019" s="0" t="n">
        <v>0</v>
      </c>
      <c r="AI1019" s="0" t="n">
        <v>297</v>
      </c>
      <c r="AJ1019" s="0" t="n">
        <v>23</v>
      </c>
      <c r="AK1019" s="0" t="n">
        <v>725</v>
      </c>
      <c r="AL1019" s="0" t="n">
        <v>1.07</v>
      </c>
    </row>
    <row r="1020">
      <c r="A1020" s="0" t="inlineStr">
        <is>
          <t>[수성동4가]</t>
        </is>
      </c>
      <c r="B1020" s="0" t="n">
        <v>7139</v>
      </c>
      <c r="C1020" s="0" t="n">
        <v>5</v>
      </c>
      <c r="D1020" s="0" t="inlineStr">
        <is>
          <t>수성화성쌍용타운</t>
        </is>
      </c>
      <c r="E1020" s="0" t="inlineStr">
        <is>
          <t>1996.11.</t>
        </is>
      </c>
      <c r="F1020" s="0" t="n">
        <v>677</v>
      </c>
      <c r="G1020" s="0" t="n">
        <v>62.68</v>
      </c>
      <c r="H1020" s="0" t="n">
        <v>207.21</v>
      </c>
      <c r="I1020" s="0" t="n">
        <v>51.48</v>
      </c>
      <c r="J1020" s="0" t="n">
        <v>170.19</v>
      </c>
      <c r="K1020" s="0" t="n">
        <v>34</v>
      </c>
      <c r="T1020" s="0" t="n">
        <v>5</v>
      </c>
      <c r="U1020" s="0" t="n">
        <v>3</v>
      </c>
      <c r="V1020" s="0" t="inlineStr">
        <is>
          <t>계단식</t>
        </is>
      </c>
      <c r="W1020" s="0" t="n">
        <v>207</v>
      </c>
      <c r="X1020" s="0" t="n">
        <v>17</v>
      </c>
      <c r="Y1020" s="0" t="n">
        <v>14</v>
      </c>
      <c r="Z1020" s="0" t="inlineStr">
        <is>
          <t>https://new.land.naver.com/complexes/7139?tab=detail&amp;rf=Y</t>
        </is>
      </c>
      <c r="AA1020" s="0" t="inlineStr">
        <is>
          <t>대구시 수성구 수성동4가 1090-5</t>
        </is>
      </c>
      <c r="AB1020" s="0" t="inlineStr">
        <is>
          <t>대구시</t>
        </is>
      </c>
      <c r="AC1020" s="0" t="inlineStr">
        <is>
          <t>수성구</t>
        </is>
      </c>
      <c r="AD1020" s="0" t="inlineStr">
        <is>
          <t>수성동4가</t>
        </is>
      </c>
      <c r="AG1020" s="0" t="inlineStr">
        <is>
          <t>대구시 수성구 수성로 411</t>
        </is>
      </c>
      <c r="AH1020" s="0" t="n">
        <v>0</v>
      </c>
      <c r="AI1020" s="0" t="n">
        <v>297</v>
      </c>
      <c r="AJ1020" s="0" t="n">
        <v>23</v>
      </c>
      <c r="AK1020" s="0" t="n">
        <v>725</v>
      </c>
      <c r="AL1020" s="0" t="n">
        <v>1.07</v>
      </c>
    </row>
    <row r="1021">
      <c r="A1021" s="0" t="inlineStr">
        <is>
          <t>[수성동4가]</t>
        </is>
      </c>
      <c r="B1021" s="0" t="n">
        <v>7139</v>
      </c>
      <c r="C1021" s="0" t="n">
        <v>6</v>
      </c>
      <c r="D1021" s="0" t="inlineStr">
        <is>
          <t>수성화성쌍용타운</t>
        </is>
      </c>
      <c r="E1021" s="0" t="inlineStr">
        <is>
          <t>1996.11.</t>
        </is>
      </c>
      <c r="F1021" s="0" t="n">
        <v>677</v>
      </c>
      <c r="G1021" s="0" t="n">
        <v>71.01000000000001</v>
      </c>
      <c r="H1021" s="0" t="n">
        <v>234.76</v>
      </c>
      <c r="I1021" s="0" t="n">
        <v>59.06</v>
      </c>
      <c r="J1021" s="0" t="n">
        <v>195.25</v>
      </c>
      <c r="K1021" s="0" t="n">
        <v>34</v>
      </c>
      <c r="T1021" s="0" t="n">
        <v>5</v>
      </c>
      <c r="U1021" s="0" t="n">
        <v>3</v>
      </c>
      <c r="V1021" s="0" t="inlineStr">
        <is>
          <t>계단식</t>
        </is>
      </c>
      <c r="W1021" s="0" t="n">
        <v>234</v>
      </c>
      <c r="X1021" s="0" t="n">
        <v>17</v>
      </c>
      <c r="Y1021" s="0" t="n">
        <v>14</v>
      </c>
      <c r="Z1021" s="0" t="inlineStr">
        <is>
          <t>https://new.land.naver.com/complexes/7139?tab=detail&amp;rf=Y</t>
        </is>
      </c>
      <c r="AA1021" s="0" t="inlineStr">
        <is>
          <t>대구시 수성구 수성동4가 1090-5</t>
        </is>
      </c>
      <c r="AB1021" s="0" t="inlineStr">
        <is>
          <t>대구시</t>
        </is>
      </c>
      <c r="AC1021" s="0" t="inlineStr">
        <is>
          <t>수성구</t>
        </is>
      </c>
      <c r="AD1021" s="0" t="inlineStr">
        <is>
          <t>수성동4가</t>
        </is>
      </c>
      <c r="AG1021" s="0" t="inlineStr">
        <is>
          <t>대구시 수성구 수성로 411</t>
        </is>
      </c>
      <c r="AH1021" s="0" t="n">
        <v>0</v>
      </c>
      <c r="AI1021" s="0" t="n">
        <v>297</v>
      </c>
      <c r="AJ1021" s="0" t="n">
        <v>23</v>
      </c>
      <c r="AK1021" s="0" t="n">
        <v>725</v>
      </c>
      <c r="AL1021" s="0" t="n">
        <v>1.07</v>
      </c>
    </row>
    <row r="1022">
      <c r="A1022" s="0" t="inlineStr">
        <is>
          <t>[수성동4가]</t>
        </is>
      </c>
      <c r="B1022" s="0" t="n">
        <v>25361</v>
      </c>
      <c r="C1022" s="0" t="n">
        <v>1</v>
      </c>
      <c r="D1022" s="0" t="inlineStr">
        <is>
          <t>수성롯데캐슬</t>
        </is>
      </c>
      <c r="E1022" s="0" t="inlineStr">
        <is>
          <t>2008.04.</t>
        </is>
      </c>
      <c r="F1022" s="0" t="n">
        <v>124</v>
      </c>
      <c r="G1022" s="0" t="n">
        <v>44.45</v>
      </c>
      <c r="H1022" s="0" t="n">
        <v>146.96</v>
      </c>
      <c r="I1022" s="0" t="n">
        <v>35.82</v>
      </c>
      <c r="J1022" s="0" t="n">
        <v>118.43</v>
      </c>
      <c r="K1022" s="0" t="n">
        <v>40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146</v>
      </c>
      <c r="X1022" s="0" t="n">
        <v>23</v>
      </c>
      <c r="Y1022" s="0" t="n">
        <v>19</v>
      </c>
      <c r="Z1022" s="0" t="inlineStr">
        <is>
          <t>https://new.land.naver.com/complexes/25361?tab=detail&amp;rf=Y</t>
        </is>
      </c>
      <c r="AA1022" s="0" t="inlineStr">
        <is>
          <t>대구시 수성구 수성동4가 1085-28</t>
        </is>
      </c>
      <c r="AB1022" s="0" t="inlineStr">
        <is>
          <t>대구시</t>
        </is>
      </c>
      <c r="AC1022" s="0" t="inlineStr">
        <is>
          <t>수성구</t>
        </is>
      </c>
      <c r="AD1022" s="0" t="inlineStr">
        <is>
          <t>수성동4가</t>
        </is>
      </c>
      <c r="AG1022" s="0" t="inlineStr">
        <is>
          <t>대구시 수성구 달구벌대로 2315</t>
        </is>
      </c>
      <c r="AH1022" s="0" t="n">
        <v>0</v>
      </c>
      <c r="AI1022" s="0" t="n">
        <v>622</v>
      </c>
      <c r="AJ1022" s="0" t="n">
        <v>0</v>
      </c>
      <c r="AK1022" s="0" t="n">
        <v>248</v>
      </c>
      <c r="AL1022" s="0" t="n">
        <v>2</v>
      </c>
    </row>
    <row r="1023">
      <c r="A1023" s="0" t="inlineStr">
        <is>
          <t>[수성동4가]</t>
        </is>
      </c>
      <c r="B1023" s="0" t="n">
        <v>25361</v>
      </c>
      <c r="C1023" s="0" t="n">
        <v>2</v>
      </c>
      <c r="D1023" s="0" t="inlineStr">
        <is>
          <t>수성롯데캐슬</t>
        </is>
      </c>
      <c r="E1023" s="0" t="inlineStr">
        <is>
          <t>2008.04.</t>
        </is>
      </c>
      <c r="F1023" s="0" t="n">
        <v>124</v>
      </c>
      <c r="G1023" s="0" t="n">
        <v>52.51</v>
      </c>
      <c r="H1023" s="0" t="n">
        <v>173.6</v>
      </c>
      <c r="I1023" s="0" t="n">
        <v>42.57</v>
      </c>
      <c r="J1023" s="0" t="n">
        <v>140.76</v>
      </c>
      <c r="K1023" s="0" t="n">
        <v>44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173A</t>
        </is>
      </c>
      <c r="X1023" s="0" t="n">
        <v>23</v>
      </c>
      <c r="Y1023" s="0" t="n">
        <v>19</v>
      </c>
      <c r="Z1023" s="0" t="inlineStr">
        <is>
          <t>https://new.land.naver.com/complexes/25361?tab=detail&amp;rf=Y</t>
        </is>
      </c>
      <c r="AA1023" s="0" t="inlineStr">
        <is>
          <t>대구시 수성구 수성동4가 1085-28</t>
        </is>
      </c>
      <c r="AB1023" s="0" t="inlineStr">
        <is>
          <t>대구시</t>
        </is>
      </c>
      <c r="AC1023" s="0" t="inlineStr">
        <is>
          <t>수성구</t>
        </is>
      </c>
      <c r="AD1023" s="0" t="inlineStr">
        <is>
          <t>수성동4가</t>
        </is>
      </c>
      <c r="AG1023" s="0" t="inlineStr">
        <is>
          <t>대구시 수성구 달구벌대로 2315</t>
        </is>
      </c>
      <c r="AH1023" s="0" t="n">
        <v>0</v>
      </c>
      <c r="AI1023" s="0" t="n">
        <v>622</v>
      </c>
      <c r="AJ1023" s="0" t="n">
        <v>0</v>
      </c>
      <c r="AK1023" s="0" t="n">
        <v>248</v>
      </c>
      <c r="AL1023" s="0" t="n">
        <v>2</v>
      </c>
    </row>
    <row r="1024">
      <c r="A1024" s="0" t="inlineStr">
        <is>
          <t>[수성동4가]</t>
        </is>
      </c>
      <c r="B1024" s="0" t="n">
        <v>25361</v>
      </c>
      <c r="C1024" s="0" t="n">
        <v>3</v>
      </c>
      <c r="D1024" s="0" t="inlineStr">
        <is>
          <t>수성롯데캐슬</t>
        </is>
      </c>
      <c r="E1024" s="0" t="inlineStr">
        <is>
          <t>2008.04.</t>
        </is>
      </c>
      <c r="F1024" s="0" t="n">
        <v>124</v>
      </c>
      <c r="G1024" s="0" t="n">
        <v>52.53</v>
      </c>
      <c r="H1024" s="0" t="n">
        <v>173.66</v>
      </c>
      <c r="I1024" s="0" t="n">
        <v>42.58</v>
      </c>
      <c r="J1024" s="0" t="n">
        <v>140.78</v>
      </c>
      <c r="K1024" s="0" t="n">
        <v>40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173B</t>
        </is>
      </c>
      <c r="X1024" s="0" t="n">
        <v>23</v>
      </c>
      <c r="Y1024" s="0" t="n">
        <v>19</v>
      </c>
      <c r="Z1024" s="0" t="inlineStr">
        <is>
          <t>https://new.land.naver.com/complexes/25361?tab=detail&amp;rf=Y</t>
        </is>
      </c>
      <c r="AA1024" s="0" t="inlineStr">
        <is>
          <t>대구시 수성구 수성동4가 1085-28</t>
        </is>
      </c>
      <c r="AB1024" s="0" t="inlineStr">
        <is>
          <t>대구시</t>
        </is>
      </c>
      <c r="AC1024" s="0" t="inlineStr">
        <is>
          <t>수성구</t>
        </is>
      </c>
      <c r="AD1024" s="0" t="inlineStr">
        <is>
          <t>수성동4가</t>
        </is>
      </c>
      <c r="AG1024" s="0" t="inlineStr">
        <is>
          <t>대구시 수성구 달구벌대로 2315</t>
        </is>
      </c>
      <c r="AH1024" s="0" t="n">
        <v>0</v>
      </c>
      <c r="AI1024" s="0" t="n">
        <v>622</v>
      </c>
      <c r="AJ1024" s="0" t="n">
        <v>0</v>
      </c>
      <c r="AK1024" s="0" t="n">
        <v>248</v>
      </c>
      <c r="AL1024" s="0" t="n">
        <v>2</v>
      </c>
    </row>
    <row r="1025">
      <c r="A1025" s="0" t="inlineStr">
        <is>
          <t>[수성동4가]</t>
        </is>
      </c>
      <c r="B1025" s="0" t="n">
        <v>115129</v>
      </c>
      <c r="C1025" s="0" t="n">
        <v>1</v>
      </c>
      <c r="D1025" s="0" t="inlineStr">
        <is>
          <t>스위트빌</t>
        </is>
      </c>
      <c r="E1025" s="0" t="inlineStr">
        <is>
          <t>2001.09.</t>
        </is>
      </c>
      <c r="F1025" s="0" t="n">
        <v>50</v>
      </c>
      <c r="G1025" s="0" t="n">
        <v>20.52</v>
      </c>
      <c r="H1025" s="0" t="n">
        <v>67.84</v>
      </c>
      <c r="I1025" s="0" t="n">
        <v>18.09</v>
      </c>
      <c r="J1025" s="0" t="n">
        <v>59.83</v>
      </c>
      <c r="K1025" s="0" t="n">
        <v>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67</v>
      </c>
      <c r="X1025" s="0" t="n">
        <v>6</v>
      </c>
      <c r="Y1025" s="0" t="n">
        <v>5</v>
      </c>
      <c r="Z1025" s="0" t="inlineStr">
        <is>
          <t>https://new.land.naver.com/complexes/115129?tab=detail&amp;rf=Y</t>
        </is>
      </c>
      <c r="AA1025" s="0" t="inlineStr">
        <is>
          <t>대구시 수성구 수성동4가 1190-8</t>
        </is>
      </c>
      <c r="AB1025" s="0" t="inlineStr">
        <is>
          <t>대구시</t>
        </is>
      </c>
      <c r="AC1025" s="0" t="inlineStr">
        <is>
          <t>수성구</t>
        </is>
      </c>
      <c r="AD1025" s="0" t="inlineStr">
        <is>
          <t>수성동4가</t>
        </is>
      </c>
      <c r="AG1025" s="0" t="inlineStr">
        <is>
          <t>대구시 수성구 신천동로88길 14</t>
        </is>
      </c>
      <c r="AH1025" s="0" t="n">
        <v>0</v>
      </c>
      <c r="AI1025" s="0" t="n">
        <v>0</v>
      </c>
      <c r="AJ1025" s="0" t="n">
        <v>0</v>
      </c>
      <c r="AK1025" s="0" t="n">
        <v>0</v>
      </c>
      <c r="AL1025" s="0" t="n">
        <v>0</v>
      </c>
    </row>
    <row r="1026">
      <c r="A1026" s="0" t="inlineStr">
        <is>
          <t>[수성동4가]</t>
        </is>
      </c>
      <c r="B1026" s="0" t="n">
        <v>115129</v>
      </c>
      <c r="C1026" s="0" t="n">
        <v>2</v>
      </c>
      <c r="D1026" s="0" t="inlineStr">
        <is>
          <t>스위트빌</t>
        </is>
      </c>
      <c r="E1026" s="0" t="inlineStr">
        <is>
          <t>2001.09.</t>
        </is>
      </c>
      <c r="F1026" s="0" t="n">
        <v>50</v>
      </c>
      <c r="G1026" s="0" t="n">
        <v>24.13</v>
      </c>
      <c r="H1026" s="0" t="n">
        <v>79.79000000000001</v>
      </c>
      <c r="I1026" s="0" t="n">
        <v>21.68</v>
      </c>
      <c r="J1026" s="0" t="n">
        <v>71.67</v>
      </c>
      <c r="K1026" s="0" t="n">
        <v>8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79</v>
      </c>
      <c r="X1026" s="0" t="n">
        <v>6</v>
      </c>
      <c r="Y1026" s="0" t="n">
        <v>5</v>
      </c>
      <c r="Z1026" s="0" t="inlineStr">
        <is>
          <t>https://new.land.naver.com/complexes/115129?tab=detail&amp;rf=Y</t>
        </is>
      </c>
      <c r="AA1026" s="0" t="inlineStr">
        <is>
          <t>대구시 수성구 수성동4가 1190-8</t>
        </is>
      </c>
      <c r="AB1026" s="0" t="inlineStr">
        <is>
          <t>대구시</t>
        </is>
      </c>
      <c r="AC1026" s="0" t="inlineStr">
        <is>
          <t>수성구</t>
        </is>
      </c>
      <c r="AD1026" s="0" t="inlineStr">
        <is>
          <t>수성동4가</t>
        </is>
      </c>
      <c r="AG1026" s="0" t="inlineStr">
        <is>
          <t>대구시 수성구 신천동로88길 14</t>
        </is>
      </c>
      <c r="AH1026" s="0" t="n">
        <v>0</v>
      </c>
      <c r="AI1026" s="0" t="n">
        <v>0</v>
      </c>
      <c r="AJ1026" s="0" t="n">
        <v>0</v>
      </c>
      <c r="AK1026" s="0" t="n">
        <v>0</v>
      </c>
      <c r="AL1026" s="0" t="n">
        <v>0</v>
      </c>
    </row>
    <row r="1027">
      <c r="A1027" s="0" t="inlineStr">
        <is>
          <t>[수성동4가]</t>
        </is>
      </c>
      <c r="B1027" s="0" t="n">
        <v>115129</v>
      </c>
      <c r="C1027" s="0" t="n">
        <v>3</v>
      </c>
      <c r="D1027" s="0" t="inlineStr">
        <is>
          <t>스위트빌</t>
        </is>
      </c>
      <c r="E1027" s="0" t="inlineStr">
        <is>
          <t>2001.09.</t>
        </is>
      </c>
      <c r="F1027" s="0" t="n">
        <v>50</v>
      </c>
      <c r="G1027" s="0" t="n">
        <v>27.69</v>
      </c>
      <c r="H1027" s="0" t="n">
        <v>91.56999999999999</v>
      </c>
      <c r="I1027" s="0" t="n">
        <v>23.98</v>
      </c>
      <c r="J1027" s="0" t="n">
        <v>79.29000000000001</v>
      </c>
      <c r="K1027" s="0" t="n">
        <v>4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91A</t>
        </is>
      </c>
      <c r="X1027" s="0" t="n">
        <v>6</v>
      </c>
      <c r="Y1027" s="0" t="n">
        <v>5</v>
      </c>
      <c r="Z1027" s="0" t="inlineStr">
        <is>
          <t>https://new.land.naver.com/complexes/115129?tab=detail&amp;rf=Y</t>
        </is>
      </c>
      <c r="AA1027" s="0" t="inlineStr">
        <is>
          <t>대구시 수성구 수성동4가 1190-8</t>
        </is>
      </c>
      <c r="AB1027" s="0" t="inlineStr">
        <is>
          <t>대구시</t>
        </is>
      </c>
      <c r="AC1027" s="0" t="inlineStr">
        <is>
          <t>수성구</t>
        </is>
      </c>
      <c r="AD1027" s="0" t="inlineStr">
        <is>
          <t>수성동4가</t>
        </is>
      </c>
      <c r="AG1027" s="0" t="inlineStr">
        <is>
          <t>대구시 수성구 신천동로88길 14</t>
        </is>
      </c>
      <c r="AH1027" s="0" t="n">
        <v>0</v>
      </c>
      <c r="AI1027" s="0" t="n">
        <v>0</v>
      </c>
      <c r="AJ1027" s="0" t="n">
        <v>0</v>
      </c>
      <c r="AK1027" s="0" t="n">
        <v>0</v>
      </c>
      <c r="AL1027" s="0" t="n">
        <v>0</v>
      </c>
    </row>
    <row r="1028">
      <c r="A1028" s="0" t="inlineStr">
        <is>
          <t>[수성동4가]</t>
        </is>
      </c>
      <c r="B1028" s="0" t="n">
        <v>115129</v>
      </c>
      <c r="C1028" s="0" t="n">
        <v>4</v>
      </c>
      <c r="D1028" s="0" t="inlineStr">
        <is>
          <t>스위트빌</t>
        </is>
      </c>
      <c r="E1028" s="0" t="inlineStr">
        <is>
          <t>2001.09.</t>
        </is>
      </c>
      <c r="F1028" s="0" t="n">
        <v>50</v>
      </c>
      <c r="G1028" s="0" t="n">
        <v>28.43</v>
      </c>
      <c r="H1028" s="0" t="n">
        <v>94.01000000000001</v>
      </c>
      <c r="I1028" s="0" t="n">
        <v>24.75</v>
      </c>
      <c r="J1028" s="0" t="n">
        <v>81.84</v>
      </c>
      <c r="K1028" s="0" t="n">
        <v>12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94B</t>
        </is>
      </c>
      <c r="X1028" s="0" t="n">
        <v>6</v>
      </c>
      <c r="Y1028" s="0" t="n">
        <v>5</v>
      </c>
      <c r="Z1028" s="0" t="inlineStr">
        <is>
          <t>https://new.land.naver.com/complexes/115129?tab=detail&amp;rf=Y</t>
        </is>
      </c>
      <c r="AA1028" s="0" t="inlineStr">
        <is>
          <t>대구시 수성구 수성동4가 1190-8</t>
        </is>
      </c>
      <c r="AB1028" s="0" t="inlineStr">
        <is>
          <t>대구시</t>
        </is>
      </c>
      <c r="AC1028" s="0" t="inlineStr">
        <is>
          <t>수성구</t>
        </is>
      </c>
      <c r="AD1028" s="0" t="inlineStr">
        <is>
          <t>수성동4가</t>
        </is>
      </c>
      <c r="AG1028" s="0" t="inlineStr">
        <is>
          <t>대구시 수성구 신천동로88길 14</t>
        </is>
      </c>
      <c r="AH1028" s="0" t="n">
        <v>0</v>
      </c>
      <c r="AI1028" s="0" t="n">
        <v>0</v>
      </c>
      <c r="AJ1028" s="0" t="n">
        <v>0</v>
      </c>
      <c r="AK1028" s="0" t="n">
        <v>0</v>
      </c>
      <c r="AL1028" s="0" t="n">
        <v>0</v>
      </c>
    </row>
    <row r="1029">
      <c r="A1029" s="0" t="inlineStr">
        <is>
          <t>[수성동4가]</t>
        </is>
      </c>
      <c r="B1029" s="0" t="n">
        <v>115129</v>
      </c>
      <c r="C1029" s="0" t="n">
        <v>5</v>
      </c>
      <c r="D1029" s="0" t="inlineStr">
        <is>
          <t>스위트빌</t>
        </is>
      </c>
      <c r="E1029" s="0" t="inlineStr">
        <is>
          <t>2001.09.</t>
        </is>
      </c>
      <c r="F1029" s="0" t="n">
        <v>50</v>
      </c>
      <c r="G1029" s="0" t="n">
        <v>29.16</v>
      </c>
      <c r="H1029" s="0" t="n">
        <v>96.42</v>
      </c>
      <c r="I1029" s="0" t="n">
        <v>25.63</v>
      </c>
      <c r="J1029" s="0" t="n">
        <v>84.73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96A</t>
        </is>
      </c>
      <c r="X1029" s="0" t="n">
        <v>6</v>
      </c>
      <c r="Y1029" s="0" t="n">
        <v>5</v>
      </c>
      <c r="Z1029" s="0" t="inlineStr">
        <is>
          <t>https://new.land.naver.com/complexes/115129?tab=detail&amp;rf=Y</t>
        </is>
      </c>
      <c r="AA1029" s="0" t="inlineStr">
        <is>
          <t>대구시 수성구 수성동4가 1190-8</t>
        </is>
      </c>
      <c r="AB1029" s="0" t="inlineStr">
        <is>
          <t>대구시</t>
        </is>
      </c>
      <c r="AC1029" s="0" t="inlineStr">
        <is>
          <t>수성구</t>
        </is>
      </c>
      <c r="AD1029" s="0" t="inlineStr">
        <is>
          <t>수성동4가</t>
        </is>
      </c>
      <c r="AG1029" s="0" t="inlineStr">
        <is>
          <t>대구시 수성구 신천동로88길 14</t>
        </is>
      </c>
      <c r="AH1029" s="0" t="n">
        <v>0</v>
      </c>
      <c r="AI1029" s="0" t="n">
        <v>0</v>
      </c>
      <c r="AJ1029" s="0" t="n">
        <v>0</v>
      </c>
      <c r="AK1029" s="0" t="n">
        <v>0</v>
      </c>
      <c r="AL1029" s="0" t="n">
        <v>0</v>
      </c>
    </row>
    <row r="1030">
      <c r="A1030" s="0" t="inlineStr">
        <is>
          <t>[수성동4가]</t>
        </is>
      </c>
      <c r="B1030" s="0" t="n">
        <v>115129</v>
      </c>
      <c r="C1030" s="0" t="n">
        <v>6</v>
      </c>
      <c r="D1030" s="0" t="inlineStr">
        <is>
          <t>스위트빌</t>
        </is>
      </c>
      <c r="E1030" s="0" t="inlineStr">
        <is>
          <t>2001.09.</t>
        </is>
      </c>
      <c r="F1030" s="0" t="n">
        <v>50</v>
      </c>
      <c r="G1030" s="0" t="n">
        <v>29.17</v>
      </c>
      <c r="H1030" s="0" t="n">
        <v>96.44</v>
      </c>
      <c r="I1030" s="0" t="n">
        <v>25.63</v>
      </c>
      <c r="J1030" s="0" t="n">
        <v>84.76000000000001</v>
      </c>
      <c r="K1030" s="0" t="n">
        <v>5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96B</t>
        </is>
      </c>
      <c r="X1030" s="0" t="n">
        <v>6</v>
      </c>
      <c r="Y1030" s="0" t="n">
        <v>5</v>
      </c>
      <c r="Z1030" s="0" t="inlineStr">
        <is>
          <t>https://new.land.naver.com/complexes/115129?tab=detail&amp;rf=Y</t>
        </is>
      </c>
      <c r="AA1030" s="0" t="inlineStr">
        <is>
          <t>대구시 수성구 수성동4가 1190-8</t>
        </is>
      </c>
      <c r="AB1030" s="0" t="inlineStr">
        <is>
          <t>대구시</t>
        </is>
      </c>
      <c r="AC1030" s="0" t="inlineStr">
        <is>
          <t>수성구</t>
        </is>
      </c>
      <c r="AD1030" s="0" t="inlineStr">
        <is>
          <t>수성동4가</t>
        </is>
      </c>
      <c r="AG1030" s="0" t="inlineStr">
        <is>
          <t>대구시 수성구 신천동로88길 14</t>
        </is>
      </c>
      <c r="AH1030" s="0" t="n">
        <v>0</v>
      </c>
      <c r="AI1030" s="0" t="n">
        <v>0</v>
      </c>
      <c r="AJ1030" s="0" t="n">
        <v>0</v>
      </c>
      <c r="AK1030" s="0" t="n">
        <v>0</v>
      </c>
      <c r="AL1030" s="0" t="n">
        <v>0</v>
      </c>
    </row>
    <row r="1031">
      <c r="A1031" s="0" t="inlineStr">
        <is>
          <t>[수성동4가]</t>
        </is>
      </c>
      <c r="B1031" s="0" t="n">
        <v>115129</v>
      </c>
      <c r="C1031" s="0" t="n">
        <v>7</v>
      </c>
      <c r="D1031" s="0" t="inlineStr">
        <is>
          <t>스위트빌</t>
        </is>
      </c>
      <c r="E1031" s="0" t="inlineStr">
        <is>
          <t>2001.09.</t>
        </is>
      </c>
      <c r="F1031" s="0" t="n">
        <v>50</v>
      </c>
      <c r="G1031" s="0" t="n">
        <v>29.24</v>
      </c>
      <c r="H1031" s="0" t="n">
        <v>96.68000000000001</v>
      </c>
      <c r="I1031" s="0" t="n">
        <v>25.7</v>
      </c>
      <c r="J1031" s="0" t="n">
        <v>84.97</v>
      </c>
      <c r="K1031" s="0" t="n">
        <v>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96C</t>
        </is>
      </c>
      <c r="X1031" s="0" t="n">
        <v>6</v>
      </c>
      <c r="Y1031" s="0" t="n">
        <v>5</v>
      </c>
      <c r="Z1031" s="0" t="inlineStr">
        <is>
          <t>https://new.land.naver.com/complexes/115129?tab=detail&amp;rf=Y</t>
        </is>
      </c>
      <c r="AA1031" s="0" t="inlineStr">
        <is>
          <t>대구시 수성구 수성동4가 1190-8</t>
        </is>
      </c>
      <c r="AB1031" s="0" t="inlineStr">
        <is>
          <t>대구시</t>
        </is>
      </c>
      <c r="AC1031" s="0" t="inlineStr">
        <is>
          <t>수성구</t>
        </is>
      </c>
      <c r="AD1031" s="0" t="inlineStr">
        <is>
          <t>수성동4가</t>
        </is>
      </c>
      <c r="AG1031" s="0" t="inlineStr">
        <is>
          <t>대구시 수성구 신천동로88길 14</t>
        </is>
      </c>
      <c r="AH1031" s="0" t="n">
        <v>0</v>
      </c>
      <c r="AI1031" s="0" t="n">
        <v>0</v>
      </c>
      <c r="AJ1031" s="0" t="n">
        <v>0</v>
      </c>
      <c r="AK1031" s="0" t="n">
        <v>0</v>
      </c>
      <c r="AL1031" s="0" t="n">
        <v>0</v>
      </c>
    </row>
    <row r="1032">
      <c r="A1032" s="0" t="inlineStr">
        <is>
          <t>[수성동4가]</t>
        </is>
      </c>
      <c r="B1032" s="0" t="n">
        <v>115129</v>
      </c>
      <c r="C1032" s="0" t="n">
        <v>8</v>
      </c>
      <c r="D1032" s="0" t="inlineStr">
        <is>
          <t>스위트빌</t>
        </is>
      </c>
      <c r="E1032" s="0" t="inlineStr">
        <is>
          <t>2001.09.</t>
        </is>
      </c>
      <c r="F1032" s="0" t="n">
        <v>50</v>
      </c>
      <c r="G1032" s="0" t="n">
        <v>29.11</v>
      </c>
      <c r="H1032" s="0" t="n">
        <v>96.23999999999999</v>
      </c>
      <c r="I1032" s="0" t="n">
        <v>25.34</v>
      </c>
      <c r="J1032" s="0" t="n">
        <v>83.78</v>
      </c>
      <c r="K1032" s="0" t="n">
        <v>1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96D</t>
        </is>
      </c>
      <c r="X1032" s="0" t="n">
        <v>6</v>
      </c>
      <c r="Y1032" s="0" t="n">
        <v>5</v>
      </c>
      <c r="Z1032" s="0" t="inlineStr">
        <is>
          <t>https://new.land.naver.com/complexes/115129?tab=detail&amp;rf=Y</t>
        </is>
      </c>
      <c r="AA1032" s="0" t="inlineStr">
        <is>
          <t>대구시 수성구 수성동4가 1190-8</t>
        </is>
      </c>
      <c r="AB1032" s="0" t="inlineStr">
        <is>
          <t>대구시</t>
        </is>
      </c>
      <c r="AC1032" s="0" t="inlineStr">
        <is>
          <t>수성구</t>
        </is>
      </c>
      <c r="AD1032" s="0" t="inlineStr">
        <is>
          <t>수성동4가</t>
        </is>
      </c>
      <c r="AG1032" s="0" t="inlineStr">
        <is>
          <t>대구시 수성구 신천동로88길 14</t>
        </is>
      </c>
      <c r="AH1032" s="0" t="n">
        <v>0</v>
      </c>
      <c r="AI1032" s="0" t="n">
        <v>0</v>
      </c>
      <c r="AJ1032" s="0" t="n">
        <v>0</v>
      </c>
      <c r="AK1032" s="0" t="n">
        <v>0</v>
      </c>
      <c r="AL1032" s="0" t="n">
        <v>0</v>
      </c>
    </row>
    <row r="1033">
      <c r="A1033" s="0" t="inlineStr">
        <is>
          <t>[수성동4가]</t>
        </is>
      </c>
      <c r="B1033" s="0" t="n">
        <v>115129</v>
      </c>
      <c r="C1033" s="0" t="n">
        <v>9</v>
      </c>
      <c r="D1033" s="0" t="inlineStr">
        <is>
          <t>스위트빌</t>
        </is>
      </c>
      <c r="E1033" s="0" t="inlineStr">
        <is>
          <t>2001.09.</t>
        </is>
      </c>
      <c r="F1033" s="0" t="n">
        <v>50</v>
      </c>
      <c r="G1033" s="0" t="n">
        <v>29.36</v>
      </c>
      <c r="H1033" s="0" t="n">
        <v>97.09</v>
      </c>
      <c r="I1033" s="0" t="n">
        <v>25.56</v>
      </c>
      <c r="J1033" s="0" t="n">
        <v>84.52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97E</t>
        </is>
      </c>
      <c r="X1033" s="0" t="n">
        <v>6</v>
      </c>
      <c r="Y1033" s="0" t="n">
        <v>5</v>
      </c>
      <c r="Z1033" s="0" t="inlineStr">
        <is>
          <t>https://new.land.naver.com/complexes/115129?tab=detail&amp;rf=Y</t>
        </is>
      </c>
      <c r="AA1033" s="0" t="inlineStr">
        <is>
          <t>대구시 수성구 수성동4가 1190-8</t>
        </is>
      </c>
      <c r="AB1033" s="0" t="inlineStr">
        <is>
          <t>대구시</t>
        </is>
      </c>
      <c r="AC1033" s="0" t="inlineStr">
        <is>
          <t>수성구</t>
        </is>
      </c>
      <c r="AD1033" s="0" t="inlineStr">
        <is>
          <t>수성동4가</t>
        </is>
      </c>
      <c r="AG1033" s="0" t="inlineStr">
        <is>
          <t>대구시 수성구 신천동로88길 14</t>
        </is>
      </c>
      <c r="AH1033" s="0" t="n">
        <v>0</v>
      </c>
      <c r="AI1033" s="0" t="n">
        <v>0</v>
      </c>
      <c r="AJ1033" s="0" t="n">
        <v>0</v>
      </c>
      <c r="AK1033" s="0" t="n">
        <v>0</v>
      </c>
      <c r="AL1033" s="0" t="n">
        <v>0</v>
      </c>
    </row>
    <row r="1034">
      <c r="A1034" s="0" t="inlineStr">
        <is>
          <t>[수성동4가]</t>
        </is>
      </c>
      <c r="B1034" s="0" t="n">
        <v>115129</v>
      </c>
      <c r="C1034" s="0" t="n">
        <v>10</v>
      </c>
      <c r="D1034" s="0" t="inlineStr">
        <is>
          <t>스위트빌</t>
        </is>
      </c>
      <c r="E1034" s="0" t="inlineStr">
        <is>
          <t>2001.09.</t>
        </is>
      </c>
      <c r="F1034" s="0" t="n">
        <v>50</v>
      </c>
      <c r="G1034" s="0" t="n">
        <v>47.21</v>
      </c>
      <c r="H1034" s="0" t="n">
        <v>156.09</v>
      </c>
      <c r="I1034" s="0" t="n">
        <v>43.5</v>
      </c>
      <c r="J1034" s="0" t="n">
        <v>143.81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156</v>
      </c>
      <c r="X1034" s="0" t="n">
        <v>6</v>
      </c>
      <c r="Y1034" s="0" t="n">
        <v>5</v>
      </c>
      <c r="Z1034" s="0" t="inlineStr">
        <is>
          <t>https://new.land.naver.com/complexes/115129?tab=detail&amp;rf=Y</t>
        </is>
      </c>
      <c r="AA1034" s="0" t="inlineStr">
        <is>
          <t>대구시 수성구 수성동4가 1190-8</t>
        </is>
      </c>
      <c r="AB1034" s="0" t="inlineStr">
        <is>
          <t>대구시</t>
        </is>
      </c>
      <c r="AC1034" s="0" t="inlineStr">
        <is>
          <t>수성구</t>
        </is>
      </c>
      <c r="AD1034" s="0" t="inlineStr">
        <is>
          <t>수성동4가</t>
        </is>
      </c>
      <c r="AG1034" s="0" t="inlineStr">
        <is>
          <t>대구시 수성구 신천동로88길 14</t>
        </is>
      </c>
      <c r="AH1034" s="0" t="n">
        <v>0</v>
      </c>
      <c r="AI1034" s="0" t="n">
        <v>0</v>
      </c>
      <c r="AJ1034" s="0" t="n">
        <v>0</v>
      </c>
      <c r="AK1034" s="0" t="n">
        <v>0</v>
      </c>
      <c r="AL1034" s="0" t="n">
        <v>0</v>
      </c>
    </row>
    <row r="1035">
      <c r="A1035" s="0" t="inlineStr">
        <is>
          <t>[수성동4가]</t>
        </is>
      </c>
      <c r="B1035" s="0" t="n">
        <v>102025</v>
      </c>
      <c r="C1035" s="0" t="n">
        <v>1</v>
      </c>
      <c r="D1035" s="0" t="inlineStr">
        <is>
          <t>한도노블리스</t>
        </is>
      </c>
      <c r="E1035" s="0" t="inlineStr">
        <is>
          <t>2003.04.</t>
        </is>
      </c>
      <c r="F1035" s="0" t="n">
        <v>51</v>
      </c>
      <c r="G1035" s="0" t="n">
        <v>23.06</v>
      </c>
      <c r="H1035" s="0" t="n">
        <v>76.26000000000001</v>
      </c>
      <c r="I1035" s="0" t="n">
        <v>20.51</v>
      </c>
      <c r="J1035" s="0" t="n">
        <v>67.83</v>
      </c>
      <c r="K1035" s="0" t="n">
        <v>1</v>
      </c>
      <c r="T1035" s="0" t="n">
        <v>3</v>
      </c>
      <c r="U1035" s="0" t="n">
        <v>1</v>
      </c>
      <c r="V1035" s="0" t="inlineStr">
        <is>
          <t>복도식</t>
        </is>
      </c>
      <c r="W1035" s="0" t="n">
        <v>76</v>
      </c>
      <c r="X1035" s="0" t="n">
        <v>11</v>
      </c>
      <c r="Y1035" s="0" t="n">
        <v>8</v>
      </c>
      <c r="Z1035" s="0" t="inlineStr">
        <is>
          <t>https://new.land.naver.com/complexes/102025?tab=detail&amp;rf=Y</t>
        </is>
      </c>
      <c r="AA1035" s="0" t="inlineStr">
        <is>
          <t>대구시 수성구 수성동4가 1022-22</t>
        </is>
      </c>
      <c r="AB1035" s="0" t="inlineStr">
        <is>
          <t>대구시</t>
        </is>
      </c>
      <c r="AC1035" s="0" t="inlineStr">
        <is>
          <t>수성구</t>
        </is>
      </c>
      <c r="AD1035" s="0" t="inlineStr">
        <is>
          <t>수성동4가</t>
        </is>
      </c>
      <c r="AG1035" s="0" t="inlineStr">
        <is>
          <t>대구시 수성구 들안로67길 10</t>
        </is>
      </c>
      <c r="AH1035" s="0" t="n">
        <v>0</v>
      </c>
      <c r="AI1035" s="0" t="n">
        <v>0</v>
      </c>
      <c r="AJ1035" s="0" t="n">
        <v>24</v>
      </c>
      <c r="AK1035" s="0" t="n">
        <v>51</v>
      </c>
      <c r="AL1035" s="0" t="n">
        <v>1</v>
      </c>
    </row>
    <row r="1036">
      <c r="A1036" s="0" t="inlineStr">
        <is>
          <t>[수성동4가]</t>
        </is>
      </c>
      <c r="B1036" s="0" t="n">
        <v>102025</v>
      </c>
      <c r="C1036" s="0" t="n">
        <v>2</v>
      </c>
      <c r="D1036" s="0" t="inlineStr">
        <is>
          <t>한도노블리스</t>
        </is>
      </c>
      <c r="E1036" s="0" t="inlineStr">
        <is>
          <t>2003.04.</t>
        </is>
      </c>
      <c r="F1036" s="0" t="n">
        <v>51</v>
      </c>
      <c r="G1036" s="0" t="n">
        <v>26.29</v>
      </c>
      <c r="H1036" s="0" t="n">
        <v>86.94</v>
      </c>
      <c r="I1036" s="0" t="n">
        <v>23.39</v>
      </c>
      <c r="J1036" s="0" t="n">
        <v>77.33</v>
      </c>
      <c r="K1036" s="0" t="n">
        <v>1</v>
      </c>
      <c r="T1036" s="0" t="n">
        <v>3</v>
      </c>
      <c r="U1036" s="0" t="n">
        <v>2</v>
      </c>
      <c r="V1036" s="0" t="inlineStr">
        <is>
          <t>복도식</t>
        </is>
      </c>
      <c r="W1036" s="0" t="n">
        <v>86</v>
      </c>
      <c r="X1036" s="0" t="n">
        <v>11</v>
      </c>
      <c r="Y1036" s="0" t="n">
        <v>8</v>
      </c>
      <c r="Z1036" s="0" t="inlineStr">
        <is>
          <t>https://new.land.naver.com/complexes/102025?tab=detail&amp;rf=Y</t>
        </is>
      </c>
      <c r="AA1036" s="0" t="inlineStr">
        <is>
          <t>대구시 수성구 수성동4가 1022-22</t>
        </is>
      </c>
      <c r="AB1036" s="0" t="inlineStr">
        <is>
          <t>대구시</t>
        </is>
      </c>
      <c r="AC1036" s="0" t="inlineStr">
        <is>
          <t>수성구</t>
        </is>
      </c>
      <c r="AD1036" s="0" t="inlineStr">
        <is>
          <t>수성동4가</t>
        </is>
      </c>
      <c r="AG1036" s="0" t="inlineStr">
        <is>
          <t>대구시 수성구 들안로67길 10</t>
        </is>
      </c>
      <c r="AH1036" s="0" t="n">
        <v>0</v>
      </c>
      <c r="AI1036" s="0" t="n">
        <v>0</v>
      </c>
      <c r="AJ1036" s="0" t="n">
        <v>24</v>
      </c>
      <c r="AK1036" s="0" t="n">
        <v>51</v>
      </c>
      <c r="AL1036" s="0" t="n">
        <v>1</v>
      </c>
    </row>
    <row r="1037">
      <c r="A1037" s="0" t="inlineStr">
        <is>
          <t>[수성동4가]</t>
        </is>
      </c>
      <c r="B1037" s="0" t="n">
        <v>102025</v>
      </c>
      <c r="C1037" s="0" t="n">
        <v>3</v>
      </c>
      <c r="D1037" s="0" t="inlineStr">
        <is>
          <t>한도노블리스</t>
        </is>
      </c>
      <c r="E1037" s="0" t="inlineStr">
        <is>
          <t>2003.04.</t>
        </is>
      </c>
      <c r="F1037" s="0" t="n">
        <v>51</v>
      </c>
      <c r="G1037" s="0" t="n">
        <v>28.4</v>
      </c>
      <c r="H1037" s="0" t="n">
        <v>93.90000000000001</v>
      </c>
      <c r="I1037" s="0" t="n">
        <v>25.27</v>
      </c>
      <c r="J1037" s="0" t="n">
        <v>83.56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93A</t>
        </is>
      </c>
      <c r="X1037" s="0" t="n">
        <v>11</v>
      </c>
      <c r="Y1037" s="0" t="n">
        <v>8</v>
      </c>
      <c r="Z1037" s="0" t="inlineStr">
        <is>
          <t>https://new.land.naver.com/complexes/102025?tab=detail&amp;rf=Y</t>
        </is>
      </c>
      <c r="AA1037" s="0" t="inlineStr">
        <is>
          <t>대구시 수성구 수성동4가 1022-22</t>
        </is>
      </c>
      <c r="AB1037" s="0" t="inlineStr">
        <is>
          <t>대구시</t>
        </is>
      </c>
      <c r="AC1037" s="0" t="inlineStr">
        <is>
          <t>수성구</t>
        </is>
      </c>
      <c r="AD1037" s="0" t="inlineStr">
        <is>
          <t>수성동4가</t>
        </is>
      </c>
      <c r="AG1037" s="0" t="inlineStr">
        <is>
          <t>대구시 수성구 들안로67길 10</t>
        </is>
      </c>
      <c r="AH1037" s="0" t="n">
        <v>0</v>
      </c>
      <c r="AI1037" s="0" t="n">
        <v>0</v>
      </c>
      <c r="AJ1037" s="0" t="n">
        <v>24</v>
      </c>
      <c r="AK1037" s="0" t="n">
        <v>51</v>
      </c>
      <c r="AL1037" s="0" t="n">
        <v>1</v>
      </c>
    </row>
    <row r="1038">
      <c r="A1038" s="0" t="inlineStr">
        <is>
          <t>[수성동4가]</t>
        </is>
      </c>
      <c r="B1038" s="0" t="n">
        <v>102025</v>
      </c>
      <c r="C1038" s="0" t="n">
        <v>4</v>
      </c>
      <c r="D1038" s="0" t="inlineStr">
        <is>
          <t>한도노블리스</t>
        </is>
      </c>
      <c r="E1038" s="0" t="inlineStr">
        <is>
          <t>2003.04.</t>
        </is>
      </c>
      <c r="F1038" s="0" t="n">
        <v>51</v>
      </c>
      <c r="G1038" s="0" t="n">
        <v>28.64</v>
      </c>
      <c r="H1038" s="0" t="n">
        <v>94.69</v>
      </c>
      <c r="I1038" s="0" t="n">
        <v>25.48</v>
      </c>
      <c r="J1038" s="0" t="n">
        <v>84.26000000000001</v>
      </c>
      <c r="K1038" s="0" t="n">
        <v>31</v>
      </c>
      <c r="T1038" s="0" t="n">
        <v>3</v>
      </c>
      <c r="U1038" s="0" t="n">
        <v>2</v>
      </c>
      <c r="V1038" s="0" t="inlineStr">
        <is>
          <t>복도식</t>
        </is>
      </c>
      <c r="W1038" s="0" t="n">
        <v>94</v>
      </c>
      <c r="X1038" s="0" t="n">
        <v>11</v>
      </c>
      <c r="Y1038" s="0" t="n">
        <v>8</v>
      </c>
      <c r="Z1038" s="0" t="inlineStr">
        <is>
          <t>https://new.land.naver.com/complexes/102025?tab=detail&amp;rf=Y</t>
        </is>
      </c>
      <c r="AA1038" s="0" t="inlineStr">
        <is>
          <t>대구시 수성구 수성동4가 1022-22</t>
        </is>
      </c>
      <c r="AB1038" s="0" t="inlineStr">
        <is>
          <t>대구시</t>
        </is>
      </c>
      <c r="AC1038" s="0" t="inlineStr">
        <is>
          <t>수성구</t>
        </is>
      </c>
      <c r="AD1038" s="0" t="inlineStr">
        <is>
          <t>수성동4가</t>
        </is>
      </c>
      <c r="AG1038" s="0" t="inlineStr">
        <is>
          <t>대구시 수성구 들안로67길 10</t>
        </is>
      </c>
      <c r="AH1038" s="0" t="n">
        <v>0</v>
      </c>
      <c r="AI1038" s="0" t="n">
        <v>0</v>
      </c>
      <c r="AJ1038" s="0" t="n">
        <v>24</v>
      </c>
      <c r="AK1038" s="0" t="n">
        <v>51</v>
      </c>
      <c r="AL1038" s="0" t="n">
        <v>1</v>
      </c>
    </row>
    <row r="1039">
      <c r="A1039" s="0" t="inlineStr">
        <is>
          <t>[수성동4가]</t>
        </is>
      </c>
      <c r="B1039" s="0" t="n">
        <v>102025</v>
      </c>
      <c r="C1039" s="0" t="n">
        <v>5</v>
      </c>
      <c r="D1039" s="0" t="inlineStr">
        <is>
          <t>한도노블리스</t>
        </is>
      </c>
      <c r="E1039" s="0" t="inlineStr">
        <is>
          <t>2003.04.</t>
        </is>
      </c>
      <c r="F1039" s="0" t="n">
        <v>51</v>
      </c>
      <c r="G1039" s="0" t="n">
        <v>28.65</v>
      </c>
      <c r="H1039" s="0" t="n">
        <v>94.73</v>
      </c>
      <c r="I1039" s="0" t="n">
        <v>25.48</v>
      </c>
      <c r="J1039" s="0" t="n">
        <v>84.26000000000001</v>
      </c>
      <c r="K1039" s="0" t="n">
        <v>14</v>
      </c>
      <c r="T1039" s="0" t="n">
        <v>3</v>
      </c>
      <c r="U1039" s="0" t="n">
        <v>2</v>
      </c>
      <c r="V1039" s="0" t="inlineStr">
        <is>
          <t>계단식</t>
        </is>
      </c>
      <c r="W1039" s="0" t="inlineStr">
        <is>
          <t>94B</t>
        </is>
      </c>
      <c r="X1039" s="0" t="n">
        <v>11</v>
      </c>
      <c r="Y1039" s="0" t="n">
        <v>8</v>
      </c>
      <c r="Z1039" s="0" t="inlineStr">
        <is>
          <t>https://new.land.naver.com/complexes/102025?tab=detail&amp;rf=Y</t>
        </is>
      </c>
      <c r="AA1039" s="0" t="inlineStr">
        <is>
          <t>대구시 수성구 수성동4가 1022-22</t>
        </is>
      </c>
      <c r="AB1039" s="0" t="inlineStr">
        <is>
          <t>대구시</t>
        </is>
      </c>
      <c r="AC1039" s="0" t="inlineStr">
        <is>
          <t>수성구</t>
        </is>
      </c>
      <c r="AD1039" s="0" t="inlineStr">
        <is>
          <t>수성동4가</t>
        </is>
      </c>
      <c r="AG1039" s="0" t="inlineStr">
        <is>
          <t>대구시 수성구 들안로67길 10</t>
        </is>
      </c>
      <c r="AH1039" s="0" t="n">
        <v>0</v>
      </c>
      <c r="AI1039" s="0" t="n">
        <v>0</v>
      </c>
      <c r="AJ1039" s="0" t="n">
        <v>24</v>
      </c>
      <c r="AK1039" s="0" t="n">
        <v>51</v>
      </c>
      <c r="AL1039" s="0" t="n">
        <v>1</v>
      </c>
    </row>
    <row r="1040">
      <c r="A1040" s="0" t="inlineStr">
        <is>
          <t>[수성동4가]</t>
        </is>
      </c>
      <c r="B1040" s="0" t="n">
        <v>102025</v>
      </c>
      <c r="C1040" s="0" t="n">
        <v>6</v>
      </c>
      <c r="D1040" s="0" t="inlineStr">
        <is>
          <t>한도노블리스</t>
        </is>
      </c>
      <c r="E1040" s="0" t="inlineStr">
        <is>
          <t>2003.04.</t>
        </is>
      </c>
      <c r="F1040" s="0" t="n">
        <v>51</v>
      </c>
      <c r="G1040" s="0" t="n">
        <v>41</v>
      </c>
      <c r="H1040" s="0" t="n">
        <v>135.56</v>
      </c>
      <c r="I1040" s="0" t="n">
        <v>36.4</v>
      </c>
      <c r="J1040" s="0" t="n">
        <v>120.35</v>
      </c>
      <c r="K1040" s="0" t="n">
        <v>2</v>
      </c>
      <c r="T1040" s="0" t="n">
        <v>3</v>
      </c>
      <c r="U1040" s="0" t="n">
        <v>2</v>
      </c>
      <c r="V1040" s="0" t="inlineStr">
        <is>
          <t>복도식</t>
        </is>
      </c>
      <c r="W1040" s="0" t="n">
        <v>135</v>
      </c>
      <c r="X1040" s="0" t="n">
        <v>11</v>
      </c>
      <c r="Y1040" s="0" t="n">
        <v>8</v>
      </c>
      <c r="Z1040" s="0" t="inlineStr">
        <is>
          <t>https://new.land.naver.com/complexes/102025?tab=detail&amp;rf=Y</t>
        </is>
      </c>
      <c r="AA1040" s="0" t="inlineStr">
        <is>
          <t>대구시 수성구 수성동4가 1022-22</t>
        </is>
      </c>
      <c r="AB1040" s="0" t="inlineStr">
        <is>
          <t>대구시</t>
        </is>
      </c>
      <c r="AC1040" s="0" t="inlineStr">
        <is>
          <t>수성구</t>
        </is>
      </c>
      <c r="AD1040" s="0" t="inlineStr">
        <is>
          <t>수성동4가</t>
        </is>
      </c>
      <c r="AG1040" s="0" t="inlineStr">
        <is>
          <t>대구시 수성구 들안로67길 10</t>
        </is>
      </c>
      <c r="AH1040" s="0" t="n">
        <v>0</v>
      </c>
      <c r="AI1040" s="0" t="n">
        <v>0</v>
      </c>
      <c r="AJ1040" s="0" t="n">
        <v>24</v>
      </c>
      <c r="AK1040" s="0" t="n">
        <v>51</v>
      </c>
      <c r="AL1040" s="0" t="n">
        <v>1</v>
      </c>
    </row>
    <row r="1041">
      <c r="A1041" s="0" t="inlineStr">
        <is>
          <t>[수성동4가]</t>
        </is>
      </c>
      <c r="B1041" s="0" t="n">
        <v>102025</v>
      </c>
      <c r="C1041" s="0" t="n">
        <v>7</v>
      </c>
      <c r="D1041" s="0" t="inlineStr">
        <is>
          <t>한도노블리스</t>
        </is>
      </c>
      <c r="E1041" s="0" t="inlineStr">
        <is>
          <t>2003.04.</t>
        </is>
      </c>
      <c r="F1041" s="0" t="n">
        <v>51</v>
      </c>
      <c r="G1041" s="0" t="n">
        <v>46.01</v>
      </c>
      <c r="H1041" s="0" t="n">
        <v>152.13</v>
      </c>
      <c r="I1041" s="0" t="n">
        <v>40.95</v>
      </c>
      <c r="J1041" s="0" t="n">
        <v>135.4</v>
      </c>
      <c r="K1041" s="0" t="n">
        <v>1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152</v>
      </c>
      <c r="X1041" s="0" t="n">
        <v>11</v>
      </c>
      <c r="Y1041" s="0" t="n">
        <v>8</v>
      </c>
      <c r="Z1041" s="0" t="inlineStr">
        <is>
          <t>https://new.land.naver.com/complexes/102025?tab=detail&amp;rf=Y</t>
        </is>
      </c>
      <c r="AA1041" s="0" t="inlineStr">
        <is>
          <t>대구시 수성구 수성동4가 1022-22</t>
        </is>
      </c>
      <c r="AB1041" s="0" t="inlineStr">
        <is>
          <t>대구시</t>
        </is>
      </c>
      <c r="AC1041" s="0" t="inlineStr">
        <is>
          <t>수성구</t>
        </is>
      </c>
      <c r="AD1041" s="0" t="inlineStr">
        <is>
          <t>수성동4가</t>
        </is>
      </c>
      <c r="AG1041" s="0" t="inlineStr">
        <is>
          <t>대구시 수성구 들안로67길 10</t>
        </is>
      </c>
      <c r="AH1041" s="0" t="n">
        <v>0</v>
      </c>
      <c r="AI1041" s="0" t="n">
        <v>0</v>
      </c>
      <c r="AJ1041" s="0" t="n">
        <v>24</v>
      </c>
      <c r="AK1041" s="0" t="n">
        <v>51</v>
      </c>
      <c r="AL1041" s="0" t="n">
        <v>1</v>
      </c>
    </row>
    <row r="1042">
      <c r="A1042" s="0" t="inlineStr">
        <is>
          <t>[수성동4가]</t>
        </is>
      </c>
      <c r="B1042" s="0" t="n">
        <v>7124</v>
      </c>
      <c r="C1042" s="0" t="n">
        <v>1</v>
      </c>
      <c r="D1042" s="0" t="inlineStr">
        <is>
          <t>광명</t>
        </is>
      </c>
      <c r="E1042" s="0" t="inlineStr">
        <is>
          <t>1980.02.</t>
        </is>
      </c>
      <c r="F1042" s="0" t="n">
        <v>110</v>
      </c>
      <c r="G1042" s="0" t="n">
        <v>24.4</v>
      </c>
      <c r="H1042" s="0" t="n">
        <v>80.69</v>
      </c>
      <c r="I1042" s="0" t="n">
        <v>21.87</v>
      </c>
      <c r="J1042" s="0" t="n">
        <v>72.33</v>
      </c>
      <c r="K1042" s="0" t="n">
        <v>40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80</v>
      </c>
      <c r="X1042" s="0" t="n">
        <v>5</v>
      </c>
      <c r="Y1042" s="0" t="n">
        <v>5</v>
      </c>
      <c r="Z1042" s="0" t="inlineStr">
        <is>
          <t>https://new.land.naver.com/complexes/7124?tab=detail&amp;rf=Y</t>
        </is>
      </c>
      <c r="AA1042" s="0" t="inlineStr">
        <is>
          <t>대구시 수성구 수성동4가 996</t>
        </is>
      </c>
      <c r="AB1042" s="0" t="inlineStr">
        <is>
          <t>대구시</t>
        </is>
      </c>
      <c r="AC1042" s="0" t="inlineStr">
        <is>
          <t>수성구</t>
        </is>
      </c>
      <c r="AD1042" s="0" t="inlineStr">
        <is>
          <t>수성동4가</t>
        </is>
      </c>
      <c r="AG1042" s="0" t="inlineStr">
        <is>
          <t>대구시 수성구 달구벌대로 2357</t>
        </is>
      </c>
      <c r="AH1042" s="0" t="n">
        <v>0</v>
      </c>
      <c r="AI1042" s="0" t="n">
        <v>0</v>
      </c>
      <c r="AJ1042" s="0" t="n">
        <v>0</v>
      </c>
      <c r="AK1042" s="0" t="n">
        <v>87</v>
      </c>
      <c r="AL1042" s="0" t="n">
        <v>0.79</v>
      </c>
    </row>
    <row r="1043">
      <c r="A1043" s="0" t="inlineStr">
        <is>
          <t>[수성동4가]</t>
        </is>
      </c>
      <c r="B1043" s="0" t="n">
        <v>7124</v>
      </c>
      <c r="C1043" s="0" t="n">
        <v>2</v>
      </c>
      <c r="D1043" s="0" t="inlineStr">
        <is>
          <t>광명</t>
        </is>
      </c>
      <c r="E1043" s="0" t="inlineStr">
        <is>
          <t>1980.02.</t>
        </is>
      </c>
      <c r="F1043" s="0" t="n">
        <v>110</v>
      </c>
      <c r="G1043" s="0" t="n">
        <v>26.71</v>
      </c>
      <c r="H1043" s="0" t="n">
        <v>88.3</v>
      </c>
      <c r="I1043" s="0" t="n">
        <v>23.93</v>
      </c>
      <c r="J1043" s="0" t="n">
        <v>79.14</v>
      </c>
      <c r="K1043" s="0" t="n">
        <v>40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88</v>
      </c>
      <c r="X1043" s="0" t="n">
        <v>5</v>
      </c>
      <c r="Y1043" s="0" t="n">
        <v>5</v>
      </c>
      <c r="Z1043" s="0" t="inlineStr">
        <is>
          <t>https://new.land.naver.com/complexes/7124?tab=detail&amp;rf=Y</t>
        </is>
      </c>
      <c r="AA1043" s="0" t="inlineStr">
        <is>
          <t>대구시 수성구 수성동4가 996</t>
        </is>
      </c>
      <c r="AB1043" s="0" t="inlineStr">
        <is>
          <t>대구시</t>
        </is>
      </c>
      <c r="AC1043" s="0" t="inlineStr">
        <is>
          <t>수성구</t>
        </is>
      </c>
      <c r="AD1043" s="0" t="inlineStr">
        <is>
          <t>수성동4가</t>
        </is>
      </c>
      <c r="AG1043" s="0" t="inlineStr">
        <is>
          <t>대구시 수성구 달구벌대로 2357</t>
        </is>
      </c>
      <c r="AH1043" s="0" t="n">
        <v>0</v>
      </c>
      <c r="AI1043" s="0" t="n">
        <v>0</v>
      </c>
      <c r="AJ1043" s="0" t="n">
        <v>0</v>
      </c>
      <c r="AK1043" s="0" t="n">
        <v>87</v>
      </c>
      <c r="AL1043" s="0" t="n">
        <v>0.79</v>
      </c>
    </row>
    <row r="1044">
      <c r="A1044" s="0" t="inlineStr">
        <is>
          <t>[수성동4가]</t>
        </is>
      </c>
      <c r="B1044" s="0" t="n">
        <v>7124</v>
      </c>
      <c r="C1044" s="0" t="n">
        <v>3</v>
      </c>
      <c r="D1044" s="0" t="inlineStr">
        <is>
          <t>광명</t>
        </is>
      </c>
      <c r="E1044" s="0" t="inlineStr">
        <is>
          <t>1980.02.</t>
        </is>
      </c>
      <c r="F1044" s="0" t="n">
        <v>110</v>
      </c>
      <c r="G1044" s="0" t="n">
        <v>38.19</v>
      </c>
      <c r="H1044" s="0" t="n">
        <v>126.28</v>
      </c>
      <c r="I1044" s="0" t="n">
        <v>34.23</v>
      </c>
      <c r="J1044" s="0" t="n">
        <v>113.16</v>
      </c>
      <c r="K1044" s="0" t="n">
        <v>30</v>
      </c>
      <c r="T1044" s="0" t="n">
        <v>4</v>
      </c>
      <c r="U1044" s="0" t="n">
        <v>2</v>
      </c>
      <c r="V1044" s="0" t="inlineStr">
        <is>
          <t>계단식</t>
        </is>
      </c>
      <c r="W1044" s="0" t="n">
        <v>126</v>
      </c>
      <c r="X1044" s="0" t="n">
        <v>5</v>
      </c>
      <c r="Y1044" s="0" t="n">
        <v>5</v>
      </c>
      <c r="Z1044" s="0" t="inlineStr">
        <is>
          <t>https://new.land.naver.com/complexes/7124?tab=detail&amp;rf=Y</t>
        </is>
      </c>
      <c r="AA1044" s="0" t="inlineStr">
        <is>
          <t>대구시 수성구 수성동4가 996</t>
        </is>
      </c>
      <c r="AB1044" s="0" t="inlineStr">
        <is>
          <t>대구시</t>
        </is>
      </c>
      <c r="AC1044" s="0" t="inlineStr">
        <is>
          <t>수성구</t>
        </is>
      </c>
      <c r="AD1044" s="0" t="inlineStr">
        <is>
          <t>수성동4가</t>
        </is>
      </c>
      <c r="AG1044" s="0" t="inlineStr">
        <is>
          <t>대구시 수성구 달구벌대로 2357</t>
        </is>
      </c>
      <c r="AH1044" s="0" t="n">
        <v>0</v>
      </c>
      <c r="AI1044" s="0" t="n">
        <v>0</v>
      </c>
      <c r="AJ1044" s="0" t="n">
        <v>0</v>
      </c>
      <c r="AK1044" s="0" t="n">
        <v>87</v>
      </c>
      <c r="AL1044" s="0" t="n">
        <v>0.79</v>
      </c>
    </row>
    <row r="1045">
      <c r="A1045" s="0" t="inlineStr">
        <is>
          <t>[수성동4가]</t>
        </is>
      </c>
      <c r="B1045" s="0" t="n">
        <v>25537</v>
      </c>
      <c r="C1045" s="0" t="n">
        <v>1</v>
      </c>
      <c r="D1045" s="0" t="inlineStr">
        <is>
          <t>범어삼환나우빌</t>
        </is>
      </c>
      <c r="E1045" s="0" t="inlineStr">
        <is>
          <t>2007.08.</t>
        </is>
      </c>
      <c r="F1045" s="0" t="n">
        <v>240</v>
      </c>
      <c r="G1045" s="0" t="n">
        <v>32.87</v>
      </c>
      <c r="H1045" s="0" t="n">
        <v>108.67</v>
      </c>
      <c r="I1045" s="0" t="n">
        <v>25.7</v>
      </c>
      <c r="J1045" s="0" t="n">
        <v>84.98999999999999</v>
      </c>
      <c r="K1045" s="0" t="n">
        <v>110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25</v>
      </c>
      <c r="Y1045" s="0" t="n">
        <v>17</v>
      </c>
      <c r="Z1045" s="0" t="inlineStr">
        <is>
          <t>https://new.land.naver.com/complexes/25537?tab=detail&amp;rf=Y</t>
        </is>
      </c>
      <c r="AA1045" s="0" t="inlineStr">
        <is>
          <t>대구시 수성구 수성동4가 1005</t>
        </is>
      </c>
      <c r="AB1045" s="0" t="inlineStr">
        <is>
          <t>대구시</t>
        </is>
      </c>
      <c r="AC1045" s="0" t="inlineStr">
        <is>
          <t>수성구</t>
        </is>
      </c>
      <c r="AD1045" s="0" t="inlineStr">
        <is>
          <t>수성동4가</t>
        </is>
      </c>
      <c r="AG1045" s="0" t="inlineStr">
        <is>
          <t>대구시 수성구 범어천로 197</t>
        </is>
      </c>
      <c r="AH1045" s="0" t="n">
        <v>0</v>
      </c>
      <c r="AI1045" s="0" t="n">
        <v>279</v>
      </c>
      <c r="AJ1045" s="0" t="n">
        <v>18</v>
      </c>
      <c r="AK1045" s="0" t="n">
        <v>355</v>
      </c>
      <c r="AL1045" s="0" t="n">
        <v>1.48</v>
      </c>
    </row>
    <row r="1046">
      <c r="A1046" s="0" t="inlineStr">
        <is>
          <t>[수성동4가]</t>
        </is>
      </c>
      <c r="B1046" s="0" t="n">
        <v>25537</v>
      </c>
      <c r="C1046" s="0" t="n">
        <v>2</v>
      </c>
      <c r="D1046" s="0" t="inlineStr">
        <is>
          <t>범어삼환나우빌</t>
        </is>
      </c>
      <c r="E1046" s="0" t="inlineStr">
        <is>
          <t>2007.08.</t>
        </is>
      </c>
      <c r="F1046" s="0" t="n">
        <v>240</v>
      </c>
      <c r="G1046" s="0" t="n">
        <v>46.67</v>
      </c>
      <c r="H1046" s="0" t="n">
        <v>154.31</v>
      </c>
      <c r="I1046" s="0" t="n">
        <v>38.52</v>
      </c>
      <c r="J1046" s="0" t="n">
        <v>127.34</v>
      </c>
      <c r="K1046" s="0" t="n">
        <v>130</v>
      </c>
      <c r="T1046" s="0" t="n">
        <v>4</v>
      </c>
      <c r="U1046" s="0" t="n">
        <v>2</v>
      </c>
      <c r="V1046" s="0" t="inlineStr">
        <is>
          <t>계단식</t>
        </is>
      </c>
      <c r="W1046" s="0" t="n">
        <v>154</v>
      </c>
      <c r="X1046" s="0" t="n">
        <v>25</v>
      </c>
      <c r="Y1046" s="0" t="n">
        <v>17</v>
      </c>
      <c r="Z1046" s="0" t="inlineStr">
        <is>
          <t>https://new.land.naver.com/complexes/25537?tab=detail&amp;rf=Y</t>
        </is>
      </c>
      <c r="AA1046" s="0" t="inlineStr">
        <is>
          <t>대구시 수성구 수성동4가 1005</t>
        </is>
      </c>
      <c r="AB1046" s="0" t="inlineStr">
        <is>
          <t>대구시</t>
        </is>
      </c>
      <c r="AC1046" s="0" t="inlineStr">
        <is>
          <t>수성구</t>
        </is>
      </c>
      <c r="AD1046" s="0" t="inlineStr">
        <is>
          <t>수성동4가</t>
        </is>
      </c>
      <c r="AG1046" s="0" t="inlineStr">
        <is>
          <t>대구시 수성구 범어천로 197</t>
        </is>
      </c>
      <c r="AH1046" s="0" t="n">
        <v>0</v>
      </c>
      <c r="AI1046" s="0" t="n">
        <v>279</v>
      </c>
      <c r="AJ1046" s="0" t="n">
        <v>18</v>
      </c>
      <c r="AK1046" s="0" t="n">
        <v>355</v>
      </c>
      <c r="AL1046" s="0" t="n">
        <v>1.48</v>
      </c>
    </row>
    <row r="1047">
      <c r="A1047" s="0" t="inlineStr">
        <is>
          <t>[수성동4가]</t>
        </is>
      </c>
      <c r="B1047" s="0" t="n">
        <v>10819</v>
      </c>
      <c r="C1047" s="0" t="n">
        <v>1</v>
      </c>
      <c r="D1047" s="0" t="inlineStr">
        <is>
          <t>수성우방팔레스</t>
        </is>
      </c>
      <c r="E1047" s="0" t="inlineStr">
        <is>
          <t>2002.11.</t>
        </is>
      </c>
      <c r="F1047" s="0" t="n">
        <v>188</v>
      </c>
      <c r="G1047" s="0" t="n">
        <v>14.01</v>
      </c>
      <c r="H1047" s="0" t="n">
        <v>46.34</v>
      </c>
      <c r="I1047" s="0" t="n">
        <v>9.34</v>
      </c>
      <c r="J1047" s="0" t="n">
        <v>30.9</v>
      </c>
      <c r="K1047" s="0" t="n">
        <v>26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46</v>
      </c>
      <c r="X1047" s="0" t="n">
        <v>20</v>
      </c>
      <c r="Y1047" s="0" t="n">
        <v>17</v>
      </c>
      <c r="Z1047" s="0" t="inlineStr">
        <is>
          <t>https://new.land.naver.com/complexes/10819?tab=detail&amp;rf=Y</t>
        </is>
      </c>
      <c r="AA1047" s="0" t="inlineStr">
        <is>
          <t>대구시 수성구 수성동4가 1090-1</t>
        </is>
      </c>
      <c r="AB1047" s="0" t="inlineStr">
        <is>
          <t>대구시</t>
        </is>
      </c>
      <c r="AC1047" s="0" t="inlineStr">
        <is>
          <t>수성구</t>
        </is>
      </c>
      <c r="AD1047" s="0" t="inlineStr">
        <is>
          <t>수성동4가</t>
        </is>
      </c>
      <c r="AG1047" s="0" t="inlineStr">
        <is>
          <t>대구시 수성구 수성로 400</t>
        </is>
      </c>
      <c r="AH1047" s="0" t="n">
        <v>0</v>
      </c>
      <c r="AI1047" s="0" t="n">
        <v>451</v>
      </c>
      <c r="AJ1047" s="0" t="n">
        <v>43</v>
      </c>
      <c r="AK1047" s="0" t="n">
        <v>210</v>
      </c>
      <c r="AL1047" s="0" t="n">
        <v>1.12</v>
      </c>
    </row>
    <row r="1048">
      <c r="A1048" s="0" t="inlineStr">
        <is>
          <t>[수성동4가]</t>
        </is>
      </c>
      <c r="B1048" s="0" t="n">
        <v>10819</v>
      </c>
      <c r="C1048" s="0" t="n">
        <v>2</v>
      </c>
      <c r="D1048" s="0" t="inlineStr">
        <is>
          <t>수성우방팔레스</t>
        </is>
      </c>
      <c r="E1048" s="0" t="inlineStr">
        <is>
          <t>2002.11.</t>
        </is>
      </c>
      <c r="F1048" s="0" t="n">
        <v>188</v>
      </c>
      <c r="G1048" s="0" t="n">
        <v>26.62</v>
      </c>
      <c r="H1048" s="0" t="n">
        <v>88</v>
      </c>
      <c r="I1048" s="0" t="n">
        <v>18.14</v>
      </c>
      <c r="J1048" s="0" t="n">
        <v>59.97</v>
      </c>
      <c r="K1048" s="0" t="n">
        <v>17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88</v>
      </c>
      <c r="X1048" s="0" t="n">
        <v>20</v>
      </c>
      <c r="Y1048" s="0" t="n">
        <v>17</v>
      </c>
      <c r="Z1048" s="0" t="inlineStr">
        <is>
          <t>https://new.land.naver.com/complexes/10819?tab=detail&amp;rf=Y</t>
        </is>
      </c>
      <c r="AA1048" s="0" t="inlineStr">
        <is>
          <t>대구시 수성구 수성동4가 1090-1</t>
        </is>
      </c>
      <c r="AB1048" s="0" t="inlineStr">
        <is>
          <t>대구시</t>
        </is>
      </c>
      <c r="AC1048" s="0" t="inlineStr">
        <is>
          <t>수성구</t>
        </is>
      </c>
      <c r="AD1048" s="0" t="inlineStr">
        <is>
          <t>수성동4가</t>
        </is>
      </c>
      <c r="AG1048" s="0" t="inlineStr">
        <is>
          <t>대구시 수성구 수성로 400</t>
        </is>
      </c>
      <c r="AH1048" s="0" t="n">
        <v>0</v>
      </c>
      <c r="AI1048" s="0" t="n">
        <v>451</v>
      </c>
      <c r="AJ1048" s="0" t="n">
        <v>43</v>
      </c>
      <c r="AK1048" s="0" t="n">
        <v>210</v>
      </c>
      <c r="AL1048" s="0" t="n">
        <v>1.12</v>
      </c>
    </row>
    <row r="1049">
      <c r="A1049" s="0" t="inlineStr">
        <is>
          <t>[수성동4가]</t>
        </is>
      </c>
      <c r="B1049" s="0" t="n">
        <v>10819</v>
      </c>
      <c r="C1049" s="0" t="n">
        <v>3</v>
      </c>
      <c r="D1049" s="0" t="inlineStr">
        <is>
          <t>수성우방팔레스</t>
        </is>
      </c>
      <c r="E1049" s="0" t="inlineStr">
        <is>
          <t>2002.11.</t>
        </is>
      </c>
      <c r="F1049" s="0" t="n">
        <v>188</v>
      </c>
      <c r="G1049" s="0" t="n">
        <v>36.39</v>
      </c>
      <c r="H1049" s="0" t="n">
        <v>120.32</v>
      </c>
      <c r="I1049" s="0" t="n">
        <v>25.18</v>
      </c>
      <c r="J1049" s="0" t="n">
        <v>83.26000000000001</v>
      </c>
      <c r="K1049" s="0" t="n">
        <v>30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120</v>
      </c>
      <c r="X1049" s="0" t="n">
        <v>20</v>
      </c>
      <c r="Y1049" s="0" t="n">
        <v>17</v>
      </c>
      <c r="Z1049" s="0" t="inlineStr">
        <is>
          <t>https://new.land.naver.com/complexes/10819?tab=detail&amp;rf=Y</t>
        </is>
      </c>
      <c r="AA1049" s="0" t="inlineStr">
        <is>
          <t>대구시 수성구 수성동4가 1090-1</t>
        </is>
      </c>
      <c r="AB1049" s="0" t="inlineStr">
        <is>
          <t>대구시</t>
        </is>
      </c>
      <c r="AC1049" s="0" t="inlineStr">
        <is>
          <t>수성구</t>
        </is>
      </c>
      <c r="AD1049" s="0" t="inlineStr">
        <is>
          <t>수성동4가</t>
        </is>
      </c>
      <c r="AG1049" s="0" t="inlineStr">
        <is>
          <t>대구시 수성구 수성로 400</t>
        </is>
      </c>
      <c r="AH1049" s="0" t="n">
        <v>0</v>
      </c>
      <c r="AI1049" s="0" t="n">
        <v>451</v>
      </c>
      <c r="AJ1049" s="0" t="n">
        <v>43</v>
      </c>
      <c r="AK1049" s="0" t="n">
        <v>210</v>
      </c>
      <c r="AL1049" s="0" t="n">
        <v>1.12</v>
      </c>
    </row>
    <row r="1050">
      <c r="A1050" s="0" t="inlineStr">
        <is>
          <t>[수성동4가]</t>
        </is>
      </c>
      <c r="B1050" s="0" t="n">
        <v>10819</v>
      </c>
      <c r="C1050" s="0" t="n">
        <v>4</v>
      </c>
      <c r="D1050" s="0" t="inlineStr">
        <is>
          <t>수성우방팔레스</t>
        </is>
      </c>
      <c r="E1050" s="0" t="inlineStr">
        <is>
          <t>2002.11.</t>
        </is>
      </c>
      <c r="F1050" s="0" t="n">
        <v>188</v>
      </c>
      <c r="G1050" s="0" t="n">
        <v>39.56</v>
      </c>
      <c r="H1050" s="0" t="n">
        <v>130.8</v>
      </c>
      <c r="I1050" s="0" t="n">
        <v>25.66</v>
      </c>
      <c r="J1050" s="0" t="n">
        <v>84.84999999999999</v>
      </c>
      <c r="K1050" s="0" t="n">
        <v>40</v>
      </c>
      <c r="T1050" s="0" t="n">
        <v>3</v>
      </c>
      <c r="U1050" s="0" t="n">
        <v>2</v>
      </c>
      <c r="V1050" s="0" t="inlineStr">
        <is>
          <t>복도식</t>
        </is>
      </c>
      <c r="W1050" s="0" t="n">
        <v>130</v>
      </c>
      <c r="X1050" s="0" t="n">
        <v>20</v>
      </c>
      <c r="Y1050" s="0" t="n">
        <v>17</v>
      </c>
      <c r="Z1050" s="0" t="inlineStr">
        <is>
          <t>https://new.land.naver.com/complexes/10819?tab=detail&amp;rf=Y</t>
        </is>
      </c>
      <c r="AA1050" s="0" t="inlineStr">
        <is>
          <t>대구시 수성구 수성동4가 1090-1</t>
        </is>
      </c>
      <c r="AB1050" s="0" t="inlineStr">
        <is>
          <t>대구시</t>
        </is>
      </c>
      <c r="AC1050" s="0" t="inlineStr">
        <is>
          <t>수성구</t>
        </is>
      </c>
      <c r="AD1050" s="0" t="inlineStr">
        <is>
          <t>수성동4가</t>
        </is>
      </c>
      <c r="AG1050" s="0" t="inlineStr">
        <is>
          <t>대구시 수성구 수성로 400</t>
        </is>
      </c>
      <c r="AH1050" s="0" t="n">
        <v>0</v>
      </c>
      <c r="AI1050" s="0" t="n">
        <v>451</v>
      </c>
      <c r="AJ1050" s="0" t="n">
        <v>43</v>
      </c>
      <c r="AK1050" s="0" t="n">
        <v>210</v>
      </c>
      <c r="AL1050" s="0" t="n">
        <v>1.12</v>
      </c>
    </row>
    <row r="1051">
      <c r="A1051" s="0" t="inlineStr">
        <is>
          <t>[수성동4가]</t>
        </is>
      </c>
      <c r="B1051" s="0" t="n">
        <v>10819</v>
      </c>
      <c r="C1051" s="0" t="n">
        <v>5</v>
      </c>
      <c r="D1051" s="0" t="inlineStr">
        <is>
          <t>수성우방팔레스</t>
        </is>
      </c>
      <c r="E1051" s="0" t="inlineStr">
        <is>
          <t>2002.11.</t>
        </is>
      </c>
      <c r="F1051" s="0" t="n">
        <v>188</v>
      </c>
      <c r="G1051" s="0" t="n">
        <v>49.39</v>
      </c>
      <c r="H1051" s="0" t="n">
        <v>163.3</v>
      </c>
      <c r="I1051" s="0" t="n">
        <v>34.17</v>
      </c>
      <c r="J1051" s="0" t="n">
        <v>112.98</v>
      </c>
      <c r="K1051" s="0" t="n">
        <v>37</v>
      </c>
      <c r="T1051" s="0" t="n">
        <v>3</v>
      </c>
      <c r="U1051" s="0" t="n">
        <v>2</v>
      </c>
      <c r="V1051" s="0" t="inlineStr">
        <is>
          <t>복도식</t>
        </is>
      </c>
      <c r="W1051" s="0" t="n">
        <v>163</v>
      </c>
      <c r="X1051" s="0" t="n">
        <v>20</v>
      </c>
      <c r="Y1051" s="0" t="n">
        <v>17</v>
      </c>
      <c r="Z1051" s="0" t="inlineStr">
        <is>
          <t>https://new.land.naver.com/complexes/10819?tab=detail&amp;rf=Y</t>
        </is>
      </c>
      <c r="AA1051" s="0" t="inlineStr">
        <is>
          <t>대구시 수성구 수성동4가 1090-1</t>
        </is>
      </c>
      <c r="AB1051" s="0" t="inlineStr">
        <is>
          <t>대구시</t>
        </is>
      </c>
      <c r="AC1051" s="0" t="inlineStr">
        <is>
          <t>수성구</t>
        </is>
      </c>
      <c r="AD1051" s="0" t="inlineStr">
        <is>
          <t>수성동4가</t>
        </is>
      </c>
      <c r="AG1051" s="0" t="inlineStr">
        <is>
          <t>대구시 수성구 수성로 400</t>
        </is>
      </c>
      <c r="AH1051" s="0" t="n">
        <v>0</v>
      </c>
      <c r="AI1051" s="0" t="n">
        <v>451</v>
      </c>
      <c r="AJ1051" s="0" t="n">
        <v>43</v>
      </c>
      <c r="AK1051" s="0" t="n">
        <v>210</v>
      </c>
      <c r="AL1051" s="0" t="n">
        <v>1.12</v>
      </c>
    </row>
    <row r="1052">
      <c r="A1052" s="0" t="inlineStr">
        <is>
          <t>[수성동4가]</t>
        </is>
      </c>
      <c r="B1052" s="0" t="n">
        <v>10819</v>
      </c>
      <c r="C1052" s="0" t="n">
        <v>6</v>
      </c>
      <c r="D1052" s="0" t="inlineStr">
        <is>
          <t>수성우방팔레스</t>
        </is>
      </c>
      <c r="E1052" s="0" t="inlineStr">
        <is>
          <t>2002.11.</t>
        </is>
      </c>
      <c r="F1052" s="0" t="n">
        <v>188</v>
      </c>
      <c r="G1052" s="0" t="n">
        <v>57.5</v>
      </c>
      <c r="H1052" s="0" t="n">
        <v>190.1</v>
      </c>
      <c r="I1052" s="0" t="n">
        <v>40.63</v>
      </c>
      <c r="J1052" s="0" t="n">
        <v>134.33</v>
      </c>
      <c r="K1052" s="0" t="n">
        <v>38</v>
      </c>
      <c r="T1052" s="0" t="n">
        <v>4</v>
      </c>
      <c r="U1052" s="0" t="n">
        <v>2</v>
      </c>
      <c r="V1052" s="0" t="inlineStr">
        <is>
          <t>복도식</t>
        </is>
      </c>
      <c r="W1052" s="0" t="n">
        <v>190</v>
      </c>
      <c r="X1052" s="0" t="n">
        <v>20</v>
      </c>
      <c r="Y1052" s="0" t="n">
        <v>17</v>
      </c>
      <c r="Z1052" s="0" t="inlineStr">
        <is>
          <t>https://new.land.naver.com/complexes/10819?tab=detail&amp;rf=Y</t>
        </is>
      </c>
      <c r="AA1052" s="0" t="inlineStr">
        <is>
          <t>대구시 수성구 수성동4가 1090-1</t>
        </is>
      </c>
      <c r="AB1052" s="0" t="inlineStr">
        <is>
          <t>대구시</t>
        </is>
      </c>
      <c r="AC1052" s="0" t="inlineStr">
        <is>
          <t>수성구</t>
        </is>
      </c>
      <c r="AD1052" s="0" t="inlineStr">
        <is>
          <t>수성동4가</t>
        </is>
      </c>
      <c r="AG1052" s="0" t="inlineStr">
        <is>
          <t>대구시 수성구 수성로 400</t>
        </is>
      </c>
      <c r="AH1052" s="0" t="n">
        <v>0</v>
      </c>
      <c r="AI1052" s="0" t="n">
        <v>451</v>
      </c>
      <c r="AJ1052" s="0" t="n">
        <v>43</v>
      </c>
      <c r="AK1052" s="0" t="n">
        <v>210</v>
      </c>
      <c r="AL1052" s="0" t="n">
        <v>1.12</v>
      </c>
    </row>
    <row r="1053">
      <c r="A1053" s="0" t="inlineStr">
        <is>
          <t>[시지동]</t>
        </is>
      </c>
      <c r="B1053" s="0" t="n">
        <v>7198</v>
      </c>
      <c r="C1053" s="0" t="n">
        <v>1</v>
      </c>
      <c r="D1053" s="0" t="inlineStr">
        <is>
          <t>청구전원타운</t>
        </is>
      </c>
      <c r="E1053" s="0" t="inlineStr">
        <is>
          <t>1990.11.</t>
        </is>
      </c>
      <c r="F1053" s="0" t="n">
        <v>678</v>
      </c>
      <c r="G1053" s="0" t="n">
        <v>22.23</v>
      </c>
      <c r="H1053" s="0" t="n">
        <v>73.51000000000001</v>
      </c>
      <c r="I1053" s="0" t="n">
        <v>16.92</v>
      </c>
      <c r="J1053" s="0" t="n">
        <v>55.94</v>
      </c>
      <c r="K1053" s="0" t="n">
        <v>12</v>
      </c>
      <c r="T1053" s="0" t="n">
        <v>2</v>
      </c>
      <c r="U1053" s="0" t="n">
        <v>1</v>
      </c>
      <c r="V1053" s="0" t="inlineStr">
        <is>
          <t>복도식</t>
        </is>
      </c>
      <c r="W1053" s="0" t="n">
        <v>73</v>
      </c>
      <c r="X1053" s="0" t="n">
        <v>12</v>
      </c>
      <c r="Y1053" s="0" t="n">
        <v>11</v>
      </c>
      <c r="Z1053" s="0" t="inlineStr">
        <is>
          <t>https://new.land.naver.com/complexes/7198?tab=detail&amp;rf=Y</t>
        </is>
      </c>
      <c r="AA1053" s="0" t="inlineStr">
        <is>
          <t>대구시 수성구 시지동 349</t>
        </is>
      </c>
      <c r="AB1053" s="0" t="inlineStr">
        <is>
          <t>대구시</t>
        </is>
      </c>
      <c r="AC1053" s="0" t="inlineStr">
        <is>
          <t>수성구</t>
        </is>
      </c>
      <c r="AD1053" s="0" t="inlineStr">
        <is>
          <t>시지동</t>
        </is>
      </c>
      <c r="AG1053" s="0" t="inlineStr">
        <is>
          <t>대구시 수성구 시지로 45</t>
        </is>
      </c>
      <c r="AH1053" s="0" t="n">
        <v>0</v>
      </c>
      <c r="AI1053" s="0" t="n">
        <v>0</v>
      </c>
      <c r="AJ1053" s="0" t="n">
        <v>0</v>
      </c>
      <c r="AK1053" s="0" t="n">
        <v>431</v>
      </c>
      <c r="AL1053" s="0" t="n">
        <v>0.64</v>
      </c>
    </row>
    <row r="1054">
      <c r="A1054" s="0" t="inlineStr">
        <is>
          <t>[시지동]</t>
        </is>
      </c>
      <c r="B1054" s="0" t="n">
        <v>7198</v>
      </c>
      <c r="C1054" s="0" t="n">
        <v>2</v>
      </c>
      <c r="D1054" s="0" t="inlineStr">
        <is>
          <t>청구전원타운</t>
        </is>
      </c>
      <c r="E1054" s="0" t="inlineStr">
        <is>
          <t>1990.11.</t>
        </is>
      </c>
      <c r="F1054" s="0" t="n">
        <v>678</v>
      </c>
      <c r="G1054" s="0" t="n">
        <v>24.05</v>
      </c>
      <c r="H1054" s="0" t="n">
        <v>79.51000000000001</v>
      </c>
      <c r="I1054" s="0" t="n">
        <v>18.17</v>
      </c>
      <c r="J1054" s="0" t="n">
        <v>60.08</v>
      </c>
      <c r="K1054" s="0" t="n">
        <v>138</v>
      </c>
      <c r="T1054" s="0" t="n">
        <v>3</v>
      </c>
      <c r="U1054" s="0" t="n">
        <v>1</v>
      </c>
      <c r="V1054" s="0" t="inlineStr">
        <is>
          <t>복도식</t>
        </is>
      </c>
      <c r="W1054" s="0" t="n">
        <v>79</v>
      </c>
      <c r="X1054" s="0" t="n">
        <v>12</v>
      </c>
      <c r="Y1054" s="0" t="n">
        <v>11</v>
      </c>
      <c r="Z1054" s="0" t="inlineStr">
        <is>
          <t>https://new.land.naver.com/complexes/7198?tab=detail&amp;rf=Y</t>
        </is>
      </c>
      <c r="AA1054" s="0" t="inlineStr">
        <is>
          <t>대구시 수성구 시지동 349</t>
        </is>
      </c>
      <c r="AB1054" s="0" t="inlineStr">
        <is>
          <t>대구시</t>
        </is>
      </c>
      <c r="AC1054" s="0" t="inlineStr">
        <is>
          <t>수성구</t>
        </is>
      </c>
      <c r="AD1054" s="0" t="inlineStr">
        <is>
          <t>시지동</t>
        </is>
      </c>
      <c r="AG1054" s="0" t="inlineStr">
        <is>
          <t>대구시 수성구 시지로 45</t>
        </is>
      </c>
      <c r="AH1054" s="0" t="n">
        <v>0</v>
      </c>
      <c r="AI1054" s="0" t="n">
        <v>0</v>
      </c>
      <c r="AJ1054" s="0" t="n">
        <v>0</v>
      </c>
      <c r="AK1054" s="0" t="n">
        <v>431</v>
      </c>
      <c r="AL1054" s="0" t="n">
        <v>0.64</v>
      </c>
    </row>
    <row r="1055">
      <c r="A1055" s="0" t="inlineStr">
        <is>
          <t>[시지동]</t>
        </is>
      </c>
      <c r="B1055" s="0" t="n">
        <v>7198</v>
      </c>
      <c r="C1055" s="0" t="n">
        <v>3</v>
      </c>
      <c r="D1055" s="0" t="inlineStr">
        <is>
          <t>청구전원타운</t>
        </is>
      </c>
      <c r="E1055" s="0" t="inlineStr">
        <is>
          <t>1990.11.</t>
        </is>
      </c>
      <c r="F1055" s="0" t="n">
        <v>678</v>
      </c>
      <c r="G1055" s="0" t="n">
        <v>25.15</v>
      </c>
      <c r="H1055" s="0" t="n">
        <v>83.15000000000001</v>
      </c>
      <c r="I1055" s="0" t="n">
        <v>19.29</v>
      </c>
      <c r="J1055" s="0" t="n">
        <v>63.77</v>
      </c>
      <c r="K1055" s="0" t="n">
        <v>12</v>
      </c>
      <c r="T1055" s="0" t="n">
        <v>3</v>
      </c>
      <c r="U1055" s="0" t="n">
        <v>1</v>
      </c>
      <c r="V1055" s="0" t="inlineStr">
        <is>
          <t>복도식</t>
        </is>
      </c>
      <c r="W1055" s="0" t="n">
        <v>83</v>
      </c>
      <c r="X1055" s="0" t="n">
        <v>12</v>
      </c>
      <c r="Y1055" s="0" t="n">
        <v>11</v>
      </c>
      <c r="Z1055" s="0" t="inlineStr">
        <is>
          <t>https://new.land.naver.com/complexes/7198?tab=detail&amp;rf=Y</t>
        </is>
      </c>
      <c r="AA1055" s="0" t="inlineStr">
        <is>
          <t>대구시 수성구 시지동 349</t>
        </is>
      </c>
      <c r="AB1055" s="0" t="inlineStr">
        <is>
          <t>대구시</t>
        </is>
      </c>
      <c r="AC1055" s="0" t="inlineStr">
        <is>
          <t>수성구</t>
        </is>
      </c>
      <c r="AD1055" s="0" t="inlineStr">
        <is>
          <t>시지동</t>
        </is>
      </c>
      <c r="AG1055" s="0" t="inlineStr">
        <is>
          <t>대구시 수성구 시지로 45</t>
        </is>
      </c>
      <c r="AH1055" s="0" t="n">
        <v>0</v>
      </c>
      <c r="AI1055" s="0" t="n">
        <v>0</v>
      </c>
      <c r="AJ1055" s="0" t="n">
        <v>0</v>
      </c>
      <c r="AK1055" s="0" t="n">
        <v>431</v>
      </c>
      <c r="AL1055" s="0" t="n">
        <v>0.64</v>
      </c>
    </row>
    <row r="1056">
      <c r="A1056" s="0" t="inlineStr">
        <is>
          <t>[시지동]</t>
        </is>
      </c>
      <c r="B1056" s="0" t="n">
        <v>7198</v>
      </c>
      <c r="C1056" s="0" t="n">
        <v>4</v>
      </c>
      <c r="D1056" s="0" t="inlineStr">
        <is>
          <t>청구전원타운</t>
        </is>
      </c>
      <c r="E1056" s="0" t="inlineStr">
        <is>
          <t>1990.11.</t>
        </is>
      </c>
      <c r="F1056" s="0" t="n">
        <v>678</v>
      </c>
      <c r="G1056" s="0" t="n">
        <v>29.23</v>
      </c>
      <c r="H1056" s="0" t="n">
        <v>96.63</v>
      </c>
      <c r="I1056" s="0" t="n">
        <v>22.08</v>
      </c>
      <c r="J1056" s="0" t="n">
        <v>73.02</v>
      </c>
      <c r="K1056" s="0" t="n">
        <v>138</v>
      </c>
      <c r="T1056" s="0" t="n">
        <v>3</v>
      </c>
      <c r="U1056" s="0" t="n">
        <v>1</v>
      </c>
      <c r="V1056" s="0" t="inlineStr">
        <is>
          <t>복도식</t>
        </is>
      </c>
      <c r="W1056" s="0" t="n">
        <v>96</v>
      </c>
      <c r="X1056" s="0" t="n">
        <v>12</v>
      </c>
      <c r="Y1056" s="0" t="n">
        <v>11</v>
      </c>
      <c r="Z1056" s="0" t="inlineStr">
        <is>
          <t>https://new.land.naver.com/complexes/7198?tab=detail&amp;rf=Y</t>
        </is>
      </c>
      <c r="AA1056" s="0" t="inlineStr">
        <is>
          <t>대구시 수성구 시지동 349</t>
        </is>
      </c>
      <c r="AB1056" s="0" t="inlineStr">
        <is>
          <t>대구시</t>
        </is>
      </c>
      <c r="AC1056" s="0" t="inlineStr">
        <is>
          <t>수성구</t>
        </is>
      </c>
      <c r="AD1056" s="0" t="inlineStr">
        <is>
          <t>시지동</t>
        </is>
      </c>
      <c r="AG1056" s="0" t="inlineStr">
        <is>
          <t>대구시 수성구 시지로 45</t>
        </is>
      </c>
      <c r="AH1056" s="0" t="n">
        <v>0</v>
      </c>
      <c r="AI1056" s="0" t="n">
        <v>0</v>
      </c>
      <c r="AJ1056" s="0" t="n">
        <v>0</v>
      </c>
      <c r="AK1056" s="0" t="n">
        <v>431</v>
      </c>
      <c r="AL1056" s="0" t="n">
        <v>0.64</v>
      </c>
    </row>
    <row r="1057">
      <c r="A1057" s="0" t="inlineStr">
        <is>
          <t>[시지동]</t>
        </is>
      </c>
      <c r="B1057" s="0" t="n">
        <v>7198</v>
      </c>
      <c r="C1057" s="0" t="n">
        <v>5</v>
      </c>
      <c r="D1057" s="0" t="inlineStr">
        <is>
          <t>청구전원타운</t>
        </is>
      </c>
      <c r="E1057" s="0" t="inlineStr">
        <is>
          <t>1990.11.</t>
        </is>
      </c>
      <c r="F1057" s="0" t="n">
        <v>678</v>
      </c>
      <c r="G1057" s="0" t="n">
        <v>33.21</v>
      </c>
      <c r="H1057" s="0" t="n">
        <v>109.8</v>
      </c>
      <c r="I1057" s="0" t="n">
        <v>25.7</v>
      </c>
      <c r="J1057" s="0" t="n">
        <v>84.98</v>
      </c>
      <c r="K1057" s="0" t="n">
        <v>216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109</v>
      </c>
      <c r="X1057" s="0" t="n">
        <v>12</v>
      </c>
      <c r="Y1057" s="0" t="n">
        <v>11</v>
      </c>
      <c r="Z1057" s="0" t="inlineStr">
        <is>
          <t>https://new.land.naver.com/complexes/7198?tab=detail&amp;rf=Y</t>
        </is>
      </c>
      <c r="AA1057" s="0" t="inlineStr">
        <is>
          <t>대구시 수성구 시지동 349</t>
        </is>
      </c>
      <c r="AB1057" s="0" t="inlineStr">
        <is>
          <t>대구시</t>
        </is>
      </c>
      <c r="AC1057" s="0" t="inlineStr">
        <is>
          <t>수성구</t>
        </is>
      </c>
      <c r="AD1057" s="0" t="inlineStr">
        <is>
          <t>시지동</t>
        </is>
      </c>
      <c r="AG1057" s="0" t="inlineStr">
        <is>
          <t>대구시 수성구 시지로 45</t>
        </is>
      </c>
      <c r="AH1057" s="0" t="n">
        <v>0</v>
      </c>
      <c r="AI1057" s="0" t="n">
        <v>0</v>
      </c>
      <c r="AJ1057" s="0" t="n">
        <v>0</v>
      </c>
      <c r="AK1057" s="0" t="n">
        <v>431</v>
      </c>
      <c r="AL1057" s="0" t="n">
        <v>0.64</v>
      </c>
    </row>
    <row r="1058">
      <c r="A1058" s="0" t="inlineStr">
        <is>
          <t>[시지동]</t>
        </is>
      </c>
      <c r="B1058" s="0" t="n">
        <v>7198</v>
      </c>
      <c r="C1058" s="0" t="n">
        <v>6</v>
      </c>
      <c r="D1058" s="0" t="inlineStr">
        <is>
          <t>청구전원타운</t>
        </is>
      </c>
      <c r="E1058" s="0" t="inlineStr">
        <is>
          <t>1990.11.</t>
        </is>
      </c>
      <c r="F1058" s="0" t="n">
        <v>678</v>
      </c>
      <c r="G1058" s="0" t="n">
        <v>42.67</v>
      </c>
      <c r="H1058" s="0" t="n">
        <v>141.06</v>
      </c>
      <c r="I1058" s="0" t="n">
        <v>35.29</v>
      </c>
      <c r="J1058" s="0" t="n">
        <v>116.67</v>
      </c>
      <c r="K1058" s="0" t="n">
        <v>92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141</v>
      </c>
      <c r="X1058" s="0" t="n">
        <v>12</v>
      </c>
      <c r="Y1058" s="0" t="n">
        <v>11</v>
      </c>
      <c r="Z1058" s="0" t="inlineStr">
        <is>
          <t>https://new.land.naver.com/complexes/7198?tab=detail&amp;rf=Y</t>
        </is>
      </c>
      <c r="AA1058" s="0" t="inlineStr">
        <is>
          <t>대구시 수성구 시지동 349</t>
        </is>
      </c>
      <c r="AB1058" s="0" t="inlineStr">
        <is>
          <t>대구시</t>
        </is>
      </c>
      <c r="AC1058" s="0" t="inlineStr">
        <is>
          <t>수성구</t>
        </is>
      </c>
      <c r="AD1058" s="0" t="inlineStr">
        <is>
          <t>시지동</t>
        </is>
      </c>
      <c r="AG1058" s="0" t="inlineStr">
        <is>
          <t>대구시 수성구 시지로 45</t>
        </is>
      </c>
      <c r="AH1058" s="0" t="n">
        <v>0</v>
      </c>
      <c r="AI1058" s="0" t="n">
        <v>0</v>
      </c>
      <c r="AJ1058" s="0" t="n">
        <v>0</v>
      </c>
      <c r="AK1058" s="0" t="n">
        <v>431</v>
      </c>
      <c r="AL1058" s="0" t="n">
        <v>0.64</v>
      </c>
    </row>
    <row r="1059">
      <c r="A1059" s="0" t="inlineStr">
        <is>
          <t>[시지동]</t>
        </is>
      </c>
      <c r="B1059" s="0" t="n">
        <v>7198</v>
      </c>
      <c r="C1059" s="0" t="n">
        <v>7</v>
      </c>
      <c r="D1059" s="0" t="inlineStr">
        <is>
          <t>청구전원타운</t>
        </is>
      </c>
      <c r="E1059" s="0" t="inlineStr">
        <is>
          <t>1990.11.</t>
        </is>
      </c>
      <c r="F1059" s="0" t="n">
        <v>678</v>
      </c>
      <c r="G1059" s="0" t="n">
        <v>48.13</v>
      </c>
      <c r="H1059" s="0" t="n">
        <v>159.14</v>
      </c>
      <c r="I1059" s="0" t="n">
        <v>40.21</v>
      </c>
      <c r="J1059" s="0" t="n">
        <v>132.94</v>
      </c>
      <c r="K1059" s="0" t="n">
        <v>48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159</v>
      </c>
      <c r="X1059" s="0" t="n">
        <v>12</v>
      </c>
      <c r="Y1059" s="0" t="n">
        <v>11</v>
      </c>
      <c r="Z1059" s="0" t="inlineStr">
        <is>
          <t>https://new.land.naver.com/complexes/7198?tab=detail&amp;rf=Y</t>
        </is>
      </c>
      <c r="AA1059" s="0" t="inlineStr">
        <is>
          <t>대구시 수성구 시지동 349</t>
        </is>
      </c>
      <c r="AB1059" s="0" t="inlineStr">
        <is>
          <t>대구시</t>
        </is>
      </c>
      <c r="AC1059" s="0" t="inlineStr">
        <is>
          <t>수성구</t>
        </is>
      </c>
      <c r="AD1059" s="0" t="inlineStr">
        <is>
          <t>시지동</t>
        </is>
      </c>
      <c r="AG1059" s="0" t="inlineStr">
        <is>
          <t>대구시 수성구 시지로 45</t>
        </is>
      </c>
      <c r="AH1059" s="0" t="n">
        <v>0</v>
      </c>
      <c r="AI1059" s="0" t="n">
        <v>0</v>
      </c>
      <c r="AJ1059" s="0" t="n">
        <v>0</v>
      </c>
      <c r="AK1059" s="0" t="n">
        <v>431</v>
      </c>
      <c r="AL1059" s="0" t="n">
        <v>0.64</v>
      </c>
    </row>
    <row r="1060">
      <c r="A1060" s="0" t="inlineStr">
        <is>
          <t>[시지동]</t>
        </is>
      </c>
      <c r="B1060" s="0" t="n">
        <v>7198</v>
      </c>
      <c r="C1060" s="0" t="n">
        <v>8</v>
      </c>
      <c r="D1060" s="0" t="inlineStr">
        <is>
          <t>청구전원타운</t>
        </is>
      </c>
      <c r="E1060" s="0" t="inlineStr">
        <is>
          <t>1990.11.</t>
        </is>
      </c>
      <c r="F1060" s="0" t="n">
        <v>678</v>
      </c>
      <c r="G1060" s="0" t="n">
        <v>62.92</v>
      </c>
      <c r="H1060" s="0" t="n">
        <v>208.03</v>
      </c>
      <c r="I1060" s="0" t="n">
        <v>53.2</v>
      </c>
      <c r="J1060" s="0" t="n">
        <v>175.87</v>
      </c>
      <c r="K1060" s="0" t="n">
        <v>22</v>
      </c>
      <c r="T1060" s="0" t="n">
        <v>5</v>
      </c>
      <c r="U1060" s="0" t="n">
        <v>2</v>
      </c>
      <c r="V1060" s="0" t="inlineStr">
        <is>
          <t>계단식</t>
        </is>
      </c>
      <c r="W1060" s="0" t="n">
        <v>208</v>
      </c>
      <c r="X1060" s="0" t="n">
        <v>12</v>
      </c>
      <c r="Y1060" s="0" t="n">
        <v>11</v>
      </c>
      <c r="Z1060" s="0" t="inlineStr">
        <is>
          <t>https://new.land.naver.com/complexes/7198?tab=detail&amp;rf=Y</t>
        </is>
      </c>
      <c r="AA1060" s="0" t="inlineStr">
        <is>
          <t>대구시 수성구 시지동 349</t>
        </is>
      </c>
      <c r="AB1060" s="0" t="inlineStr">
        <is>
          <t>대구시</t>
        </is>
      </c>
      <c r="AC1060" s="0" t="inlineStr">
        <is>
          <t>수성구</t>
        </is>
      </c>
      <c r="AD1060" s="0" t="inlineStr">
        <is>
          <t>시지동</t>
        </is>
      </c>
      <c r="AG1060" s="0" t="inlineStr">
        <is>
          <t>대구시 수성구 시지로 45</t>
        </is>
      </c>
      <c r="AH1060" s="0" t="n">
        <v>0</v>
      </c>
      <c r="AI1060" s="0" t="n">
        <v>0</v>
      </c>
      <c r="AJ1060" s="0" t="n">
        <v>0</v>
      </c>
      <c r="AK1060" s="0" t="n">
        <v>431</v>
      </c>
      <c r="AL1060" s="0" t="n">
        <v>0.64</v>
      </c>
    </row>
    <row r="1061">
      <c r="A1061" s="0" t="inlineStr">
        <is>
          <t>[시지동]</t>
        </is>
      </c>
      <c r="B1061" s="0" t="n">
        <v>7181</v>
      </c>
      <c r="C1061" s="0" t="n">
        <v>1</v>
      </c>
      <c r="D1061" s="0" t="inlineStr">
        <is>
          <t>노변청구타운</t>
        </is>
      </c>
      <c r="E1061" s="0" t="inlineStr">
        <is>
          <t>1996.05.</t>
        </is>
      </c>
      <c r="F1061" s="0" t="n">
        <v>465</v>
      </c>
      <c r="G1061" s="0" t="n">
        <v>21.6</v>
      </c>
      <c r="H1061" s="0" t="n">
        <v>71.42</v>
      </c>
      <c r="I1061" s="0" t="n">
        <v>18.14</v>
      </c>
      <c r="J1061" s="0" t="n">
        <v>59.99</v>
      </c>
      <c r="K1061" s="0" t="n">
        <v>345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71</v>
      </c>
      <c r="X1061" s="0" t="n">
        <v>15</v>
      </c>
      <c r="Y1061" s="0" t="n">
        <v>15</v>
      </c>
      <c r="Z1061" s="0" t="inlineStr">
        <is>
          <t>https://new.land.naver.com/complexes/7181?tab=detail&amp;rf=Y</t>
        </is>
      </c>
      <c r="AA1061" s="0" t="inlineStr">
        <is>
          <t>대구시 수성구 시지동 486</t>
        </is>
      </c>
      <c r="AB1061" s="0" t="inlineStr">
        <is>
          <t>대구시</t>
        </is>
      </c>
      <c r="AC1061" s="0" t="inlineStr">
        <is>
          <t>수성구</t>
        </is>
      </c>
      <c r="AD1061" s="0" t="inlineStr">
        <is>
          <t>시지동</t>
        </is>
      </c>
      <c r="AG1061" s="0" t="inlineStr">
        <is>
          <t>대구시 수성구 시지로 21</t>
        </is>
      </c>
      <c r="AH1061" s="0" t="n">
        <v>0</v>
      </c>
      <c r="AI1061" s="0" t="n">
        <v>230</v>
      </c>
      <c r="AJ1061" s="0" t="n">
        <v>22</v>
      </c>
      <c r="AK1061" s="0" t="n">
        <v>469</v>
      </c>
      <c r="AL1061" s="0" t="n">
        <v>1.01</v>
      </c>
    </row>
    <row r="1062">
      <c r="A1062" s="0" t="inlineStr">
        <is>
          <t>[시지동]</t>
        </is>
      </c>
      <c r="B1062" s="0" t="n">
        <v>7181</v>
      </c>
      <c r="C1062" s="0" t="n">
        <v>2</v>
      </c>
      <c r="D1062" s="0" t="inlineStr">
        <is>
          <t>노변청구타운</t>
        </is>
      </c>
      <c r="E1062" s="0" t="inlineStr">
        <is>
          <t>1996.05.</t>
        </is>
      </c>
      <c r="F1062" s="0" t="n">
        <v>465</v>
      </c>
      <c r="G1062" s="0" t="n">
        <v>30.21</v>
      </c>
      <c r="H1062" s="0" t="n">
        <v>99.89</v>
      </c>
      <c r="I1062" s="0" t="n">
        <v>25.67</v>
      </c>
      <c r="J1062" s="0" t="n">
        <v>84.86</v>
      </c>
      <c r="K1062" s="0" t="n">
        <v>120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99</v>
      </c>
      <c r="X1062" s="0" t="n">
        <v>15</v>
      </c>
      <c r="Y1062" s="0" t="n">
        <v>15</v>
      </c>
      <c r="Z1062" s="0" t="inlineStr">
        <is>
          <t>https://new.land.naver.com/complexes/7181?tab=detail&amp;rf=Y</t>
        </is>
      </c>
      <c r="AA1062" s="0" t="inlineStr">
        <is>
          <t>대구시 수성구 시지동 486</t>
        </is>
      </c>
      <c r="AB1062" s="0" t="inlineStr">
        <is>
          <t>대구시</t>
        </is>
      </c>
      <c r="AC1062" s="0" t="inlineStr">
        <is>
          <t>수성구</t>
        </is>
      </c>
      <c r="AD1062" s="0" t="inlineStr">
        <is>
          <t>시지동</t>
        </is>
      </c>
      <c r="AG1062" s="0" t="inlineStr">
        <is>
          <t>대구시 수성구 시지로 21</t>
        </is>
      </c>
      <c r="AH1062" s="0" t="n">
        <v>0</v>
      </c>
      <c r="AI1062" s="0" t="n">
        <v>230</v>
      </c>
      <c r="AJ1062" s="0" t="n">
        <v>22</v>
      </c>
      <c r="AK1062" s="0" t="n">
        <v>469</v>
      </c>
      <c r="AL1062" s="0" t="n">
        <v>1.01</v>
      </c>
    </row>
    <row r="1063">
      <c r="A1063" s="0" t="inlineStr">
        <is>
          <t>[시지동]</t>
        </is>
      </c>
      <c r="B1063" s="0" t="n">
        <v>25945</v>
      </c>
      <c r="C1063" s="0" t="n">
        <v>1</v>
      </c>
      <c r="D1063" s="0" t="inlineStr">
        <is>
          <t>시지아이프라임</t>
        </is>
      </c>
      <c r="E1063" s="0" t="inlineStr">
        <is>
          <t>2008.04.</t>
        </is>
      </c>
      <c r="F1063" s="0" t="n">
        <v>301</v>
      </c>
      <c r="G1063" s="0" t="n">
        <v>34.87</v>
      </c>
      <c r="H1063" s="0" t="n">
        <v>115.3</v>
      </c>
      <c r="I1063" s="0" t="n">
        <v>25.68</v>
      </c>
      <c r="J1063" s="0" t="n">
        <v>84.91</v>
      </c>
      <c r="K1063" s="0" t="n">
        <v>124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115</v>
      </c>
      <c r="X1063" s="0" t="n">
        <v>19</v>
      </c>
      <c r="Y1063" s="0" t="n">
        <v>18</v>
      </c>
      <c r="Z1063" s="0" t="inlineStr">
        <is>
          <t>https://new.land.naver.com/complexes/25945?tab=detail&amp;rf=Y</t>
        </is>
      </c>
      <c r="AA1063" s="0" t="inlineStr">
        <is>
          <t>대구시 수성구 시지동 262</t>
        </is>
      </c>
      <c r="AB1063" s="0" t="inlineStr">
        <is>
          <t>대구시</t>
        </is>
      </c>
      <c r="AC1063" s="0" t="inlineStr">
        <is>
          <t>수성구</t>
        </is>
      </c>
      <c r="AD1063" s="0" t="inlineStr">
        <is>
          <t>시지동</t>
        </is>
      </c>
      <c r="AG1063" s="0" t="inlineStr">
        <is>
          <t>대구시 수성구 달구벌대로 3110</t>
        </is>
      </c>
      <c r="AH1063" s="0" t="n">
        <v>0</v>
      </c>
      <c r="AI1063" s="0" t="n">
        <v>249</v>
      </c>
      <c r="AJ1063" s="0" t="n">
        <v>17</v>
      </c>
      <c r="AK1063" s="0" t="n">
        <v>534</v>
      </c>
      <c r="AL1063" s="0" t="n">
        <v>1.77</v>
      </c>
    </row>
    <row r="1064">
      <c r="A1064" s="0" t="inlineStr">
        <is>
          <t>[시지동]</t>
        </is>
      </c>
      <c r="B1064" s="0" t="n">
        <v>25945</v>
      </c>
      <c r="C1064" s="0" t="n">
        <v>2</v>
      </c>
      <c r="D1064" s="0" t="inlineStr">
        <is>
          <t>시지아이프라임</t>
        </is>
      </c>
      <c r="E1064" s="0" t="inlineStr">
        <is>
          <t>2008.04.</t>
        </is>
      </c>
      <c r="F1064" s="0" t="n">
        <v>301</v>
      </c>
      <c r="G1064" s="0" t="n">
        <v>53.38</v>
      </c>
      <c r="H1064" s="0" t="n">
        <v>176.49</v>
      </c>
      <c r="I1064" s="0" t="n">
        <v>41.15</v>
      </c>
      <c r="J1064" s="0" t="n">
        <v>136.04</v>
      </c>
      <c r="K1064" s="0" t="n">
        <v>143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176</v>
      </c>
      <c r="X1064" s="0" t="n">
        <v>19</v>
      </c>
      <c r="Y1064" s="0" t="n">
        <v>18</v>
      </c>
      <c r="Z1064" s="0" t="inlineStr">
        <is>
          <t>https://new.land.naver.com/complexes/25945?tab=detail&amp;rf=Y</t>
        </is>
      </c>
      <c r="AA1064" s="0" t="inlineStr">
        <is>
          <t>대구시 수성구 시지동 262</t>
        </is>
      </c>
      <c r="AB1064" s="0" t="inlineStr">
        <is>
          <t>대구시</t>
        </is>
      </c>
      <c r="AC1064" s="0" t="inlineStr">
        <is>
          <t>수성구</t>
        </is>
      </c>
      <c r="AD1064" s="0" t="inlineStr">
        <is>
          <t>시지동</t>
        </is>
      </c>
      <c r="AG1064" s="0" t="inlineStr">
        <is>
          <t>대구시 수성구 달구벌대로 3110</t>
        </is>
      </c>
      <c r="AH1064" s="0" t="n">
        <v>0</v>
      </c>
      <c r="AI1064" s="0" t="n">
        <v>249</v>
      </c>
      <c r="AJ1064" s="0" t="n">
        <v>17</v>
      </c>
      <c r="AK1064" s="0" t="n">
        <v>534</v>
      </c>
      <c r="AL1064" s="0" t="n">
        <v>1.77</v>
      </c>
    </row>
    <row r="1065">
      <c r="A1065" s="0" t="inlineStr">
        <is>
          <t>[시지동]</t>
        </is>
      </c>
      <c r="B1065" s="0" t="n">
        <v>25945</v>
      </c>
      <c r="C1065" s="0" t="n">
        <v>3</v>
      </c>
      <c r="D1065" s="0" t="inlineStr">
        <is>
          <t>시지아이프라임</t>
        </is>
      </c>
      <c r="E1065" s="0" t="inlineStr">
        <is>
          <t>2008.04.</t>
        </is>
      </c>
      <c r="F1065" s="0" t="n">
        <v>301</v>
      </c>
      <c r="G1065" s="0" t="n">
        <v>55.33</v>
      </c>
      <c r="H1065" s="0" t="n">
        <v>182.94</v>
      </c>
      <c r="I1065" s="0" t="n">
        <v>42.98</v>
      </c>
      <c r="J1065" s="0" t="n">
        <v>142.09</v>
      </c>
      <c r="K1065" s="0" t="n">
        <v>34</v>
      </c>
      <c r="T1065" s="0" t="n">
        <v>4</v>
      </c>
      <c r="U1065" s="0" t="n">
        <v>2</v>
      </c>
      <c r="V1065" s="0" t="inlineStr">
        <is>
          <t>계단식</t>
        </is>
      </c>
      <c r="W1065" s="0" t="n">
        <v>182</v>
      </c>
      <c r="X1065" s="0" t="n">
        <v>19</v>
      </c>
      <c r="Y1065" s="0" t="n">
        <v>18</v>
      </c>
      <c r="Z1065" s="0" t="inlineStr">
        <is>
          <t>https://new.land.naver.com/complexes/25945?tab=detail&amp;rf=Y</t>
        </is>
      </c>
      <c r="AA1065" s="0" t="inlineStr">
        <is>
          <t>대구시 수성구 시지동 262</t>
        </is>
      </c>
      <c r="AB1065" s="0" t="inlineStr">
        <is>
          <t>대구시</t>
        </is>
      </c>
      <c r="AC1065" s="0" t="inlineStr">
        <is>
          <t>수성구</t>
        </is>
      </c>
      <c r="AD1065" s="0" t="inlineStr">
        <is>
          <t>시지동</t>
        </is>
      </c>
      <c r="AG1065" s="0" t="inlineStr">
        <is>
          <t>대구시 수성구 달구벌대로 3110</t>
        </is>
      </c>
      <c r="AH1065" s="0" t="n">
        <v>0</v>
      </c>
      <c r="AI1065" s="0" t="n">
        <v>249</v>
      </c>
      <c r="AJ1065" s="0" t="n">
        <v>17</v>
      </c>
      <c r="AK1065" s="0" t="n">
        <v>534</v>
      </c>
      <c r="AL1065" s="0" t="n">
        <v>1.77</v>
      </c>
    </row>
    <row r="1066">
      <c r="A1066" s="0" t="inlineStr">
        <is>
          <t>[시지동]</t>
        </is>
      </c>
      <c r="B1066" s="0" t="n">
        <v>26429</v>
      </c>
      <c r="C1066" s="0" t="n">
        <v>1</v>
      </c>
      <c r="D1066" s="0" t="inlineStr">
        <is>
          <t>월드메르디앙</t>
        </is>
      </c>
      <c r="E1066" s="0" t="inlineStr">
        <is>
          <t>2009.05.</t>
        </is>
      </c>
      <c r="F1066" s="0" t="n">
        <v>603</v>
      </c>
      <c r="G1066" s="0" t="n">
        <v>24.75</v>
      </c>
      <c r="H1066" s="0" t="n">
        <v>81.84999999999999</v>
      </c>
      <c r="I1066" s="0" t="n">
        <v>18.13</v>
      </c>
      <c r="J1066" s="0" t="n">
        <v>59.95</v>
      </c>
      <c r="K1066" s="0" t="n">
        <v>34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81</v>
      </c>
      <c r="X1066" s="0" t="n">
        <v>25</v>
      </c>
      <c r="Y1066" s="0" t="n">
        <v>18</v>
      </c>
      <c r="Z1066" s="0" t="inlineStr">
        <is>
          <t>https://new.land.naver.com/complexes/26429?tab=detail&amp;rf=Y</t>
        </is>
      </c>
      <c r="AA1066" s="0" t="inlineStr">
        <is>
          <t>대구시 수성구 시지동 41</t>
        </is>
      </c>
      <c r="AB1066" s="0" t="inlineStr">
        <is>
          <t>대구시</t>
        </is>
      </c>
      <c r="AC1066" s="0" t="inlineStr">
        <is>
          <t>수성구</t>
        </is>
      </c>
      <c r="AD1066" s="0" t="inlineStr">
        <is>
          <t>시지동</t>
        </is>
      </c>
      <c r="AG1066" s="0" t="inlineStr">
        <is>
          <t>대구시 수성구 천을로 70</t>
        </is>
      </c>
      <c r="AH1066" s="0" t="n">
        <v>0</v>
      </c>
      <c r="AI1066" s="0" t="n">
        <v>279</v>
      </c>
      <c r="AJ1066" s="0" t="n">
        <v>17</v>
      </c>
      <c r="AK1066" s="0" t="n">
        <v>813</v>
      </c>
      <c r="AL1066" s="0" t="n">
        <v>1.35</v>
      </c>
    </row>
    <row r="1067">
      <c r="A1067" s="0" t="inlineStr">
        <is>
          <t>[시지동]</t>
        </is>
      </c>
      <c r="B1067" s="0" t="n">
        <v>26429</v>
      </c>
      <c r="C1067" s="0" t="n">
        <v>2</v>
      </c>
      <c r="D1067" s="0" t="inlineStr">
        <is>
          <t>월드메르디앙</t>
        </is>
      </c>
      <c r="E1067" s="0" t="inlineStr">
        <is>
          <t>2009.05.</t>
        </is>
      </c>
      <c r="F1067" s="0" t="n">
        <v>603</v>
      </c>
      <c r="G1067" s="0" t="n">
        <v>28.5</v>
      </c>
      <c r="H1067" s="0" t="n">
        <v>94.23</v>
      </c>
      <c r="I1067" s="0" t="n">
        <v>21.66</v>
      </c>
      <c r="J1067" s="0" t="n">
        <v>71.62</v>
      </c>
      <c r="K1067" s="0" t="n">
        <v>96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94</v>
      </c>
      <c r="X1067" s="0" t="n">
        <v>25</v>
      </c>
      <c r="Y1067" s="0" t="n">
        <v>18</v>
      </c>
      <c r="Z1067" s="0" t="inlineStr">
        <is>
          <t>https://new.land.naver.com/complexes/26429?tab=detail&amp;rf=Y</t>
        </is>
      </c>
      <c r="AA1067" s="0" t="inlineStr">
        <is>
          <t>대구시 수성구 시지동 41</t>
        </is>
      </c>
      <c r="AB1067" s="0" t="inlineStr">
        <is>
          <t>대구시</t>
        </is>
      </c>
      <c r="AC1067" s="0" t="inlineStr">
        <is>
          <t>수성구</t>
        </is>
      </c>
      <c r="AD1067" s="0" t="inlineStr">
        <is>
          <t>시지동</t>
        </is>
      </c>
      <c r="AG1067" s="0" t="inlineStr">
        <is>
          <t>대구시 수성구 천을로 70</t>
        </is>
      </c>
      <c r="AH1067" s="0" t="n">
        <v>0</v>
      </c>
      <c r="AI1067" s="0" t="n">
        <v>279</v>
      </c>
      <c r="AJ1067" s="0" t="n">
        <v>17</v>
      </c>
      <c r="AK1067" s="0" t="n">
        <v>813</v>
      </c>
      <c r="AL1067" s="0" t="n">
        <v>1.35</v>
      </c>
    </row>
    <row r="1068">
      <c r="A1068" s="0" t="inlineStr">
        <is>
          <t>[시지동]</t>
        </is>
      </c>
      <c r="B1068" s="0" t="n">
        <v>26429</v>
      </c>
      <c r="C1068" s="0" t="n">
        <v>3</v>
      </c>
      <c r="D1068" s="0" t="inlineStr">
        <is>
          <t>월드메르디앙</t>
        </is>
      </c>
      <c r="E1068" s="0" t="inlineStr">
        <is>
          <t>2009.05.</t>
        </is>
      </c>
      <c r="F1068" s="0" t="n">
        <v>603</v>
      </c>
      <c r="G1068" s="0" t="n">
        <v>33</v>
      </c>
      <c r="H1068" s="0" t="n">
        <v>109.11</v>
      </c>
      <c r="I1068" s="0" t="n">
        <v>25.7</v>
      </c>
      <c r="J1068" s="0" t="n">
        <v>84.98999999999999</v>
      </c>
      <c r="K1068" s="0" t="n">
        <v>329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109</v>
      </c>
      <c r="X1068" s="0" t="n">
        <v>25</v>
      </c>
      <c r="Y1068" s="0" t="n">
        <v>18</v>
      </c>
      <c r="Z1068" s="0" t="inlineStr">
        <is>
          <t>https://new.land.naver.com/complexes/26429?tab=detail&amp;rf=Y</t>
        </is>
      </c>
      <c r="AA1068" s="0" t="inlineStr">
        <is>
          <t>대구시 수성구 시지동 41</t>
        </is>
      </c>
      <c r="AB1068" s="0" t="inlineStr">
        <is>
          <t>대구시</t>
        </is>
      </c>
      <c r="AC1068" s="0" t="inlineStr">
        <is>
          <t>수성구</t>
        </is>
      </c>
      <c r="AD1068" s="0" t="inlineStr">
        <is>
          <t>시지동</t>
        </is>
      </c>
      <c r="AG1068" s="0" t="inlineStr">
        <is>
          <t>대구시 수성구 천을로 70</t>
        </is>
      </c>
      <c r="AH1068" s="0" t="n">
        <v>0</v>
      </c>
      <c r="AI1068" s="0" t="n">
        <v>279</v>
      </c>
      <c r="AJ1068" s="0" t="n">
        <v>17</v>
      </c>
      <c r="AK1068" s="0" t="n">
        <v>813</v>
      </c>
      <c r="AL1068" s="0" t="n">
        <v>1.35</v>
      </c>
    </row>
    <row r="1069">
      <c r="A1069" s="0" t="inlineStr">
        <is>
          <t>[시지동]</t>
        </is>
      </c>
      <c r="B1069" s="0" t="n">
        <v>26429</v>
      </c>
      <c r="C1069" s="0" t="n">
        <v>4</v>
      </c>
      <c r="D1069" s="0" t="inlineStr">
        <is>
          <t>월드메르디앙</t>
        </is>
      </c>
      <c r="E1069" s="0" t="inlineStr">
        <is>
          <t>2009.05.</t>
        </is>
      </c>
      <c r="F1069" s="0" t="n">
        <v>603</v>
      </c>
      <c r="G1069" s="0" t="n">
        <v>42.45</v>
      </c>
      <c r="H1069" s="0" t="n">
        <v>140.34</v>
      </c>
      <c r="I1069" s="0" t="n">
        <v>35.2</v>
      </c>
      <c r="J1069" s="0" t="n">
        <v>116.37</v>
      </c>
      <c r="K1069" s="0" t="n">
        <v>97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140</v>
      </c>
      <c r="X1069" s="0" t="n">
        <v>25</v>
      </c>
      <c r="Y1069" s="0" t="n">
        <v>18</v>
      </c>
      <c r="Z1069" s="0" t="inlineStr">
        <is>
          <t>https://new.land.naver.com/complexes/26429?tab=detail&amp;rf=Y</t>
        </is>
      </c>
      <c r="AA1069" s="0" t="inlineStr">
        <is>
          <t>대구시 수성구 시지동 41</t>
        </is>
      </c>
      <c r="AB1069" s="0" t="inlineStr">
        <is>
          <t>대구시</t>
        </is>
      </c>
      <c r="AC1069" s="0" t="inlineStr">
        <is>
          <t>수성구</t>
        </is>
      </c>
      <c r="AD1069" s="0" t="inlineStr">
        <is>
          <t>시지동</t>
        </is>
      </c>
      <c r="AG1069" s="0" t="inlineStr">
        <is>
          <t>대구시 수성구 천을로 70</t>
        </is>
      </c>
      <c r="AH1069" s="0" t="n">
        <v>0</v>
      </c>
      <c r="AI1069" s="0" t="n">
        <v>279</v>
      </c>
      <c r="AJ1069" s="0" t="n">
        <v>17</v>
      </c>
      <c r="AK1069" s="0" t="n">
        <v>813</v>
      </c>
      <c r="AL1069" s="0" t="n">
        <v>1.35</v>
      </c>
    </row>
    <row r="1070">
      <c r="A1070" s="0" t="inlineStr">
        <is>
          <t>[시지동]</t>
        </is>
      </c>
      <c r="B1070" s="0" t="n">
        <v>26429</v>
      </c>
      <c r="C1070" s="0" t="n">
        <v>5</v>
      </c>
      <c r="D1070" s="0" t="inlineStr">
        <is>
          <t>월드메르디앙</t>
        </is>
      </c>
      <c r="E1070" s="0" t="inlineStr">
        <is>
          <t>2009.05.</t>
        </is>
      </c>
      <c r="F1070" s="0" t="n">
        <v>603</v>
      </c>
      <c r="G1070" s="0" t="n">
        <v>47.77</v>
      </c>
      <c r="H1070" s="0" t="n">
        <v>157.94</v>
      </c>
      <c r="I1070" s="0" t="n">
        <v>39.09</v>
      </c>
      <c r="J1070" s="0" t="n">
        <v>129.25</v>
      </c>
      <c r="K1070" s="0" t="n">
        <v>47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157</v>
      </c>
      <c r="X1070" s="0" t="n">
        <v>25</v>
      </c>
      <c r="Y1070" s="0" t="n">
        <v>18</v>
      </c>
      <c r="Z1070" s="0" t="inlineStr">
        <is>
          <t>https://new.land.naver.com/complexes/26429?tab=detail&amp;rf=Y</t>
        </is>
      </c>
      <c r="AA1070" s="0" t="inlineStr">
        <is>
          <t>대구시 수성구 시지동 41</t>
        </is>
      </c>
      <c r="AB1070" s="0" t="inlineStr">
        <is>
          <t>대구시</t>
        </is>
      </c>
      <c r="AC1070" s="0" t="inlineStr">
        <is>
          <t>수성구</t>
        </is>
      </c>
      <c r="AD1070" s="0" t="inlineStr">
        <is>
          <t>시지동</t>
        </is>
      </c>
      <c r="AG1070" s="0" t="inlineStr">
        <is>
          <t>대구시 수성구 천을로 70</t>
        </is>
      </c>
      <c r="AH1070" s="0" t="n">
        <v>0</v>
      </c>
      <c r="AI1070" s="0" t="n">
        <v>279</v>
      </c>
      <c r="AJ1070" s="0" t="n">
        <v>17</v>
      </c>
      <c r="AK1070" s="0" t="n">
        <v>813</v>
      </c>
      <c r="AL1070" s="0" t="n">
        <v>1.35</v>
      </c>
    </row>
    <row r="1071">
      <c r="A1071" s="0" t="inlineStr">
        <is>
          <t>[시지동]</t>
        </is>
      </c>
      <c r="B1071" s="0" t="n">
        <v>7189</v>
      </c>
      <c r="C1071" s="0" t="n">
        <v>1</v>
      </c>
      <c r="D1071" s="0" t="inlineStr">
        <is>
          <t>시지은세계</t>
        </is>
      </c>
      <c r="E1071" s="0" t="inlineStr">
        <is>
          <t>1993.04.</t>
        </is>
      </c>
      <c r="F1071" s="0" t="n">
        <v>299</v>
      </c>
      <c r="G1071" s="0" t="n">
        <v>24.28</v>
      </c>
      <c r="H1071" s="0" t="n">
        <v>80.28</v>
      </c>
      <c r="I1071" s="0" t="n">
        <v>18.07</v>
      </c>
      <c r="J1071" s="0" t="n">
        <v>59.74</v>
      </c>
      <c r="K1071" s="0" t="n">
        <v>120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80</v>
      </c>
      <c r="X1071" s="0" t="n">
        <v>20</v>
      </c>
      <c r="Y1071" s="0" t="n">
        <v>20</v>
      </c>
      <c r="Z1071" s="0" t="inlineStr">
        <is>
          <t>https://new.land.naver.com/complexes/7189?tab=detail&amp;rf=Y</t>
        </is>
      </c>
      <c r="AA1071" s="0" t="inlineStr">
        <is>
          <t>대구시 수성구 시지동 141-5</t>
        </is>
      </c>
      <c r="AB1071" s="0" t="inlineStr">
        <is>
          <t>대구시</t>
        </is>
      </c>
      <c r="AC1071" s="0" t="inlineStr">
        <is>
          <t>수성구</t>
        </is>
      </c>
      <c r="AD1071" s="0" t="inlineStr">
        <is>
          <t>시지동</t>
        </is>
      </c>
      <c r="AG1071" s="0" t="inlineStr">
        <is>
          <t>대구시 수성구 달구벌대로 3081</t>
        </is>
      </c>
      <c r="AH1071" s="0" t="n">
        <v>0</v>
      </c>
      <c r="AI1071" s="0" t="n">
        <v>349</v>
      </c>
      <c r="AJ1071" s="0" t="n">
        <v>21</v>
      </c>
      <c r="AK1071" s="0" t="n">
        <v>215</v>
      </c>
      <c r="AL1071" s="0" t="n">
        <v>0.72</v>
      </c>
    </row>
    <row r="1072">
      <c r="A1072" s="0" t="inlineStr">
        <is>
          <t>[시지동]</t>
        </is>
      </c>
      <c r="B1072" s="0" t="n">
        <v>7189</v>
      </c>
      <c r="C1072" s="0" t="n">
        <v>2</v>
      </c>
      <c r="D1072" s="0" t="inlineStr">
        <is>
          <t>시지은세계</t>
        </is>
      </c>
      <c r="E1072" s="0" t="inlineStr">
        <is>
          <t>1993.04.</t>
        </is>
      </c>
      <c r="F1072" s="0" t="n">
        <v>299</v>
      </c>
      <c r="G1072" s="0" t="n">
        <v>30.12</v>
      </c>
      <c r="H1072" s="0" t="n">
        <v>99.59</v>
      </c>
      <c r="I1072" s="0" t="n">
        <v>25.54</v>
      </c>
      <c r="J1072" s="0" t="n">
        <v>84.45999999999999</v>
      </c>
      <c r="K1072" s="0" t="n">
        <v>160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99</v>
      </c>
      <c r="X1072" s="0" t="n">
        <v>20</v>
      </c>
      <c r="Y1072" s="0" t="n">
        <v>20</v>
      </c>
      <c r="Z1072" s="0" t="inlineStr">
        <is>
          <t>https://new.land.naver.com/complexes/7189?tab=detail&amp;rf=Y</t>
        </is>
      </c>
      <c r="AA1072" s="0" t="inlineStr">
        <is>
          <t>대구시 수성구 시지동 141-5</t>
        </is>
      </c>
      <c r="AB1072" s="0" t="inlineStr">
        <is>
          <t>대구시</t>
        </is>
      </c>
      <c r="AC1072" s="0" t="inlineStr">
        <is>
          <t>수성구</t>
        </is>
      </c>
      <c r="AD1072" s="0" t="inlineStr">
        <is>
          <t>시지동</t>
        </is>
      </c>
      <c r="AG1072" s="0" t="inlineStr">
        <is>
          <t>대구시 수성구 달구벌대로 3081</t>
        </is>
      </c>
      <c r="AH1072" s="0" t="n">
        <v>0</v>
      </c>
      <c r="AI1072" s="0" t="n">
        <v>349</v>
      </c>
      <c r="AJ1072" s="0" t="n">
        <v>21</v>
      </c>
      <c r="AK1072" s="0" t="n">
        <v>215</v>
      </c>
      <c r="AL1072" s="0" t="n">
        <v>0.72</v>
      </c>
    </row>
    <row r="1073">
      <c r="A1073" s="0" t="inlineStr">
        <is>
          <t>[시지동]</t>
        </is>
      </c>
      <c r="B1073" s="0" t="n">
        <v>7189</v>
      </c>
      <c r="C1073" s="0" t="n">
        <v>3</v>
      </c>
      <c r="D1073" s="0" t="inlineStr">
        <is>
          <t>시지은세계</t>
        </is>
      </c>
      <c r="E1073" s="0" t="inlineStr">
        <is>
          <t>1993.04.</t>
        </is>
      </c>
      <c r="F1073" s="0" t="n">
        <v>299</v>
      </c>
      <c r="G1073" s="0" t="n">
        <v>51</v>
      </c>
      <c r="H1073" s="0" t="n">
        <v>168.62</v>
      </c>
      <c r="I1073" s="0" t="n">
        <v>42.47</v>
      </c>
      <c r="J1073" s="0" t="n">
        <v>140.4</v>
      </c>
      <c r="K1073" s="0" t="n">
        <v>19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168</v>
      </c>
      <c r="X1073" s="0" t="n">
        <v>20</v>
      </c>
      <c r="Y1073" s="0" t="n">
        <v>20</v>
      </c>
      <c r="Z1073" s="0" t="inlineStr">
        <is>
          <t>https://new.land.naver.com/complexes/7189?tab=detail&amp;rf=Y</t>
        </is>
      </c>
      <c r="AA1073" s="0" t="inlineStr">
        <is>
          <t>대구시 수성구 시지동 141-5</t>
        </is>
      </c>
      <c r="AB1073" s="0" t="inlineStr">
        <is>
          <t>대구시</t>
        </is>
      </c>
      <c r="AC1073" s="0" t="inlineStr">
        <is>
          <t>수성구</t>
        </is>
      </c>
      <c r="AD1073" s="0" t="inlineStr">
        <is>
          <t>시지동</t>
        </is>
      </c>
      <c r="AG1073" s="0" t="inlineStr">
        <is>
          <t>대구시 수성구 달구벌대로 3081</t>
        </is>
      </c>
      <c r="AH1073" s="0" t="n">
        <v>0</v>
      </c>
      <c r="AI1073" s="0" t="n">
        <v>349</v>
      </c>
      <c r="AJ1073" s="0" t="n">
        <v>21</v>
      </c>
      <c r="AK1073" s="0" t="n">
        <v>215</v>
      </c>
      <c r="AL1073" s="0" t="n">
        <v>0.72</v>
      </c>
    </row>
    <row r="1074">
      <c r="A1074" s="0" t="inlineStr">
        <is>
          <t>[시지동]</t>
        </is>
      </c>
      <c r="B1074" s="0" t="n">
        <v>138176</v>
      </c>
      <c r="C1074" s="0" t="n">
        <v>1</v>
      </c>
      <c r="D1074" s="0" t="inlineStr">
        <is>
          <t>태원리버힐</t>
        </is>
      </c>
      <c r="F1074" s="0" t="n">
        <v>8</v>
      </c>
      <c r="G1074" s="0" t="n">
        <v>23.94</v>
      </c>
      <c r="H1074" s="0" t="n">
        <v>79.17</v>
      </c>
      <c r="I1074" s="0" t="n">
        <v>18.28</v>
      </c>
      <c r="J1074" s="0" t="n">
        <v>60.44</v>
      </c>
      <c r="K1074" s="0" t="n">
        <v>8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79</v>
      </c>
      <c r="X1074" s="0" t="n">
        <v>5</v>
      </c>
      <c r="Y1074" s="0" t="n">
        <v>5</v>
      </c>
      <c r="Z1074" s="0" t="inlineStr">
        <is>
          <t>https://new.land.naver.com/complexes/138176?tab=detail&amp;rf=Y</t>
        </is>
      </c>
      <c r="AA1074" s="0" t="inlineStr">
        <is>
          <t>대구시 수성구 시지동 382-5</t>
        </is>
      </c>
      <c r="AB1074" s="0" t="inlineStr">
        <is>
          <t>대구시</t>
        </is>
      </c>
      <c r="AC1074" s="0" t="inlineStr">
        <is>
          <t>수성구</t>
        </is>
      </c>
      <c r="AD1074" s="0" t="inlineStr">
        <is>
          <t>시지동</t>
        </is>
      </c>
      <c r="AG1074" s="0" t="inlineStr">
        <is>
          <t>대구시 수성구 달구벌대로618길 11</t>
        </is>
      </c>
      <c r="AH1074" s="0" t="n">
        <v>0</v>
      </c>
      <c r="AI1074" s="0" t="n">
        <v>189</v>
      </c>
      <c r="AJ1074" s="0" t="n">
        <v>53</v>
      </c>
      <c r="AK1074" s="0" t="n">
        <v>10</v>
      </c>
      <c r="AL1074" s="0" t="n">
        <v>1.25</v>
      </c>
    </row>
    <row r="1075">
      <c r="A1075" s="0" t="inlineStr">
        <is>
          <t>[시지동]</t>
        </is>
      </c>
      <c r="B1075" s="0" t="n">
        <v>104737</v>
      </c>
      <c r="C1075" s="0" t="n">
        <v>1</v>
      </c>
      <c r="D1075" s="0" t="inlineStr">
        <is>
          <t>모닝하이츠</t>
        </is>
      </c>
      <c r="E1075" s="0" t="inlineStr">
        <is>
          <t>2004.04.</t>
        </is>
      </c>
      <c r="F1075" s="0" t="n">
        <v>17</v>
      </c>
      <c r="G1075" s="0" t="n">
        <v>31.04</v>
      </c>
      <c r="H1075" s="0" t="n">
        <v>102.62</v>
      </c>
      <c r="I1075" s="0" t="n">
        <v>25.63</v>
      </c>
      <c r="J1075" s="0" t="n">
        <v>84.75</v>
      </c>
      <c r="K1075" s="0" t="n">
        <v>9</v>
      </c>
      <c r="T1075" s="0" t="n">
        <v>3</v>
      </c>
      <c r="U1075" s="0" t="n">
        <v>2</v>
      </c>
      <c r="V1075" s="0" t="inlineStr">
        <is>
          <t>복도식</t>
        </is>
      </c>
      <c r="W1075" s="0" t="inlineStr">
        <is>
          <t>102A</t>
        </is>
      </c>
      <c r="X1075" s="0" t="n">
        <v>10</v>
      </c>
      <c r="Y1075" s="0" t="n">
        <v>9</v>
      </c>
      <c r="Z1075" s="0" t="inlineStr">
        <is>
          <t>https://new.land.naver.com/complexes/104737?tab=detail&amp;rf=Y</t>
        </is>
      </c>
      <c r="AA1075" s="0" t="inlineStr">
        <is>
          <t>대구시 수성구 시지동 405-1</t>
        </is>
      </c>
      <c r="AB1075" s="0" t="inlineStr">
        <is>
          <t>대구시</t>
        </is>
      </c>
      <c r="AC1075" s="0" t="inlineStr">
        <is>
          <t>수성구</t>
        </is>
      </c>
      <c r="AD1075" s="0" t="inlineStr">
        <is>
          <t>시지동</t>
        </is>
      </c>
      <c r="AG1075" s="0" t="inlineStr">
        <is>
          <t>대구시 수성구 시지로3길 48</t>
        </is>
      </c>
      <c r="AH1075" s="0" t="n">
        <v>0</v>
      </c>
      <c r="AI1075" s="0" t="n">
        <v>287</v>
      </c>
      <c r="AJ1075" s="0" t="n">
        <v>36</v>
      </c>
      <c r="AK1075" s="0" t="n">
        <v>19</v>
      </c>
      <c r="AL1075" s="0" t="n">
        <v>1.12</v>
      </c>
    </row>
    <row r="1076">
      <c r="A1076" s="0" t="inlineStr">
        <is>
          <t>[시지동]</t>
        </is>
      </c>
      <c r="B1076" s="0" t="n">
        <v>104737</v>
      </c>
      <c r="C1076" s="0" t="n">
        <v>2</v>
      </c>
      <c r="D1076" s="0" t="inlineStr">
        <is>
          <t>모닝하이츠</t>
        </is>
      </c>
      <c r="E1076" s="0" t="inlineStr">
        <is>
          <t>2004.04.</t>
        </is>
      </c>
      <c r="F1076" s="0" t="n">
        <v>17</v>
      </c>
      <c r="G1076" s="0" t="n">
        <v>31.04</v>
      </c>
      <c r="H1076" s="0" t="n">
        <v>102.64</v>
      </c>
      <c r="I1076" s="0" t="n">
        <v>25.65</v>
      </c>
      <c r="J1076" s="0" t="n">
        <v>84.81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102B</t>
        </is>
      </c>
      <c r="X1076" s="0" t="n">
        <v>10</v>
      </c>
      <c r="Y1076" s="0" t="n">
        <v>9</v>
      </c>
      <c r="Z1076" s="0" t="inlineStr">
        <is>
          <t>https://new.land.naver.com/complexes/104737?tab=detail&amp;rf=Y</t>
        </is>
      </c>
      <c r="AA1076" s="0" t="inlineStr">
        <is>
          <t>대구시 수성구 시지동 405-1</t>
        </is>
      </c>
      <c r="AB1076" s="0" t="inlineStr">
        <is>
          <t>대구시</t>
        </is>
      </c>
      <c r="AC1076" s="0" t="inlineStr">
        <is>
          <t>수성구</t>
        </is>
      </c>
      <c r="AD1076" s="0" t="inlineStr">
        <is>
          <t>시지동</t>
        </is>
      </c>
      <c r="AG1076" s="0" t="inlineStr">
        <is>
          <t>대구시 수성구 시지로3길 48</t>
        </is>
      </c>
      <c r="AH1076" s="0" t="n">
        <v>0</v>
      </c>
      <c r="AI1076" s="0" t="n">
        <v>287</v>
      </c>
      <c r="AJ1076" s="0" t="n">
        <v>36</v>
      </c>
      <c r="AK1076" s="0" t="n">
        <v>19</v>
      </c>
      <c r="AL1076" s="0" t="n">
        <v>1.12</v>
      </c>
    </row>
    <row r="1077">
      <c r="A1077" s="0" t="inlineStr">
        <is>
          <t>[시지동]</t>
        </is>
      </c>
      <c r="B1077" s="0" t="n">
        <v>104737</v>
      </c>
      <c r="C1077" s="0" t="n">
        <v>3</v>
      </c>
      <c r="D1077" s="0" t="inlineStr">
        <is>
          <t>모닝하이츠</t>
        </is>
      </c>
      <c r="E1077" s="0" t="inlineStr">
        <is>
          <t>2004.04.</t>
        </is>
      </c>
      <c r="F1077" s="0" t="n">
        <v>17</v>
      </c>
      <c r="G1077" s="0" t="n">
        <v>31.54</v>
      </c>
      <c r="H1077" s="0" t="n">
        <v>104.27</v>
      </c>
      <c r="I1077" s="0" t="n">
        <v>25.68</v>
      </c>
      <c r="J1077" s="0" t="n">
        <v>84.92</v>
      </c>
      <c r="K1077" s="0" t="n">
        <v>7</v>
      </c>
      <c r="T1077" s="0" t="n">
        <v>3</v>
      </c>
      <c r="U1077" s="0" t="n">
        <v>2</v>
      </c>
      <c r="V1077" s="0" t="inlineStr">
        <is>
          <t>복도식</t>
        </is>
      </c>
      <c r="W1077" s="0" t="n">
        <v>104</v>
      </c>
      <c r="X1077" s="0" t="n">
        <v>10</v>
      </c>
      <c r="Y1077" s="0" t="n">
        <v>9</v>
      </c>
      <c r="Z1077" s="0" t="inlineStr">
        <is>
          <t>https://new.land.naver.com/complexes/104737?tab=detail&amp;rf=Y</t>
        </is>
      </c>
      <c r="AA1077" s="0" t="inlineStr">
        <is>
          <t>대구시 수성구 시지동 405-1</t>
        </is>
      </c>
      <c r="AB1077" s="0" t="inlineStr">
        <is>
          <t>대구시</t>
        </is>
      </c>
      <c r="AC1077" s="0" t="inlineStr">
        <is>
          <t>수성구</t>
        </is>
      </c>
      <c r="AD1077" s="0" t="inlineStr">
        <is>
          <t>시지동</t>
        </is>
      </c>
      <c r="AG1077" s="0" t="inlineStr">
        <is>
          <t>대구시 수성구 시지로3길 48</t>
        </is>
      </c>
      <c r="AH1077" s="0" t="n">
        <v>0</v>
      </c>
      <c r="AI1077" s="0" t="n">
        <v>287</v>
      </c>
      <c r="AJ1077" s="0" t="n">
        <v>36</v>
      </c>
      <c r="AK1077" s="0" t="n">
        <v>19</v>
      </c>
      <c r="AL1077" s="0" t="n">
        <v>1.12</v>
      </c>
    </row>
    <row r="1078">
      <c r="A1078" s="0" t="inlineStr">
        <is>
          <t>[시지동]</t>
        </is>
      </c>
      <c r="B1078" s="0" t="n">
        <v>106479</v>
      </c>
      <c r="C1078" s="0" t="n">
        <v>1</v>
      </c>
      <c r="D1078" s="0" t="inlineStr">
        <is>
          <t>시지미래하이츠</t>
        </is>
      </c>
      <c r="E1078" s="0" t="inlineStr">
        <is>
          <t>2003.04.</t>
        </is>
      </c>
      <c r="F1078" s="0" t="n">
        <v>44</v>
      </c>
      <c r="G1078" s="0" t="n">
        <v>24.94</v>
      </c>
      <c r="H1078" s="0" t="n">
        <v>82.45999999999999</v>
      </c>
      <c r="I1078" s="0" t="n">
        <v>22.91</v>
      </c>
      <c r="J1078" s="0" t="n">
        <v>75.73999999999999</v>
      </c>
      <c r="K1078" s="0" t="n">
        <v>8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82</v>
      </c>
      <c r="X1078" s="0" t="n">
        <v>12</v>
      </c>
      <c r="Y1078" s="0" t="n">
        <v>4</v>
      </c>
      <c r="Z1078" s="0" t="inlineStr">
        <is>
          <t>https://new.land.naver.com/complexes/106479?tab=detail&amp;rf=Y</t>
        </is>
      </c>
      <c r="AA1078" s="0" t="inlineStr">
        <is>
          <t>대구시 수성구 시지동 150-8</t>
        </is>
      </c>
      <c r="AB1078" s="0" t="inlineStr">
        <is>
          <t>대구시</t>
        </is>
      </c>
      <c r="AC1078" s="0" t="inlineStr">
        <is>
          <t>수성구</t>
        </is>
      </c>
      <c r="AD1078" s="0" t="inlineStr">
        <is>
          <t>시지동</t>
        </is>
      </c>
      <c r="AG1078" s="0" t="inlineStr">
        <is>
          <t>대구시 수성구 천을로 33</t>
        </is>
      </c>
      <c r="AH1078" s="0" t="n">
        <v>0</v>
      </c>
      <c r="AI1078" s="0" t="n">
        <v>0</v>
      </c>
      <c r="AJ1078" s="0" t="n">
        <v>0</v>
      </c>
      <c r="AK1078" s="0" t="n">
        <v>45</v>
      </c>
      <c r="AL1078" s="0" t="n">
        <v>1.02</v>
      </c>
    </row>
    <row r="1079">
      <c r="A1079" s="0" t="inlineStr">
        <is>
          <t>[시지동]</t>
        </is>
      </c>
      <c r="B1079" s="0" t="n">
        <v>106479</v>
      </c>
      <c r="C1079" s="0" t="n">
        <v>2</v>
      </c>
      <c r="D1079" s="0" t="inlineStr">
        <is>
          <t>시지미래하이츠</t>
        </is>
      </c>
      <c r="E1079" s="0" t="inlineStr">
        <is>
          <t>2003.04.</t>
        </is>
      </c>
      <c r="F1079" s="0" t="n">
        <v>44</v>
      </c>
      <c r="G1079" s="0" t="n">
        <v>29.88</v>
      </c>
      <c r="H1079" s="0" t="n">
        <v>98.79000000000001</v>
      </c>
      <c r="I1079" s="0" t="n">
        <v>24.93</v>
      </c>
      <c r="J1079" s="0" t="n">
        <v>82.44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inlineStr">
        <is>
          <t>98A</t>
        </is>
      </c>
      <c r="X1079" s="0" t="n">
        <v>12</v>
      </c>
      <c r="Y1079" s="0" t="n">
        <v>4</v>
      </c>
      <c r="Z1079" s="0" t="inlineStr">
        <is>
          <t>https://new.land.naver.com/complexes/106479?tab=detail&amp;rf=Y</t>
        </is>
      </c>
      <c r="AA1079" s="0" t="inlineStr">
        <is>
          <t>대구시 수성구 시지동 150-8</t>
        </is>
      </c>
      <c r="AB1079" s="0" t="inlineStr">
        <is>
          <t>대구시</t>
        </is>
      </c>
      <c r="AC1079" s="0" t="inlineStr">
        <is>
          <t>수성구</t>
        </is>
      </c>
      <c r="AD1079" s="0" t="inlineStr">
        <is>
          <t>시지동</t>
        </is>
      </c>
      <c r="AG1079" s="0" t="inlineStr">
        <is>
          <t>대구시 수성구 천을로 33</t>
        </is>
      </c>
      <c r="AH1079" s="0" t="n">
        <v>0</v>
      </c>
      <c r="AI1079" s="0" t="n">
        <v>0</v>
      </c>
      <c r="AJ1079" s="0" t="n">
        <v>0</v>
      </c>
      <c r="AK1079" s="0" t="n">
        <v>45</v>
      </c>
      <c r="AL1079" s="0" t="n">
        <v>1.02</v>
      </c>
    </row>
    <row r="1080">
      <c r="A1080" s="0" t="inlineStr">
        <is>
          <t>[시지동]</t>
        </is>
      </c>
      <c r="B1080" s="0" t="n">
        <v>106479</v>
      </c>
      <c r="C1080" s="0" t="n">
        <v>3</v>
      </c>
      <c r="D1080" s="0" t="inlineStr">
        <is>
          <t>시지미래하이츠</t>
        </is>
      </c>
      <c r="E1080" s="0" t="inlineStr">
        <is>
          <t>2003.04.</t>
        </is>
      </c>
      <c r="F1080" s="0" t="n">
        <v>44</v>
      </c>
      <c r="G1080" s="0" t="n">
        <v>30.4</v>
      </c>
      <c r="H1080" s="0" t="n">
        <v>100.5</v>
      </c>
      <c r="I1080" s="0" t="n">
        <v>25.37</v>
      </c>
      <c r="J1080" s="0" t="n">
        <v>83.87</v>
      </c>
      <c r="K1080" s="0" t="n">
        <v>1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100B</t>
        </is>
      </c>
      <c r="X1080" s="0" t="n">
        <v>12</v>
      </c>
      <c r="Y1080" s="0" t="n">
        <v>4</v>
      </c>
      <c r="Z1080" s="0" t="inlineStr">
        <is>
          <t>https://new.land.naver.com/complexes/106479?tab=detail&amp;rf=Y</t>
        </is>
      </c>
      <c r="AA1080" s="0" t="inlineStr">
        <is>
          <t>대구시 수성구 시지동 150-8</t>
        </is>
      </c>
      <c r="AB1080" s="0" t="inlineStr">
        <is>
          <t>대구시</t>
        </is>
      </c>
      <c r="AC1080" s="0" t="inlineStr">
        <is>
          <t>수성구</t>
        </is>
      </c>
      <c r="AD1080" s="0" t="inlineStr">
        <is>
          <t>시지동</t>
        </is>
      </c>
      <c r="AG1080" s="0" t="inlineStr">
        <is>
          <t>대구시 수성구 천을로 33</t>
        </is>
      </c>
      <c r="AH1080" s="0" t="n">
        <v>0</v>
      </c>
      <c r="AI1080" s="0" t="n">
        <v>0</v>
      </c>
      <c r="AJ1080" s="0" t="n">
        <v>0</v>
      </c>
      <c r="AK1080" s="0" t="n">
        <v>45</v>
      </c>
      <c r="AL1080" s="0" t="n">
        <v>1.02</v>
      </c>
    </row>
    <row r="1081">
      <c r="A1081" s="0" t="inlineStr">
        <is>
          <t>[시지동]</t>
        </is>
      </c>
      <c r="B1081" s="0" t="n">
        <v>106479</v>
      </c>
      <c r="C1081" s="0" t="n">
        <v>4</v>
      </c>
      <c r="D1081" s="0" t="inlineStr">
        <is>
          <t>시지미래하이츠</t>
        </is>
      </c>
      <c r="E1081" s="0" t="inlineStr">
        <is>
          <t>2003.04.</t>
        </is>
      </c>
      <c r="F1081" s="0" t="n">
        <v>44</v>
      </c>
      <c r="G1081" s="0" t="n">
        <v>30.7</v>
      </c>
      <c r="H1081" s="0" t="n">
        <v>101.49</v>
      </c>
      <c r="I1081" s="0" t="n">
        <v>25.61</v>
      </c>
      <c r="J1081" s="0" t="n">
        <v>84.69</v>
      </c>
      <c r="K1081" s="0" t="n">
        <v>14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101B</t>
        </is>
      </c>
      <c r="X1081" s="0" t="n">
        <v>12</v>
      </c>
      <c r="Y1081" s="0" t="n">
        <v>4</v>
      </c>
      <c r="Z1081" s="0" t="inlineStr">
        <is>
          <t>https://new.land.naver.com/complexes/106479?tab=detail&amp;rf=Y</t>
        </is>
      </c>
      <c r="AA1081" s="0" t="inlineStr">
        <is>
          <t>대구시 수성구 시지동 150-8</t>
        </is>
      </c>
      <c r="AB1081" s="0" t="inlineStr">
        <is>
          <t>대구시</t>
        </is>
      </c>
      <c r="AC1081" s="0" t="inlineStr">
        <is>
          <t>수성구</t>
        </is>
      </c>
      <c r="AD1081" s="0" t="inlineStr">
        <is>
          <t>시지동</t>
        </is>
      </c>
      <c r="AG1081" s="0" t="inlineStr">
        <is>
          <t>대구시 수성구 천을로 33</t>
        </is>
      </c>
      <c r="AH1081" s="0" t="n">
        <v>0</v>
      </c>
      <c r="AI1081" s="0" t="n">
        <v>0</v>
      </c>
      <c r="AJ1081" s="0" t="n">
        <v>0</v>
      </c>
      <c r="AK1081" s="0" t="n">
        <v>45</v>
      </c>
      <c r="AL1081" s="0" t="n">
        <v>1.02</v>
      </c>
    </row>
    <row r="1082">
      <c r="A1082" s="0" t="inlineStr">
        <is>
          <t>[시지동]</t>
        </is>
      </c>
      <c r="B1082" s="0" t="n">
        <v>106479</v>
      </c>
      <c r="C1082" s="0" t="n">
        <v>5</v>
      </c>
      <c r="D1082" s="0" t="inlineStr">
        <is>
          <t>시지미래하이츠</t>
        </is>
      </c>
      <c r="E1082" s="0" t="inlineStr">
        <is>
          <t>2003.04.</t>
        </is>
      </c>
      <c r="F1082" s="0" t="n">
        <v>44</v>
      </c>
      <c r="G1082" s="0" t="n">
        <v>30.65</v>
      </c>
      <c r="H1082" s="0" t="n">
        <v>101.34</v>
      </c>
      <c r="I1082" s="0" t="n">
        <v>25.58</v>
      </c>
      <c r="J1082" s="0" t="n">
        <v>84.56999999999999</v>
      </c>
      <c r="K1082" s="0" t="n">
        <v>1</v>
      </c>
      <c r="T1082" s="0" t="n">
        <v>3</v>
      </c>
      <c r="U1082" s="0" t="n">
        <v>2</v>
      </c>
      <c r="V1082" s="0" t="inlineStr">
        <is>
          <t>복도식</t>
        </is>
      </c>
      <c r="W1082" s="0" t="inlineStr">
        <is>
          <t>101A</t>
        </is>
      </c>
      <c r="X1082" s="0" t="n">
        <v>12</v>
      </c>
      <c r="Y1082" s="0" t="n">
        <v>4</v>
      </c>
      <c r="Z1082" s="0" t="inlineStr">
        <is>
          <t>https://new.land.naver.com/complexes/106479?tab=detail&amp;rf=Y</t>
        </is>
      </c>
      <c r="AA1082" s="0" t="inlineStr">
        <is>
          <t>대구시 수성구 시지동 150-8</t>
        </is>
      </c>
      <c r="AB1082" s="0" t="inlineStr">
        <is>
          <t>대구시</t>
        </is>
      </c>
      <c r="AC1082" s="0" t="inlineStr">
        <is>
          <t>수성구</t>
        </is>
      </c>
      <c r="AD1082" s="0" t="inlineStr">
        <is>
          <t>시지동</t>
        </is>
      </c>
      <c r="AG1082" s="0" t="inlineStr">
        <is>
          <t>대구시 수성구 천을로 33</t>
        </is>
      </c>
      <c r="AH1082" s="0" t="n">
        <v>0</v>
      </c>
      <c r="AI1082" s="0" t="n">
        <v>0</v>
      </c>
      <c r="AJ1082" s="0" t="n">
        <v>0</v>
      </c>
      <c r="AK1082" s="0" t="n">
        <v>45</v>
      </c>
      <c r="AL1082" s="0" t="n">
        <v>1.02</v>
      </c>
    </row>
    <row r="1083">
      <c r="A1083" s="0" t="inlineStr">
        <is>
          <t>[시지동]</t>
        </is>
      </c>
      <c r="B1083" s="0" t="n">
        <v>106479</v>
      </c>
      <c r="C1083" s="0" t="n">
        <v>6</v>
      </c>
      <c r="D1083" s="0" t="inlineStr">
        <is>
          <t>시지미래하이츠</t>
        </is>
      </c>
      <c r="E1083" s="0" t="inlineStr">
        <is>
          <t>2003.04.</t>
        </is>
      </c>
      <c r="F1083" s="0" t="n">
        <v>44</v>
      </c>
      <c r="G1083" s="0" t="n">
        <v>31.63</v>
      </c>
      <c r="H1083" s="0" t="n">
        <v>104.58</v>
      </c>
      <c r="I1083" s="0" t="n">
        <v>25.6</v>
      </c>
      <c r="J1083" s="0" t="n">
        <v>84.66</v>
      </c>
      <c r="K1083" s="0" t="n">
        <v>18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12</v>
      </c>
      <c r="Y1083" s="0" t="n">
        <v>4</v>
      </c>
      <c r="Z1083" s="0" t="inlineStr">
        <is>
          <t>https://new.land.naver.com/complexes/106479?tab=detail&amp;rf=Y</t>
        </is>
      </c>
      <c r="AA1083" s="0" t="inlineStr">
        <is>
          <t>대구시 수성구 시지동 150-8</t>
        </is>
      </c>
      <c r="AB1083" s="0" t="inlineStr">
        <is>
          <t>대구시</t>
        </is>
      </c>
      <c r="AC1083" s="0" t="inlineStr">
        <is>
          <t>수성구</t>
        </is>
      </c>
      <c r="AD1083" s="0" t="inlineStr">
        <is>
          <t>시지동</t>
        </is>
      </c>
      <c r="AG1083" s="0" t="inlineStr">
        <is>
          <t>대구시 수성구 천을로 33</t>
        </is>
      </c>
      <c r="AH1083" s="0" t="n">
        <v>0</v>
      </c>
      <c r="AI1083" s="0" t="n">
        <v>0</v>
      </c>
      <c r="AJ1083" s="0" t="n">
        <v>0</v>
      </c>
      <c r="AK1083" s="0" t="n">
        <v>45</v>
      </c>
      <c r="AL1083" s="0" t="n">
        <v>1.02</v>
      </c>
    </row>
    <row r="1084">
      <c r="A1084" s="0" t="inlineStr">
        <is>
          <t>[시지동]</t>
        </is>
      </c>
      <c r="B1084" s="0" t="n">
        <v>106479</v>
      </c>
      <c r="C1084" s="0" t="n">
        <v>7</v>
      </c>
      <c r="D1084" s="0" t="inlineStr">
        <is>
          <t>시지미래하이츠</t>
        </is>
      </c>
      <c r="E1084" s="0" t="inlineStr">
        <is>
          <t>2003.04.</t>
        </is>
      </c>
      <c r="F1084" s="0" t="n">
        <v>44</v>
      </c>
      <c r="G1084" s="0" t="n">
        <v>64.15000000000001</v>
      </c>
      <c r="H1084" s="0" t="n">
        <v>212.09</v>
      </c>
      <c r="I1084" s="0" t="n">
        <v>51.93</v>
      </c>
      <c r="J1084" s="0" t="n">
        <v>171.68</v>
      </c>
      <c r="K1084" s="0" t="n">
        <v>1</v>
      </c>
      <c r="T1084" s="0" t="n">
        <v>4</v>
      </c>
      <c r="U1084" s="0" t="n">
        <v>2</v>
      </c>
      <c r="V1084" s="0" t="inlineStr">
        <is>
          <t>복도식</t>
        </is>
      </c>
      <c r="W1084" s="0" t="n">
        <v>212</v>
      </c>
      <c r="X1084" s="0" t="n">
        <v>12</v>
      </c>
      <c r="Y1084" s="0" t="n">
        <v>4</v>
      </c>
      <c r="Z1084" s="0" t="inlineStr">
        <is>
          <t>https://new.land.naver.com/complexes/106479?tab=detail&amp;rf=Y</t>
        </is>
      </c>
      <c r="AA1084" s="0" t="inlineStr">
        <is>
          <t>대구시 수성구 시지동 150-8</t>
        </is>
      </c>
      <c r="AB1084" s="0" t="inlineStr">
        <is>
          <t>대구시</t>
        </is>
      </c>
      <c r="AC1084" s="0" t="inlineStr">
        <is>
          <t>수성구</t>
        </is>
      </c>
      <c r="AD1084" s="0" t="inlineStr">
        <is>
          <t>시지동</t>
        </is>
      </c>
      <c r="AG1084" s="0" t="inlineStr">
        <is>
          <t>대구시 수성구 천을로 33</t>
        </is>
      </c>
      <c r="AH1084" s="0" t="n">
        <v>0</v>
      </c>
      <c r="AI1084" s="0" t="n">
        <v>0</v>
      </c>
      <c r="AJ1084" s="0" t="n">
        <v>0</v>
      </c>
      <c r="AK1084" s="0" t="n">
        <v>45</v>
      </c>
      <c r="AL1084" s="0" t="n">
        <v>1.02</v>
      </c>
    </row>
    <row r="1085">
      <c r="A1085" s="0" t="inlineStr">
        <is>
          <t>[시지동]</t>
        </is>
      </c>
      <c r="B1085" s="0" t="n">
        <v>7186</v>
      </c>
      <c r="C1085" s="0" t="n">
        <v>1</v>
      </c>
      <c r="D1085" s="0" t="inlineStr">
        <is>
          <t>시지대백</t>
        </is>
      </c>
      <c r="E1085" s="0" t="inlineStr">
        <is>
          <t>1992.11.</t>
        </is>
      </c>
      <c r="F1085" s="0" t="n">
        <v>265</v>
      </c>
      <c r="G1085" s="0" t="n">
        <v>23.05</v>
      </c>
      <c r="H1085" s="0" t="n">
        <v>76.22</v>
      </c>
      <c r="I1085" s="0" t="n">
        <v>17.98</v>
      </c>
      <c r="J1085" s="0" t="n">
        <v>59.45</v>
      </c>
      <c r="K1085" s="0" t="n">
        <v>60</v>
      </c>
      <c r="T1085" s="0" t="n">
        <v>2</v>
      </c>
      <c r="U1085" s="0" t="n">
        <v>1</v>
      </c>
      <c r="V1085" s="0" t="inlineStr">
        <is>
          <t>복도식</t>
        </is>
      </c>
      <c r="W1085" s="0" t="n">
        <v>76</v>
      </c>
      <c r="X1085" s="0" t="n">
        <v>19</v>
      </c>
      <c r="Y1085" s="0" t="n">
        <v>11</v>
      </c>
      <c r="Z1085" s="0" t="inlineStr">
        <is>
          <t>https://new.land.naver.com/complexes/7186?tab=detail&amp;rf=Y</t>
        </is>
      </c>
      <c r="AA1085" s="0" t="inlineStr">
        <is>
          <t>대구시 수성구 시지동 462-2</t>
        </is>
      </c>
      <c r="AB1085" s="0" t="inlineStr">
        <is>
          <t>대구시</t>
        </is>
      </c>
      <c r="AC1085" s="0" t="inlineStr">
        <is>
          <t>수성구</t>
        </is>
      </c>
      <c r="AD1085" s="0" t="inlineStr">
        <is>
          <t>시지동</t>
        </is>
      </c>
      <c r="AG1085" s="0" t="inlineStr">
        <is>
          <t>대구시 수성구 달구벌대로625길 21</t>
        </is>
      </c>
      <c r="AH1085" s="0" t="n">
        <v>0</v>
      </c>
      <c r="AI1085" s="0" t="n">
        <v>0</v>
      </c>
      <c r="AJ1085" s="0" t="n">
        <v>0</v>
      </c>
      <c r="AK1085" s="0" t="n">
        <v>764</v>
      </c>
      <c r="AL1085" s="0" t="n">
        <v>2.88</v>
      </c>
    </row>
    <row r="1086">
      <c r="A1086" s="0" t="inlineStr">
        <is>
          <t>[시지동]</t>
        </is>
      </c>
      <c r="B1086" s="0" t="n">
        <v>7186</v>
      </c>
      <c r="C1086" s="0" t="n">
        <v>2</v>
      </c>
      <c r="D1086" s="0" t="inlineStr">
        <is>
          <t>시지대백</t>
        </is>
      </c>
      <c r="E1086" s="0" t="inlineStr">
        <is>
          <t>1992.11.</t>
        </is>
      </c>
      <c r="F1086" s="0" t="n">
        <v>265</v>
      </c>
      <c r="G1086" s="0" t="n">
        <v>30.75</v>
      </c>
      <c r="H1086" s="0" t="n">
        <v>101.66</v>
      </c>
      <c r="I1086" s="0" t="n">
        <v>25.7</v>
      </c>
      <c r="J1086" s="0" t="n">
        <v>84.98</v>
      </c>
      <c r="K1086" s="0" t="n">
        <v>152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101</v>
      </c>
      <c r="X1086" s="0" t="n">
        <v>19</v>
      </c>
      <c r="Y1086" s="0" t="n">
        <v>11</v>
      </c>
      <c r="Z1086" s="0" t="inlineStr">
        <is>
          <t>https://new.land.naver.com/complexes/7186?tab=detail&amp;rf=Y</t>
        </is>
      </c>
      <c r="AA1086" s="0" t="inlineStr">
        <is>
          <t>대구시 수성구 시지동 462-2</t>
        </is>
      </c>
      <c r="AB1086" s="0" t="inlineStr">
        <is>
          <t>대구시</t>
        </is>
      </c>
      <c r="AC1086" s="0" t="inlineStr">
        <is>
          <t>수성구</t>
        </is>
      </c>
      <c r="AD1086" s="0" t="inlineStr">
        <is>
          <t>시지동</t>
        </is>
      </c>
      <c r="AG1086" s="0" t="inlineStr">
        <is>
          <t>대구시 수성구 달구벌대로625길 21</t>
        </is>
      </c>
      <c r="AH1086" s="0" t="n">
        <v>0</v>
      </c>
      <c r="AI1086" s="0" t="n">
        <v>0</v>
      </c>
      <c r="AJ1086" s="0" t="n">
        <v>0</v>
      </c>
      <c r="AK1086" s="0" t="n">
        <v>764</v>
      </c>
      <c r="AL1086" s="0" t="n">
        <v>2.88</v>
      </c>
    </row>
    <row r="1087">
      <c r="A1087" s="0" t="inlineStr">
        <is>
          <t>[시지동]</t>
        </is>
      </c>
      <c r="B1087" s="0" t="n">
        <v>7186</v>
      </c>
      <c r="C1087" s="0" t="n">
        <v>3</v>
      </c>
      <c r="D1087" s="0" t="inlineStr">
        <is>
          <t>시지대백</t>
        </is>
      </c>
      <c r="E1087" s="0" t="inlineStr">
        <is>
          <t>1992.11.</t>
        </is>
      </c>
      <c r="F1087" s="0" t="n">
        <v>265</v>
      </c>
      <c r="G1087" s="0" t="n">
        <v>39.14</v>
      </c>
      <c r="H1087" s="0" t="n">
        <v>129.4</v>
      </c>
      <c r="I1087" s="0" t="n">
        <v>35.44</v>
      </c>
      <c r="J1087" s="0" t="n">
        <v>117.18</v>
      </c>
      <c r="K1087" s="0" t="n">
        <v>53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129</v>
      </c>
      <c r="X1087" s="0" t="n">
        <v>19</v>
      </c>
      <c r="Y1087" s="0" t="n">
        <v>11</v>
      </c>
      <c r="Z1087" s="0" t="inlineStr">
        <is>
          <t>https://new.land.naver.com/complexes/7186?tab=detail&amp;rf=Y</t>
        </is>
      </c>
      <c r="AA1087" s="0" t="inlineStr">
        <is>
          <t>대구시 수성구 시지동 462-2</t>
        </is>
      </c>
      <c r="AB1087" s="0" t="inlineStr">
        <is>
          <t>대구시</t>
        </is>
      </c>
      <c r="AC1087" s="0" t="inlineStr">
        <is>
          <t>수성구</t>
        </is>
      </c>
      <c r="AD1087" s="0" t="inlineStr">
        <is>
          <t>시지동</t>
        </is>
      </c>
      <c r="AG1087" s="0" t="inlineStr">
        <is>
          <t>대구시 수성구 달구벌대로625길 21</t>
        </is>
      </c>
      <c r="AH1087" s="0" t="n">
        <v>0</v>
      </c>
      <c r="AI1087" s="0" t="n">
        <v>0</v>
      </c>
      <c r="AJ1087" s="0" t="n">
        <v>0</v>
      </c>
      <c r="AK1087" s="0" t="n">
        <v>764</v>
      </c>
      <c r="AL1087" s="0" t="n">
        <v>2.88</v>
      </c>
    </row>
    <row r="1088">
      <c r="A1088" s="0" t="inlineStr">
        <is>
          <t>[시지동]</t>
        </is>
      </c>
      <c r="B1088" s="0" t="n">
        <v>25341</v>
      </c>
      <c r="C1088" s="0" t="n">
        <v>1</v>
      </c>
      <c r="D1088" s="0" t="inlineStr">
        <is>
          <t>시지태왕아너스</t>
        </is>
      </c>
      <c r="E1088" s="0" t="inlineStr">
        <is>
          <t>2007.11.</t>
        </is>
      </c>
      <c r="F1088" s="0" t="n">
        <v>407</v>
      </c>
      <c r="G1088" s="0" t="n">
        <v>33.41</v>
      </c>
      <c r="H1088" s="0" t="n">
        <v>110.46</v>
      </c>
      <c r="I1088" s="0" t="n">
        <v>25.68</v>
      </c>
      <c r="J1088" s="0" t="n">
        <v>84.92</v>
      </c>
      <c r="K1088" s="0" t="n">
        <v>47</v>
      </c>
      <c r="T1088" s="0" t="n">
        <v>3</v>
      </c>
      <c r="U1088" s="0" t="n">
        <v>2</v>
      </c>
      <c r="V1088" s="0" t="inlineStr">
        <is>
          <t>계단식</t>
        </is>
      </c>
      <c r="W1088" s="0" t="inlineStr">
        <is>
          <t>110B</t>
        </is>
      </c>
      <c r="X1088" s="0" t="n">
        <v>25</v>
      </c>
      <c r="Y1088" s="0" t="n">
        <v>9</v>
      </c>
      <c r="Z1088" s="0" t="inlineStr">
        <is>
          <t>https://new.land.naver.com/complexes/25341?tab=detail&amp;rf=Y</t>
        </is>
      </c>
      <c r="AA1088" s="0" t="inlineStr">
        <is>
          <t>대구시 수성구 시지동 28</t>
        </is>
      </c>
      <c r="AB1088" s="0" t="inlineStr">
        <is>
          <t>대구시</t>
        </is>
      </c>
      <c r="AC1088" s="0" t="inlineStr">
        <is>
          <t>수성구</t>
        </is>
      </c>
      <c r="AD1088" s="0" t="inlineStr">
        <is>
          <t>시지동</t>
        </is>
      </c>
      <c r="AG1088" s="0" t="inlineStr">
        <is>
          <t>대구시 수성구 천을로 91</t>
        </is>
      </c>
      <c r="AH1088" s="0" t="n">
        <v>0</v>
      </c>
      <c r="AI1088" s="0" t="n">
        <v>248</v>
      </c>
      <c r="AJ1088" s="0" t="n">
        <v>34</v>
      </c>
      <c r="AK1088" s="0" t="n">
        <v>602</v>
      </c>
      <c r="AL1088" s="0" t="n">
        <v>1.48</v>
      </c>
    </row>
    <row r="1089">
      <c r="A1089" s="0" t="inlineStr">
        <is>
          <t>[시지동]</t>
        </is>
      </c>
      <c r="B1089" s="0" t="n">
        <v>25341</v>
      </c>
      <c r="C1089" s="0" t="n">
        <v>2</v>
      </c>
      <c r="D1089" s="0" t="inlineStr">
        <is>
          <t>시지태왕아너스</t>
        </is>
      </c>
      <c r="E1089" s="0" t="inlineStr">
        <is>
          <t>2007.11.</t>
        </is>
      </c>
      <c r="F1089" s="0" t="n">
        <v>407</v>
      </c>
      <c r="G1089" s="0" t="n">
        <v>33.4</v>
      </c>
      <c r="H1089" s="0" t="n">
        <v>110.44</v>
      </c>
      <c r="I1089" s="0" t="n">
        <v>25.68</v>
      </c>
      <c r="J1089" s="0" t="n">
        <v>84.92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110G</t>
        </is>
      </c>
      <c r="X1089" s="0" t="n">
        <v>25</v>
      </c>
      <c r="Y1089" s="0" t="n">
        <v>9</v>
      </c>
      <c r="Z1089" s="0" t="inlineStr">
        <is>
          <t>https://new.land.naver.com/complexes/25341?tab=detail&amp;rf=Y</t>
        </is>
      </c>
      <c r="AA1089" s="0" t="inlineStr">
        <is>
          <t>대구시 수성구 시지동 28</t>
        </is>
      </c>
      <c r="AB1089" s="0" t="inlineStr">
        <is>
          <t>대구시</t>
        </is>
      </c>
      <c r="AC1089" s="0" t="inlineStr">
        <is>
          <t>수성구</t>
        </is>
      </c>
      <c r="AD1089" s="0" t="inlineStr">
        <is>
          <t>시지동</t>
        </is>
      </c>
      <c r="AG1089" s="0" t="inlineStr">
        <is>
          <t>대구시 수성구 천을로 91</t>
        </is>
      </c>
      <c r="AH1089" s="0" t="n">
        <v>0</v>
      </c>
      <c r="AI1089" s="0" t="n">
        <v>248</v>
      </c>
      <c r="AJ1089" s="0" t="n">
        <v>34</v>
      </c>
      <c r="AK1089" s="0" t="n">
        <v>602</v>
      </c>
      <c r="AL1089" s="0" t="n">
        <v>1.48</v>
      </c>
    </row>
    <row r="1090">
      <c r="A1090" s="0" t="inlineStr">
        <is>
          <t>[시지동]</t>
        </is>
      </c>
      <c r="B1090" s="0" t="n">
        <v>25341</v>
      </c>
      <c r="C1090" s="0" t="n">
        <v>3</v>
      </c>
      <c r="D1090" s="0" t="inlineStr">
        <is>
          <t>시지태왕아너스</t>
        </is>
      </c>
      <c r="E1090" s="0" t="inlineStr">
        <is>
          <t>2007.11.</t>
        </is>
      </c>
      <c r="F1090" s="0" t="n">
        <v>407</v>
      </c>
      <c r="G1090" s="0" t="n">
        <v>34.4</v>
      </c>
      <c r="H1090" s="0" t="n">
        <v>113.73</v>
      </c>
      <c r="I1090" s="0" t="n">
        <v>25.67</v>
      </c>
      <c r="J1090" s="0" t="n">
        <v>84.88</v>
      </c>
      <c r="K1090" s="0" t="n">
        <v>96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113A</t>
        </is>
      </c>
      <c r="X1090" s="0" t="n">
        <v>25</v>
      </c>
      <c r="Y1090" s="0" t="n">
        <v>9</v>
      </c>
      <c r="Z1090" s="0" t="inlineStr">
        <is>
          <t>https://new.land.naver.com/complexes/25341?tab=detail&amp;rf=Y</t>
        </is>
      </c>
      <c r="AA1090" s="0" t="inlineStr">
        <is>
          <t>대구시 수성구 시지동 28</t>
        </is>
      </c>
      <c r="AB1090" s="0" t="inlineStr">
        <is>
          <t>대구시</t>
        </is>
      </c>
      <c r="AC1090" s="0" t="inlineStr">
        <is>
          <t>수성구</t>
        </is>
      </c>
      <c r="AD1090" s="0" t="inlineStr">
        <is>
          <t>시지동</t>
        </is>
      </c>
      <c r="AG1090" s="0" t="inlineStr">
        <is>
          <t>대구시 수성구 천을로 91</t>
        </is>
      </c>
      <c r="AH1090" s="0" t="n">
        <v>0</v>
      </c>
      <c r="AI1090" s="0" t="n">
        <v>248</v>
      </c>
      <c r="AJ1090" s="0" t="n">
        <v>34</v>
      </c>
      <c r="AK1090" s="0" t="n">
        <v>602</v>
      </c>
      <c r="AL1090" s="0" t="n">
        <v>1.48</v>
      </c>
    </row>
    <row r="1091">
      <c r="A1091" s="0" t="inlineStr">
        <is>
          <t>[시지동]</t>
        </is>
      </c>
      <c r="B1091" s="0" t="n">
        <v>25341</v>
      </c>
      <c r="C1091" s="0" t="n">
        <v>4</v>
      </c>
      <c r="D1091" s="0" t="inlineStr">
        <is>
          <t>시지태왕아너스</t>
        </is>
      </c>
      <c r="E1091" s="0" t="inlineStr">
        <is>
          <t>2007.11.</t>
        </is>
      </c>
      <c r="F1091" s="0" t="n">
        <v>407</v>
      </c>
      <c r="G1091" s="0" t="n">
        <v>34.41</v>
      </c>
      <c r="H1091" s="0" t="n">
        <v>113.78</v>
      </c>
      <c r="I1091" s="0" t="n">
        <v>25.67</v>
      </c>
      <c r="J1091" s="0" t="n">
        <v>84.88</v>
      </c>
      <c r="K1091" s="0" t="n">
        <v>46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113C</t>
        </is>
      </c>
      <c r="X1091" s="0" t="n">
        <v>25</v>
      </c>
      <c r="Y1091" s="0" t="n">
        <v>9</v>
      </c>
      <c r="Z1091" s="0" t="inlineStr">
        <is>
          <t>https://new.land.naver.com/complexes/25341?tab=detail&amp;rf=Y</t>
        </is>
      </c>
      <c r="AA1091" s="0" t="inlineStr">
        <is>
          <t>대구시 수성구 시지동 28</t>
        </is>
      </c>
      <c r="AB1091" s="0" t="inlineStr">
        <is>
          <t>대구시</t>
        </is>
      </c>
      <c r="AC1091" s="0" t="inlineStr">
        <is>
          <t>수성구</t>
        </is>
      </c>
      <c r="AD1091" s="0" t="inlineStr">
        <is>
          <t>시지동</t>
        </is>
      </c>
      <c r="AG1091" s="0" t="inlineStr">
        <is>
          <t>대구시 수성구 천을로 91</t>
        </is>
      </c>
      <c r="AH1091" s="0" t="n">
        <v>0</v>
      </c>
      <c r="AI1091" s="0" t="n">
        <v>248</v>
      </c>
      <c r="AJ1091" s="0" t="n">
        <v>34</v>
      </c>
      <c r="AK1091" s="0" t="n">
        <v>602</v>
      </c>
      <c r="AL1091" s="0" t="n">
        <v>1.48</v>
      </c>
    </row>
    <row r="1092">
      <c r="A1092" s="0" t="inlineStr">
        <is>
          <t>[시지동]</t>
        </is>
      </c>
      <c r="B1092" s="0" t="n">
        <v>25341</v>
      </c>
      <c r="C1092" s="0" t="n">
        <v>5</v>
      </c>
      <c r="D1092" s="0" t="inlineStr">
        <is>
          <t>시지태왕아너스</t>
        </is>
      </c>
      <c r="E1092" s="0" t="inlineStr">
        <is>
          <t>2007.11.</t>
        </is>
      </c>
      <c r="F1092" s="0" t="n">
        <v>407</v>
      </c>
      <c r="G1092" s="0" t="n">
        <v>34.57</v>
      </c>
      <c r="H1092" s="0" t="n">
        <v>114.29</v>
      </c>
      <c r="I1092" s="0" t="n">
        <v>25.67</v>
      </c>
      <c r="J1092" s="0" t="n">
        <v>84.88</v>
      </c>
      <c r="K1092" s="0" t="n">
        <v>28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114D</t>
        </is>
      </c>
      <c r="X1092" s="0" t="n">
        <v>25</v>
      </c>
      <c r="Y1092" s="0" t="n">
        <v>9</v>
      </c>
      <c r="Z1092" s="0" t="inlineStr">
        <is>
          <t>https://new.land.naver.com/complexes/25341?tab=detail&amp;rf=Y</t>
        </is>
      </c>
      <c r="AA1092" s="0" t="inlineStr">
        <is>
          <t>대구시 수성구 시지동 28</t>
        </is>
      </c>
      <c r="AB1092" s="0" t="inlineStr">
        <is>
          <t>대구시</t>
        </is>
      </c>
      <c r="AC1092" s="0" t="inlineStr">
        <is>
          <t>수성구</t>
        </is>
      </c>
      <c r="AD1092" s="0" t="inlineStr">
        <is>
          <t>시지동</t>
        </is>
      </c>
      <c r="AG1092" s="0" t="inlineStr">
        <is>
          <t>대구시 수성구 천을로 91</t>
        </is>
      </c>
      <c r="AH1092" s="0" t="n">
        <v>0</v>
      </c>
      <c r="AI1092" s="0" t="n">
        <v>248</v>
      </c>
      <c r="AJ1092" s="0" t="n">
        <v>34</v>
      </c>
      <c r="AK1092" s="0" t="n">
        <v>602</v>
      </c>
      <c r="AL1092" s="0" t="n">
        <v>1.48</v>
      </c>
    </row>
    <row r="1093">
      <c r="A1093" s="0" t="inlineStr">
        <is>
          <t>[시지동]</t>
        </is>
      </c>
      <c r="B1093" s="0" t="n">
        <v>25341</v>
      </c>
      <c r="C1093" s="0" t="n">
        <v>6</v>
      </c>
      <c r="D1093" s="0" t="inlineStr">
        <is>
          <t>시지태왕아너스</t>
        </is>
      </c>
      <c r="E1093" s="0" t="inlineStr">
        <is>
          <t>2007.11.</t>
        </is>
      </c>
      <c r="F1093" s="0" t="n">
        <v>407</v>
      </c>
      <c r="G1093" s="0" t="n">
        <v>39.57</v>
      </c>
      <c r="H1093" s="0" t="n">
        <v>130.81</v>
      </c>
      <c r="I1093" s="0" t="n">
        <v>25.67</v>
      </c>
      <c r="J1093" s="0" t="n">
        <v>84.88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130E</t>
        </is>
      </c>
      <c r="X1093" s="0" t="n">
        <v>25</v>
      </c>
      <c r="Y1093" s="0" t="n">
        <v>9</v>
      </c>
      <c r="Z1093" s="0" t="inlineStr">
        <is>
          <t>https://new.land.naver.com/complexes/25341?tab=detail&amp;rf=Y</t>
        </is>
      </c>
      <c r="AA1093" s="0" t="inlineStr">
        <is>
          <t>대구시 수성구 시지동 28</t>
        </is>
      </c>
      <c r="AB1093" s="0" t="inlineStr">
        <is>
          <t>대구시</t>
        </is>
      </c>
      <c r="AC1093" s="0" t="inlineStr">
        <is>
          <t>수성구</t>
        </is>
      </c>
      <c r="AD1093" s="0" t="inlineStr">
        <is>
          <t>시지동</t>
        </is>
      </c>
      <c r="AG1093" s="0" t="inlineStr">
        <is>
          <t>대구시 수성구 천을로 91</t>
        </is>
      </c>
      <c r="AH1093" s="0" t="n">
        <v>0</v>
      </c>
      <c r="AI1093" s="0" t="n">
        <v>248</v>
      </c>
      <c r="AJ1093" s="0" t="n">
        <v>34</v>
      </c>
      <c r="AK1093" s="0" t="n">
        <v>602</v>
      </c>
      <c r="AL1093" s="0" t="n">
        <v>1.48</v>
      </c>
    </row>
    <row r="1094">
      <c r="A1094" s="0" t="inlineStr">
        <is>
          <t>[시지동]</t>
        </is>
      </c>
      <c r="B1094" s="0" t="n">
        <v>25341</v>
      </c>
      <c r="C1094" s="0" t="n">
        <v>7</v>
      </c>
      <c r="D1094" s="0" t="inlineStr">
        <is>
          <t>시지태왕아너스</t>
        </is>
      </c>
      <c r="E1094" s="0" t="inlineStr">
        <is>
          <t>2007.11.</t>
        </is>
      </c>
      <c r="F1094" s="0" t="n">
        <v>407</v>
      </c>
      <c r="G1094" s="0" t="n">
        <v>39.71</v>
      </c>
      <c r="H1094" s="0" t="n">
        <v>131.3</v>
      </c>
      <c r="I1094" s="0" t="n">
        <v>25.67</v>
      </c>
      <c r="J1094" s="0" t="n">
        <v>84.88</v>
      </c>
      <c r="K1094" s="0" t="n">
        <v>7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131F</t>
        </is>
      </c>
      <c r="X1094" s="0" t="n">
        <v>25</v>
      </c>
      <c r="Y1094" s="0" t="n">
        <v>9</v>
      </c>
      <c r="Z1094" s="0" t="inlineStr">
        <is>
          <t>https://new.land.naver.com/complexes/25341?tab=detail&amp;rf=Y</t>
        </is>
      </c>
      <c r="AA1094" s="0" t="inlineStr">
        <is>
          <t>대구시 수성구 시지동 28</t>
        </is>
      </c>
      <c r="AB1094" s="0" t="inlineStr">
        <is>
          <t>대구시</t>
        </is>
      </c>
      <c r="AC1094" s="0" t="inlineStr">
        <is>
          <t>수성구</t>
        </is>
      </c>
      <c r="AD1094" s="0" t="inlineStr">
        <is>
          <t>시지동</t>
        </is>
      </c>
      <c r="AG1094" s="0" t="inlineStr">
        <is>
          <t>대구시 수성구 천을로 91</t>
        </is>
      </c>
      <c r="AH1094" s="0" t="n">
        <v>0</v>
      </c>
      <c r="AI1094" s="0" t="n">
        <v>248</v>
      </c>
      <c r="AJ1094" s="0" t="n">
        <v>34</v>
      </c>
      <c r="AK1094" s="0" t="n">
        <v>602</v>
      </c>
      <c r="AL1094" s="0" t="n">
        <v>1.48</v>
      </c>
    </row>
    <row r="1095">
      <c r="A1095" s="0" t="inlineStr">
        <is>
          <t>[시지동]</t>
        </is>
      </c>
      <c r="B1095" s="0" t="n">
        <v>25341</v>
      </c>
      <c r="C1095" s="0" t="n">
        <v>8</v>
      </c>
      <c r="D1095" s="0" t="inlineStr">
        <is>
          <t>시지태왕아너스</t>
        </is>
      </c>
      <c r="E1095" s="0" t="inlineStr">
        <is>
          <t>2007.11.</t>
        </is>
      </c>
      <c r="F1095" s="0" t="n">
        <v>407</v>
      </c>
      <c r="G1095" s="0" t="n">
        <v>43.77</v>
      </c>
      <c r="H1095" s="0" t="n">
        <v>144.71</v>
      </c>
      <c r="I1095" s="0" t="n">
        <v>33.52</v>
      </c>
      <c r="J1095" s="0" t="n">
        <v>110.83</v>
      </c>
      <c r="K1095" s="0" t="n">
        <v>48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144A</t>
        </is>
      </c>
      <c r="X1095" s="0" t="n">
        <v>25</v>
      </c>
      <c r="Y1095" s="0" t="n">
        <v>9</v>
      </c>
      <c r="Z1095" s="0" t="inlineStr">
        <is>
          <t>https://new.land.naver.com/complexes/25341?tab=detail&amp;rf=Y</t>
        </is>
      </c>
      <c r="AA1095" s="0" t="inlineStr">
        <is>
          <t>대구시 수성구 시지동 28</t>
        </is>
      </c>
      <c r="AB1095" s="0" t="inlineStr">
        <is>
          <t>대구시</t>
        </is>
      </c>
      <c r="AC1095" s="0" t="inlineStr">
        <is>
          <t>수성구</t>
        </is>
      </c>
      <c r="AD1095" s="0" t="inlineStr">
        <is>
          <t>시지동</t>
        </is>
      </c>
      <c r="AG1095" s="0" t="inlineStr">
        <is>
          <t>대구시 수성구 천을로 91</t>
        </is>
      </c>
      <c r="AH1095" s="0" t="n">
        <v>0</v>
      </c>
      <c r="AI1095" s="0" t="n">
        <v>248</v>
      </c>
      <c r="AJ1095" s="0" t="n">
        <v>34</v>
      </c>
      <c r="AK1095" s="0" t="n">
        <v>602</v>
      </c>
      <c r="AL1095" s="0" t="n">
        <v>1.48</v>
      </c>
    </row>
    <row r="1096">
      <c r="A1096" s="0" t="inlineStr">
        <is>
          <t>[시지동]</t>
        </is>
      </c>
      <c r="B1096" s="0" t="n">
        <v>25341</v>
      </c>
      <c r="C1096" s="0" t="n">
        <v>9</v>
      </c>
      <c r="D1096" s="0" t="inlineStr">
        <is>
          <t>시지태왕아너스</t>
        </is>
      </c>
      <c r="E1096" s="0" t="inlineStr">
        <is>
          <t>2007.11.</t>
        </is>
      </c>
      <c r="F1096" s="0" t="n">
        <v>407</v>
      </c>
      <c r="G1096" s="0" t="n">
        <v>43.97</v>
      </c>
      <c r="H1096" s="0" t="n">
        <v>145.38</v>
      </c>
      <c r="I1096" s="0" t="n">
        <v>33.52</v>
      </c>
      <c r="J1096" s="0" t="n">
        <v>110.83</v>
      </c>
      <c r="K1096" s="0" t="n">
        <v>48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145B</t>
        </is>
      </c>
      <c r="X1096" s="0" t="n">
        <v>25</v>
      </c>
      <c r="Y1096" s="0" t="n">
        <v>9</v>
      </c>
      <c r="Z1096" s="0" t="inlineStr">
        <is>
          <t>https://new.land.naver.com/complexes/25341?tab=detail&amp;rf=Y</t>
        </is>
      </c>
      <c r="AA1096" s="0" t="inlineStr">
        <is>
          <t>대구시 수성구 시지동 28</t>
        </is>
      </c>
      <c r="AB1096" s="0" t="inlineStr">
        <is>
          <t>대구시</t>
        </is>
      </c>
      <c r="AC1096" s="0" t="inlineStr">
        <is>
          <t>수성구</t>
        </is>
      </c>
      <c r="AD1096" s="0" t="inlineStr">
        <is>
          <t>시지동</t>
        </is>
      </c>
      <c r="AG1096" s="0" t="inlineStr">
        <is>
          <t>대구시 수성구 천을로 91</t>
        </is>
      </c>
      <c r="AH1096" s="0" t="n">
        <v>0</v>
      </c>
      <c r="AI1096" s="0" t="n">
        <v>248</v>
      </c>
      <c r="AJ1096" s="0" t="n">
        <v>34</v>
      </c>
      <c r="AK1096" s="0" t="n">
        <v>602</v>
      </c>
      <c r="AL1096" s="0" t="n">
        <v>1.48</v>
      </c>
    </row>
    <row r="1097">
      <c r="A1097" s="0" t="inlineStr">
        <is>
          <t>[시지동]</t>
        </is>
      </c>
      <c r="B1097" s="0" t="n">
        <v>25341</v>
      </c>
      <c r="C1097" s="0" t="n">
        <v>10</v>
      </c>
      <c r="D1097" s="0" t="inlineStr">
        <is>
          <t>시지태왕아너스</t>
        </is>
      </c>
      <c r="E1097" s="0" t="inlineStr">
        <is>
          <t>2007.11.</t>
        </is>
      </c>
      <c r="F1097" s="0" t="n">
        <v>407</v>
      </c>
      <c r="G1097" s="0" t="n">
        <v>46.2</v>
      </c>
      <c r="H1097" s="0" t="n">
        <v>152.73</v>
      </c>
      <c r="I1097" s="0" t="n">
        <v>36.54</v>
      </c>
      <c r="J1097" s="0" t="n">
        <v>120.82</v>
      </c>
      <c r="K1097" s="0" t="n">
        <v>42</v>
      </c>
      <c r="T1097" s="0" t="n">
        <v>4</v>
      </c>
      <c r="U1097" s="0" t="n">
        <v>2</v>
      </c>
      <c r="V1097" s="0" t="inlineStr">
        <is>
          <t>계단식</t>
        </is>
      </c>
      <c r="W1097" s="0" t="n">
        <v>152</v>
      </c>
      <c r="X1097" s="0" t="n">
        <v>25</v>
      </c>
      <c r="Y1097" s="0" t="n">
        <v>9</v>
      </c>
      <c r="Z1097" s="0" t="inlineStr">
        <is>
          <t>https://new.land.naver.com/complexes/25341?tab=detail&amp;rf=Y</t>
        </is>
      </c>
      <c r="AA1097" s="0" t="inlineStr">
        <is>
          <t>대구시 수성구 시지동 28</t>
        </is>
      </c>
      <c r="AB1097" s="0" t="inlineStr">
        <is>
          <t>대구시</t>
        </is>
      </c>
      <c r="AC1097" s="0" t="inlineStr">
        <is>
          <t>수성구</t>
        </is>
      </c>
      <c r="AD1097" s="0" t="inlineStr">
        <is>
          <t>시지동</t>
        </is>
      </c>
      <c r="AG1097" s="0" t="inlineStr">
        <is>
          <t>대구시 수성구 천을로 91</t>
        </is>
      </c>
      <c r="AH1097" s="0" t="n">
        <v>0</v>
      </c>
      <c r="AI1097" s="0" t="n">
        <v>248</v>
      </c>
      <c r="AJ1097" s="0" t="n">
        <v>34</v>
      </c>
      <c r="AK1097" s="0" t="n">
        <v>602</v>
      </c>
      <c r="AL1097" s="0" t="n">
        <v>1.48</v>
      </c>
    </row>
    <row r="1098">
      <c r="A1098" s="0" t="inlineStr">
        <is>
          <t>[시지동]</t>
        </is>
      </c>
      <c r="B1098" s="0" t="n">
        <v>25341</v>
      </c>
      <c r="C1098" s="0" t="n">
        <v>11</v>
      </c>
      <c r="D1098" s="0" t="inlineStr">
        <is>
          <t>시지태왕아너스</t>
        </is>
      </c>
      <c r="E1098" s="0" t="inlineStr">
        <is>
          <t>2007.11.</t>
        </is>
      </c>
      <c r="F1098" s="0" t="n">
        <v>407</v>
      </c>
      <c r="G1098" s="0" t="n">
        <v>47.06</v>
      </c>
      <c r="H1098" s="0" t="n">
        <v>155.6</v>
      </c>
      <c r="I1098" s="0" t="n">
        <v>36.63</v>
      </c>
      <c r="J1098" s="0" t="n">
        <v>121.1</v>
      </c>
      <c r="K1098" s="0" t="n">
        <v>24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155B</t>
        </is>
      </c>
      <c r="X1098" s="0" t="n">
        <v>25</v>
      </c>
      <c r="Y1098" s="0" t="n">
        <v>9</v>
      </c>
      <c r="Z1098" s="0" t="inlineStr">
        <is>
          <t>https://new.land.naver.com/complexes/25341?tab=detail&amp;rf=Y</t>
        </is>
      </c>
      <c r="AA1098" s="0" t="inlineStr">
        <is>
          <t>대구시 수성구 시지동 28</t>
        </is>
      </c>
      <c r="AB1098" s="0" t="inlineStr">
        <is>
          <t>대구시</t>
        </is>
      </c>
      <c r="AC1098" s="0" t="inlineStr">
        <is>
          <t>수성구</t>
        </is>
      </c>
      <c r="AD1098" s="0" t="inlineStr">
        <is>
          <t>시지동</t>
        </is>
      </c>
      <c r="AG1098" s="0" t="inlineStr">
        <is>
          <t>대구시 수성구 천을로 91</t>
        </is>
      </c>
      <c r="AH1098" s="0" t="n">
        <v>0</v>
      </c>
      <c r="AI1098" s="0" t="n">
        <v>248</v>
      </c>
      <c r="AJ1098" s="0" t="n">
        <v>34</v>
      </c>
      <c r="AK1098" s="0" t="n">
        <v>602</v>
      </c>
      <c r="AL1098" s="0" t="n">
        <v>1.48</v>
      </c>
    </row>
    <row r="1099">
      <c r="A1099" s="0" t="inlineStr">
        <is>
          <t>[시지동]</t>
        </is>
      </c>
      <c r="B1099" s="0" t="n">
        <v>25341</v>
      </c>
      <c r="C1099" s="0" t="n">
        <v>12</v>
      </c>
      <c r="D1099" s="0" t="inlineStr">
        <is>
          <t>시지태왕아너스</t>
        </is>
      </c>
      <c r="E1099" s="0" t="inlineStr">
        <is>
          <t>2007.11.</t>
        </is>
      </c>
      <c r="F1099" s="0" t="n">
        <v>407</v>
      </c>
      <c r="G1099" s="0" t="n">
        <v>47.02</v>
      </c>
      <c r="H1099" s="0" t="n">
        <v>155.47</v>
      </c>
      <c r="I1099" s="0" t="n">
        <v>36.54</v>
      </c>
      <c r="J1099" s="0" t="n">
        <v>120.82</v>
      </c>
      <c r="K1099" s="0" t="n">
        <v>16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155</v>
      </c>
      <c r="X1099" s="0" t="n">
        <v>25</v>
      </c>
      <c r="Y1099" s="0" t="n">
        <v>9</v>
      </c>
      <c r="Z1099" s="0" t="inlineStr">
        <is>
          <t>https://new.land.naver.com/complexes/25341?tab=detail&amp;rf=Y</t>
        </is>
      </c>
      <c r="AA1099" s="0" t="inlineStr">
        <is>
          <t>대구시 수성구 시지동 28</t>
        </is>
      </c>
      <c r="AB1099" s="0" t="inlineStr">
        <is>
          <t>대구시</t>
        </is>
      </c>
      <c r="AC1099" s="0" t="inlineStr">
        <is>
          <t>수성구</t>
        </is>
      </c>
      <c r="AD1099" s="0" t="inlineStr">
        <is>
          <t>시지동</t>
        </is>
      </c>
      <c r="AG1099" s="0" t="inlineStr">
        <is>
          <t>대구시 수성구 천을로 91</t>
        </is>
      </c>
      <c r="AH1099" s="0" t="n">
        <v>0</v>
      </c>
      <c r="AI1099" s="0" t="n">
        <v>248</v>
      </c>
      <c r="AJ1099" s="0" t="n">
        <v>34</v>
      </c>
      <c r="AK1099" s="0" t="n">
        <v>602</v>
      </c>
      <c r="AL1099" s="0" t="n">
        <v>1.48</v>
      </c>
    </row>
    <row r="1100">
      <c r="A1100" s="0" t="inlineStr">
        <is>
          <t>[시지동]</t>
        </is>
      </c>
      <c r="B1100" s="0" t="n">
        <v>25341</v>
      </c>
      <c r="C1100" s="0" t="n">
        <v>13</v>
      </c>
      <c r="D1100" s="0" t="inlineStr">
        <is>
          <t>시지태왕아너스</t>
        </is>
      </c>
      <c r="E1100" s="0" t="inlineStr">
        <is>
          <t>2007.11.</t>
        </is>
      </c>
      <c r="F1100" s="0" t="n">
        <v>407</v>
      </c>
      <c r="G1100" s="0" t="n">
        <v>53.35</v>
      </c>
      <c r="H1100" s="0" t="n">
        <v>176.38</v>
      </c>
      <c r="I1100" s="0" t="n">
        <v>36.54</v>
      </c>
      <c r="J1100" s="0" t="n">
        <v>120.82</v>
      </c>
      <c r="K1100" s="0" t="n">
        <v>3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176</v>
      </c>
      <c r="X1100" s="0" t="n">
        <v>25</v>
      </c>
      <c r="Y1100" s="0" t="n">
        <v>9</v>
      </c>
      <c r="Z1100" s="0" t="inlineStr">
        <is>
          <t>https://new.land.naver.com/complexes/25341?tab=detail&amp;rf=Y</t>
        </is>
      </c>
      <c r="AA1100" s="0" t="inlineStr">
        <is>
          <t>대구시 수성구 시지동 28</t>
        </is>
      </c>
      <c r="AB1100" s="0" t="inlineStr">
        <is>
          <t>대구시</t>
        </is>
      </c>
      <c r="AC1100" s="0" t="inlineStr">
        <is>
          <t>수성구</t>
        </is>
      </c>
      <c r="AD1100" s="0" t="inlineStr">
        <is>
          <t>시지동</t>
        </is>
      </c>
      <c r="AG1100" s="0" t="inlineStr">
        <is>
          <t>대구시 수성구 천을로 91</t>
        </is>
      </c>
      <c r="AH1100" s="0" t="n">
        <v>0</v>
      </c>
      <c r="AI1100" s="0" t="n">
        <v>248</v>
      </c>
      <c r="AJ1100" s="0" t="n">
        <v>34</v>
      </c>
      <c r="AK1100" s="0" t="n">
        <v>602</v>
      </c>
      <c r="AL1100" s="0" t="n">
        <v>1.48</v>
      </c>
    </row>
    <row r="1101">
      <c r="A1101" s="0" t="inlineStr">
        <is>
          <t>[시지동]</t>
        </is>
      </c>
      <c r="B1101" s="0" t="n">
        <v>122455</v>
      </c>
      <c r="C1101" s="0" t="n">
        <v>1</v>
      </c>
      <c r="D1101" s="0" t="inlineStr">
        <is>
          <t>고산역화성파크드림</t>
        </is>
      </c>
      <c r="E1101" s="0" t="inlineStr">
        <is>
          <t>2019.12.</t>
        </is>
      </c>
      <c r="F1101" s="0" t="n">
        <v>112</v>
      </c>
      <c r="G1101" s="0" t="n">
        <v>25.63</v>
      </c>
      <c r="H1101" s="0" t="n">
        <v>84.73999999999999</v>
      </c>
      <c r="I1101" s="0" t="n">
        <v>18.14</v>
      </c>
      <c r="J1101" s="0" t="n">
        <v>59.98</v>
      </c>
      <c r="K1101" s="0" t="n">
        <v>18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84</v>
      </c>
      <c r="X1101" s="0" t="n">
        <v>20</v>
      </c>
      <c r="Y1101" s="0" t="n">
        <v>19</v>
      </c>
      <c r="Z1101" s="0" t="inlineStr">
        <is>
          <t>https://new.land.naver.com/complexes/122455?tab=detail&amp;rf=Y</t>
        </is>
      </c>
      <c r="AA1101" s="0" t="inlineStr">
        <is>
          <t>대구시 수성구 시지동 600</t>
        </is>
      </c>
      <c r="AB1101" s="0" t="inlineStr">
        <is>
          <t>대구시</t>
        </is>
      </c>
      <c r="AC1101" s="0" t="inlineStr">
        <is>
          <t>수성구</t>
        </is>
      </c>
      <c r="AD1101" s="0" t="inlineStr">
        <is>
          <t>시지동</t>
        </is>
      </c>
      <c r="AG1101" s="0" t="inlineStr">
        <is>
          <t>대구시 수성구 달구벌대로 3122</t>
        </is>
      </c>
      <c r="AH1101" s="0" t="n">
        <v>0</v>
      </c>
      <c r="AI1101" s="0" t="n">
        <v>0</v>
      </c>
      <c r="AJ1101" s="0" t="n">
        <v>0</v>
      </c>
      <c r="AK1101" s="0" t="n">
        <v>142</v>
      </c>
      <c r="AL1101" s="0" t="n">
        <v>1.27</v>
      </c>
    </row>
    <row r="1102">
      <c r="A1102" s="0" t="inlineStr">
        <is>
          <t>[시지동]</t>
        </is>
      </c>
      <c r="B1102" s="0" t="n">
        <v>122455</v>
      </c>
      <c r="C1102" s="0" t="n">
        <v>2</v>
      </c>
      <c r="D1102" s="0" t="inlineStr">
        <is>
          <t>고산역화성파크드림</t>
        </is>
      </c>
      <c r="E1102" s="0" t="inlineStr">
        <is>
          <t>2019.12.</t>
        </is>
      </c>
      <c r="F1102" s="0" t="n">
        <v>112</v>
      </c>
      <c r="G1102" s="0" t="n">
        <v>30.93</v>
      </c>
      <c r="H1102" s="0" t="n">
        <v>102.26</v>
      </c>
      <c r="I1102" s="0" t="n">
        <v>22.29</v>
      </c>
      <c r="J1102" s="0" t="n">
        <v>73.7</v>
      </c>
      <c r="K1102" s="0" t="n">
        <v>18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102</v>
      </c>
      <c r="X1102" s="0" t="n">
        <v>20</v>
      </c>
      <c r="Y1102" s="0" t="n">
        <v>19</v>
      </c>
      <c r="Z1102" s="0" t="inlineStr">
        <is>
          <t>https://new.land.naver.com/complexes/122455?tab=detail&amp;rf=Y</t>
        </is>
      </c>
      <c r="AA1102" s="0" t="inlineStr">
        <is>
          <t>대구시 수성구 시지동 600</t>
        </is>
      </c>
      <c r="AB1102" s="0" t="inlineStr">
        <is>
          <t>대구시</t>
        </is>
      </c>
      <c r="AC1102" s="0" t="inlineStr">
        <is>
          <t>수성구</t>
        </is>
      </c>
      <c r="AD1102" s="0" t="inlineStr">
        <is>
          <t>시지동</t>
        </is>
      </c>
      <c r="AG1102" s="0" t="inlineStr">
        <is>
          <t>대구시 수성구 달구벌대로 3122</t>
        </is>
      </c>
      <c r="AH1102" s="0" t="n">
        <v>0</v>
      </c>
      <c r="AI1102" s="0" t="n">
        <v>0</v>
      </c>
      <c r="AJ1102" s="0" t="n">
        <v>0</v>
      </c>
      <c r="AK1102" s="0" t="n">
        <v>142</v>
      </c>
      <c r="AL1102" s="0" t="n">
        <v>1.27</v>
      </c>
    </row>
    <row r="1103">
      <c r="A1103" s="0" t="inlineStr">
        <is>
          <t>[시지동]</t>
        </is>
      </c>
      <c r="B1103" s="0" t="n">
        <v>122455</v>
      </c>
      <c r="C1103" s="0" t="n">
        <v>3</v>
      </c>
      <c r="D1103" s="0" t="inlineStr">
        <is>
          <t>고산역화성파크드림</t>
        </is>
      </c>
      <c r="E1103" s="0" t="inlineStr">
        <is>
          <t>2019.12.</t>
        </is>
      </c>
      <c r="F1103" s="0" t="n">
        <v>112</v>
      </c>
      <c r="G1103" s="0" t="n">
        <v>33.13</v>
      </c>
      <c r="H1103" s="0" t="n">
        <v>109.53</v>
      </c>
      <c r="I1103" s="0" t="n">
        <v>25.66</v>
      </c>
      <c r="J1103" s="0" t="n">
        <v>84.83</v>
      </c>
      <c r="K1103" s="0" t="n">
        <v>76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109</v>
      </c>
      <c r="X1103" s="0" t="n">
        <v>20</v>
      </c>
      <c r="Y1103" s="0" t="n">
        <v>19</v>
      </c>
      <c r="Z1103" s="0" t="inlineStr">
        <is>
          <t>https://new.land.naver.com/complexes/122455?tab=detail&amp;rf=Y</t>
        </is>
      </c>
      <c r="AA1103" s="0" t="inlineStr">
        <is>
          <t>대구시 수성구 시지동 600</t>
        </is>
      </c>
      <c r="AB1103" s="0" t="inlineStr">
        <is>
          <t>대구시</t>
        </is>
      </c>
      <c r="AC1103" s="0" t="inlineStr">
        <is>
          <t>수성구</t>
        </is>
      </c>
      <c r="AD1103" s="0" t="inlineStr">
        <is>
          <t>시지동</t>
        </is>
      </c>
      <c r="AG1103" s="0" t="inlineStr">
        <is>
          <t>대구시 수성구 달구벌대로 3122</t>
        </is>
      </c>
      <c r="AH1103" s="0" t="n">
        <v>0</v>
      </c>
      <c r="AI1103" s="0" t="n">
        <v>0</v>
      </c>
      <c r="AJ1103" s="0" t="n">
        <v>0</v>
      </c>
      <c r="AK1103" s="0" t="n">
        <v>142</v>
      </c>
      <c r="AL1103" s="0" t="n">
        <v>1.27</v>
      </c>
    </row>
    <row r="1104">
      <c r="A1104" s="0" t="inlineStr">
        <is>
          <t>[시지동]</t>
        </is>
      </c>
      <c r="B1104" s="0" t="n">
        <v>7192</v>
      </c>
      <c r="C1104" s="0" t="n">
        <v>1</v>
      </c>
      <c r="D1104" s="0" t="inlineStr">
        <is>
          <t>제림은탑</t>
        </is>
      </c>
      <c r="E1104" s="0" t="inlineStr">
        <is>
          <t>1994.11.</t>
        </is>
      </c>
      <c r="F1104" s="0" t="n">
        <v>346</v>
      </c>
      <c r="G1104" s="0" t="n">
        <v>26.34</v>
      </c>
      <c r="H1104" s="0" t="n">
        <v>87.08</v>
      </c>
      <c r="I1104" s="0" t="n">
        <v>18.14</v>
      </c>
      <c r="J1104" s="0" t="n">
        <v>59.97</v>
      </c>
      <c r="K1104" s="0" t="n">
        <v>160</v>
      </c>
      <c r="T1104" s="0" t="n">
        <v>3</v>
      </c>
      <c r="U1104" s="0" t="n">
        <v>1</v>
      </c>
      <c r="V1104" s="0" t="inlineStr">
        <is>
          <t>복도식</t>
        </is>
      </c>
      <c r="W1104" s="0" t="n">
        <v>87</v>
      </c>
      <c r="X1104" s="0" t="n">
        <v>24</v>
      </c>
      <c r="Y1104" s="0" t="n">
        <v>20</v>
      </c>
      <c r="Z1104" s="0" t="inlineStr">
        <is>
          <t>https://new.land.naver.com/complexes/7192?tab=detail&amp;rf=Y</t>
        </is>
      </c>
      <c r="AA1104" s="0" t="inlineStr">
        <is>
          <t>대구시 수성구 시지동 70</t>
        </is>
      </c>
      <c r="AB1104" s="0" t="inlineStr">
        <is>
          <t>대구시</t>
        </is>
      </c>
      <c r="AC1104" s="0" t="inlineStr">
        <is>
          <t>수성구</t>
        </is>
      </c>
      <c r="AD1104" s="0" t="inlineStr">
        <is>
          <t>시지동</t>
        </is>
      </c>
      <c r="AG1104" s="0" t="inlineStr">
        <is>
          <t>대구시 수성구 천을로 49</t>
        </is>
      </c>
      <c r="AH1104" s="0" t="n">
        <v>0</v>
      </c>
      <c r="AI1104" s="0" t="n">
        <v>322</v>
      </c>
      <c r="AJ1104" s="0" t="n">
        <v>20</v>
      </c>
      <c r="AK1104" s="0" t="n">
        <v>307</v>
      </c>
      <c r="AL1104" s="0" t="n">
        <v>0.89</v>
      </c>
    </row>
    <row r="1105">
      <c r="A1105" s="0" t="inlineStr">
        <is>
          <t>[시지동]</t>
        </is>
      </c>
      <c r="B1105" s="0" t="n">
        <v>7192</v>
      </c>
      <c r="C1105" s="0" t="n">
        <v>2</v>
      </c>
      <c r="D1105" s="0" t="inlineStr">
        <is>
          <t>제림은탑</t>
        </is>
      </c>
      <c r="E1105" s="0" t="inlineStr">
        <is>
          <t>1994.11.</t>
        </is>
      </c>
      <c r="F1105" s="0" t="n">
        <v>346</v>
      </c>
      <c r="G1105" s="0" t="n">
        <v>33.46</v>
      </c>
      <c r="H1105" s="0" t="n">
        <v>110.64</v>
      </c>
      <c r="I1105" s="0" t="n">
        <v>25.7</v>
      </c>
      <c r="J1105" s="0" t="n">
        <v>84.98999999999999</v>
      </c>
      <c r="K1105" s="0" t="n">
        <v>140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110</v>
      </c>
      <c r="X1105" s="0" t="n">
        <v>24</v>
      </c>
      <c r="Y1105" s="0" t="n">
        <v>20</v>
      </c>
      <c r="Z1105" s="0" t="inlineStr">
        <is>
          <t>https://new.land.naver.com/complexes/7192?tab=detail&amp;rf=Y</t>
        </is>
      </c>
      <c r="AA1105" s="0" t="inlineStr">
        <is>
          <t>대구시 수성구 시지동 70</t>
        </is>
      </c>
      <c r="AB1105" s="0" t="inlineStr">
        <is>
          <t>대구시</t>
        </is>
      </c>
      <c r="AC1105" s="0" t="inlineStr">
        <is>
          <t>수성구</t>
        </is>
      </c>
      <c r="AD1105" s="0" t="inlineStr">
        <is>
          <t>시지동</t>
        </is>
      </c>
      <c r="AG1105" s="0" t="inlineStr">
        <is>
          <t>대구시 수성구 천을로 49</t>
        </is>
      </c>
      <c r="AH1105" s="0" t="n">
        <v>0</v>
      </c>
      <c r="AI1105" s="0" t="n">
        <v>322</v>
      </c>
      <c r="AJ1105" s="0" t="n">
        <v>20</v>
      </c>
      <c r="AK1105" s="0" t="n">
        <v>307</v>
      </c>
      <c r="AL1105" s="0" t="n">
        <v>0.89</v>
      </c>
    </row>
    <row r="1106">
      <c r="A1106" s="0" t="inlineStr">
        <is>
          <t>[시지동]</t>
        </is>
      </c>
      <c r="B1106" s="0" t="n">
        <v>7192</v>
      </c>
      <c r="C1106" s="0" t="n">
        <v>3</v>
      </c>
      <c r="D1106" s="0" t="inlineStr">
        <is>
          <t>제림은탑</t>
        </is>
      </c>
      <c r="E1106" s="0" t="inlineStr">
        <is>
          <t>1994.11.</t>
        </is>
      </c>
      <c r="F1106" s="0" t="n">
        <v>346</v>
      </c>
      <c r="G1106" s="0" t="n">
        <v>49.92</v>
      </c>
      <c r="H1106" s="0" t="n">
        <v>165.03</v>
      </c>
      <c r="I1106" s="0" t="n">
        <v>40.83</v>
      </c>
      <c r="J1106" s="0" t="n">
        <v>134.99</v>
      </c>
      <c r="K1106" s="0" t="n">
        <v>46</v>
      </c>
      <c r="T1106" s="0" t="n">
        <v>4</v>
      </c>
      <c r="U1106" s="0" t="n">
        <v>2</v>
      </c>
      <c r="V1106" s="0" t="inlineStr">
        <is>
          <t>계단식</t>
        </is>
      </c>
      <c r="W1106" s="0" t="n">
        <v>165</v>
      </c>
      <c r="X1106" s="0" t="n">
        <v>24</v>
      </c>
      <c r="Y1106" s="0" t="n">
        <v>20</v>
      </c>
      <c r="Z1106" s="0" t="inlineStr">
        <is>
          <t>https://new.land.naver.com/complexes/7192?tab=detail&amp;rf=Y</t>
        </is>
      </c>
      <c r="AA1106" s="0" t="inlineStr">
        <is>
          <t>대구시 수성구 시지동 70</t>
        </is>
      </c>
      <c r="AB1106" s="0" t="inlineStr">
        <is>
          <t>대구시</t>
        </is>
      </c>
      <c r="AC1106" s="0" t="inlineStr">
        <is>
          <t>수성구</t>
        </is>
      </c>
      <c r="AD1106" s="0" t="inlineStr">
        <is>
          <t>시지동</t>
        </is>
      </c>
      <c r="AG1106" s="0" t="inlineStr">
        <is>
          <t>대구시 수성구 천을로 49</t>
        </is>
      </c>
      <c r="AH1106" s="0" t="n">
        <v>0</v>
      </c>
      <c r="AI1106" s="0" t="n">
        <v>322</v>
      </c>
      <c r="AJ1106" s="0" t="n">
        <v>20</v>
      </c>
      <c r="AK1106" s="0" t="n">
        <v>307</v>
      </c>
      <c r="AL1106" s="0" t="n">
        <v>0.89</v>
      </c>
    </row>
    <row r="1107">
      <c r="A1107" s="0" t="inlineStr">
        <is>
          <t>[시지동]</t>
        </is>
      </c>
      <c r="B1107" s="0" t="n">
        <v>114168</v>
      </c>
      <c r="C1107" s="0" t="n">
        <v>1</v>
      </c>
      <c r="D1107" s="0" t="inlineStr">
        <is>
          <t>수성알파시티동화아이위시</t>
        </is>
      </c>
      <c r="E1107" s="0" t="inlineStr">
        <is>
          <t>2019.02.</t>
        </is>
      </c>
      <c r="F1107" s="0" t="n">
        <v>698</v>
      </c>
      <c r="G1107" s="0" t="n">
        <v>26.24</v>
      </c>
      <c r="H1107" s="0" t="n">
        <v>86.77</v>
      </c>
      <c r="I1107" s="0" t="n">
        <v>18.13</v>
      </c>
      <c r="J1107" s="0" t="n">
        <v>59.94</v>
      </c>
      <c r="K1107" s="0" t="n">
        <v>197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86A</t>
        </is>
      </c>
      <c r="X1107" s="0" t="n">
        <v>29</v>
      </c>
      <c r="Y1107" s="0" t="n">
        <v>2</v>
      </c>
      <c r="Z1107" s="0" t="inlineStr">
        <is>
          <t>https://new.land.naver.com/complexes/114168?tab=detail&amp;rf=Y</t>
        </is>
      </c>
      <c r="AA1107" s="0" t="inlineStr">
        <is>
          <t>대구시 수성구 시지동 591</t>
        </is>
      </c>
      <c r="AB1107" s="0" t="inlineStr">
        <is>
          <t>대구시</t>
        </is>
      </c>
      <c r="AC1107" s="0" t="inlineStr">
        <is>
          <t>수성구</t>
        </is>
      </c>
      <c r="AD1107" s="0" t="inlineStr">
        <is>
          <t>시지동</t>
        </is>
      </c>
      <c r="AG1107" s="0" t="inlineStr">
        <is>
          <t>대구시 수성구 알파시티2로 48</t>
        </is>
      </c>
      <c r="AH1107" s="0" t="n">
        <v>0</v>
      </c>
      <c r="AI1107" s="0" t="n">
        <v>179</v>
      </c>
      <c r="AJ1107" s="0" t="n">
        <v>22</v>
      </c>
      <c r="AK1107" s="0" t="n">
        <v>926</v>
      </c>
      <c r="AL1107" s="0" t="n">
        <v>1.33</v>
      </c>
    </row>
    <row r="1108">
      <c r="A1108" s="0" t="inlineStr">
        <is>
          <t>[시지동]</t>
        </is>
      </c>
      <c r="B1108" s="0" t="n">
        <v>114168</v>
      </c>
      <c r="C1108" s="0" t="n">
        <v>2</v>
      </c>
      <c r="D1108" s="0" t="inlineStr">
        <is>
          <t>수성알파시티동화아이위시</t>
        </is>
      </c>
      <c r="E1108" s="0" t="inlineStr">
        <is>
          <t>2019.02.</t>
        </is>
      </c>
      <c r="F1108" s="0" t="n">
        <v>698</v>
      </c>
      <c r="G1108" s="0" t="n">
        <v>27.43</v>
      </c>
      <c r="H1108" s="0" t="n">
        <v>90.69</v>
      </c>
      <c r="I1108" s="0" t="n">
        <v>18.07</v>
      </c>
      <c r="J1108" s="0" t="n">
        <v>59.76</v>
      </c>
      <c r="K1108" s="0" t="n">
        <v>12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90B</t>
        </is>
      </c>
      <c r="X1108" s="0" t="n">
        <v>29</v>
      </c>
      <c r="Y1108" s="0" t="n">
        <v>2</v>
      </c>
      <c r="Z1108" s="0" t="inlineStr">
        <is>
          <t>https://new.land.naver.com/complexes/114168?tab=detail&amp;rf=Y</t>
        </is>
      </c>
      <c r="AA1108" s="0" t="inlineStr">
        <is>
          <t>대구시 수성구 시지동 591</t>
        </is>
      </c>
      <c r="AB1108" s="0" t="inlineStr">
        <is>
          <t>대구시</t>
        </is>
      </c>
      <c r="AC1108" s="0" t="inlineStr">
        <is>
          <t>수성구</t>
        </is>
      </c>
      <c r="AD1108" s="0" t="inlineStr">
        <is>
          <t>시지동</t>
        </is>
      </c>
      <c r="AG1108" s="0" t="inlineStr">
        <is>
          <t>대구시 수성구 알파시티2로 48</t>
        </is>
      </c>
      <c r="AH1108" s="0" t="n">
        <v>0</v>
      </c>
      <c r="AI1108" s="0" t="n">
        <v>179</v>
      </c>
      <c r="AJ1108" s="0" t="n">
        <v>22</v>
      </c>
      <c r="AK1108" s="0" t="n">
        <v>926</v>
      </c>
      <c r="AL1108" s="0" t="n">
        <v>1.33</v>
      </c>
    </row>
    <row r="1109">
      <c r="A1109" s="0" t="inlineStr">
        <is>
          <t>[시지동]</t>
        </is>
      </c>
      <c r="B1109" s="0" t="n">
        <v>114168</v>
      </c>
      <c r="C1109" s="0" t="n">
        <v>3</v>
      </c>
      <c r="D1109" s="0" t="inlineStr">
        <is>
          <t>수성알파시티동화아이위시</t>
        </is>
      </c>
      <c r="E1109" s="0" t="inlineStr">
        <is>
          <t>2019.02.</t>
        </is>
      </c>
      <c r="F1109" s="0" t="n">
        <v>698</v>
      </c>
      <c r="G1109" s="0" t="n">
        <v>35.07</v>
      </c>
      <c r="H1109" s="0" t="n">
        <v>115.94</v>
      </c>
      <c r="I1109" s="0" t="n">
        <v>25.69</v>
      </c>
      <c r="J1109" s="0" t="n">
        <v>84.94</v>
      </c>
      <c r="K1109" s="0" t="n">
        <v>326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115A</t>
        </is>
      </c>
      <c r="X1109" s="0" t="n">
        <v>29</v>
      </c>
      <c r="Y1109" s="0" t="n">
        <v>2</v>
      </c>
      <c r="Z1109" s="0" t="inlineStr">
        <is>
          <t>https://new.land.naver.com/complexes/114168?tab=detail&amp;rf=Y</t>
        </is>
      </c>
      <c r="AA1109" s="0" t="inlineStr">
        <is>
          <t>대구시 수성구 시지동 591</t>
        </is>
      </c>
      <c r="AB1109" s="0" t="inlineStr">
        <is>
          <t>대구시</t>
        </is>
      </c>
      <c r="AC1109" s="0" t="inlineStr">
        <is>
          <t>수성구</t>
        </is>
      </c>
      <c r="AD1109" s="0" t="inlineStr">
        <is>
          <t>시지동</t>
        </is>
      </c>
      <c r="AG1109" s="0" t="inlineStr">
        <is>
          <t>대구시 수성구 알파시티2로 48</t>
        </is>
      </c>
      <c r="AH1109" s="0" t="n">
        <v>0</v>
      </c>
      <c r="AI1109" s="0" t="n">
        <v>179</v>
      </c>
      <c r="AJ1109" s="0" t="n">
        <v>22</v>
      </c>
      <c r="AK1109" s="0" t="n">
        <v>926</v>
      </c>
      <c r="AL1109" s="0" t="n">
        <v>1.33</v>
      </c>
    </row>
    <row r="1110">
      <c r="A1110" s="0" t="inlineStr">
        <is>
          <t>[시지동]</t>
        </is>
      </c>
      <c r="B1110" s="0" t="n">
        <v>114168</v>
      </c>
      <c r="C1110" s="0" t="n">
        <v>4</v>
      </c>
      <c r="D1110" s="0" t="inlineStr">
        <is>
          <t>수성알파시티동화아이위시</t>
        </is>
      </c>
      <c r="E1110" s="0" t="inlineStr">
        <is>
          <t>2019.02.</t>
        </is>
      </c>
      <c r="F1110" s="0" t="n">
        <v>698</v>
      </c>
      <c r="G1110" s="0" t="n">
        <v>35.87</v>
      </c>
      <c r="H1110" s="0" t="n">
        <v>118.59</v>
      </c>
      <c r="I1110" s="0" t="n">
        <v>25.68</v>
      </c>
      <c r="J1110" s="0" t="n">
        <v>84.91</v>
      </c>
      <c r="K1110" s="0" t="n">
        <v>159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118B</t>
        </is>
      </c>
      <c r="X1110" s="0" t="n">
        <v>29</v>
      </c>
      <c r="Y1110" s="0" t="n">
        <v>2</v>
      </c>
      <c r="Z1110" s="0" t="inlineStr">
        <is>
          <t>https://new.land.naver.com/complexes/114168?tab=detail&amp;rf=Y</t>
        </is>
      </c>
      <c r="AA1110" s="0" t="inlineStr">
        <is>
          <t>대구시 수성구 시지동 591</t>
        </is>
      </c>
      <c r="AB1110" s="0" t="inlineStr">
        <is>
          <t>대구시</t>
        </is>
      </c>
      <c r="AC1110" s="0" t="inlineStr">
        <is>
          <t>수성구</t>
        </is>
      </c>
      <c r="AD1110" s="0" t="inlineStr">
        <is>
          <t>시지동</t>
        </is>
      </c>
      <c r="AG1110" s="0" t="inlineStr">
        <is>
          <t>대구시 수성구 알파시티2로 48</t>
        </is>
      </c>
      <c r="AH1110" s="0" t="n">
        <v>0</v>
      </c>
      <c r="AI1110" s="0" t="n">
        <v>179</v>
      </c>
      <c r="AJ1110" s="0" t="n">
        <v>22</v>
      </c>
      <c r="AK1110" s="0" t="n">
        <v>926</v>
      </c>
      <c r="AL1110" s="0" t="n">
        <v>1.33</v>
      </c>
    </row>
    <row r="1111">
      <c r="A1111" s="0" t="inlineStr">
        <is>
          <t>[시지동]</t>
        </is>
      </c>
      <c r="B1111" s="0" t="n">
        <v>114168</v>
      </c>
      <c r="C1111" s="0" t="n">
        <v>5</v>
      </c>
      <c r="D1111" s="0" t="inlineStr">
        <is>
          <t>수성알파시티동화아이위시</t>
        </is>
      </c>
      <c r="E1111" s="0" t="inlineStr">
        <is>
          <t>2019.02.</t>
        </is>
      </c>
      <c r="F1111" s="0" t="n">
        <v>698</v>
      </c>
      <c r="G1111" s="0" t="n">
        <v>38.85</v>
      </c>
      <c r="H1111" s="0" t="n">
        <v>128.44</v>
      </c>
      <c r="I1111" s="0" t="n">
        <v>25.63</v>
      </c>
      <c r="J1111" s="0" t="n">
        <v>84.73</v>
      </c>
      <c r="K1111" s="0" t="n">
        <v>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128D</t>
        </is>
      </c>
      <c r="X1111" s="0" t="n">
        <v>29</v>
      </c>
      <c r="Y1111" s="0" t="n">
        <v>2</v>
      </c>
      <c r="Z1111" s="0" t="inlineStr">
        <is>
          <t>https://new.land.naver.com/complexes/114168?tab=detail&amp;rf=Y</t>
        </is>
      </c>
      <c r="AA1111" s="0" t="inlineStr">
        <is>
          <t>대구시 수성구 시지동 591</t>
        </is>
      </c>
      <c r="AB1111" s="0" t="inlineStr">
        <is>
          <t>대구시</t>
        </is>
      </c>
      <c r="AC1111" s="0" t="inlineStr">
        <is>
          <t>수성구</t>
        </is>
      </c>
      <c r="AD1111" s="0" t="inlineStr">
        <is>
          <t>시지동</t>
        </is>
      </c>
      <c r="AG1111" s="0" t="inlineStr">
        <is>
          <t>대구시 수성구 알파시티2로 48</t>
        </is>
      </c>
      <c r="AH1111" s="0" t="n">
        <v>0</v>
      </c>
      <c r="AI1111" s="0" t="n">
        <v>179</v>
      </c>
      <c r="AJ1111" s="0" t="n">
        <v>22</v>
      </c>
      <c r="AK1111" s="0" t="n">
        <v>926</v>
      </c>
      <c r="AL1111" s="0" t="n">
        <v>1.33</v>
      </c>
    </row>
    <row r="1112">
      <c r="A1112" s="0" t="inlineStr">
        <is>
          <t>[시지동]</t>
        </is>
      </c>
      <c r="B1112" s="0" t="n">
        <v>114168</v>
      </c>
      <c r="C1112" s="0" t="n">
        <v>6</v>
      </c>
      <c r="D1112" s="0" t="inlineStr">
        <is>
          <t>수성알파시티동화아이위시</t>
        </is>
      </c>
      <c r="E1112" s="0" t="inlineStr">
        <is>
          <t>2019.02.</t>
        </is>
      </c>
      <c r="F1112" s="0" t="n">
        <v>698</v>
      </c>
      <c r="G1112" s="0" t="n">
        <v>39.24</v>
      </c>
      <c r="H1112" s="0" t="n">
        <v>129.74</v>
      </c>
      <c r="I1112" s="0" t="n">
        <v>25.62</v>
      </c>
      <c r="J1112" s="0" t="n">
        <v>84.7</v>
      </c>
      <c r="K1112" s="0" t="n">
        <v>1</v>
      </c>
      <c r="T1112" s="0" t="n">
        <v>4</v>
      </c>
      <c r="U1112" s="0" t="n">
        <v>3</v>
      </c>
      <c r="V1112" s="0" t="inlineStr">
        <is>
          <t>계단식</t>
        </is>
      </c>
      <c r="W1112" s="0" t="inlineStr">
        <is>
          <t>129C</t>
        </is>
      </c>
      <c r="X1112" s="0" t="n">
        <v>29</v>
      </c>
      <c r="Y1112" s="0" t="n">
        <v>2</v>
      </c>
      <c r="Z1112" s="0" t="inlineStr">
        <is>
          <t>https://new.land.naver.com/complexes/114168?tab=detail&amp;rf=Y</t>
        </is>
      </c>
      <c r="AA1112" s="0" t="inlineStr">
        <is>
          <t>대구시 수성구 시지동 591</t>
        </is>
      </c>
      <c r="AB1112" s="0" t="inlineStr">
        <is>
          <t>대구시</t>
        </is>
      </c>
      <c r="AC1112" s="0" t="inlineStr">
        <is>
          <t>수성구</t>
        </is>
      </c>
      <c r="AD1112" s="0" t="inlineStr">
        <is>
          <t>시지동</t>
        </is>
      </c>
      <c r="AG1112" s="0" t="inlineStr">
        <is>
          <t>대구시 수성구 알파시티2로 48</t>
        </is>
      </c>
      <c r="AH1112" s="0" t="n">
        <v>0</v>
      </c>
      <c r="AI1112" s="0" t="n">
        <v>179</v>
      </c>
      <c r="AJ1112" s="0" t="n">
        <v>22</v>
      </c>
      <c r="AK1112" s="0" t="n">
        <v>926</v>
      </c>
      <c r="AL1112" s="0" t="n">
        <v>1.33</v>
      </c>
    </row>
    <row r="1113">
      <c r="A1113" s="0" t="inlineStr">
        <is>
          <t>[시지동]</t>
        </is>
      </c>
      <c r="B1113" s="0" t="n">
        <v>7178</v>
      </c>
      <c r="C1113" s="0" t="n">
        <v>1</v>
      </c>
      <c r="D1113" s="0" t="inlineStr">
        <is>
          <t>노변다숲</t>
        </is>
      </c>
      <c r="E1113" s="0" t="inlineStr">
        <is>
          <t>1996.12.</t>
        </is>
      </c>
      <c r="F1113" s="0" t="n">
        <v>745</v>
      </c>
      <c r="G1113" s="0" t="n">
        <v>15.22</v>
      </c>
      <c r="H1113" s="0" t="n">
        <v>50.33</v>
      </c>
      <c r="I1113" s="0" t="n">
        <v>11.77</v>
      </c>
      <c r="J1113" s="0" t="n">
        <v>38.94</v>
      </c>
      <c r="K1113" s="0" t="n">
        <v>60</v>
      </c>
      <c r="T1113" s="0" t="n">
        <v>2</v>
      </c>
      <c r="U1113" s="0" t="n">
        <v>1</v>
      </c>
      <c r="V1113" s="0" t="inlineStr">
        <is>
          <t>복도식</t>
        </is>
      </c>
      <c r="W1113" s="0" t="n">
        <v>50</v>
      </c>
      <c r="X1113" s="0" t="n">
        <v>15</v>
      </c>
      <c r="Y1113" s="0" t="n">
        <v>15</v>
      </c>
      <c r="Z1113" s="0" t="inlineStr">
        <is>
          <t>https://new.land.naver.com/complexes/7178?tab=detail&amp;rf=Y</t>
        </is>
      </c>
      <c r="AA1113" s="0" t="inlineStr">
        <is>
          <t>대구시 수성구 시지동 499</t>
        </is>
      </c>
      <c r="AB1113" s="0" t="inlineStr">
        <is>
          <t>대구시</t>
        </is>
      </c>
      <c r="AC1113" s="0" t="inlineStr">
        <is>
          <t>수성구</t>
        </is>
      </c>
      <c r="AD1113" s="0" t="inlineStr">
        <is>
          <t>시지동</t>
        </is>
      </c>
      <c r="AG1113" s="0" t="inlineStr">
        <is>
          <t>대구시 수성구 노변공원로 34</t>
        </is>
      </c>
      <c r="AH1113" s="0" t="n">
        <v>0</v>
      </c>
      <c r="AI1113" s="0" t="n">
        <v>236</v>
      </c>
      <c r="AJ1113" s="0" t="n">
        <v>21</v>
      </c>
      <c r="AK1113" s="0" t="n">
        <v>681</v>
      </c>
      <c r="AL1113" s="0" t="n">
        <v>0.91</v>
      </c>
    </row>
    <row r="1114">
      <c r="A1114" s="0" t="inlineStr">
        <is>
          <t>[시지동]</t>
        </is>
      </c>
      <c r="B1114" s="0" t="n">
        <v>7178</v>
      </c>
      <c r="C1114" s="0" t="n">
        <v>2</v>
      </c>
      <c r="D1114" s="0" t="inlineStr">
        <is>
          <t>노변다숲</t>
        </is>
      </c>
      <c r="E1114" s="0" t="inlineStr">
        <is>
          <t>1996.12.</t>
        </is>
      </c>
      <c r="F1114" s="0" t="n">
        <v>745</v>
      </c>
      <c r="G1114" s="0" t="n">
        <v>20.84</v>
      </c>
      <c r="H1114" s="0" t="n">
        <v>68.92</v>
      </c>
      <c r="I1114" s="0" t="n">
        <v>16.12</v>
      </c>
      <c r="J1114" s="0" t="n">
        <v>53.32</v>
      </c>
      <c r="K1114" s="0" t="n">
        <v>180</v>
      </c>
      <c r="T1114" s="0" t="n">
        <v>3</v>
      </c>
      <c r="U1114" s="0" t="n">
        <v>1</v>
      </c>
      <c r="V1114" s="0" t="inlineStr">
        <is>
          <t>복도식</t>
        </is>
      </c>
      <c r="W1114" s="0" t="n">
        <v>68</v>
      </c>
      <c r="X1114" s="0" t="n">
        <v>15</v>
      </c>
      <c r="Y1114" s="0" t="n">
        <v>15</v>
      </c>
      <c r="Z1114" s="0" t="inlineStr">
        <is>
          <t>https://new.land.naver.com/complexes/7178?tab=detail&amp;rf=Y</t>
        </is>
      </c>
      <c r="AA1114" s="0" t="inlineStr">
        <is>
          <t>대구시 수성구 시지동 499</t>
        </is>
      </c>
      <c r="AB1114" s="0" t="inlineStr">
        <is>
          <t>대구시</t>
        </is>
      </c>
      <c r="AC1114" s="0" t="inlineStr">
        <is>
          <t>수성구</t>
        </is>
      </c>
      <c r="AD1114" s="0" t="inlineStr">
        <is>
          <t>시지동</t>
        </is>
      </c>
      <c r="AG1114" s="0" t="inlineStr">
        <is>
          <t>대구시 수성구 노변공원로 34</t>
        </is>
      </c>
      <c r="AH1114" s="0" t="n">
        <v>0</v>
      </c>
      <c r="AI1114" s="0" t="n">
        <v>236</v>
      </c>
      <c r="AJ1114" s="0" t="n">
        <v>21</v>
      </c>
      <c r="AK1114" s="0" t="n">
        <v>681</v>
      </c>
      <c r="AL1114" s="0" t="n">
        <v>0.91</v>
      </c>
    </row>
    <row r="1115">
      <c r="A1115" s="0" t="inlineStr">
        <is>
          <t>[시지동]</t>
        </is>
      </c>
      <c r="B1115" s="0" t="n">
        <v>7178</v>
      </c>
      <c r="C1115" s="0" t="n">
        <v>3</v>
      </c>
      <c r="D1115" s="0" t="inlineStr">
        <is>
          <t>노변다숲</t>
        </is>
      </c>
      <c r="E1115" s="0" t="inlineStr">
        <is>
          <t>1996.12.</t>
        </is>
      </c>
      <c r="F1115" s="0" t="n">
        <v>745</v>
      </c>
      <c r="G1115" s="0" t="n">
        <v>23.35</v>
      </c>
      <c r="H1115" s="0" t="n">
        <v>77.2</v>
      </c>
      <c r="I1115" s="0" t="n">
        <v>18.06</v>
      </c>
      <c r="J1115" s="0" t="n">
        <v>59.73</v>
      </c>
      <c r="K1115" s="0" t="n">
        <v>505</v>
      </c>
      <c r="T1115" s="0" t="n">
        <v>3</v>
      </c>
      <c r="U1115" s="0" t="n">
        <v>1</v>
      </c>
      <c r="V1115" s="0" t="inlineStr">
        <is>
          <t>복도식</t>
        </is>
      </c>
      <c r="W1115" s="0" t="n">
        <v>77</v>
      </c>
      <c r="X1115" s="0" t="n">
        <v>15</v>
      </c>
      <c r="Y1115" s="0" t="n">
        <v>15</v>
      </c>
      <c r="Z1115" s="0" t="inlineStr">
        <is>
          <t>https://new.land.naver.com/complexes/7178?tab=detail&amp;rf=Y</t>
        </is>
      </c>
      <c r="AA1115" s="0" t="inlineStr">
        <is>
          <t>대구시 수성구 시지동 499</t>
        </is>
      </c>
      <c r="AB1115" s="0" t="inlineStr">
        <is>
          <t>대구시</t>
        </is>
      </c>
      <c r="AC1115" s="0" t="inlineStr">
        <is>
          <t>수성구</t>
        </is>
      </c>
      <c r="AD1115" s="0" t="inlineStr">
        <is>
          <t>시지동</t>
        </is>
      </c>
      <c r="AG1115" s="0" t="inlineStr">
        <is>
          <t>대구시 수성구 노변공원로 34</t>
        </is>
      </c>
      <c r="AH1115" s="0" t="n">
        <v>0</v>
      </c>
      <c r="AI1115" s="0" t="n">
        <v>236</v>
      </c>
      <c r="AJ1115" s="0" t="n">
        <v>21</v>
      </c>
      <c r="AK1115" s="0" t="n">
        <v>681</v>
      </c>
      <c r="AL1115" s="0" t="n">
        <v>0.91</v>
      </c>
    </row>
    <row r="1116">
      <c r="A1116" s="0" t="inlineStr">
        <is>
          <t>[시지동]</t>
        </is>
      </c>
      <c r="B1116" s="0" t="n">
        <v>7173</v>
      </c>
      <c r="C1116" s="0" t="n">
        <v>1</v>
      </c>
      <c r="D1116" s="0" t="inlineStr">
        <is>
          <t>노변동서우방타운</t>
        </is>
      </c>
      <c r="E1116" s="0" t="inlineStr">
        <is>
          <t>1996.10.</t>
        </is>
      </c>
      <c r="F1116" s="0" t="n">
        <v>472</v>
      </c>
      <c r="G1116" s="0" t="n">
        <v>24.52</v>
      </c>
      <c r="H1116" s="0" t="n">
        <v>81.08</v>
      </c>
      <c r="I1116" s="0" t="n">
        <v>18.11</v>
      </c>
      <c r="J1116" s="0" t="n">
        <v>59.9</v>
      </c>
      <c r="K1116" s="0" t="n">
        <v>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81</v>
      </c>
      <c r="X1116" s="0" t="n">
        <v>17</v>
      </c>
      <c r="Y1116" s="0" t="n">
        <v>16</v>
      </c>
      <c r="Z1116" s="0" t="inlineStr">
        <is>
          <t>https://new.land.naver.com/complexes/7173?tab=detail&amp;rf=Y</t>
        </is>
      </c>
      <c r="AA1116" s="0" t="inlineStr">
        <is>
          <t>대구시 수성구 시지동 509</t>
        </is>
      </c>
      <c r="AB1116" s="0" t="inlineStr">
        <is>
          <t>대구시</t>
        </is>
      </c>
      <c r="AC1116" s="0" t="inlineStr">
        <is>
          <t>수성구</t>
        </is>
      </c>
      <c r="AD1116" s="0" t="inlineStr">
        <is>
          <t>시지동</t>
        </is>
      </c>
      <c r="AG1116" s="0" t="inlineStr">
        <is>
          <t>대구시 수성구 노변공원로 22</t>
        </is>
      </c>
      <c r="AH1116" s="0" t="n">
        <v>0</v>
      </c>
      <c r="AI1116" s="0" t="n">
        <v>229</v>
      </c>
      <c r="AJ1116" s="0" t="n">
        <v>20</v>
      </c>
      <c r="AK1116" s="0" t="n">
        <v>654</v>
      </c>
      <c r="AL1116" s="0" t="n">
        <v>1.39</v>
      </c>
    </row>
    <row r="1117">
      <c r="A1117" s="0" t="inlineStr">
        <is>
          <t>[시지동]</t>
        </is>
      </c>
      <c r="B1117" s="0" t="n">
        <v>7173</v>
      </c>
      <c r="C1117" s="0" t="n">
        <v>2</v>
      </c>
      <c r="D1117" s="0" t="inlineStr">
        <is>
          <t>노변동서우방타운</t>
        </is>
      </c>
      <c r="E1117" s="0" t="inlineStr">
        <is>
          <t>1996.10.</t>
        </is>
      </c>
      <c r="F1117" s="0" t="n">
        <v>472</v>
      </c>
      <c r="G1117" s="0" t="n">
        <v>33.61</v>
      </c>
      <c r="H1117" s="0" t="n">
        <v>111.14</v>
      </c>
      <c r="I1117" s="0" t="n">
        <v>25.7</v>
      </c>
      <c r="J1117" s="0" t="n">
        <v>84.98</v>
      </c>
      <c r="K1117" s="0" t="n">
        <v>68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111</v>
      </c>
      <c r="X1117" s="0" t="n">
        <v>17</v>
      </c>
      <c r="Y1117" s="0" t="n">
        <v>16</v>
      </c>
      <c r="Z1117" s="0" t="inlineStr">
        <is>
          <t>https://new.land.naver.com/complexes/7173?tab=detail&amp;rf=Y</t>
        </is>
      </c>
      <c r="AA1117" s="0" t="inlineStr">
        <is>
          <t>대구시 수성구 시지동 509</t>
        </is>
      </c>
      <c r="AB1117" s="0" t="inlineStr">
        <is>
          <t>대구시</t>
        </is>
      </c>
      <c r="AC1117" s="0" t="inlineStr">
        <is>
          <t>수성구</t>
        </is>
      </c>
      <c r="AD1117" s="0" t="inlineStr">
        <is>
          <t>시지동</t>
        </is>
      </c>
      <c r="AG1117" s="0" t="inlineStr">
        <is>
          <t>대구시 수성구 노변공원로 22</t>
        </is>
      </c>
      <c r="AH1117" s="0" t="n">
        <v>0</v>
      </c>
      <c r="AI1117" s="0" t="n">
        <v>229</v>
      </c>
      <c r="AJ1117" s="0" t="n">
        <v>20</v>
      </c>
      <c r="AK1117" s="0" t="n">
        <v>654</v>
      </c>
      <c r="AL1117" s="0" t="n">
        <v>1.39</v>
      </c>
    </row>
    <row r="1118">
      <c r="A1118" s="0" t="inlineStr">
        <is>
          <t>[시지동]</t>
        </is>
      </c>
      <c r="B1118" s="0" t="n">
        <v>7173</v>
      </c>
      <c r="C1118" s="0" t="n">
        <v>3</v>
      </c>
      <c r="D1118" s="0" t="inlineStr">
        <is>
          <t>노변동서우방타운</t>
        </is>
      </c>
      <c r="E1118" s="0" t="inlineStr">
        <is>
          <t>1996.10.</t>
        </is>
      </c>
      <c r="F1118" s="0" t="n">
        <v>472</v>
      </c>
      <c r="G1118" s="0" t="n">
        <v>42.65</v>
      </c>
      <c r="H1118" s="0" t="n">
        <v>141.01</v>
      </c>
      <c r="I1118" s="0" t="n">
        <v>34.91</v>
      </c>
      <c r="J1118" s="0" t="n">
        <v>115.41</v>
      </c>
      <c r="K1118" s="0" t="n">
        <v>200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141</v>
      </c>
      <c r="X1118" s="0" t="n">
        <v>17</v>
      </c>
      <c r="Y1118" s="0" t="n">
        <v>16</v>
      </c>
      <c r="Z1118" s="0" t="inlineStr">
        <is>
          <t>https://new.land.naver.com/complexes/7173?tab=detail&amp;rf=Y</t>
        </is>
      </c>
      <c r="AA1118" s="0" t="inlineStr">
        <is>
          <t>대구시 수성구 시지동 509</t>
        </is>
      </c>
      <c r="AB1118" s="0" t="inlineStr">
        <is>
          <t>대구시</t>
        </is>
      </c>
      <c r="AC1118" s="0" t="inlineStr">
        <is>
          <t>수성구</t>
        </is>
      </c>
      <c r="AD1118" s="0" t="inlineStr">
        <is>
          <t>시지동</t>
        </is>
      </c>
      <c r="AG1118" s="0" t="inlineStr">
        <is>
          <t>대구시 수성구 노변공원로 22</t>
        </is>
      </c>
      <c r="AH1118" s="0" t="n">
        <v>0</v>
      </c>
      <c r="AI1118" s="0" t="n">
        <v>229</v>
      </c>
      <c r="AJ1118" s="0" t="n">
        <v>20</v>
      </c>
      <c r="AK1118" s="0" t="n">
        <v>654</v>
      </c>
      <c r="AL1118" s="0" t="n">
        <v>1.39</v>
      </c>
    </row>
    <row r="1119">
      <c r="A1119" s="0" t="inlineStr">
        <is>
          <t>[시지동]</t>
        </is>
      </c>
      <c r="B1119" s="0" t="n">
        <v>7173</v>
      </c>
      <c r="C1119" s="0" t="n">
        <v>4</v>
      </c>
      <c r="D1119" s="0" t="inlineStr">
        <is>
          <t>노변동서우방타운</t>
        </is>
      </c>
      <c r="E1119" s="0" t="inlineStr">
        <is>
          <t>1996.10.</t>
        </is>
      </c>
      <c r="F1119" s="0" t="n">
        <v>472</v>
      </c>
      <c r="G1119" s="0" t="n">
        <v>49.82</v>
      </c>
      <c r="H1119" s="0" t="n">
        <v>164.71</v>
      </c>
      <c r="I1119" s="0" t="n">
        <v>40.77</v>
      </c>
      <c r="J1119" s="0" t="n">
        <v>134.79</v>
      </c>
      <c r="K1119" s="0" t="n">
        <v>136</v>
      </c>
      <c r="T1119" s="0" t="n">
        <v>4</v>
      </c>
      <c r="U1119" s="0" t="n">
        <v>2</v>
      </c>
      <c r="V1119" s="0" t="inlineStr">
        <is>
          <t>계단식</t>
        </is>
      </c>
      <c r="W1119" s="0" t="n">
        <v>164</v>
      </c>
      <c r="X1119" s="0" t="n">
        <v>17</v>
      </c>
      <c r="Y1119" s="0" t="n">
        <v>16</v>
      </c>
      <c r="Z1119" s="0" t="inlineStr">
        <is>
          <t>https://new.land.naver.com/complexes/7173?tab=detail&amp;rf=Y</t>
        </is>
      </c>
      <c r="AA1119" s="0" t="inlineStr">
        <is>
          <t>대구시 수성구 시지동 509</t>
        </is>
      </c>
      <c r="AB1119" s="0" t="inlineStr">
        <is>
          <t>대구시</t>
        </is>
      </c>
      <c r="AC1119" s="0" t="inlineStr">
        <is>
          <t>수성구</t>
        </is>
      </c>
      <c r="AD1119" s="0" t="inlineStr">
        <is>
          <t>시지동</t>
        </is>
      </c>
      <c r="AG1119" s="0" t="inlineStr">
        <is>
          <t>대구시 수성구 노변공원로 22</t>
        </is>
      </c>
      <c r="AH1119" s="0" t="n">
        <v>0</v>
      </c>
      <c r="AI1119" s="0" t="n">
        <v>229</v>
      </c>
      <c r="AJ1119" s="0" t="n">
        <v>20</v>
      </c>
      <c r="AK1119" s="0" t="n">
        <v>654</v>
      </c>
      <c r="AL1119" s="0" t="n">
        <v>1.39</v>
      </c>
    </row>
    <row r="1120">
      <c r="A1120" s="0" t="inlineStr">
        <is>
          <t>[시지동]</t>
        </is>
      </c>
      <c r="B1120" s="0" t="n">
        <v>7157</v>
      </c>
      <c r="C1120" s="0" t="n">
        <v>1</v>
      </c>
      <c r="D1120" s="0" t="inlineStr">
        <is>
          <t>고산노변타운</t>
        </is>
      </c>
      <c r="E1120" s="0" t="inlineStr">
        <is>
          <t>1996.08.</t>
        </is>
      </c>
      <c r="F1120" s="0" t="n">
        <v>885</v>
      </c>
      <c r="G1120" s="0" t="n">
        <v>23.53</v>
      </c>
      <c r="H1120" s="0" t="n">
        <v>77.8</v>
      </c>
      <c r="I1120" s="0" t="n">
        <v>18.07</v>
      </c>
      <c r="J1120" s="0" t="n">
        <v>59.75</v>
      </c>
      <c r="K1120" s="0" t="n">
        <v>450</v>
      </c>
      <c r="T1120" s="0" t="n">
        <v>3</v>
      </c>
      <c r="U1120" s="0" t="n">
        <v>1</v>
      </c>
      <c r="V1120" s="0" t="inlineStr">
        <is>
          <t>계단식</t>
        </is>
      </c>
      <c r="W1120" s="0" t="n">
        <v>77</v>
      </c>
      <c r="X1120" s="0" t="n">
        <v>15</v>
      </c>
      <c r="Y1120" s="0" t="n">
        <v>15</v>
      </c>
      <c r="Z1120" s="0" t="inlineStr">
        <is>
          <t>https://new.land.naver.com/complexes/7157?tab=detail&amp;rf=Y</t>
        </is>
      </c>
      <c r="AA1120" s="0" t="inlineStr">
        <is>
          <t>대구시 수성구 시지동 498</t>
        </is>
      </c>
      <c r="AB1120" s="0" t="inlineStr">
        <is>
          <t>대구시</t>
        </is>
      </c>
      <c r="AC1120" s="0" t="inlineStr">
        <is>
          <t>수성구</t>
        </is>
      </c>
      <c r="AD1120" s="0" t="inlineStr">
        <is>
          <t>시지동</t>
        </is>
      </c>
      <c r="AG1120" s="0" t="inlineStr">
        <is>
          <t>대구시 수성구 시지로 55</t>
        </is>
      </c>
      <c r="AH1120" s="0" t="n">
        <v>0</v>
      </c>
      <c r="AI1120" s="0" t="n">
        <v>226</v>
      </c>
      <c r="AJ1120" s="0" t="n">
        <v>24</v>
      </c>
      <c r="AK1120" s="0" t="n">
        <v>883</v>
      </c>
      <c r="AL1120" s="0" t="n">
        <v>1</v>
      </c>
    </row>
    <row r="1121">
      <c r="A1121" s="0" t="inlineStr">
        <is>
          <t>[시지동]</t>
        </is>
      </c>
      <c r="B1121" s="0" t="n">
        <v>7157</v>
      </c>
      <c r="C1121" s="0" t="n">
        <v>2</v>
      </c>
      <c r="D1121" s="0" t="inlineStr">
        <is>
          <t>고산노변타운</t>
        </is>
      </c>
      <c r="E1121" s="0" t="inlineStr">
        <is>
          <t>1996.08.</t>
        </is>
      </c>
      <c r="F1121" s="0" t="n">
        <v>885</v>
      </c>
      <c r="G1121" s="0" t="n">
        <v>32.01</v>
      </c>
      <c r="H1121" s="0" t="n">
        <v>105.82</v>
      </c>
      <c r="I1121" s="0" t="n">
        <v>25.62</v>
      </c>
      <c r="J1121" s="0" t="n">
        <v>84.7</v>
      </c>
      <c r="K1121" s="0" t="n">
        <v>345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105</v>
      </c>
      <c r="X1121" s="0" t="n">
        <v>15</v>
      </c>
      <c r="Y1121" s="0" t="n">
        <v>15</v>
      </c>
      <c r="Z1121" s="0" t="inlineStr">
        <is>
          <t>https://new.land.naver.com/complexes/7157?tab=detail&amp;rf=Y</t>
        </is>
      </c>
      <c r="AA1121" s="0" t="inlineStr">
        <is>
          <t>대구시 수성구 시지동 498</t>
        </is>
      </c>
      <c r="AB1121" s="0" t="inlineStr">
        <is>
          <t>대구시</t>
        </is>
      </c>
      <c r="AC1121" s="0" t="inlineStr">
        <is>
          <t>수성구</t>
        </is>
      </c>
      <c r="AD1121" s="0" t="inlineStr">
        <is>
          <t>시지동</t>
        </is>
      </c>
      <c r="AG1121" s="0" t="inlineStr">
        <is>
          <t>대구시 수성구 시지로 55</t>
        </is>
      </c>
      <c r="AH1121" s="0" t="n">
        <v>0</v>
      </c>
      <c r="AI1121" s="0" t="n">
        <v>226</v>
      </c>
      <c r="AJ1121" s="0" t="n">
        <v>24</v>
      </c>
      <c r="AK1121" s="0" t="n">
        <v>883</v>
      </c>
      <c r="AL1121" s="0" t="n">
        <v>1</v>
      </c>
    </row>
    <row r="1122">
      <c r="A1122" s="0" t="inlineStr">
        <is>
          <t>[시지동]</t>
        </is>
      </c>
      <c r="B1122" s="0" t="n">
        <v>7157</v>
      </c>
      <c r="C1122" s="0" t="n">
        <v>3</v>
      </c>
      <c r="D1122" s="0" t="inlineStr">
        <is>
          <t>고산노변타운</t>
        </is>
      </c>
      <c r="E1122" s="0" t="inlineStr">
        <is>
          <t>1996.08.</t>
        </is>
      </c>
      <c r="F1122" s="0" t="n">
        <v>885</v>
      </c>
      <c r="G1122" s="0" t="n">
        <v>49.35</v>
      </c>
      <c r="H1122" s="0" t="n">
        <v>163.17</v>
      </c>
      <c r="I1122" s="0" t="n">
        <v>40.82</v>
      </c>
      <c r="J1122" s="0" t="n">
        <v>134.95</v>
      </c>
      <c r="K1122" s="0" t="n">
        <v>90</v>
      </c>
      <c r="T1122" s="0" t="n">
        <v>4</v>
      </c>
      <c r="U1122" s="0" t="n">
        <v>2</v>
      </c>
      <c r="V1122" s="0" t="inlineStr">
        <is>
          <t>계단식</t>
        </is>
      </c>
      <c r="W1122" s="0" t="n">
        <v>163</v>
      </c>
      <c r="X1122" s="0" t="n">
        <v>15</v>
      </c>
      <c r="Y1122" s="0" t="n">
        <v>15</v>
      </c>
      <c r="Z1122" s="0" t="inlineStr">
        <is>
          <t>https://new.land.naver.com/complexes/7157?tab=detail&amp;rf=Y</t>
        </is>
      </c>
      <c r="AA1122" s="0" t="inlineStr">
        <is>
          <t>대구시 수성구 시지동 498</t>
        </is>
      </c>
      <c r="AB1122" s="0" t="inlineStr">
        <is>
          <t>대구시</t>
        </is>
      </c>
      <c r="AC1122" s="0" t="inlineStr">
        <is>
          <t>수성구</t>
        </is>
      </c>
      <c r="AD1122" s="0" t="inlineStr">
        <is>
          <t>시지동</t>
        </is>
      </c>
      <c r="AG1122" s="0" t="inlineStr">
        <is>
          <t>대구시 수성구 시지로 55</t>
        </is>
      </c>
      <c r="AH1122" s="0" t="n">
        <v>0</v>
      </c>
      <c r="AI1122" s="0" t="n">
        <v>226</v>
      </c>
      <c r="AJ1122" s="0" t="n">
        <v>24</v>
      </c>
      <c r="AK1122" s="0" t="n">
        <v>883</v>
      </c>
      <c r="AL1122" s="0" t="n">
        <v>1</v>
      </c>
    </row>
    <row r="1123">
      <c r="A1123" s="0" t="inlineStr">
        <is>
          <t>[시지동]</t>
        </is>
      </c>
      <c r="B1123" s="0" t="n">
        <v>144657</v>
      </c>
      <c r="C1123" s="0" t="n">
        <v>1</v>
      </c>
      <c r="D1123" s="0" t="inlineStr">
        <is>
          <t>시지센트레빌</t>
        </is>
      </c>
      <c r="E1123" s="0" t="inlineStr">
        <is>
          <t>2023.09.</t>
        </is>
      </c>
      <c r="F1123" s="0" t="n">
        <v>120</v>
      </c>
      <c r="G1123" s="0" t="n">
        <v>28.97</v>
      </c>
      <c r="H1123" s="0" t="n">
        <v>95.79000000000001</v>
      </c>
      <c r="I1123" s="0" t="n">
        <v>21.97</v>
      </c>
      <c r="J1123" s="0" t="n">
        <v>72.66</v>
      </c>
      <c r="K1123" s="0" t="n">
        <v>30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95</v>
      </c>
      <c r="X1123" s="0" t="n">
        <v>16</v>
      </c>
      <c r="Y1123" s="0" t="n">
        <v>16</v>
      </c>
      <c r="Z1123" s="0" t="inlineStr">
        <is>
          <t>https://new.land.naver.com/complexes/144657?tab=detail&amp;rf=Y</t>
        </is>
      </c>
      <c r="AA1123" s="0" t="inlineStr">
        <is>
          <t>대구시 수성구 시지동 374번지 일원</t>
        </is>
      </c>
      <c r="AB1123" s="0" t="inlineStr">
        <is>
          <t>대구시</t>
        </is>
      </c>
      <c r="AC1123" s="0" t="inlineStr">
        <is>
          <t>수성구</t>
        </is>
      </c>
      <c r="AD1123" s="0" t="inlineStr">
        <is>
          <t>시지동</t>
        </is>
      </c>
      <c r="AG1123" s="0" t="inlineStr">
        <is>
          <t>대구시 수성구 달구벌대로622길 11</t>
        </is>
      </c>
      <c r="AH1123" s="0" t="n">
        <v>0</v>
      </c>
      <c r="AI1123" s="0" t="n">
        <v>256</v>
      </c>
      <c r="AJ1123" s="0" t="n">
        <v>29</v>
      </c>
      <c r="AK1123" s="0" t="n">
        <v>154</v>
      </c>
      <c r="AL1123" s="0" t="n">
        <v>1.28</v>
      </c>
    </row>
    <row r="1124">
      <c r="A1124" s="0" t="inlineStr">
        <is>
          <t>[시지동]</t>
        </is>
      </c>
      <c r="B1124" s="0" t="n">
        <v>144657</v>
      </c>
      <c r="C1124" s="0" t="n">
        <v>2</v>
      </c>
      <c r="D1124" s="0" t="inlineStr">
        <is>
          <t>시지센트레빌</t>
        </is>
      </c>
      <c r="E1124" s="0" t="inlineStr">
        <is>
          <t>2023.09.</t>
        </is>
      </c>
      <c r="F1124" s="0" t="n">
        <v>120</v>
      </c>
      <c r="G1124" s="0" t="n">
        <v>30.67</v>
      </c>
      <c r="H1124" s="0" t="n">
        <v>101.42</v>
      </c>
      <c r="I1124" s="0" t="n">
        <v>23.65</v>
      </c>
      <c r="J1124" s="0" t="n">
        <v>78.2</v>
      </c>
      <c r="K1124" s="0" t="n">
        <v>30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101</v>
      </c>
      <c r="X1124" s="0" t="n">
        <v>16</v>
      </c>
      <c r="Y1124" s="0" t="n">
        <v>16</v>
      </c>
      <c r="Z1124" s="0" t="inlineStr">
        <is>
          <t>https://new.land.naver.com/complexes/144657?tab=detail&amp;rf=Y</t>
        </is>
      </c>
      <c r="AA1124" s="0" t="inlineStr">
        <is>
          <t>대구시 수성구 시지동 374번지 일원</t>
        </is>
      </c>
      <c r="AB1124" s="0" t="inlineStr">
        <is>
          <t>대구시</t>
        </is>
      </c>
      <c r="AC1124" s="0" t="inlineStr">
        <is>
          <t>수성구</t>
        </is>
      </c>
      <c r="AD1124" s="0" t="inlineStr">
        <is>
          <t>시지동</t>
        </is>
      </c>
      <c r="AG1124" s="0" t="inlineStr">
        <is>
          <t>대구시 수성구 달구벌대로622길 11</t>
        </is>
      </c>
      <c r="AH1124" s="0" t="n">
        <v>0</v>
      </c>
      <c r="AI1124" s="0" t="n">
        <v>256</v>
      </c>
      <c r="AJ1124" s="0" t="n">
        <v>29</v>
      </c>
      <c r="AK1124" s="0" t="n">
        <v>154</v>
      </c>
      <c r="AL1124" s="0" t="n">
        <v>1.28</v>
      </c>
    </row>
    <row r="1125">
      <c r="A1125" s="0" t="inlineStr">
        <is>
          <t>[시지동]</t>
        </is>
      </c>
      <c r="B1125" s="0" t="n">
        <v>144657</v>
      </c>
      <c r="C1125" s="0" t="n">
        <v>3</v>
      </c>
      <c r="D1125" s="0" t="inlineStr">
        <is>
          <t>시지센트레빌</t>
        </is>
      </c>
      <c r="E1125" s="0" t="inlineStr">
        <is>
          <t>2023.09.</t>
        </is>
      </c>
      <c r="F1125" s="0" t="n">
        <v>120</v>
      </c>
      <c r="G1125" s="0" t="n">
        <v>33.03</v>
      </c>
      <c r="H1125" s="0" t="n">
        <v>109.2</v>
      </c>
      <c r="I1125" s="0" t="n">
        <v>25.7</v>
      </c>
      <c r="J1125" s="0" t="n">
        <v>84.98</v>
      </c>
      <c r="K1125" s="0" t="n">
        <v>60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109</v>
      </c>
      <c r="X1125" s="0" t="n">
        <v>16</v>
      </c>
      <c r="Y1125" s="0" t="n">
        <v>16</v>
      </c>
      <c r="Z1125" s="0" t="inlineStr">
        <is>
          <t>https://new.land.naver.com/complexes/144657?tab=detail&amp;rf=Y</t>
        </is>
      </c>
      <c r="AA1125" s="0" t="inlineStr">
        <is>
          <t>대구시 수성구 시지동 374번지 일원</t>
        </is>
      </c>
      <c r="AB1125" s="0" t="inlineStr">
        <is>
          <t>대구시</t>
        </is>
      </c>
      <c r="AC1125" s="0" t="inlineStr">
        <is>
          <t>수성구</t>
        </is>
      </c>
      <c r="AD1125" s="0" t="inlineStr">
        <is>
          <t>시지동</t>
        </is>
      </c>
      <c r="AG1125" s="0" t="inlineStr">
        <is>
          <t>대구시 수성구 달구벌대로622길 11</t>
        </is>
      </c>
      <c r="AH1125" s="0" t="n">
        <v>0</v>
      </c>
      <c r="AI1125" s="0" t="n">
        <v>256</v>
      </c>
      <c r="AJ1125" s="0" t="n">
        <v>29</v>
      </c>
      <c r="AK1125" s="0" t="n">
        <v>154</v>
      </c>
      <c r="AL1125" s="0" t="n">
        <v>1.28</v>
      </c>
    </row>
    <row r="1126">
      <c r="A1126" s="0" t="inlineStr">
        <is>
          <t>[신매동]</t>
        </is>
      </c>
      <c r="B1126" s="0" t="n">
        <v>7235</v>
      </c>
      <c r="C1126" s="0" t="n">
        <v>1</v>
      </c>
      <c r="D1126" s="0" t="inlineStr">
        <is>
          <t>시지보성서한타운</t>
        </is>
      </c>
      <c r="E1126" s="0" t="inlineStr">
        <is>
          <t>1995.02.</t>
        </is>
      </c>
      <c r="F1126" s="0" t="n">
        <v>664</v>
      </c>
      <c r="G1126" s="0" t="n">
        <v>30.69</v>
      </c>
      <c r="H1126" s="0" t="n">
        <v>101.47</v>
      </c>
      <c r="I1126" s="0" t="n">
        <v>25.7</v>
      </c>
      <c r="J1126" s="0" t="n">
        <v>84.98999999999999</v>
      </c>
      <c r="K1126" s="0" t="n">
        <v>204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101</v>
      </c>
      <c r="X1126" s="0" t="n">
        <v>17</v>
      </c>
      <c r="Y1126" s="0" t="n">
        <v>16</v>
      </c>
      <c r="Z1126" s="0" t="inlineStr">
        <is>
          <t>https://new.land.naver.com/complexes/7235?tab=detail&amp;rf=Y</t>
        </is>
      </c>
      <c r="AA1126" s="0" t="inlineStr">
        <is>
          <t>대구시 수성구 신매동 601</t>
        </is>
      </c>
      <c r="AB1126" s="0" t="inlineStr">
        <is>
          <t>대구시</t>
        </is>
      </c>
      <c r="AC1126" s="0" t="inlineStr">
        <is>
          <t>수성구</t>
        </is>
      </c>
      <c r="AD1126" s="0" t="inlineStr">
        <is>
          <t>신매동</t>
        </is>
      </c>
      <c r="AG1126" s="0" t="inlineStr">
        <is>
          <t>대구시 수성구 신매로 21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[신매동]</t>
        </is>
      </c>
      <c r="B1127" s="0" t="n">
        <v>7235</v>
      </c>
      <c r="C1127" s="0" t="n">
        <v>2</v>
      </c>
      <c r="D1127" s="0" t="inlineStr">
        <is>
          <t>시지보성서한타운</t>
        </is>
      </c>
      <c r="E1127" s="0" t="inlineStr">
        <is>
          <t>1995.02.</t>
        </is>
      </c>
      <c r="F1127" s="0" t="n">
        <v>664</v>
      </c>
      <c r="G1127" s="0" t="n">
        <v>40.4</v>
      </c>
      <c r="H1127" s="0" t="n">
        <v>133.56</v>
      </c>
      <c r="I1127" s="0" t="n">
        <v>35.28</v>
      </c>
      <c r="J1127" s="0" t="n">
        <v>116.65</v>
      </c>
      <c r="K1127" s="0" t="n">
        <v>324</v>
      </c>
      <c r="T1127" s="0" t="n">
        <v>4</v>
      </c>
      <c r="U1127" s="0" t="n">
        <v>2</v>
      </c>
      <c r="V1127" s="0" t="inlineStr">
        <is>
          <t>계단식</t>
        </is>
      </c>
      <c r="W1127" s="0" t="n">
        <v>133</v>
      </c>
      <c r="X1127" s="0" t="n">
        <v>17</v>
      </c>
      <c r="Y1127" s="0" t="n">
        <v>16</v>
      </c>
      <c r="Z1127" s="0" t="inlineStr">
        <is>
          <t>https://new.land.naver.com/complexes/7235?tab=detail&amp;rf=Y</t>
        </is>
      </c>
      <c r="AA1127" s="0" t="inlineStr">
        <is>
          <t>대구시 수성구 신매동 601</t>
        </is>
      </c>
      <c r="AB1127" s="0" t="inlineStr">
        <is>
          <t>대구시</t>
        </is>
      </c>
      <c r="AC1127" s="0" t="inlineStr">
        <is>
          <t>수성구</t>
        </is>
      </c>
      <c r="AD1127" s="0" t="inlineStr">
        <is>
          <t>신매동</t>
        </is>
      </c>
      <c r="AG1127" s="0" t="inlineStr">
        <is>
          <t>대구시 수성구 신매로 21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[신매동]</t>
        </is>
      </c>
      <c r="B1128" s="0" t="n">
        <v>7235</v>
      </c>
      <c r="C1128" s="0" t="n">
        <v>3</v>
      </c>
      <c r="D1128" s="0" t="inlineStr">
        <is>
          <t>시지보성서한타운</t>
        </is>
      </c>
      <c r="E1128" s="0" t="inlineStr">
        <is>
          <t>1995.02.</t>
        </is>
      </c>
      <c r="F1128" s="0" t="n">
        <v>664</v>
      </c>
      <c r="G1128" s="0" t="n">
        <v>46.23</v>
      </c>
      <c r="H1128" s="0" t="n">
        <v>152.83</v>
      </c>
      <c r="I1128" s="0" t="n">
        <v>40.81</v>
      </c>
      <c r="J1128" s="0" t="n">
        <v>134.92</v>
      </c>
      <c r="K1128" s="0" t="n">
        <v>136</v>
      </c>
      <c r="T1128" s="0" t="n">
        <v>4</v>
      </c>
      <c r="U1128" s="0" t="n">
        <v>2</v>
      </c>
      <c r="V1128" s="0" t="inlineStr">
        <is>
          <t>계단식</t>
        </is>
      </c>
      <c r="W1128" s="0" t="n">
        <v>152</v>
      </c>
      <c r="X1128" s="0" t="n">
        <v>17</v>
      </c>
      <c r="Y1128" s="0" t="n">
        <v>16</v>
      </c>
      <c r="Z1128" s="0" t="inlineStr">
        <is>
          <t>https://new.land.naver.com/complexes/7235?tab=detail&amp;rf=Y</t>
        </is>
      </c>
      <c r="AA1128" s="0" t="inlineStr">
        <is>
          <t>대구시 수성구 신매동 601</t>
        </is>
      </c>
      <c r="AB1128" s="0" t="inlineStr">
        <is>
          <t>대구시</t>
        </is>
      </c>
      <c r="AC1128" s="0" t="inlineStr">
        <is>
          <t>수성구</t>
        </is>
      </c>
      <c r="AD1128" s="0" t="inlineStr">
        <is>
          <t>신매동</t>
        </is>
      </c>
      <c r="AG1128" s="0" t="inlineStr">
        <is>
          <t>대구시 수성구 신매로 21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[신매동]</t>
        </is>
      </c>
      <c r="B1129" s="0" t="n">
        <v>10614</v>
      </c>
      <c r="C1129" s="0" t="n">
        <v>1</v>
      </c>
      <c r="D1129" s="0" t="inlineStr">
        <is>
          <t>시지태왕하이츠3차</t>
        </is>
      </c>
      <c r="E1129" s="0" t="inlineStr">
        <is>
          <t>2001.12.</t>
        </is>
      </c>
      <c r="F1129" s="0" t="n">
        <v>236</v>
      </c>
      <c r="G1129" s="0" t="n">
        <v>28.67</v>
      </c>
      <c r="H1129" s="0" t="n">
        <v>94.78</v>
      </c>
      <c r="I1129" s="0" t="n">
        <v>22.21</v>
      </c>
      <c r="J1129" s="0" t="n">
        <v>73.44</v>
      </c>
      <c r="K1129" s="0" t="n">
        <v>94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94</v>
      </c>
      <c r="X1129" s="0" t="n">
        <v>20</v>
      </c>
      <c r="Y1129" s="0" t="n">
        <v>13</v>
      </c>
      <c r="Z1129" s="0" t="inlineStr">
        <is>
          <t>https://new.land.naver.com/complexes/10614?tab=detail&amp;rf=Y</t>
        </is>
      </c>
      <c r="AA1129" s="0" t="inlineStr">
        <is>
          <t>대구시 수성구 신매동 100</t>
        </is>
      </c>
      <c r="AB1129" s="0" t="inlineStr">
        <is>
          <t>대구시</t>
        </is>
      </c>
      <c r="AC1129" s="0" t="inlineStr">
        <is>
          <t>수성구</t>
        </is>
      </c>
      <c r="AD1129" s="0" t="inlineStr">
        <is>
          <t>신매동</t>
        </is>
      </c>
      <c r="AG1129" s="0" t="inlineStr">
        <is>
          <t>대구시 수성구 욱수천로 77</t>
        </is>
      </c>
      <c r="AH1129" s="0" t="n">
        <v>0</v>
      </c>
      <c r="AI1129" s="0" t="n">
        <v>219</v>
      </c>
      <c r="AJ1129" s="0" t="n">
        <v>18</v>
      </c>
      <c r="AK1129" s="0" t="n">
        <v>242</v>
      </c>
      <c r="AL1129" s="0" t="n">
        <v>1.03</v>
      </c>
    </row>
    <row r="1130">
      <c r="A1130" s="0" t="inlineStr">
        <is>
          <t>[신매동]</t>
        </is>
      </c>
      <c r="B1130" s="0" t="n">
        <v>10614</v>
      </c>
      <c r="C1130" s="0" t="n">
        <v>2</v>
      </c>
      <c r="D1130" s="0" t="inlineStr">
        <is>
          <t>시지태왕하이츠3차</t>
        </is>
      </c>
      <c r="E1130" s="0" t="inlineStr">
        <is>
          <t>2001.12.</t>
        </is>
      </c>
      <c r="F1130" s="0" t="n">
        <v>236</v>
      </c>
      <c r="G1130" s="0" t="n">
        <v>32.11</v>
      </c>
      <c r="H1130" s="0" t="n">
        <v>106.17</v>
      </c>
      <c r="I1130" s="0" t="n">
        <v>25.71</v>
      </c>
      <c r="J1130" s="0" t="n">
        <v>85</v>
      </c>
      <c r="K1130" s="0" t="n">
        <v>142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106</v>
      </c>
      <c r="X1130" s="0" t="n">
        <v>20</v>
      </c>
      <c r="Y1130" s="0" t="n">
        <v>13</v>
      </c>
      <c r="Z1130" s="0" t="inlineStr">
        <is>
          <t>https://new.land.naver.com/complexes/10614?tab=detail&amp;rf=Y</t>
        </is>
      </c>
      <c r="AA1130" s="0" t="inlineStr">
        <is>
          <t>대구시 수성구 신매동 100</t>
        </is>
      </c>
      <c r="AB1130" s="0" t="inlineStr">
        <is>
          <t>대구시</t>
        </is>
      </c>
      <c r="AC1130" s="0" t="inlineStr">
        <is>
          <t>수성구</t>
        </is>
      </c>
      <c r="AD1130" s="0" t="inlineStr">
        <is>
          <t>신매동</t>
        </is>
      </c>
      <c r="AG1130" s="0" t="inlineStr">
        <is>
          <t>대구시 수성구 욱수천로 77</t>
        </is>
      </c>
      <c r="AH1130" s="0" t="n">
        <v>0</v>
      </c>
      <c r="AI1130" s="0" t="n">
        <v>219</v>
      </c>
      <c r="AJ1130" s="0" t="n">
        <v>18</v>
      </c>
      <c r="AK1130" s="0" t="n">
        <v>242</v>
      </c>
      <c r="AL1130" s="0" t="n">
        <v>1.03</v>
      </c>
    </row>
    <row r="1131">
      <c r="A1131" s="0" t="inlineStr">
        <is>
          <t>[신매동]</t>
        </is>
      </c>
      <c r="B1131" s="0" t="n">
        <v>17239</v>
      </c>
      <c r="C1131" s="0" t="n">
        <v>1</v>
      </c>
      <c r="D1131" s="0" t="inlineStr">
        <is>
          <t>사월화성파크드림3단지</t>
        </is>
      </c>
      <c r="E1131" s="0" t="inlineStr">
        <is>
          <t>2006.03.</t>
        </is>
      </c>
      <c r="F1131" s="0" t="n">
        <v>167</v>
      </c>
      <c r="G1131" s="0" t="n">
        <v>32.88</v>
      </c>
      <c r="H1131" s="0" t="n">
        <v>108.71</v>
      </c>
      <c r="I1131" s="0" t="n">
        <v>25.7</v>
      </c>
      <c r="J1131" s="0" t="n">
        <v>84.98999999999999</v>
      </c>
      <c r="K1131" s="0" t="n">
        <v>85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108</v>
      </c>
      <c r="X1131" s="0" t="n">
        <v>18</v>
      </c>
      <c r="Y1131" s="0" t="n">
        <v>17</v>
      </c>
      <c r="Z1131" s="0" t="inlineStr">
        <is>
          <t>https://new.land.naver.com/complexes/17239?tab=detail&amp;rf=Y</t>
        </is>
      </c>
      <c r="AA1131" s="0" t="inlineStr">
        <is>
          <t>대구시 수성구 신매동 49</t>
        </is>
      </c>
      <c r="AB1131" s="0" t="inlineStr">
        <is>
          <t>대구시</t>
        </is>
      </c>
      <c r="AC1131" s="0" t="inlineStr">
        <is>
          <t>수성구</t>
        </is>
      </c>
      <c r="AD1131" s="0" t="inlineStr">
        <is>
          <t>신매동</t>
        </is>
      </c>
      <c r="AG1131" s="0" t="inlineStr">
        <is>
          <t>대구시 수성구 달구벌대로 3304-2</t>
        </is>
      </c>
      <c r="AH1131" s="0" t="n">
        <v>0</v>
      </c>
      <c r="AI1131" s="0" t="n">
        <v>332</v>
      </c>
      <c r="AJ1131" s="0" t="n">
        <v>55</v>
      </c>
      <c r="AK1131" s="0" t="n">
        <v>258</v>
      </c>
      <c r="AL1131" s="0" t="n">
        <v>1.54</v>
      </c>
    </row>
    <row r="1132">
      <c r="A1132" s="0" t="inlineStr">
        <is>
          <t>[신매동]</t>
        </is>
      </c>
      <c r="B1132" s="0" t="n">
        <v>17239</v>
      </c>
      <c r="C1132" s="0" t="n">
        <v>2</v>
      </c>
      <c r="D1132" s="0" t="inlineStr">
        <is>
          <t>사월화성파크드림3단지</t>
        </is>
      </c>
      <c r="E1132" s="0" t="inlineStr">
        <is>
          <t>2006.03.</t>
        </is>
      </c>
      <c r="F1132" s="0" t="n">
        <v>167</v>
      </c>
      <c r="G1132" s="0" t="n">
        <v>35.23</v>
      </c>
      <c r="H1132" s="0" t="n">
        <v>116.49</v>
      </c>
      <c r="I1132" s="0" t="n">
        <v>28.35</v>
      </c>
      <c r="J1132" s="0" t="n">
        <v>93.73</v>
      </c>
      <c r="K1132" s="0" t="n">
        <v>32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116</v>
      </c>
      <c r="X1132" s="0" t="n">
        <v>18</v>
      </c>
      <c r="Y1132" s="0" t="n">
        <v>17</v>
      </c>
      <c r="Z1132" s="0" t="inlineStr">
        <is>
          <t>https://new.land.naver.com/complexes/17239?tab=detail&amp;rf=Y</t>
        </is>
      </c>
      <c r="AA1132" s="0" t="inlineStr">
        <is>
          <t>대구시 수성구 신매동 49</t>
        </is>
      </c>
      <c r="AB1132" s="0" t="inlineStr">
        <is>
          <t>대구시</t>
        </is>
      </c>
      <c r="AC1132" s="0" t="inlineStr">
        <is>
          <t>수성구</t>
        </is>
      </c>
      <c r="AD1132" s="0" t="inlineStr">
        <is>
          <t>신매동</t>
        </is>
      </c>
      <c r="AG1132" s="0" t="inlineStr">
        <is>
          <t>대구시 수성구 달구벌대로 3304-2</t>
        </is>
      </c>
      <c r="AH1132" s="0" t="n">
        <v>0</v>
      </c>
      <c r="AI1132" s="0" t="n">
        <v>332</v>
      </c>
      <c r="AJ1132" s="0" t="n">
        <v>55</v>
      </c>
      <c r="AK1132" s="0" t="n">
        <v>258</v>
      </c>
      <c r="AL1132" s="0" t="n">
        <v>1.54</v>
      </c>
    </row>
    <row r="1133">
      <c r="A1133" s="0" t="inlineStr">
        <is>
          <t>[신매동]</t>
        </is>
      </c>
      <c r="B1133" s="0" t="n">
        <v>17239</v>
      </c>
      <c r="C1133" s="0" t="n">
        <v>3</v>
      </c>
      <c r="D1133" s="0" t="inlineStr">
        <is>
          <t>사월화성파크드림3단지</t>
        </is>
      </c>
      <c r="E1133" s="0" t="inlineStr">
        <is>
          <t>2006.03.</t>
        </is>
      </c>
      <c r="F1133" s="0" t="n">
        <v>167</v>
      </c>
      <c r="G1133" s="0" t="n">
        <v>47.66</v>
      </c>
      <c r="H1133" s="0" t="n">
        <v>157.56</v>
      </c>
      <c r="I1133" s="0" t="n">
        <v>37.34</v>
      </c>
      <c r="J1133" s="0" t="n">
        <v>123.47</v>
      </c>
      <c r="K1133" s="0" t="n">
        <v>50</v>
      </c>
      <c r="T1133" s="0" t="n">
        <v>4</v>
      </c>
      <c r="U1133" s="0" t="n">
        <v>2</v>
      </c>
      <c r="V1133" s="0" t="inlineStr">
        <is>
          <t>계단식</t>
        </is>
      </c>
      <c r="W1133" s="0" t="n">
        <v>157</v>
      </c>
      <c r="X1133" s="0" t="n">
        <v>18</v>
      </c>
      <c r="Y1133" s="0" t="n">
        <v>17</v>
      </c>
      <c r="Z1133" s="0" t="inlineStr">
        <is>
          <t>https://new.land.naver.com/complexes/17239?tab=detail&amp;rf=Y</t>
        </is>
      </c>
      <c r="AA1133" s="0" t="inlineStr">
        <is>
          <t>대구시 수성구 신매동 49</t>
        </is>
      </c>
      <c r="AB1133" s="0" t="inlineStr">
        <is>
          <t>대구시</t>
        </is>
      </c>
      <c r="AC1133" s="0" t="inlineStr">
        <is>
          <t>수성구</t>
        </is>
      </c>
      <c r="AD1133" s="0" t="inlineStr">
        <is>
          <t>신매동</t>
        </is>
      </c>
      <c r="AG1133" s="0" t="inlineStr">
        <is>
          <t>대구시 수성구 달구벌대로 3304-2</t>
        </is>
      </c>
      <c r="AH1133" s="0" t="n">
        <v>0</v>
      </c>
      <c r="AI1133" s="0" t="n">
        <v>332</v>
      </c>
      <c r="AJ1133" s="0" t="n">
        <v>55</v>
      </c>
      <c r="AK1133" s="0" t="n">
        <v>258</v>
      </c>
      <c r="AL1133" s="0" t="n">
        <v>1.54</v>
      </c>
    </row>
    <row r="1134">
      <c r="A1134" s="0" t="inlineStr">
        <is>
          <t>[신매동]</t>
        </is>
      </c>
      <c r="B1134" s="0" t="n">
        <v>7239</v>
      </c>
      <c r="C1134" s="0" t="n">
        <v>1</v>
      </c>
      <c r="D1134" s="0" t="inlineStr">
        <is>
          <t>시지에덴타운</t>
        </is>
      </c>
      <c r="E1134" s="0" t="inlineStr">
        <is>
          <t>1994.08.</t>
        </is>
      </c>
      <c r="F1134" s="0" t="n">
        <v>210</v>
      </c>
      <c r="G1134" s="0" t="n">
        <v>31.79</v>
      </c>
      <c r="H1134" s="0" t="n">
        <v>105.12</v>
      </c>
      <c r="I1134" s="0" t="n">
        <v>25.71</v>
      </c>
      <c r="J1134" s="0" t="n">
        <v>85</v>
      </c>
      <c r="K1134" s="0" t="n">
        <v>75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105</v>
      </c>
      <c r="X1134" s="0" t="n">
        <v>15</v>
      </c>
      <c r="Y1134" s="0" t="n">
        <v>15</v>
      </c>
      <c r="Z1134" s="0" t="inlineStr">
        <is>
          <t>https://new.land.naver.com/complexes/7239?tab=detail&amp;rf=Y</t>
        </is>
      </c>
      <c r="AA1134" s="0" t="inlineStr">
        <is>
          <t>대구시 수성구 신매동 594-1</t>
        </is>
      </c>
      <c r="AB1134" s="0" t="inlineStr">
        <is>
          <t>대구시</t>
        </is>
      </c>
      <c r="AC1134" s="0" t="inlineStr">
        <is>
          <t>수성구</t>
        </is>
      </c>
      <c r="AD1134" s="0" t="inlineStr">
        <is>
          <t>신매동</t>
        </is>
      </c>
      <c r="AG1134" s="0" t="inlineStr">
        <is>
          <t>대구시 수성구 고산로12길 34</t>
        </is>
      </c>
      <c r="AH1134" s="0" t="n">
        <v>0</v>
      </c>
      <c r="AI1134" s="0" t="n">
        <v>206</v>
      </c>
      <c r="AJ1134" s="0" t="n">
        <v>23</v>
      </c>
      <c r="AK1134" s="0" t="n">
        <v>287</v>
      </c>
      <c r="AL1134" s="0" t="n">
        <v>1.37</v>
      </c>
    </row>
    <row r="1135">
      <c r="A1135" s="0" t="inlineStr">
        <is>
          <t>[신매동]</t>
        </is>
      </c>
      <c r="B1135" s="0" t="n">
        <v>7239</v>
      </c>
      <c r="C1135" s="0" t="n">
        <v>2</v>
      </c>
      <c r="D1135" s="0" t="inlineStr">
        <is>
          <t>시지에덴타운</t>
        </is>
      </c>
      <c r="E1135" s="0" t="inlineStr">
        <is>
          <t>1994.08.</t>
        </is>
      </c>
      <c r="F1135" s="0" t="n">
        <v>210</v>
      </c>
      <c r="G1135" s="0" t="n">
        <v>48.9</v>
      </c>
      <c r="H1135" s="0" t="n">
        <v>161.66</v>
      </c>
      <c r="I1135" s="0" t="n">
        <v>40.8</v>
      </c>
      <c r="J1135" s="0" t="n">
        <v>134.9</v>
      </c>
      <c r="K1135" s="0" t="n">
        <v>135</v>
      </c>
      <c r="T1135" s="0" t="n">
        <v>5</v>
      </c>
      <c r="U1135" s="0" t="n">
        <v>2</v>
      </c>
      <c r="V1135" s="0" t="inlineStr">
        <is>
          <t>계단식</t>
        </is>
      </c>
      <c r="W1135" s="0" t="n">
        <v>161</v>
      </c>
      <c r="X1135" s="0" t="n">
        <v>15</v>
      </c>
      <c r="Y1135" s="0" t="n">
        <v>15</v>
      </c>
      <c r="Z1135" s="0" t="inlineStr">
        <is>
          <t>https://new.land.naver.com/complexes/7239?tab=detail&amp;rf=Y</t>
        </is>
      </c>
      <c r="AA1135" s="0" t="inlineStr">
        <is>
          <t>대구시 수성구 신매동 594-1</t>
        </is>
      </c>
      <c r="AB1135" s="0" t="inlineStr">
        <is>
          <t>대구시</t>
        </is>
      </c>
      <c r="AC1135" s="0" t="inlineStr">
        <is>
          <t>수성구</t>
        </is>
      </c>
      <c r="AD1135" s="0" t="inlineStr">
        <is>
          <t>신매동</t>
        </is>
      </c>
      <c r="AG1135" s="0" t="inlineStr">
        <is>
          <t>대구시 수성구 고산로12길 34</t>
        </is>
      </c>
      <c r="AH1135" s="0" t="n">
        <v>0</v>
      </c>
      <c r="AI1135" s="0" t="n">
        <v>206</v>
      </c>
      <c r="AJ1135" s="0" t="n">
        <v>23</v>
      </c>
      <c r="AK1135" s="0" t="n">
        <v>287</v>
      </c>
      <c r="AL1135" s="0" t="n">
        <v>1.37</v>
      </c>
    </row>
    <row r="1136">
      <c r="A1136" s="0" t="inlineStr">
        <is>
          <t>[신매동]</t>
        </is>
      </c>
      <c r="B1136" s="0" t="n">
        <v>7272</v>
      </c>
      <c r="C1136" s="0" t="n">
        <v>1</v>
      </c>
      <c r="D1136" s="0" t="inlineStr">
        <is>
          <t>한라삼주협화</t>
        </is>
      </c>
      <c r="E1136" s="0" t="inlineStr">
        <is>
          <t>1994.08.</t>
        </is>
      </c>
      <c r="F1136" s="0" t="n">
        <v>954</v>
      </c>
      <c r="G1136" s="0" t="n">
        <v>27.64</v>
      </c>
      <c r="H1136" s="0" t="n">
        <v>91.40000000000001</v>
      </c>
      <c r="I1136" s="0" t="n">
        <v>18.11</v>
      </c>
      <c r="J1136" s="0" t="n">
        <v>59.88</v>
      </c>
      <c r="K1136" s="0" t="n">
        <v>738</v>
      </c>
      <c r="T1136" s="0" t="n">
        <v>3</v>
      </c>
      <c r="U1136" s="0" t="n">
        <v>2</v>
      </c>
      <c r="V1136" s="0" t="inlineStr">
        <is>
          <t>복도식</t>
        </is>
      </c>
      <c r="W1136" s="0" t="n">
        <v>91</v>
      </c>
      <c r="X1136" s="0" t="n">
        <v>15</v>
      </c>
      <c r="Y1136" s="0" t="n">
        <v>10</v>
      </c>
      <c r="Z1136" s="0" t="inlineStr">
        <is>
          <t>https://new.land.naver.com/complexes/7272?tab=detail&amp;rf=Y</t>
        </is>
      </c>
      <c r="AA1136" s="0" t="inlineStr">
        <is>
          <t>대구시 수성구 신매동 570</t>
        </is>
      </c>
      <c r="AB1136" s="0" t="inlineStr">
        <is>
          <t>대구시</t>
        </is>
      </c>
      <c r="AC1136" s="0" t="inlineStr">
        <is>
          <t>수성구</t>
        </is>
      </c>
      <c r="AD1136" s="0" t="inlineStr">
        <is>
          <t>신매동</t>
        </is>
      </c>
      <c r="AG1136" s="0" t="inlineStr">
        <is>
          <t>대구시 수성구 신매로 91</t>
        </is>
      </c>
      <c r="AH1136" s="0" t="n">
        <v>0</v>
      </c>
      <c r="AI1136" s="0" t="n">
        <v>249</v>
      </c>
      <c r="AJ1136" s="0" t="n">
        <v>25</v>
      </c>
      <c r="AK1136" s="0" t="n">
        <v>962</v>
      </c>
      <c r="AL1136" s="0" t="n">
        <v>1.01</v>
      </c>
    </row>
    <row r="1137">
      <c r="A1137" s="0" t="inlineStr">
        <is>
          <t>[신매동]</t>
        </is>
      </c>
      <c r="B1137" s="0" t="n">
        <v>7272</v>
      </c>
      <c r="C1137" s="0" t="n">
        <v>2</v>
      </c>
      <c r="D1137" s="0" t="inlineStr">
        <is>
          <t>한라삼주협화</t>
        </is>
      </c>
      <c r="E1137" s="0" t="inlineStr">
        <is>
          <t>1994.08.</t>
        </is>
      </c>
      <c r="F1137" s="0" t="n">
        <v>954</v>
      </c>
      <c r="G1137" s="0" t="n">
        <v>36.24</v>
      </c>
      <c r="H1137" s="0" t="n">
        <v>119.83</v>
      </c>
      <c r="I1137" s="0" t="n">
        <v>25.66</v>
      </c>
      <c r="J1137" s="0" t="n">
        <v>84.84</v>
      </c>
      <c r="K1137" s="0" t="n">
        <v>216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119</v>
      </c>
      <c r="X1137" s="0" t="n">
        <v>15</v>
      </c>
      <c r="Y1137" s="0" t="n">
        <v>10</v>
      </c>
      <c r="Z1137" s="0" t="inlineStr">
        <is>
          <t>https://new.land.naver.com/complexes/7272?tab=detail&amp;rf=Y</t>
        </is>
      </c>
      <c r="AA1137" s="0" t="inlineStr">
        <is>
          <t>대구시 수성구 신매동 570</t>
        </is>
      </c>
      <c r="AB1137" s="0" t="inlineStr">
        <is>
          <t>대구시</t>
        </is>
      </c>
      <c r="AC1137" s="0" t="inlineStr">
        <is>
          <t>수성구</t>
        </is>
      </c>
      <c r="AD1137" s="0" t="inlineStr">
        <is>
          <t>신매동</t>
        </is>
      </c>
      <c r="AG1137" s="0" t="inlineStr">
        <is>
          <t>대구시 수성구 신매로 91</t>
        </is>
      </c>
      <c r="AH1137" s="0" t="n">
        <v>0</v>
      </c>
      <c r="AI1137" s="0" t="n">
        <v>249</v>
      </c>
      <c r="AJ1137" s="0" t="n">
        <v>25</v>
      </c>
      <c r="AK1137" s="0" t="n">
        <v>962</v>
      </c>
      <c r="AL1137" s="0" t="n">
        <v>1.01</v>
      </c>
    </row>
    <row r="1138">
      <c r="A1138" s="0" t="inlineStr">
        <is>
          <t>[신매동]</t>
        </is>
      </c>
      <c r="B1138" s="0" t="n">
        <v>7243</v>
      </c>
      <c r="C1138" s="0" t="n">
        <v>1</v>
      </c>
      <c r="D1138" s="0" t="inlineStr">
        <is>
          <t>시지태성</t>
        </is>
      </c>
      <c r="E1138" s="0" t="inlineStr">
        <is>
          <t>1994.06.</t>
        </is>
      </c>
      <c r="F1138" s="0" t="n">
        <v>490</v>
      </c>
      <c r="G1138" s="0" t="n">
        <v>26.81</v>
      </c>
      <c r="H1138" s="0" t="n">
        <v>88.64</v>
      </c>
      <c r="I1138" s="0" t="n">
        <v>18.13</v>
      </c>
      <c r="J1138" s="0" t="n">
        <v>59.96</v>
      </c>
      <c r="K1138" s="0" t="n">
        <v>310</v>
      </c>
      <c r="T1138" s="0" t="n">
        <v>3</v>
      </c>
      <c r="U1138" s="0" t="n">
        <v>1</v>
      </c>
      <c r="V1138" s="0" t="inlineStr">
        <is>
          <t>복도식</t>
        </is>
      </c>
      <c r="W1138" s="0" t="n">
        <v>88</v>
      </c>
      <c r="X1138" s="0" t="n">
        <v>15</v>
      </c>
      <c r="Y1138" s="0" t="n">
        <v>10</v>
      </c>
      <c r="Z1138" s="0" t="inlineStr">
        <is>
          <t>https://new.land.naver.com/complexes/7243?tab=detail&amp;rf=Y</t>
        </is>
      </c>
      <c r="AA1138" s="0" t="inlineStr">
        <is>
          <t>대구시 수성구 신매동 581</t>
        </is>
      </c>
      <c r="AB1138" s="0" t="inlineStr">
        <is>
          <t>대구시</t>
        </is>
      </c>
      <c r="AC1138" s="0" t="inlineStr">
        <is>
          <t>수성구</t>
        </is>
      </c>
      <c r="AD1138" s="0" t="inlineStr">
        <is>
          <t>신매동</t>
        </is>
      </c>
      <c r="AG1138" s="0" t="inlineStr">
        <is>
          <t>대구시 수성구 고산로 50</t>
        </is>
      </c>
      <c r="AH1138" s="0" t="n">
        <v>0</v>
      </c>
      <c r="AI1138" s="0" t="n">
        <v>249</v>
      </c>
      <c r="AJ1138" s="0" t="n">
        <v>21</v>
      </c>
      <c r="AK1138" s="0" t="n">
        <v>468</v>
      </c>
      <c r="AL1138" s="0" t="n">
        <v>0.96</v>
      </c>
    </row>
    <row r="1139">
      <c r="A1139" s="0" t="inlineStr">
        <is>
          <t>[신매동]</t>
        </is>
      </c>
      <c r="B1139" s="0" t="n">
        <v>7243</v>
      </c>
      <c r="C1139" s="0" t="n">
        <v>2</v>
      </c>
      <c r="D1139" s="0" t="inlineStr">
        <is>
          <t>시지태성</t>
        </is>
      </c>
      <c r="E1139" s="0" t="inlineStr">
        <is>
          <t>1994.06.</t>
        </is>
      </c>
      <c r="F1139" s="0" t="n">
        <v>490</v>
      </c>
      <c r="G1139" s="0" t="n">
        <v>33.99</v>
      </c>
      <c r="H1139" s="0" t="n">
        <v>112.37</v>
      </c>
      <c r="I1139" s="0" t="n">
        <v>25.7</v>
      </c>
      <c r="J1139" s="0" t="n">
        <v>84.98</v>
      </c>
      <c r="K1139" s="0" t="n">
        <v>180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112</v>
      </c>
      <c r="X1139" s="0" t="n">
        <v>15</v>
      </c>
      <c r="Y1139" s="0" t="n">
        <v>10</v>
      </c>
      <c r="Z1139" s="0" t="inlineStr">
        <is>
          <t>https://new.land.naver.com/complexes/7243?tab=detail&amp;rf=Y</t>
        </is>
      </c>
      <c r="AA1139" s="0" t="inlineStr">
        <is>
          <t>대구시 수성구 신매동 581</t>
        </is>
      </c>
      <c r="AB1139" s="0" t="inlineStr">
        <is>
          <t>대구시</t>
        </is>
      </c>
      <c r="AC1139" s="0" t="inlineStr">
        <is>
          <t>수성구</t>
        </is>
      </c>
      <c r="AD1139" s="0" t="inlineStr">
        <is>
          <t>신매동</t>
        </is>
      </c>
      <c r="AG1139" s="0" t="inlineStr">
        <is>
          <t>대구시 수성구 고산로 50</t>
        </is>
      </c>
      <c r="AH1139" s="0" t="n">
        <v>0</v>
      </c>
      <c r="AI1139" s="0" t="n">
        <v>249</v>
      </c>
      <c r="AJ1139" s="0" t="n">
        <v>21</v>
      </c>
      <c r="AK1139" s="0" t="n">
        <v>468</v>
      </c>
      <c r="AL1139" s="0" t="n">
        <v>0.96</v>
      </c>
    </row>
    <row r="1140">
      <c r="A1140" s="0" t="inlineStr">
        <is>
          <t>[신매동]</t>
        </is>
      </c>
      <c r="B1140" s="0" t="n">
        <v>7257</v>
      </c>
      <c r="C1140" s="0" t="n">
        <v>1</v>
      </c>
      <c r="D1140" s="0" t="inlineStr">
        <is>
          <t>신화빌라트</t>
        </is>
      </c>
      <c r="E1140" s="0" t="inlineStr">
        <is>
          <t>1996.11.</t>
        </is>
      </c>
      <c r="F1140" s="0" t="n">
        <v>291</v>
      </c>
      <c r="G1140" s="0" t="n">
        <v>24.79</v>
      </c>
      <c r="H1140" s="0" t="n">
        <v>81.97</v>
      </c>
      <c r="I1140" s="0" t="n">
        <v>18.14</v>
      </c>
      <c r="J1140" s="0" t="n">
        <v>59.98</v>
      </c>
      <c r="K1140" s="0" t="n">
        <v>122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81</v>
      </c>
      <c r="X1140" s="0" t="n">
        <v>20</v>
      </c>
      <c r="Y1140" s="0" t="n">
        <v>7</v>
      </c>
      <c r="Z1140" s="0" t="inlineStr">
        <is>
          <t>https://new.land.naver.com/complexes/7257?tab=detail&amp;rf=Y</t>
        </is>
      </c>
      <c r="AA1140" s="0" t="inlineStr">
        <is>
          <t>대구시 수성구 신매동 139-1</t>
        </is>
      </c>
      <c r="AB1140" s="0" t="inlineStr">
        <is>
          <t>대구시</t>
        </is>
      </c>
      <c r="AC1140" s="0" t="inlineStr">
        <is>
          <t>수성구</t>
        </is>
      </c>
      <c r="AD1140" s="0" t="inlineStr">
        <is>
          <t>신매동</t>
        </is>
      </c>
      <c r="AG1140" s="0" t="inlineStr">
        <is>
          <t>대구시 수성구 달구벌대로650길 29</t>
        </is>
      </c>
      <c r="AH1140" s="0" t="n">
        <v>0</v>
      </c>
      <c r="AI1140" s="0" t="n">
        <v>215</v>
      </c>
      <c r="AJ1140" s="0" t="n">
        <v>21</v>
      </c>
      <c r="AK1140" s="0" t="n">
        <v>299</v>
      </c>
      <c r="AL1140" s="0" t="n">
        <v>1.03</v>
      </c>
    </row>
    <row r="1141">
      <c r="A1141" s="0" t="inlineStr">
        <is>
          <t>[신매동]</t>
        </is>
      </c>
      <c r="B1141" s="0" t="n">
        <v>7257</v>
      </c>
      <c r="C1141" s="0" t="n">
        <v>2</v>
      </c>
      <c r="D1141" s="0" t="inlineStr">
        <is>
          <t>신화빌라트</t>
        </is>
      </c>
      <c r="E1141" s="0" t="inlineStr">
        <is>
          <t>1996.11.</t>
        </is>
      </c>
      <c r="F1141" s="0" t="n">
        <v>291</v>
      </c>
      <c r="G1141" s="0" t="n">
        <v>32.68</v>
      </c>
      <c r="H1141" s="0" t="n">
        <v>108.04</v>
      </c>
      <c r="I1141" s="0" t="n">
        <v>25.7</v>
      </c>
      <c r="J1141" s="0" t="n">
        <v>84.98</v>
      </c>
      <c r="K1141" s="0" t="n">
        <v>169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20</v>
      </c>
      <c r="Y1141" s="0" t="n">
        <v>7</v>
      </c>
      <c r="Z1141" s="0" t="inlineStr">
        <is>
          <t>https://new.land.naver.com/complexes/7257?tab=detail&amp;rf=Y</t>
        </is>
      </c>
      <c r="AA1141" s="0" t="inlineStr">
        <is>
          <t>대구시 수성구 신매동 139-1</t>
        </is>
      </c>
      <c r="AB1141" s="0" t="inlineStr">
        <is>
          <t>대구시</t>
        </is>
      </c>
      <c r="AC1141" s="0" t="inlineStr">
        <is>
          <t>수성구</t>
        </is>
      </c>
      <c r="AD1141" s="0" t="inlineStr">
        <is>
          <t>신매동</t>
        </is>
      </c>
      <c r="AG1141" s="0" t="inlineStr">
        <is>
          <t>대구시 수성구 달구벌대로650길 29</t>
        </is>
      </c>
      <c r="AH1141" s="0" t="n">
        <v>0</v>
      </c>
      <c r="AI1141" s="0" t="n">
        <v>215</v>
      </c>
      <c r="AJ1141" s="0" t="n">
        <v>21</v>
      </c>
      <c r="AK1141" s="0" t="n">
        <v>299</v>
      </c>
      <c r="AL1141" s="0" t="n">
        <v>1.03</v>
      </c>
    </row>
    <row r="1142">
      <c r="A1142" s="0" t="inlineStr">
        <is>
          <t>[신매동]</t>
        </is>
      </c>
      <c r="B1142" s="0" t="n">
        <v>25774</v>
      </c>
      <c r="C1142" s="0" t="n">
        <v>1</v>
      </c>
      <c r="D1142" s="0" t="inlineStr">
        <is>
          <t>시지효성백년가약1단지</t>
        </is>
      </c>
      <c r="E1142" s="0" t="inlineStr">
        <is>
          <t>2008.06.</t>
        </is>
      </c>
      <c r="F1142" s="0" t="n">
        <v>299</v>
      </c>
      <c r="G1142" s="0" t="n">
        <v>35.29</v>
      </c>
      <c r="H1142" s="0" t="n">
        <v>116.67</v>
      </c>
      <c r="I1142" s="0" t="n">
        <v>25.69</v>
      </c>
      <c r="J1142" s="0" t="n">
        <v>84.93000000000001</v>
      </c>
      <c r="K1142" s="0" t="n">
        <v>66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116</v>
      </c>
      <c r="X1142" s="0" t="n">
        <v>18</v>
      </c>
      <c r="Y1142" s="0" t="n">
        <v>15</v>
      </c>
      <c r="Z1142" s="0" t="inlineStr">
        <is>
          <t>https://new.land.naver.com/complexes/25774?tab=detail&amp;rf=Y</t>
        </is>
      </c>
      <c r="AA1142" s="0" t="inlineStr">
        <is>
          <t>대구시 수성구 신매동 30-5</t>
        </is>
      </c>
      <c r="AB1142" s="0" t="inlineStr">
        <is>
          <t>대구시</t>
        </is>
      </c>
      <c r="AC1142" s="0" t="inlineStr">
        <is>
          <t>수성구</t>
        </is>
      </c>
      <c r="AD1142" s="0" t="inlineStr">
        <is>
          <t>신매동</t>
        </is>
      </c>
      <c r="AG1142" s="0" t="inlineStr">
        <is>
          <t>대구시 수성구 달구벌대로 3280</t>
        </is>
      </c>
      <c r="AH1142" s="0" t="n">
        <v>0</v>
      </c>
      <c r="AI1142" s="0" t="n">
        <v>365</v>
      </c>
      <c r="AJ1142" s="0" t="n">
        <v>49</v>
      </c>
      <c r="AK1142" s="0" t="n">
        <v>603</v>
      </c>
      <c r="AL1142" s="0" t="n">
        <v>2.02</v>
      </c>
    </row>
    <row r="1143">
      <c r="A1143" s="0" t="inlineStr">
        <is>
          <t>[신매동]</t>
        </is>
      </c>
      <c r="B1143" s="0" t="n">
        <v>25774</v>
      </c>
      <c r="C1143" s="0" t="n">
        <v>2</v>
      </c>
      <c r="D1143" s="0" t="inlineStr">
        <is>
          <t>시지효성백년가약1단지</t>
        </is>
      </c>
      <c r="E1143" s="0" t="inlineStr">
        <is>
          <t>2008.06.</t>
        </is>
      </c>
      <c r="F1143" s="0" t="n">
        <v>299</v>
      </c>
      <c r="G1143" s="0" t="n">
        <v>40.5</v>
      </c>
      <c r="H1143" s="0" t="n">
        <v>133.89</v>
      </c>
      <c r="I1143" s="0" t="n">
        <v>30.35</v>
      </c>
      <c r="J1143" s="0" t="n">
        <v>100.36</v>
      </c>
      <c r="K1143" s="0" t="n">
        <v>63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133A</t>
        </is>
      </c>
      <c r="X1143" s="0" t="n">
        <v>18</v>
      </c>
      <c r="Y1143" s="0" t="n">
        <v>15</v>
      </c>
      <c r="Z1143" s="0" t="inlineStr">
        <is>
          <t>https://new.land.naver.com/complexes/25774?tab=detail&amp;rf=Y</t>
        </is>
      </c>
      <c r="AA1143" s="0" t="inlineStr">
        <is>
          <t>대구시 수성구 신매동 30-5</t>
        </is>
      </c>
      <c r="AB1143" s="0" t="inlineStr">
        <is>
          <t>대구시</t>
        </is>
      </c>
      <c r="AC1143" s="0" t="inlineStr">
        <is>
          <t>수성구</t>
        </is>
      </c>
      <c r="AD1143" s="0" t="inlineStr">
        <is>
          <t>신매동</t>
        </is>
      </c>
      <c r="AG1143" s="0" t="inlineStr">
        <is>
          <t>대구시 수성구 달구벌대로 3280</t>
        </is>
      </c>
      <c r="AH1143" s="0" t="n">
        <v>0</v>
      </c>
      <c r="AI1143" s="0" t="n">
        <v>365</v>
      </c>
      <c r="AJ1143" s="0" t="n">
        <v>49</v>
      </c>
      <c r="AK1143" s="0" t="n">
        <v>603</v>
      </c>
      <c r="AL1143" s="0" t="n">
        <v>2.02</v>
      </c>
    </row>
    <row r="1144">
      <c r="A1144" s="0" t="inlineStr">
        <is>
          <t>[신매동]</t>
        </is>
      </c>
      <c r="B1144" s="0" t="n">
        <v>25774</v>
      </c>
      <c r="C1144" s="0" t="n">
        <v>3</v>
      </c>
      <c r="D1144" s="0" t="inlineStr">
        <is>
          <t>시지효성백년가약1단지</t>
        </is>
      </c>
      <c r="E1144" s="0" t="inlineStr">
        <is>
          <t>2008.06.</t>
        </is>
      </c>
      <c r="F1144" s="0" t="n">
        <v>299</v>
      </c>
      <c r="G1144" s="0" t="n">
        <v>48.35</v>
      </c>
      <c r="H1144" s="0" t="n">
        <v>159.84</v>
      </c>
      <c r="I1144" s="0" t="n">
        <v>39.19</v>
      </c>
      <c r="J1144" s="0" t="n">
        <v>129.56</v>
      </c>
      <c r="K1144" s="0" t="n">
        <v>136</v>
      </c>
      <c r="T1144" s="0" t="n">
        <v>4</v>
      </c>
      <c r="U1144" s="0" t="n">
        <v>2</v>
      </c>
      <c r="V1144" s="0" t="inlineStr">
        <is>
          <t>계단식</t>
        </is>
      </c>
      <c r="W1144" s="0" t="inlineStr">
        <is>
          <t>159A</t>
        </is>
      </c>
      <c r="X1144" s="0" t="n">
        <v>18</v>
      </c>
      <c r="Y1144" s="0" t="n">
        <v>15</v>
      </c>
      <c r="Z1144" s="0" t="inlineStr">
        <is>
          <t>https://new.land.naver.com/complexes/25774?tab=detail&amp;rf=Y</t>
        </is>
      </c>
      <c r="AA1144" s="0" t="inlineStr">
        <is>
          <t>대구시 수성구 신매동 30-5</t>
        </is>
      </c>
      <c r="AB1144" s="0" t="inlineStr">
        <is>
          <t>대구시</t>
        </is>
      </c>
      <c r="AC1144" s="0" t="inlineStr">
        <is>
          <t>수성구</t>
        </is>
      </c>
      <c r="AD1144" s="0" t="inlineStr">
        <is>
          <t>신매동</t>
        </is>
      </c>
      <c r="AG1144" s="0" t="inlineStr">
        <is>
          <t>대구시 수성구 달구벌대로 3280</t>
        </is>
      </c>
      <c r="AH1144" s="0" t="n">
        <v>0</v>
      </c>
      <c r="AI1144" s="0" t="n">
        <v>365</v>
      </c>
      <c r="AJ1144" s="0" t="n">
        <v>49</v>
      </c>
      <c r="AK1144" s="0" t="n">
        <v>603</v>
      </c>
      <c r="AL1144" s="0" t="n">
        <v>2.02</v>
      </c>
    </row>
    <row r="1145">
      <c r="A1145" s="0" t="inlineStr">
        <is>
          <t>[신매동]</t>
        </is>
      </c>
      <c r="B1145" s="0" t="n">
        <v>25774</v>
      </c>
      <c r="C1145" s="0" t="n">
        <v>4</v>
      </c>
      <c r="D1145" s="0" t="inlineStr">
        <is>
          <t>시지효성백년가약1단지</t>
        </is>
      </c>
      <c r="E1145" s="0" t="inlineStr">
        <is>
          <t>2008.06.</t>
        </is>
      </c>
      <c r="F1145" s="0" t="n">
        <v>299</v>
      </c>
      <c r="G1145" s="0" t="n">
        <v>56.41</v>
      </c>
      <c r="H1145" s="0" t="n">
        <v>186.49</v>
      </c>
      <c r="I1145" s="0" t="n">
        <v>44.46</v>
      </c>
      <c r="J1145" s="0" t="n">
        <v>147</v>
      </c>
      <c r="K1145" s="0" t="n">
        <v>34</v>
      </c>
      <c r="T1145" s="0" t="n">
        <v>4</v>
      </c>
      <c r="U1145" s="0" t="n">
        <v>2</v>
      </c>
      <c r="V1145" s="0" t="inlineStr">
        <is>
          <t>계단식</t>
        </is>
      </c>
      <c r="W1145" s="0" t="n">
        <v>186</v>
      </c>
      <c r="X1145" s="0" t="n">
        <v>18</v>
      </c>
      <c r="Y1145" s="0" t="n">
        <v>15</v>
      </c>
      <c r="Z1145" s="0" t="inlineStr">
        <is>
          <t>https://new.land.naver.com/complexes/25774?tab=detail&amp;rf=Y</t>
        </is>
      </c>
      <c r="AA1145" s="0" t="inlineStr">
        <is>
          <t>대구시 수성구 신매동 30-5</t>
        </is>
      </c>
      <c r="AB1145" s="0" t="inlineStr">
        <is>
          <t>대구시</t>
        </is>
      </c>
      <c r="AC1145" s="0" t="inlineStr">
        <is>
          <t>수성구</t>
        </is>
      </c>
      <c r="AD1145" s="0" t="inlineStr">
        <is>
          <t>신매동</t>
        </is>
      </c>
      <c r="AG1145" s="0" t="inlineStr">
        <is>
          <t>대구시 수성구 달구벌대로 3280</t>
        </is>
      </c>
      <c r="AH1145" s="0" t="n">
        <v>0</v>
      </c>
      <c r="AI1145" s="0" t="n">
        <v>365</v>
      </c>
      <c r="AJ1145" s="0" t="n">
        <v>49</v>
      </c>
      <c r="AK1145" s="0" t="n">
        <v>603</v>
      </c>
      <c r="AL1145" s="0" t="n">
        <v>2.02</v>
      </c>
    </row>
    <row r="1146">
      <c r="A1146" s="0" t="inlineStr">
        <is>
          <t>[신매동]</t>
        </is>
      </c>
      <c r="B1146" s="0" t="n">
        <v>122823</v>
      </c>
      <c r="C1146" s="0" t="n">
        <v>1</v>
      </c>
      <c r="D1146" s="0" t="inlineStr">
        <is>
          <t>경일라임빌</t>
        </is>
      </c>
      <c r="E1146" s="0" t="inlineStr">
        <is>
          <t>2003.01.</t>
        </is>
      </c>
      <c r="F1146" s="0" t="n">
        <v>18</v>
      </c>
      <c r="G1146" s="0" t="n">
        <v>30.06</v>
      </c>
      <c r="H1146" s="0" t="n">
        <v>99.38</v>
      </c>
      <c r="I1146" s="0" t="n">
        <v>25.48</v>
      </c>
      <c r="J1146" s="0" t="n">
        <v>84.23999999999999</v>
      </c>
      <c r="K1146" s="0" t="n">
        <v>18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99</v>
      </c>
      <c r="X1146" s="0" t="n">
        <v>10</v>
      </c>
      <c r="Y1146" s="0" t="n">
        <v>10</v>
      </c>
      <c r="Z1146" s="0" t="inlineStr">
        <is>
          <t>https://new.land.naver.com/complexes/122823?tab=detail&amp;rf=Y</t>
        </is>
      </c>
      <c r="AA1146" s="0" t="inlineStr">
        <is>
          <t>대구시 수성구 신매동 253-3</t>
        </is>
      </c>
      <c r="AB1146" s="0" t="inlineStr">
        <is>
          <t>대구시</t>
        </is>
      </c>
      <c r="AC1146" s="0" t="inlineStr">
        <is>
          <t>수성구</t>
        </is>
      </c>
      <c r="AD1146" s="0" t="inlineStr">
        <is>
          <t>신매동</t>
        </is>
      </c>
      <c r="AG1146" s="0" t="inlineStr">
        <is>
          <t>대구시 수성구 달구벌대로649길 22</t>
        </is>
      </c>
      <c r="AH1146" s="0" t="n">
        <v>0</v>
      </c>
      <c r="AI1146" s="0" t="n">
        <v>246</v>
      </c>
      <c r="AJ1146" s="0" t="n">
        <v>34</v>
      </c>
      <c r="AK1146" s="0" t="n">
        <v>21</v>
      </c>
      <c r="AL1146" s="0" t="n">
        <v>1.17</v>
      </c>
    </row>
    <row r="1147">
      <c r="A1147" s="0" t="inlineStr">
        <is>
          <t>[신매동]</t>
        </is>
      </c>
      <c r="B1147" s="0" t="n">
        <v>104240</v>
      </c>
      <c r="C1147" s="0" t="n">
        <v>1</v>
      </c>
      <c r="D1147" s="0" t="inlineStr">
        <is>
          <t>시지하나로하이츠</t>
        </is>
      </c>
      <c r="E1147" s="0" t="inlineStr">
        <is>
          <t>2005.05.</t>
        </is>
      </c>
      <c r="F1147" s="0" t="n">
        <v>35</v>
      </c>
      <c r="G1147" s="0" t="n">
        <v>32.57</v>
      </c>
      <c r="H1147" s="0" t="n">
        <v>107.68</v>
      </c>
      <c r="I1147" s="0" t="n">
        <v>24.83</v>
      </c>
      <c r="J1147" s="0" t="n">
        <v>82.11</v>
      </c>
      <c r="K1147" s="0" t="n">
        <v>24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107</v>
      </c>
      <c r="X1147" s="0" t="n">
        <v>12</v>
      </c>
      <c r="Y1147" s="0" t="n">
        <v>12</v>
      </c>
      <c r="Z1147" s="0" t="inlineStr">
        <is>
          <t>https://new.land.naver.com/complexes/104240?tab=detail&amp;rf=Y</t>
        </is>
      </c>
      <c r="AA1147" s="0" t="inlineStr">
        <is>
          <t>대구시 수성구 신매동 362-2</t>
        </is>
      </c>
      <c r="AB1147" s="0" t="inlineStr">
        <is>
          <t>대구시</t>
        </is>
      </c>
      <c r="AC1147" s="0" t="inlineStr">
        <is>
          <t>수성구</t>
        </is>
      </c>
      <c r="AD1147" s="0" t="inlineStr">
        <is>
          <t>신매동</t>
        </is>
      </c>
      <c r="AG1147" s="0" t="inlineStr">
        <is>
          <t>대구시 수성구 달구벌대로645길 13</t>
        </is>
      </c>
      <c r="AH1147" s="0" t="n">
        <v>0</v>
      </c>
      <c r="AI1147" s="0" t="n">
        <v>222</v>
      </c>
      <c r="AJ1147" s="0" t="n">
        <v>20</v>
      </c>
      <c r="AK1147" s="0" t="n">
        <v>35</v>
      </c>
      <c r="AL1147" s="0" t="n">
        <v>1</v>
      </c>
    </row>
    <row r="1148">
      <c r="A1148" s="0" t="inlineStr">
        <is>
          <t>[신매동]</t>
        </is>
      </c>
      <c r="B1148" s="0" t="n">
        <v>104240</v>
      </c>
      <c r="C1148" s="0" t="n">
        <v>2</v>
      </c>
      <c r="D1148" s="0" t="inlineStr">
        <is>
          <t>시지하나로하이츠</t>
        </is>
      </c>
      <c r="E1148" s="0" t="inlineStr">
        <is>
          <t>2005.05.</t>
        </is>
      </c>
      <c r="F1148" s="0" t="n">
        <v>35</v>
      </c>
      <c r="G1148" s="0" t="n">
        <v>35.56</v>
      </c>
      <c r="H1148" s="0" t="n">
        <v>117.57</v>
      </c>
      <c r="I1148" s="0" t="n">
        <v>24.22</v>
      </c>
      <c r="J1148" s="0" t="n">
        <v>80.08</v>
      </c>
      <c r="K1148" s="0" t="n">
        <v>11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117</v>
      </c>
      <c r="X1148" s="0" t="n">
        <v>12</v>
      </c>
      <c r="Y1148" s="0" t="n">
        <v>12</v>
      </c>
      <c r="Z1148" s="0" t="inlineStr">
        <is>
          <t>https://new.land.naver.com/complexes/104240?tab=detail&amp;rf=Y</t>
        </is>
      </c>
      <c r="AA1148" s="0" t="inlineStr">
        <is>
          <t>대구시 수성구 신매동 362-2</t>
        </is>
      </c>
      <c r="AB1148" s="0" t="inlineStr">
        <is>
          <t>대구시</t>
        </is>
      </c>
      <c r="AC1148" s="0" t="inlineStr">
        <is>
          <t>수성구</t>
        </is>
      </c>
      <c r="AD1148" s="0" t="inlineStr">
        <is>
          <t>신매동</t>
        </is>
      </c>
      <c r="AG1148" s="0" t="inlineStr">
        <is>
          <t>대구시 수성구 달구벌대로645길 13</t>
        </is>
      </c>
      <c r="AH1148" s="0" t="n">
        <v>0</v>
      </c>
      <c r="AI1148" s="0" t="n">
        <v>222</v>
      </c>
      <c r="AJ1148" s="0" t="n">
        <v>20</v>
      </c>
      <c r="AK1148" s="0" t="n">
        <v>35</v>
      </c>
      <c r="AL1148" s="0" t="n">
        <v>1</v>
      </c>
    </row>
    <row r="1149">
      <c r="A1149" s="0" t="inlineStr">
        <is>
          <t>[신매동]</t>
        </is>
      </c>
      <c r="B1149" s="0" t="n">
        <v>104193</v>
      </c>
      <c r="C1149" s="0" t="n">
        <v>1</v>
      </c>
      <c r="D1149" s="0" t="inlineStr">
        <is>
          <t>시지반도유보라</t>
        </is>
      </c>
      <c r="E1149" s="0" t="inlineStr">
        <is>
          <t>2012.12.</t>
        </is>
      </c>
      <c r="F1149" s="0" t="n">
        <v>262</v>
      </c>
      <c r="G1149" s="0" t="n">
        <v>34.4</v>
      </c>
      <c r="H1149" s="0" t="n">
        <v>113.72</v>
      </c>
      <c r="I1149" s="0" t="n">
        <v>25.7</v>
      </c>
      <c r="J1149" s="0" t="n">
        <v>84.98</v>
      </c>
      <c r="K1149" s="0" t="n">
        <v>134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113A</t>
        </is>
      </c>
      <c r="X1149" s="0" t="n">
        <v>17</v>
      </c>
      <c r="Y1149" s="0" t="n">
        <v>8</v>
      </c>
      <c r="Z1149" s="0" t="inlineStr">
        <is>
          <t>https://new.land.naver.com/complexes/104193?tab=detail&amp;rf=Y</t>
        </is>
      </c>
      <c r="AA1149" s="0" t="inlineStr">
        <is>
          <t>대구시 수성구 신매동 162</t>
        </is>
      </c>
      <c r="AB1149" s="0" t="inlineStr">
        <is>
          <t>대구시</t>
        </is>
      </c>
      <c r="AC1149" s="0" t="inlineStr">
        <is>
          <t>수성구</t>
        </is>
      </c>
      <c r="AD1149" s="0" t="inlineStr">
        <is>
          <t>신매동</t>
        </is>
      </c>
      <c r="AG1149" s="0" t="inlineStr">
        <is>
          <t>대구시 수성구 욱수천로 87</t>
        </is>
      </c>
      <c r="AH1149" s="0" t="n">
        <v>0</v>
      </c>
      <c r="AI1149" s="0" t="n">
        <v>267</v>
      </c>
      <c r="AJ1149" s="0" t="n">
        <v>25</v>
      </c>
      <c r="AK1149" s="0" t="n">
        <v>355</v>
      </c>
      <c r="AL1149" s="0" t="n">
        <v>1.35</v>
      </c>
    </row>
    <row r="1150">
      <c r="A1150" s="0" t="inlineStr">
        <is>
          <t>[신매동]</t>
        </is>
      </c>
      <c r="B1150" s="0" t="n">
        <v>104193</v>
      </c>
      <c r="C1150" s="0" t="n">
        <v>2</v>
      </c>
      <c r="D1150" s="0" t="inlineStr">
        <is>
          <t>시지반도유보라</t>
        </is>
      </c>
      <c r="E1150" s="0" t="inlineStr">
        <is>
          <t>2012.12.</t>
        </is>
      </c>
      <c r="F1150" s="0" t="n">
        <v>262</v>
      </c>
      <c r="G1150" s="0" t="n">
        <v>34.44</v>
      </c>
      <c r="H1150" s="0" t="n">
        <v>113.87</v>
      </c>
      <c r="I1150" s="0" t="n">
        <v>25.7</v>
      </c>
      <c r="J1150" s="0" t="n">
        <v>84.98999999999999</v>
      </c>
      <c r="K1150" s="0" t="n">
        <v>71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113C</t>
        </is>
      </c>
      <c r="X1150" s="0" t="n">
        <v>17</v>
      </c>
      <c r="Y1150" s="0" t="n">
        <v>8</v>
      </c>
      <c r="Z1150" s="0" t="inlineStr">
        <is>
          <t>https://new.land.naver.com/complexes/104193?tab=detail&amp;rf=Y</t>
        </is>
      </c>
      <c r="AA1150" s="0" t="inlineStr">
        <is>
          <t>대구시 수성구 신매동 162</t>
        </is>
      </c>
      <c r="AB1150" s="0" t="inlineStr">
        <is>
          <t>대구시</t>
        </is>
      </c>
      <c r="AC1150" s="0" t="inlineStr">
        <is>
          <t>수성구</t>
        </is>
      </c>
      <c r="AD1150" s="0" t="inlineStr">
        <is>
          <t>신매동</t>
        </is>
      </c>
      <c r="AG1150" s="0" t="inlineStr">
        <is>
          <t>대구시 수성구 욱수천로 87</t>
        </is>
      </c>
      <c r="AH1150" s="0" t="n">
        <v>0</v>
      </c>
      <c r="AI1150" s="0" t="n">
        <v>267</v>
      </c>
      <c r="AJ1150" s="0" t="n">
        <v>25</v>
      </c>
      <c r="AK1150" s="0" t="n">
        <v>355</v>
      </c>
      <c r="AL1150" s="0" t="n">
        <v>1.35</v>
      </c>
    </row>
    <row r="1151">
      <c r="A1151" s="0" t="inlineStr">
        <is>
          <t>[신매동]</t>
        </is>
      </c>
      <c r="B1151" s="0" t="n">
        <v>104193</v>
      </c>
      <c r="C1151" s="0" t="n">
        <v>3</v>
      </c>
      <c r="D1151" s="0" t="inlineStr">
        <is>
          <t>시지반도유보라</t>
        </is>
      </c>
      <c r="E1151" s="0" t="inlineStr">
        <is>
          <t>2012.12.</t>
        </is>
      </c>
      <c r="F1151" s="0" t="n">
        <v>262</v>
      </c>
      <c r="G1151" s="0" t="n">
        <v>34.43</v>
      </c>
      <c r="H1151" s="0" t="n">
        <v>113.82</v>
      </c>
      <c r="I1151" s="0" t="n">
        <v>25.7</v>
      </c>
      <c r="J1151" s="0" t="n">
        <v>84.98999999999999</v>
      </c>
      <c r="K1151" s="0" t="n">
        <v>35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113B</t>
        </is>
      </c>
      <c r="X1151" s="0" t="n">
        <v>17</v>
      </c>
      <c r="Y1151" s="0" t="n">
        <v>8</v>
      </c>
      <c r="Z1151" s="0" t="inlineStr">
        <is>
          <t>https://new.land.naver.com/complexes/104193?tab=detail&amp;rf=Y</t>
        </is>
      </c>
      <c r="AA1151" s="0" t="inlineStr">
        <is>
          <t>대구시 수성구 신매동 162</t>
        </is>
      </c>
      <c r="AB1151" s="0" t="inlineStr">
        <is>
          <t>대구시</t>
        </is>
      </c>
      <c r="AC1151" s="0" t="inlineStr">
        <is>
          <t>수성구</t>
        </is>
      </c>
      <c r="AD1151" s="0" t="inlineStr">
        <is>
          <t>신매동</t>
        </is>
      </c>
      <c r="AG1151" s="0" t="inlineStr">
        <is>
          <t>대구시 수성구 욱수천로 87</t>
        </is>
      </c>
      <c r="AH1151" s="0" t="n">
        <v>0</v>
      </c>
      <c r="AI1151" s="0" t="n">
        <v>267</v>
      </c>
      <c r="AJ1151" s="0" t="n">
        <v>25</v>
      </c>
      <c r="AK1151" s="0" t="n">
        <v>355</v>
      </c>
      <c r="AL1151" s="0" t="n">
        <v>1.35</v>
      </c>
    </row>
    <row r="1152">
      <c r="A1152" s="0" t="inlineStr">
        <is>
          <t>[신매동]</t>
        </is>
      </c>
      <c r="B1152" s="0" t="n">
        <v>104193</v>
      </c>
      <c r="C1152" s="0" t="n">
        <v>4</v>
      </c>
      <c r="D1152" s="0" t="inlineStr">
        <is>
          <t>시지반도유보라</t>
        </is>
      </c>
      <c r="E1152" s="0" t="inlineStr">
        <is>
          <t>2012.12.</t>
        </is>
      </c>
      <c r="F1152" s="0" t="n">
        <v>262</v>
      </c>
      <c r="G1152" s="0" t="n">
        <v>34.45</v>
      </c>
      <c r="H1152" s="0" t="n">
        <v>113.89</v>
      </c>
      <c r="I1152" s="0" t="n">
        <v>25.7</v>
      </c>
      <c r="J1152" s="0" t="n">
        <v>84.98999999999999</v>
      </c>
      <c r="K1152" s="0" t="n">
        <v>1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113D</t>
        </is>
      </c>
      <c r="X1152" s="0" t="n">
        <v>17</v>
      </c>
      <c r="Y1152" s="0" t="n">
        <v>8</v>
      </c>
      <c r="Z1152" s="0" t="inlineStr">
        <is>
          <t>https://new.land.naver.com/complexes/104193?tab=detail&amp;rf=Y</t>
        </is>
      </c>
      <c r="AA1152" s="0" t="inlineStr">
        <is>
          <t>대구시 수성구 신매동 162</t>
        </is>
      </c>
      <c r="AB1152" s="0" t="inlineStr">
        <is>
          <t>대구시</t>
        </is>
      </c>
      <c r="AC1152" s="0" t="inlineStr">
        <is>
          <t>수성구</t>
        </is>
      </c>
      <c r="AD1152" s="0" t="inlineStr">
        <is>
          <t>신매동</t>
        </is>
      </c>
      <c r="AG1152" s="0" t="inlineStr">
        <is>
          <t>대구시 수성구 욱수천로 87</t>
        </is>
      </c>
      <c r="AH1152" s="0" t="n">
        <v>0</v>
      </c>
      <c r="AI1152" s="0" t="n">
        <v>267</v>
      </c>
      <c r="AJ1152" s="0" t="n">
        <v>25</v>
      </c>
      <c r="AK1152" s="0" t="n">
        <v>355</v>
      </c>
      <c r="AL1152" s="0" t="n">
        <v>1.35</v>
      </c>
    </row>
    <row r="1153">
      <c r="A1153" s="0" t="inlineStr">
        <is>
          <t>[신매동]</t>
        </is>
      </c>
      <c r="B1153" s="0" t="n">
        <v>104193</v>
      </c>
      <c r="C1153" s="0" t="n">
        <v>5</v>
      </c>
      <c r="D1153" s="0" t="inlineStr">
        <is>
          <t>시지반도유보라</t>
        </is>
      </c>
      <c r="E1153" s="0" t="inlineStr">
        <is>
          <t>2012.12.</t>
        </is>
      </c>
      <c r="F1153" s="0" t="n">
        <v>262</v>
      </c>
      <c r="G1153" s="0" t="n">
        <v>37.27</v>
      </c>
      <c r="H1153" s="0" t="n">
        <v>123.23</v>
      </c>
      <c r="I1153" s="0" t="n">
        <v>25.7</v>
      </c>
      <c r="J1153" s="0" t="n">
        <v>84.98</v>
      </c>
      <c r="K1153" s="0" t="n">
        <v>17</v>
      </c>
      <c r="T1153" s="0" t="n">
        <v>3</v>
      </c>
      <c r="U1153" s="0" t="n">
        <v>2</v>
      </c>
      <c r="V1153" s="0" t="inlineStr">
        <is>
          <t>계단식</t>
        </is>
      </c>
      <c r="W1153" s="0" t="n">
        <v>123</v>
      </c>
      <c r="X1153" s="0" t="n">
        <v>17</v>
      </c>
      <c r="Y1153" s="0" t="n">
        <v>8</v>
      </c>
      <c r="Z1153" s="0" t="inlineStr">
        <is>
          <t>https://new.land.naver.com/complexes/104193?tab=detail&amp;rf=Y</t>
        </is>
      </c>
      <c r="AA1153" s="0" t="inlineStr">
        <is>
          <t>대구시 수성구 신매동 162</t>
        </is>
      </c>
      <c r="AB1153" s="0" t="inlineStr">
        <is>
          <t>대구시</t>
        </is>
      </c>
      <c r="AC1153" s="0" t="inlineStr">
        <is>
          <t>수성구</t>
        </is>
      </c>
      <c r="AD1153" s="0" t="inlineStr">
        <is>
          <t>신매동</t>
        </is>
      </c>
      <c r="AG1153" s="0" t="inlineStr">
        <is>
          <t>대구시 수성구 욱수천로 87</t>
        </is>
      </c>
      <c r="AH1153" s="0" t="n">
        <v>0</v>
      </c>
      <c r="AI1153" s="0" t="n">
        <v>267</v>
      </c>
      <c r="AJ1153" s="0" t="n">
        <v>25</v>
      </c>
      <c r="AK1153" s="0" t="n">
        <v>355</v>
      </c>
      <c r="AL1153" s="0" t="n">
        <v>1.35</v>
      </c>
    </row>
    <row r="1154">
      <c r="A1154" s="0" t="inlineStr">
        <is>
          <t>[신매동]</t>
        </is>
      </c>
      <c r="B1154" s="0" t="n">
        <v>104193</v>
      </c>
      <c r="C1154" s="0" t="n">
        <v>6</v>
      </c>
      <c r="D1154" s="0" t="inlineStr">
        <is>
          <t>시지반도유보라</t>
        </is>
      </c>
      <c r="E1154" s="0" t="inlineStr">
        <is>
          <t>2012.12.</t>
        </is>
      </c>
      <c r="F1154" s="0" t="n">
        <v>262</v>
      </c>
      <c r="G1154" s="0" t="n">
        <v>54.14</v>
      </c>
      <c r="H1154" s="0" t="n">
        <v>178.98</v>
      </c>
      <c r="I1154" s="0" t="n">
        <v>40.78</v>
      </c>
      <c r="J1154" s="0" t="n">
        <v>134.84</v>
      </c>
      <c r="K1154" s="0" t="n">
        <v>3</v>
      </c>
      <c r="T1154" s="0" t="n">
        <v>4</v>
      </c>
      <c r="U1154" s="0" t="n">
        <v>3</v>
      </c>
      <c r="V1154" s="0" t="inlineStr">
        <is>
          <t>계단식</t>
        </is>
      </c>
      <c r="W1154" s="0" t="inlineStr">
        <is>
          <t>178A</t>
        </is>
      </c>
      <c r="X1154" s="0" t="n">
        <v>17</v>
      </c>
      <c r="Y1154" s="0" t="n">
        <v>8</v>
      </c>
      <c r="Z1154" s="0" t="inlineStr">
        <is>
          <t>https://new.land.naver.com/complexes/104193?tab=detail&amp;rf=Y</t>
        </is>
      </c>
      <c r="AA1154" s="0" t="inlineStr">
        <is>
          <t>대구시 수성구 신매동 162</t>
        </is>
      </c>
      <c r="AB1154" s="0" t="inlineStr">
        <is>
          <t>대구시</t>
        </is>
      </c>
      <c r="AC1154" s="0" t="inlineStr">
        <is>
          <t>수성구</t>
        </is>
      </c>
      <c r="AD1154" s="0" t="inlineStr">
        <is>
          <t>신매동</t>
        </is>
      </c>
      <c r="AG1154" s="0" t="inlineStr">
        <is>
          <t>대구시 수성구 욱수천로 87</t>
        </is>
      </c>
      <c r="AH1154" s="0" t="n">
        <v>0</v>
      </c>
      <c r="AI1154" s="0" t="n">
        <v>267</v>
      </c>
      <c r="AJ1154" s="0" t="n">
        <v>25</v>
      </c>
      <c r="AK1154" s="0" t="n">
        <v>355</v>
      </c>
      <c r="AL1154" s="0" t="n">
        <v>1.35</v>
      </c>
    </row>
    <row r="1155">
      <c r="A1155" s="0" t="inlineStr">
        <is>
          <t>[신매동]</t>
        </is>
      </c>
      <c r="B1155" s="0" t="n">
        <v>104193</v>
      </c>
      <c r="C1155" s="0" t="n">
        <v>7</v>
      </c>
      <c r="D1155" s="0" t="inlineStr">
        <is>
          <t>시지반도유보라</t>
        </is>
      </c>
      <c r="E1155" s="0" t="inlineStr">
        <is>
          <t>2012.12.</t>
        </is>
      </c>
      <c r="F1155" s="0" t="n">
        <v>262</v>
      </c>
      <c r="G1155" s="0" t="n">
        <v>54.1</v>
      </c>
      <c r="H1155" s="0" t="n">
        <v>178.86</v>
      </c>
      <c r="I1155" s="0" t="n">
        <v>40.78</v>
      </c>
      <c r="J1155" s="0" t="n">
        <v>134.84</v>
      </c>
      <c r="K1155" s="0" t="n">
        <v>1</v>
      </c>
      <c r="T1155" s="0" t="n">
        <v>4</v>
      </c>
      <c r="U1155" s="0" t="n">
        <v>3</v>
      </c>
      <c r="V1155" s="0" t="inlineStr">
        <is>
          <t>계단식</t>
        </is>
      </c>
      <c r="W1155" s="0" t="inlineStr">
        <is>
          <t>178B</t>
        </is>
      </c>
      <c r="X1155" s="0" t="n">
        <v>17</v>
      </c>
      <c r="Y1155" s="0" t="n">
        <v>8</v>
      </c>
      <c r="Z1155" s="0" t="inlineStr">
        <is>
          <t>https://new.land.naver.com/complexes/104193?tab=detail&amp;rf=Y</t>
        </is>
      </c>
      <c r="AA1155" s="0" t="inlineStr">
        <is>
          <t>대구시 수성구 신매동 162</t>
        </is>
      </c>
      <c r="AB1155" s="0" t="inlineStr">
        <is>
          <t>대구시</t>
        </is>
      </c>
      <c r="AC1155" s="0" t="inlineStr">
        <is>
          <t>수성구</t>
        </is>
      </c>
      <c r="AD1155" s="0" t="inlineStr">
        <is>
          <t>신매동</t>
        </is>
      </c>
      <c r="AG1155" s="0" t="inlineStr">
        <is>
          <t>대구시 수성구 욱수천로 87</t>
        </is>
      </c>
      <c r="AH1155" s="0" t="n">
        <v>0</v>
      </c>
      <c r="AI1155" s="0" t="n">
        <v>267</v>
      </c>
      <c r="AJ1155" s="0" t="n">
        <v>25</v>
      </c>
      <c r="AK1155" s="0" t="n">
        <v>355</v>
      </c>
      <c r="AL1155" s="0" t="n">
        <v>1.35</v>
      </c>
    </row>
    <row r="1156">
      <c r="A1156" s="0" t="inlineStr">
        <is>
          <t>[신매동]</t>
        </is>
      </c>
      <c r="B1156" s="0" t="n">
        <v>7227</v>
      </c>
      <c r="C1156" s="0" t="n">
        <v>1</v>
      </c>
      <c r="D1156" s="0" t="inlineStr">
        <is>
          <t>시지동서타운</t>
        </is>
      </c>
      <c r="E1156" s="0" t="inlineStr">
        <is>
          <t>1995.10.</t>
        </is>
      </c>
      <c r="F1156" s="0" t="n">
        <v>360</v>
      </c>
      <c r="G1156" s="0" t="n">
        <v>31.93</v>
      </c>
      <c r="H1156" s="0" t="n">
        <v>105.58</v>
      </c>
      <c r="I1156" s="0" t="n">
        <v>25.68</v>
      </c>
      <c r="J1156" s="0" t="n">
        <v>84.92</v>
      </c>
      <c r="K1156" s="0" t="n">
        <v>120</v>
      </c>
      <c r="T1156" s="0" t="n">
        <v>3</v>
      </c>
      <c r="U1156" s="0" t="n">
        <v>2</v>
      </c>
      <c r="V1156" s="0" t="inlineStr">
        <is>
          <t>계단식</t>
        </is>
      </c>
      <c r="W1156" s="0" t="n">
        <v>105</v>
      </c>
      <c r="X1156" s="0" t="n">
        <v>16</v>
      </c>
      <c r="Y1156" s="0" t="n">
        <v>15</v>
      </c>
      <c r="Z1156" s="0" t="inlineStr">
        <is>
          <t>https://new.land.naver.com/complexes/7227?tab=detail&amp;rf=Y</t>
        </is>
      </c>
      <c r="AA1156" s="0" t="inlineStr">
        <is>
          <t>대구시 수성구 신매동 594</t>
        </is>
      </c>
      <c r="AB1156" s="0" t="inlineStr">
        <is>
          <t>대구시</t>
        </is>
      </c>
      <c r="AC1156" s="0" t="inlineStr">
        <is>
          <t>수성구</t>
        </is>
      </c>
      <c r="AD1156" s="0" t="inlineStr">
        <is>
          <t>신매동</t>
        </is>
      </c>
      <c r="AG1156" s="0" t="inlineStr">
        <is>
          <t>대구시 수성구 신매로 41</t>
        </is>
      </c>
      <c r="AH1156" s="0" t="n">
        <v>0</v>
      </c>
      <c r="AI1156" s="0" t="n">
        <v>249</v>
      </c>
      <c r="AJ1156" s="0" t="n">
        <v>23</v>
      </c>
      <c r="AK1156" s="0" t="n">
        <v>463</v>
      </c>
      <c r="AL1156" s="0" t="n">
        <v>1.29</v>
      </c>
    </row>
    <row r="1157">
      <c r="A1157" s="0" t="inlineStr">
        <is>
          <t>[신매동]</t>
        </is>
      </c>
      <c r="B1157" s="0" t="n">
        <v>7227</v>
      </c>
      <c r="C1157" s="0" t="n">
        <v>2</v>
      </c>
      <c r="D1157" s="0" t="inlineStr">
        <is>
          <t>시지동서타운</t>
        </is>
      </c>
      <c r="E1157" s="0" t="inlineStr">
        <is>
          <t>1995.10.</t>
        </is>
      </c>
      <c r="F1157" s="0" t="n">
        <v>360</v>
      </c>
      <c r="G1157" s="0" t="n">
        <v>47.6</v>
      </c>
      <c r="H1157" s="0" t="n">
        <v>157.38</v>
      </c>
      <c r="I1157" s="0" t="n">
        <v>35.14</v>
      </c>
      <c r="J1157" s="0" t="n">
        <v>116.19</v>
      </c>
      <c r="K1157" s="0" t="n">
        <v>112</v>
      </c>
      <c r="T1157" s="0" t="n">
        <v>4</v>
      </c>
      <c r="U1157" s="0" t="n">
        <v>2</v>
      </c>
      <c r="V1157" s="0" t="inlineStr">
        <is>
          <t>계단식</t>
        </is>
      </c>
      <c r="W1157" s="0" t="n">
        <v>157</v>
      </c>
      <c r="X1157" s="0" t="n">
        <v>16</v>
      </c>
      <c r="Y1157" s="0" t="n">
        <v>15</v>
      </c>
      <c r="Z1157" s="0" t="inlineStr">
        <is>
          <t>https://new.land.naver.com/complexes/7227?tab=detail&amp;rf=Y</t>
        </is>
      </c>
      <c r="AA1157" s="0" t="inlineStr">
        <is>
          <t>대구시 수성구 신매동 594</t>
        </is>
      </c>
      <c r="AB1157" s="0" t="inlineStr">
        <is>
          <t>대구시</t>
        </is>
      </c>
      <c r="AC1157" s="0" t="inlineStr">
        <is>
          <t>수성구</t>
        </is>
      </c>
      <c r="AD1157" s="0" t="inlineStr">
        <is>
          <t>신매동</t>
        </is>
      </c>
      <c r="AG1157" s="0" t="inlineStr">
        <is>
          <t>대구시 수성구 신매로 41</t>
        </is>
      </c>
      <c r="AH1157" s="0" t="n">
        <v>0</v>
      </c>
      <c r="AI1157" s="0" t="n">
        <v>249</v>
      </c>
      <c r="AJ1157" s="0" t="n">
        <v>23</v>
      </c>
      <c r="AK1157" s="0" t="n">
        <v>463</v>
      </c>
      <c r="AL1157" s="0" t="n">
        <v>1.29</v>
      </c>
    </row>
    <row r="1158">
      <c r="A1158" s="0" t="inlineStr">
        <is>
          <t>[신매동]</t>
        </is>
      </c>
      <c r="B1158" s="0" t="n">
        <v>7227</v>
      </c>
      <c r="C1158" s="0" t="n">
        <v>3</v>
      </c>
      <c r="D1158" s="0" t="inlineStr">
        <is>
          <t>시지동서타운</t>
        </is>
      </c>
      <c r="E1158" s="0" t="inlineStr">
        <is>
          <t>1995.10.</t>
        </is>
      </c>
      <c r="F1158" s="0" t="n">
        <v>360</v>
      </c>
      <c r="G1158" s="0" t="n">
        <v>49.9</v>
      </c>
      <c r="H1158" s="0" t="n">
        <v>164.96</v>
      </c>
      <c r="I1158" s="0" t="n">
        <v>40.77</v>
      </c>
      <c r="J1158" s="0" t="n">
        <v>134.79</v>
      </c>
      <c r="K1158" s="0" t="n">
        <v>128</v>
      </c>
      <c r="T1158" s="0" t="n">
        <v>4</v>
      </c>
      <c r="U1158" s="0" t="n">
        <v>2</v>
      </c>
      <c r="V1158" s="0" t="inlineStr">
        <is>
          <t>계단식</t>
        </is>
      </c>
      <c r="W1158" s="0" t="n">
        <v>164</v>
      </c>
      <c r="X1158" s="0" t="n">
        <v>16</v>
      </c>
      <c r="Y1158" s="0" t="n">
        <v>15</v>
      </c>
      <c r="Z1158" s="0" t="inlineStr">
        <is>
          <t>https://new.land.naver.com/complexes/7227?tab=detail&amp;rf=Y</t>
        </is>
      </c>
      <c r="AA1158" s="0" t="inlineStr">
        <is>
          <t>대구시 수성구 신매동 594</t>
        </is>
      </c>
      <c r="AB1158" s="0" t="inlineStr">
        <is>
          <t>대구시</t>
        </is>
      </c>
      <c r="AC1158" s="0" t="inlineStr">
        <is>
          <t>수성구</t>
        </is>
      </c>
      <c r="AD1158" s="0" t="inlineStr">
        <is>
          <t>신매동</t>
        </is>
      </c>
      <c r="AG1158" s="0" t="inlineStr">
        <is>
          <t>대구시 수성구 신매로 41</t>
        </is>
      </c>
      <c r="AH1158" s="0" t="n">
        <v>0</v>
      </c>
      <c r="AI1158" s="0" t="n">
        <v>249</v>
      </c>
      <c r="AJ1158" s="0" t="n">
        <v>23</v>
      </c>
      <c r="AK1158" s="0" t="n">
        <v>463</v>
      </c>
      <c r="AL1158" s="0" t="n">
        <v>1.29</v>
      </c>
    </row>
    <row r="1159">
      <c r="A1159" s="0" t="inlineStr">
        <is>
          <t>[신매동]</t>
        </is>
      </c>
      <c r="B1159" s="0" t="n">
        <v>7224</v>
      </c>
      <c r="C1159" s="0" t="n">
        <v>1</v>
      </c>
      <c r="D1159" s="0" t="inlineStr">
        <is>
          <t>시지신매보성타운3차</t>
        </is>
      </c>
      <c r="E1159" s="0" t="inlineStr">
        <is>
          <t>1997.11.</t>
        </is>
      </c>
      <c r="F1159" s="0" t="n">
        <v>251</v>
      </c>
      <c r="G1159" s="0" t="n">
        <v>19.74</v>
      </c>
      <c r="H1159" s="0" t="n">
        <v>65.27</v>
      </c>
      <c r="I1159" s="0" t="n">
        <v>14.09</v>
      </c>
      <c r="J1159" s="0" t="n">
        <v>46.61</v>
      </c>
      <c r="K1159" s="0" t="n">
        <v>133</v>
      </c>
      <c r="T1159" s="0" t="n">
        <v>2</v>
      </c>
      <c r="U1159" s="0" t="n">
        <v>1</v>
      </c>
      <c r="V1159" s="0" t="inlineStr">
        <is>
          <t>복도식</t>
        </is>
      </c>
      <c r="W1159" s="0" t="n">
        <v>65</v>
      </c>
      <c r="X1159" s="0" t="n">
        <v>20</v>
      </c>
      <c r="Y1159" s="0" t="n">
        <v>19</v>
      </c>
      <c r="Z1159" s="0" t="inlineStr">
        <is>
          <t>https://new.land.naver.com/complexes/7224?tab=detail&amp;rf=Y</t>
        </is>
      </c>
      <c r="AA1159" s="0" t="inlineStr">
        <is>
          <t>대구시 수성구 신매동 245</t>
        </is>
      </c>
      <c r="AB1159" s="0" t="inlineStr">
        <is>
          <t>대구시</t>
        </is>
      </c>
      <c r="AC1159" s="0" t="inlineStr">
        <is>
          <t>수성구</t>
        </is>
      </c>
      <c r="AD1159" s="0" t="inlineStr">
        <is>
          <t>신매동</t>
        </is>
      </c>
      <c r="AG1159" s="0" t="inlineStr">
        <is>
          <t>대구시 수성구 달구벌대로651길 23</t>
        </is>
      </c>
      <c r="AH1159" s="0" t="n">
        <v>0</v>
      </c>
      <c r="AI1159" s="0" t="n">
        <v>256</v>
      </c>
      <c r="AJ1159" s="0" t="n">
        <v>21</v>
      </c>
      <c r="AK1159" s="0" t="n">
        <v>252</v>
      </c>
      <c r="AL1159" s="0" t="n">
        <v>1</v>
      </c>
    </row>
    <row r="1160">
      <c r="A1160" s="0" t="inlineStr">
        <is>
          <t>[신매동]</t>
        </is>
      </c>
      <c r="B1160" s="0" t="n">
        <v>7224</v>
      </c>
      <c r="C1160" s="0" t="n">
        <v>2</v>
      </c>
      <c r="D1160" s="0" t="inlineStr">
        <is>
          <t>시지신매보성타운3차</t>
        </is>
      </c>
      <c r="E1160" s="0" t="inlineStr">
        <is>
          <t>1997.11.</t>
        </is>
      </c>
      <c r="F1160" s="0" t="n">
        <v>251</v>
      </c>
      <c r="G1160" s="0" t="n">
        <v>32.57</v>
      </c>
      <c r="H1160" s="0" t="n">
        <v>107.68</v>
      </c>
      <c r="I1160" s="0" t="n">
        <v>25.7</v>
      </c>
      <c r="J1160" s="0" t="n">
        <v>84.98999999999999</v>
      </c>
      <c r="K1160" s="0" t="n">
        <v>118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107</v>
      </c>
      <c r="X1160" s="0" t="n">
        <v>20</v>
      </c>
      <c r="Y1160" s="0" t="n">
        <v>19</v>
      </c>
      <c r="Z1160" s="0" t="inlineStr">
        <is>
          <t>https://new.land.naver.com/complexes/7224?tab=detail&amp;rf=Y</t>
        </is>
      </c>
      <c r="AA1160" s="0" t="inlineStr">
        <is>
          <t>대구시 수성구 신매동 245</t>
        </is>
      </c>
      <c r="AB1160" s="0" t="inlineStr">
        <is>
          <t>대구시</t>
        </is>
      </c>
      <c r="AC1160" s="0" t="inlineStr">
        <is>
          <t>수성구</t>
        </is>
      </c>
      <c r="AD1160" s="0" t="inlineStr">
        <is>
          <t>신매동</t>
        </is>
      </c>
      <c r="AG1160" s="0" t="inlineStr">
        <is>
          <t>대구시 수성구 달구벌대로651길 23</t>
        </is>
      </c>
      <c r="AH1160" s="0" t="n">
        <v>0</v>
      </c>
      <c r="AI1160" s="0" t="n">
        <v>256</v>
      </c>
      <c r="AJ1160" s="0" t="n">
        <v>21</v>
      </c>
      <c r="AK1160" s="0" t="n">
        <v>252</v>
      </c>
      <c r="AL1160" s="0" t="n">
        <v>1</v>
      </c>
    </row>
    <row r="1161">
      <c r="A1161" s="0" t="inlineStr">
        <is>
          <t>[신매동]</t>
        </is>
      </c>
      <c r="B1161" s="0" t="n">
        <v>2142</v>
      </c>
      <c r="C1161" s="0" t="n">
        <v>1</v>
      </c>
      <c r="D1161" s="0" t="inlineStr">
        <is>
          <t>시지효성백년가약2단지</t>
        </is>
      </c>
      <c r="E1161" s="0" t="inlineStr">
        <is>
          <t>2008.06.</t>
        </is>
      </c>
      <c r="F1161" s="0" t="n">
        <v>293</v>
      </c>
      <c r="G1161" s="0" t="n">
        <v>36.92</v>
      </c>
      <c r="H1161" s="0" t="n">
        <v>122.06</v>
      </c>
      <c r="I1161" s="0" t="n">
        <v>25.69</v>
      </c>
      <c r="J1161" s="0" t="n">
        <v>84.93000000000001</v>
      </c>
      <c r="K1161" s="0" t="n">
        <v>81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122</v>
      </c>
      <c r="X1161" s="0" t="n">
        <v>18</v>
      </c>
      <c r="Y1161" s="0" t="n">
        <v>13</v>
      </c>
      <c r="Z1161" s="0" t="inlineStr">
        <is>
          <t>https://new.land.naver.com/complexes/2142?tab=detail&amp;rf=Y</t>
        </is>
      </c>
      <c r="AA1161" s="0" t="inlineStr">
        <is>
          <t>대구시 수성구 신매동 30-6</t>
        </is>
      </c>
      <c r="AB1161" s="0" t="inlineStr">
        <is>
          <t>대구시</t>
        </is>
      </c>
      <c r="AC1161" s="0" t="inlineStr">
        <is>
          <t>수성구</t>
        </is>
      </c>
      <c r="AD1161" s="0" t="inlineStr">
        <is>
          <t>신매동</t>
        </is>
      </c>
      <c r="AG1161" s="0" t="inlineStr">
        <is>
          <t>대구시 수성구 달구벌대로 3280-1</t>
        </is>
      </c>
      <c r="AH1161" s="0" t="n">
        <v>0</v>
      </c>
      <c r="AI1161" s="0" t="n">
        <v>297</v>
      </c>
      <c r="AJ1161" s="0" t="n">
        <v>31</v>
      </c>
      <c r="AK1161" s="0" t="n">
        <v>489</v>
      </c>
      <c r="AL1161" s="0" t="n">
        <v>1.67</v>
      </c>
    </row>
    <row r="1162">
      <c r="A1162" s="0" t="inlineStr">
        <is>
          <t>[신매동]</t>
        </is>
      </c>
      <c r="B1162" s="0" t="n">
        <v>2142</v>
      </c>
      <c r="C1162" s="0" t="n">
        <v>2</v>
      </c>
      <c r="D1162" s="0" t="inlineStr">
        <is>
          <t>시지효성백년가약2단지</t>
        </is>
      </c>
      <c r="E1162" s="0" t="inlineStr">
        <is>
          <t>2008.06.</t>
        </is>
      </c>
      <c r="F1162" s="0" t="n">
        <v>293</v>
      </c>
      <c r="G1162" s="0" t="n">
        <v>40.03</v>
      </c>
      <c r="H1162" s="0" t="n">
        <v>132.35</v>
      </c>
      <c r="I1162" s="0" t="n">
        <v>30.35</v>
      </c>
      <c r="J1162" s="0" t="n">
        <v>100.36</v>
      </c>
      <c r="K1162" s="0" t="n">
        <v>34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132</v>
      </c>
      <c r="X1162" s="0" t="n">
        <v>18</v>
      </c>
      <c r="Y1162" s="0" t="n">
        <v>13</v>
      </c>
      <c r="Z1162" s="0" t="inlineStr">
        <is>
          <t>https://new.land.naver.com/complexes/2142?tab=detail&amp;rf=Y</t>
        </is>
      </c>
      <c r="AA1162" s="0" t="inlineStr">
        <is>
          <t>대구시 수성구 신매동 30-6</t>
        </is>
      </c>
      <c r="AB1162" s="0" t="inlineStr">
        <is>
          <t>대구시</t>
        </is>
      </c>
      <c r="AC1162" s="0" t="inlineStr">
        <is>
          <t>수성구</t>
        </is>
      </c>
      <c r="AD1162" s="0" t="inlineStr">
        <is>
          <t>신매동</t>
        </is>
      </c>
      <c r="AG1162" s="0" t="inlineStr">
        <is>
          <t>대구시 수성구 달구벌대로 3280-1</t>
        </is>
      </c>
      <c r="AH1162" s="0" t="n">
        <v>0</v>
      </c>
      <c r="AI1162" s="0" t="n">
        <v>297</v>
      </c>
      <c r="AJ1162" s="0" t="n">
        <v>31</v>
      </c>
      <c r="AK1162" s="0" t="n">
        <v>489</v>
      </c>
      <c r="AL1162" s="0" t="n">
        <v>1.67</v>
      </c>
    </row>
    <row r="1163">
      <c r="A1163" s="0" t="inlineStr">
        <is>
          <t>[신매동]</t>
        </is>
      </c>
      <c r="B1163" s="0" t="n">
        <v>2142</v>
      </c>
      <c r="C1163" s="0" t="n">
        <v>3</v>
      </c>
      <c r="D1163" s="0" t="inlineStr">
        <is>
          <t>시지효성백년가약2단지</t>
        </is>
      </c>
      <c r="E1163" s="0" t="inlineStr">
        <is>
          <t>2008.06.</t>
        </is>
      </c>
      <c r="F1163" s="0" t="n">
        <v>293</v>
      </c>
      <c r="G1163" s="0" t="n">
        <v>48.27</v>
      </c>
      <c r="H1163" s="0" t="n">
        <v>159.6</v>
      </c>
      <c r="I1163" s="0" t="n">
        <v>37.27</v>
      </c>
      <c r="J1163" s="0" t="n">
        <v>123.22</v>
      </c>
      <c r="K1163" s="0" t="n">
        <v>144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159</v>
      </c>
      <c r="X1163" s="0" t="n">
        <v>18</v>
      </c>
      <c r="Y1163" s="0" t="n">
        <v>13</v>
      </c>
      <c r="Z1163" s="0" t="inlineStr">
        <is>
          <t>https://new.land.naver.com/complexes/2142?tab=detail&amp;rf=Y</t>
        </is>
      </c>
      <c r="AA1163" s="0" t="inlineStr">
        <is>
          <t>대구시 수성구 신매동 30-6</t>
        </is>
      </c>
      <c r="AB1163" s="0" t="inlineStr">
        <is>
          <t>대구시</t>
        </is>
      </c>
      <c r="AC1163" s="0" t="inlineStr">
        <is>
          <t>수성구</t>
        </is>
      </c>
      <c r="AD1163" s="0" t="inlineStr">
        <is>
          <t>신매동</t>
        </is>
      </c>
      <c r="AG1163" s="0" t="inlineStr">
        <is>
          <t>대구시 수성구 달구벌대로 3280-1</t>
        </is>
      </c>
      <c r="AH1163" s="0" t="n">
        <v>0</v>
      </c>
      <c r="AI1163" s="0" t="n">
        <v>297</v>
      </c>
      <c r="AJ1163" s="0" t="n">
        <v>31</v>
      </c>
      <c r="AK1163" s="0" t="n">
        <v>489</v>
      </c>
      <c r="AL1163" s="0" t="n">
        <v>1.67</v>
      </c>
    </row>
    <row r="1164">
      <c r="A1164" s="0" t="inlineStr">
        <is>
          <t>[신매동]</t>
        </is>
      </c>
      <c r="B1164" s="0" t="n">
        <v>2142</v>
      </c>
      <c r="C1164" s="0" t="n">
        <v>4</v>
      </c>
      <c r="D1164" s="0" t="inlineStr">
        <is>
          <t>시지효성백년가약2단지</t>
        </is>
      </c>
      <c r="E1164" s="0" t="inlineStr">
        <is>
          <t>2008.06.</t>
        </is>
      </c>
      <c r="F1164" s="0" t="n">
        <v>293</v>
      </c>
      <c r="G1164" s="0" t="n">
        <v>57.38</v>
      </c>
      <c r="H1164" s="0" t="n">
        <v>189.7</v>
      </c>
      <c r="I1164" s="0" t="n">
        <v>47.31</v>
      </c>
      <c r="J1164" s="0" t="n">
        <v>156.41</v>
      </c>
      <c r="K1164" s="0" t="n">
        <v>34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189</v>
      </c>
      <c r="X1164" s="0" t="n">
        <v>18</v>
      </c>
      <c r="Y1164" s="0" t="n">
        <v>13</v>
      </c>
      <c r="Z1164" s="0" t="inlineStr">
        <is>
          <t>https://new.land.naver.com/complexes/2142?tab=detail&amp;rf=Y</t>
        </is>
      </c>
      <c r="AA1164" s="0" t="inlineStr">
        <is>
          <t>대구시 수성구 신매동 30-6</t>
        </is>
      </c>
      <c r="AB1164" s="0" t="inlineStr">
        <is>
          <t>대구시</t>
        </is>
      </c>
      <c r="AC1164" s="0" t="inlineStr">
        <is>
          <t>수성구</t>
        </is>
      </c>
      <c r="AD1164" s="0" t="inlineStr">
        <is>
          <t>신매동</t>
        </is>
      </c>
      <c r="AG1164" s="0" t="inlineStr">
        <is>
          <t>대구시 수성구 달구벌대로 3280-1</t>
        </is>
      </c>
      <c r="AH1164" s="0" t="n">
        <v>0</v>
      </c>
      <c r="AI1164" s="0" t="n">
        <v>297</v>
      </c>
      <c r="AJ1164" s="0" t="n">
        <v>31</v>
      </c>
      <c r="AK1164" s="0" t="n">
        <v>489</v>
      </c>
      <c r="AL1164" s="0" t="n">
        <v>1.67</v>
      </c>
    </row>
    <row r="1165">
      <c r="A1165" s="0" t="inlineStr">
        <is>
          <t>[신매동]</t>
        </is>
      </c>
      <c r="B1165" s="0" t="n">
        <v>27152</v>
      </c>
      <c r="C1165" s="0" t="n">
        <v>1</v>
      </c>
      <c r="D1165" s="0" t="inlineStr">
        <is>
          <t>유성푸르나임르노블</t>
        </is>
      </c>
      <c r="E1165" s="0" t="inlineStr">
        <is>
          <t>2009.05.</t>
        </is>
      </c>
      <c r="F1165" s="0" t="n">
        <v>119</v>
      </c>
      <c r="G1165" s="0" t="n">
        <v>34.67</v>
      </c>
      <c r="H1165" s="0" t="n">
        <v>114.63</v>
      </c>
      <c r="I1165" s="0" t="n">
        <v>25.67</v>
      </c>
      <c r="J1165" s="0" t="n">
        <v>84.89</v>
      </c>
      <c r="K1165" s="0" t="n">
        <v>17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114</v>
      </c>
      <c r="X1165" s="0" t="n">
        <v>18</v>
      </c>
      <c r="Y1165" s="0" t="n">
        <v>18</v>
      </c>
      <c r="Z1165" s="0" t="inlineStr">
        <is>
          <t>https://new.land.naver.com/complexes/27152?tab=detail&amp;rf=Y</t>
        </is>
      </c>
      <c r="AA1165" s="0" t="inlineStr">
        <is>
          <t>대구시 수성구 신매동 57-17</t>
        </is>
      </c>
      <c r="AB1165" s="0" t="inlineStr">
        <is>
          <t>대구시</t>
        </is>
      </c>
      <c r="AC1165" s="0" t="inlineStr">
        <is>
          <t>수성구</t>
        </is>
      </c>
      <c r="AD1165" s="0" t="inlineStr">
        <is>
          <t>신매동</t>
        </is>
      </c>
      <c r="AG1165" s="0" t="inlineStr">
        <is>
          <t>대구시 수성구 달구벌대로 3308</t>
        </is>
      </c>
      <c r="AH1165" s="0" t="n">
        <v>0</v>
      </c>
      <c r="AI1165" s="0" t="n">
        <v>369</v>
      </c>
      <c r="AJ1165" s="0" t="n">
        <v>57</v>
      </c>
      <c r="AK1165" s="0" t="n">
        <v>218</v>
      </c>
      <c r="AL1165" s="0" t="n">
        <v>1.83</v>
      </c>
    </row>
    <row r="1166">
      <c r="A1166" s="0" t="inlineStr">
        <is>
          <t>[신매동]</t>
        </is>
      </c>
      <c r="B1166" s="0" t="n">
        <v>27152</v>
      </c>
      <c r="C1166" s="0" t="n">
        <v>2</v>
      </c>
      <c r="D1166" s="0" t="inlineStr">
        <is>
          <t>유성푸르나임르노블</t>
        </is>
      </c>
      <c r="E1166" s="0" t="inlineStr">
        <is>
          <t>2009.05.</t>
        </is>
      </c>
      <c r="F1166" s="0" t="n">
        <v>119</v>
      </c>
      <c r="G1166" s="0" t="n">
        <v>44.28</v>
      </c>
      <c r="H1166" s="0" t="n">
        <v>146.41</v>
      </c>
      <c r="I1166" s="0" t="n">
        <v>33.18</v>
      </c>
      <c r="J1166" s="0" t="n">
        <v>109.71</v>
      </c>
      <c r="K1166" s="0" t="n">
        <v>34</v>
      </c>
      <c r="T1166" s="0" t="n">
        <v>4</v>
      </c>
      <c r="U1166" s="0" t="n">
        <v>2</v>
      </c>
      <c r="V1166" s="0" t="inlineStr">
        <is>
          <t>계단식</t>
        </is>
      </c>
      <c r="W1166" s="0" t="inlineStr">
        <is>
          <t>146A</t>
        </is>
      </c>
      <c r="X1166" s="0" t="n">
        <v>18</v>
      </c>
      <c r="Y1166" s="0" t="n">
        <v>18</v>
      </c>
      <c r="Z1166" s="0" t="inlineStr">
        <is>
          <t>https://new.land.naver.com/complexes/27152?tab=detail&amp;rf=Y</t>
        </is>
      </c>
      <c r="AA1166" s="0" t="inlineStr">
        <is>
          <t>대구시 수성구 신매동 57-17</t>
        </is>
      </c>
      <c r="AB1166" s="0" t="inlineStr">
        <is>
          <t>대구시</t>
        </is>
      </c>
      <c r="AC1166" s="0" t="inlineStr">
        <is>
          <t>수성구</t>
        </is>
      </c>
      <c r="AD1166" s="0" t="inlineStr">
        <is>
          <t>신매동</t>
        </is>
      </c>
      <c r="AG1166" s="0" t="inlineStr">
        <is>
          <t>대구시 수성구 달구벌대로 3308</t>
        </is>
      </c>
      <c r="AH1166" s="0" t="n">
        <v>0</v>
      </c>
      <c r="AI1166" s="0" t="n">
        <v>369</v>
      </c>
      <c r="AJ1166" s="0" t="n">
        <v>57</v>
      </c>
      <c r="AK1166" s="0" t="n">
        <v>218</v>
      </c>
      <c r="AL1166" s="0" t="n">
        <v>1.83</v>
      </c>
    </row>
    <row r="1167">
      <c r="A1167" s="0" t="inlineStr">
        <is>
          <t>[신매동]</t>
        </is>
      </c>
      <c r="B1167" s="0" t="n">
        <v>27152</v>
      </c>
      <c r="C1167" s="0" t="n">
        <v>3</v>
      </c>
      <c r="D1167" s="0" t="inlineStr">
        <is>
          <t>유성푸르나임르노블</t>
        </is>
      </c>
      <c r="E1167" s="0" t="inlineStr">
        <is>
          <t>2009.05.</t>
        </is>
      </c>
      <c r="F1167" s="0" t="n">
        <v>119</v>
      </c>
      <c r="G1167" s="0" t="n">
        <v>44.25</v>
      </c>
      <c r="H1167" s="0" t="n">
        <v>146.3</v>
      </c>
      <c r="I1167" s="0" t="n">
        <v>33.41</v>
      </c>
      <c r="J1167" s="0" t="n">
        <v>110.46</v>
      </c>
      <c r="K1167" s="0" t="n">
        <v>34</v>
      </c>
      <c r="T1167" s="0" t="n">
        <v>4</v>
      </c>
      <c r="U1167" s="0" t="n">
        <v>2</v>
      </c>
      <c r="V1167" s="0" t="inlineStr">
        <is>
          <t>계단식</t>
        </is>
      </c>
      <c r="W1167" s="0" t="inlineStr">
        <is>
          <t>146B</t>
        </is>
      </c>
      <c r="X1167" s="0" t="n">
        <v>18</v>
      </c>
      <c r="Y1167" s="0" t="n">
        <v>18</v>
      </c>
      <c r="Z1167" s="0" t="inlineStr">
        <is>
          <t>https://new.land.naver.com/complexes/27152?tab=detail&amp;rf=Y</t>
        </is>
      </c>
      <c r="AA1167" s="0" t="inlineStr">
        <is>
          <t>대구시 수성구 신매동 57-17</t>
        </is>
      </c>
      <c r="AB1167" s="0" t="inlineStr">
        <is>
          <t>대구시</t>
        </is>
      </c>
      <c r="AC1167" s="0" t="inlineStr">
        <is>
          <t>수성구</t>
        </is>
      </c>
      <c r="AD1167" s="0" t="inlineStr">
        <is>
          <t>신매동</t>
        </is>
      </c>
      <c r="AG1167" s="0" t="inlineStr">
        <is>
          <t>대구시 수성구 달구벌대로 3308</t>
        </is>
      </c>
      <c r="AH1167" s="0" t="n">
        <v>0</v>
      </c>
      <c r="AI1167" s="0" t="n">
        <v>369</v>
      </c>
      <c r="AJ1167" s="0" t="n">
        <v>57</v>
      </c>
      <c r="AK1167" s="0" t="n">
        <v>218</v>
      </c>
      <c r="AL1167" s="0" t="n">
        <v>1.83</v>
      </c>
    </row>
    <row r="1168">
      <c r="A1168" s="0" t="inlineStr">
        <is>
          <t>[신매동]</t>
        </is>
      </c>
      <c r="B1168" s="0" t="n">
        <v>27152</v>
      </c>
      <c r="C1168" s="0" t="n">
        <v>4</v>
      </c>
      <c r="D1168" s="0" t="inlineStr">
        <is>
          <t>유성푸르나임르노블</t>
        </is>
      </c>
      <c r="E1168" s="0" t="inlineStr">
        <is>
          <t>2009.05.</t>
        </is>
      </c>
      <c r="F1168" s="0" t="n">
        <v>119</v>
      </c>
      <c r="G1168" s="0" t="n">
        <v>44.22</v>
      </c>
      <c r="H1168" s="0" t="n">
        <v>146.21</v>
      </c>
      <c r="I1168" s="0" t="n">
        <v>33.61</v>
      </c>
      <c r="J1168" s="0" t="n">
        <v>111.12</v>
      </c>
      <c r="K1168" s="0" t="n">
        <v>17</v>
      </c>
      <c r="T1168" s="0" t="n">
        <v>4</v>
      </c>
      <c r="U1168" s="0" t="n">
        <v>2</v>
      </c>
      <c r="V1168" s="0" t="inlineStr">
        <is>
          <t>계단식</t>
        </is>
      </c>
      <c r="W1168" s="0" t="inlineStr">
        <is>
          <t>146C</t>
        </is>
      </c>
      <c r="X1168" s="0" t="n">
        <v>18</v>
      </c>
      <c r="Y1168" s="0" t="n">
        <v>18</v>
      </c>
      <c r="Z1168" s="0" t="inlineStr">
        <is>
          <t>https://new.land.naver.com/complexes/27152?tab=detail&amp;rf=Y</t>
        </is>
      </c>
      <c r="AA1168" s="0" t="inlineStr">
        <is>
          <t>대구시 수성구 신매동 57-17</t>
        </is>
      </c>
      <c r="AB1168" s="0" t="inlineStr">
        <is>
          <t>대구시</t>
        </is>
      </c>
      <c r="AC1168" s="0" t="inlineStr">
        <is>
          <t>수성구</t>
        </is>
      </c>
      <c r="AD1168" s="0" t="inlineStr">
        <is>
          <t>신매동</t>
        </is>
      </c>
      <c r="AG1168" s="0" t="inlineStr">
        <is>
          <t>대구시 수성구 달구벌대로 3308</t>
        </is>
      </c>
      <c r="AH1168" s="0" t="n">
        <v>0</v>
      </c>
      <c r="AI1168" s="0" t="n">
        <v>369</v>
      </c>
      <c r="AJ1168" s="0" t="n">
        <v>57</v>
      </c>
      <c r="AK1168" s="0" t="n">
        <v>218</v>
      </c>
      <c r="AL1168" s="0" t="n">
        <v>1.83</v>
      </c>
    </row>
    <row r="1169">
      <c r="A1169" s="0" t="inlineStr">
        <is>
          <t>[신매동]</t>
        </is>
      </c>
      <c r="B1169" s="0" t="n">
        <v>27152</v>
      </c>
      <c r="C1169" s="0" t="n">
        <v>5</v>
      </c>
      <c r="D1169" s="0" t="inlineStr">
        <is>
          <t>유성푸르나임르노블</t>
        </is>
      </c>
      <c r="E1169" s="0" t="inlineStr">
        <is>
          <t>2009.05.</t>
        </is>
      </c>
      <c r="F1169" s="0" t="n">
        <v>119</v>
      </c>
      <c r="G1169" s="0" t="n">
        <v>44.22</v>
      </c>
      <c r="H1169" s="0" t="n">
        <v>146.21</v>
      </c>
      <c r="I1169" s="0" t="n">
        <v>33.61</v>
      </c>
      <c r="J1169" s="0" t="n">
        <v>111.12</v>
      </c>
      <c r="K1169" s="0" t="n">
        <v>17</v>
      </c>
      <c r="T1169" s="0" t="n">
        <v>4</v>
      </c>
      <c r="U1169" s="0" t="n">
        <v>2</v>
      </c>
      <c r="V1169" s="0" t="inlineStr">
        <is>
          <t>계단식</t>
        </is>
      </c>
      <c r="W1169" s="0" t="inlineStr">
        <is>
          <t>146D</t>
        </is>
      </c>
      <c r="X1169" s="0" t="n">
        <v>18</v>
      </c>
      <c r="Y1169" s="0" t="n">
        <v>18</v>
      </c>
      <c r="Z1169" s="0" t="inlineStr">
        <is>
          <t>https://new.land.naver.com/complexes/27152?tab=detail&amp;rf=Y</t>
        </is>
      </c>
      <c r="AA1169" s="0" t="inlineStr">
        <is>
          <t>대구시 수성구 신매동 57-17</t>
        </is>
      </c>
      <c r="AB1169" s="0" t="inlineStr">
        <is>
          <t>대구시</t>
        </is>
      </c>
      <c r="AC1169" s="0" t="inlineStr">
        <is>
          <t>수성구</t>
        </is>
      </c>
      <c r="AD1169" s="0" t="inlineStr">
        <is>
          <t>신매동</t>
        </is>
      </c>
      <c r="AG1169" s="0" t="inlineStr">
        <is>
          <t>대구시 수성구 달구벌대로 3308</t>
        </is>
      </c>
      <c r="AH1169" s="0" t="n">
        <v>0</v>
      </c>
      <c r="AI1169" s="0" t="n">
        <v>369</v>
      </c>
      <c r="AJ1169" s="0" t="n">
        <v>57</v>
      </c>
      <c r="AK1169" s="0" t="n">
        <v>218</v>
      </c>
      <c r="AL1169" s="0" t="n">
        <v>1.83</v>
      </c>
    </row>
    <row r="1170">
      <c r="A1170" s="0" t="inlineStr">
        <is>
          <t>[신매동]</t>
        </is>
      </c>
      <c r="B1170" s="0" t="n">
        <v>7248</v>
      </c>
      <c r="C1170" s="0" t="n">
        <v>1</v>
      </c>
      <c r="D1170" s="0" t="inlineStr">
        <is>
          <t>신매우방타운</t>
        </is>
      </c>
      <c r="E1170" s="0" t="inlineStr">
        <is>
          <t>1997.11.</t>
        </is>
      </c>
      <c r="F1170" s="0" t="n">
        <v>221</v>
      </c>
      <c r="G1170" s="0" t="n">
        <v>15.53</v>
      </c>
      <c r="H1170" s="0" t="n">
        <v>51.34</v>
      </c>
      <c r="I1170" s="0" t="n">
        <v>10.79</v>
      </c>
      <c r="J1170" s="0" t="n">
        <v>35.7</v>
      </c>
      <c r="K1170" s="0" t="n">
        <v>80</v>
      </c>
      <c r="T1170" s="0" t="n">
        <v>2</v>
      </c>
      <c r="U1170" s="0" t="n">
        <v>1</v>
      </c>
      <c r="V1170" s="0" t="inlineStr">
        <is>
          <t>복도식</t>
        </is>
      </c>
      <c r="W1170" s="0" t="n">
        <v>51</v>
      </c>
      <c r="X1170" s="0" t="n">
        <v>20</v>
      </c>
      <c r="Y1170" s="0" t="n">
        <v>7</v>
      </c>
      <c r="Z1170" s="0" t="inlineStr">
        <is>
          <t>https://new.land.naver.com/complexes/7248?tab=detail&amp;rf=Y</t>
        </is>
      </c>
      <c r="AA1170" s="0" t="inlineStr">
        <is>
          <t>대구시 수성구 신매동 246</t>
        </is>
      </c>
      <c r="AB1170" s="0" t="inlineStr">
        <is>
          <t>대구시</t>
        </is>
      </c>
      <c r="AC1170" s="0" t="inlineStr">
        <is>
          <t>수성구</t>
        </is>
      </c>
      <c r="AD1170" s="0" t="inlineStr">
        <is>
          <t>신매동</t>
        </is>
      </c>
      <c r="AG1170" s="0" t="inlineStr">
        <is>
          <t>대구시 수성구 달구벌대로651길 33</t>
        </is>
      </c>
      <c r="AH1170" s="0" t="n">
        <v>0</v>
      </c>
      <c r="AI1170" s="0" t="n">
        <v>193</v>
      </c>
      <c r="AJ1170" s="0" t="n">
        <v>18</v>
      </c>
      <c r="AK1170" s="0" t="n">
        <v>252</v>
      </c>
      <c r="AL1170" s="0" t="n">
        <v>1.14</v>
      </c>
    </row>
    <row r="1171">
      <c r="A1171" s="0" t="inlineStr">
        <is>
          <t>[신매동]</t>
        </is>
      </c>
      <c r="B1171" s="0" t="n">
        <v>7248</v>
      </c>
      <c r="C1171" s="0" t="n">
        <v>2</v>
      </c>
      <c r="D1171" s="0" t="inlineStr">
        <is>
          <t>신매우방타운</t>
        </is>
      </c>
      <c r="E1171" s="0" t="inlineStr">
        <is>
          <t>1997.11.</t>
        </is>
      </c>
      <c r="F1171" s="0" t="n">
        <v>221</v>
      </c>
      <c r="G1171" s="0" t="n">
        <v>24.37</v>
      </c>
      <c r="H1171" s="0" t="n">
        <v>80.58</v>
      </c>
      <c r="I1171" s="0" t="n">
        <v>18.14</v>
      </c>
      <c r="J1171" s="0" t="n">
        <v>59.98</v>
      </c>
      <c r="K1171" s="0" t="n">
        <v>38</v>
      </c>
      <c r="T1171" s="0" t="n">
        <v>3</v>
      </c>
      <c r="U1171" s="0" t="n">
        <v>1</v>
      </c>
      <c r="V1171" s="0" t="inlineStr">
        <is>
          <t>복도식</t>
        </is>
      </c>
      <c r="W1171" s="0" t="n">
        <v>80</v>
      </c>
      <c r="X1171" s="0" t="n">
        <v>20</v>
      </c>
      <c r="Y1171" s="0" t="n">
        <v>7</v>
      </c>
      <c r="Z1171" s="0" t="inlineStr">
        <is>
          <t>https://new.land.naver.com/complexes/7248?tab=detail&amp;rf=Y</t>
        </is>
      </c>
      <c r="AA1171" s="0" t="inlineStr">
        <is>
          <t>대구시 수성구 신매동 246</t>
        </is>
      </c>
      <c r="AB1171" s="0" t="inlineStr">
        <is>
          <t>대구시</t>
        </is>
      </c>
      <c r="AC1171" s="0" t="inlineStr">
        <is>
          <t>수성구</t>
        </is>
      </c>
      <c r="AD1171" s="0" t="inlineStr">
        <is>
          <t>신매동</t>
        </is>
      </c>
      <c r="AG1171" s="0" t="inlineStr">
        <is>
          <t>대구시 수성구 달구벌대로651길 33</t>
        </is>
      </c>
      <c r="AH1171" s="0" t="n">
        <v>0</v>
      </c>
      <c r="AI1171" s="0" t="n">
        <v>193</v>
      </c>
      <c r="AJ1171" s="0" t="n">
        <v>18</v>
      </c>
      <c r="AK1171" s="0" t="n">
        <v>252</v>
      </c>
      <c r="AL1171" s="0" t="n">
        <v>1.14</v>
      </c>
    </row>
    <row r="1172">
      <c r="A1172" s="0" t="inlineStr">
        <is>
          <t>[신매동]</t>
        </is>
      </c>
      <c r="B1172" s="0" t="n">
        <v>7248</v>
      </c>
      <c r="C1172" s="0" t="n">
        <v>3</v>
      </c>
      <c r="D1172" s="0" t="inlineStr">
        <is>
          <t>신매우방타운</t>
        </is>
      </c>
      <c r="E1172" s="0" t="inlineStr">
        <is>
          <t>1997.11.</t>
        </is>
      </c>
      <c r="F1172" s="0" t="n">
        <v>221</v>
      </c>
      <c r="G1172" s="0" t="n">
        <v>33</v>
      </c>
      <c r="H1172" s="0" t="n">
        <v>109.11</v>
      </c>
      <c r="I1172" s="0" t="n">
        <v>25.69</v>
      </c>
      <c r="J1172" s="0" t="n">
        <v>84.93000000000001</v>
      </c>
      <c r="K1172" s="0" t="n">
        <v>101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109A</t>
        </is>
      </c>
      <c r="X1172" s="0" t="n">
        <v>20</v>
      </c>
      <c r="Y1172" s="0" t="n">
        <v>7</v>
      </c>
      <c r="Z1172" s="0" t="inlineStr">
        <is>
          <t>https://new.land.naver.com/complexes/7248?tab=detail&amp;rf=Y</t>
        </is>
      </c>
      <c r="AA1172" s="0" t="inlineStr">
        <is>
          <t>대구시 수성구 신매동 246</t>
        </is>
      </c>
      <c r="AB1172" s="0" t="inlineStr">
        <is>
          <t>대구시</t>
        </is>
      </c>
      <c r="AC1172" s="0" t="inlineStr">
        <is>
          <t>수성구</t>
        </is>
      </c>
      <c r="AD1172" s="0" t="inlineStr">
        <is>
          <t>신매동</t>
        </is>
      </c>
      <c r="AG1172" s="0" t="inlineStr">
        <is>
          <t>대구시 수성구 달구벌대로651길 33</t>
        </is>
      </c>
      <c r="AH1172" s="0" t="n">
        <v>0</v>
      </c>
      <c r="AI1172" s="0" t="n">
        <v>193</v>
      </c>
      <c r="AJ1172" s="0" t="n">
        <v>18</v>
      </c>
      <c r="AK1172" s="0" t="n">
        <v>252</v>
      </c>
      <c r="AL1172" s="0" t="n">
        <v>1.14</v>
      </c>
    </row>
    <row r="1173">
      <c r="A1173" s="0" t="inlineStr">
        <is>
          <t>[신매동]</t>
        </is>
      </c>
      <c r="B1173" s="0" t="n">
        <v>7248</v>
      </c>
      <c r="C1173" s="0" t="n">
        <v>4</v>
      </c>
      <c r="D1173" s="0" t="inlineStr">
        <is>
          <t>신매우방타운</t>
        </is>
      </c>
      <c r="E1173" s="0" t="inlineStr">
        <is>
          <t>1997.11.</t>
        </is>
      </c>
      <c r="F1173" s="0" t="n">
        <v>221</v>
      </c>
      <c r="G1173" s="0" t="n">
        <v>33</v>
      </c>
      <c r="H1173" s="0" t="n">
        <v>109.11</v>
      </c>
      <c r="I1173" s="0" t="n">
        <v>25.69</v>
      </c>
      <c r="J1173" s="0" t="n">
        <v>84.93000000000001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109B</t>
        </is>
      </c>
      <c r="X1173" s="0" t="n">
        <v>20</v>
      </c>
      <c r="Y1173" s="0" t="n">
        <v>7</v>
      </c>
      <c r="Z1173" s="0" t="inlineStr">
        <is>
          <t>https://new.land.naver.com/complexes/7248?tab=detail&amp;rf=Y</t>
        </is>
      </c>
      <c r="AA1173" s="0" t="inlineStr">
        <is>
          <t>대구시 수성구 신매동 246</t>
        </is>
      </c>
      <c r="AB1173" s="0" t="inlineStr">
        <is>
          <t>대구시</t>
        </is>
      </c>
      <c r="AC1173" s="0" t="inlineStr">
        <is>
          <t>수성구</t>
        </is>
      </c>
      <c r="AD1173" s="0" t="inlineStr">
        <is>
          <t>신매동</t>
        </is>
      </c>
      <c r="AG1173" s="0" t="inlineStr">
        <is>
          <t>대구시 수성구 달구벌대로651길 33</t>
        </is>
      </c>
      <c r="AH1173" s="0" t="n">
        <v>0</v>
      </c>
      <c r="AI1173" s="0" t="n">
        <v>193</v>
      </c>
      <c r="AJ1173" s="0" t="n">
        <v>18</v>
      </c>
      <c r="AK1173" s="0" t="n">
        <v>252</v>
      </c>
      <c r="AL1173" s="0" t="n">
        <v>1.14</v>
      </c>
    </row>
    <row r="1174">
      <c r="A1174" s="0" t="inlineStr">
        <is>
          <t>[신매동]</t>
        </is>
      </c>
      <c r="B1174" s="0" t="n">
        <v>7248</v>
      </c>
      <c r="C1174" s="0" t="n">
        <v>5</v>
      </c>
      <c r="D1174" s="0" t="inlineStr">
        <is>
          <t>신매우방타운</t>
        </is>
      </c>
      <c r="E1174" s="0" t="inlineStr">
        <is>
          <t>1997.11.</t>
        </is>
      </c>
      <c r="F1174" s="0" t="n">
        <v>221</v>
      </c>
      <c r="G1174" s="0" t="n">
        <v>38.13</v>
      </c>
      <c r="H1174" s="0" t="n">
        <v>126.08</v>
      </c>
      <c r="I1174" s="0" t="n">
        <v>25.69</v>
      </c>
      <c r="J1174" s="0" t="n">
        <v>84.93000000000001</v>
      </c>
      <c r="K1174" s="0" t="n">
        <v>1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126</v>
      </c>
      <c r="X1174" s="0" t="n">
        <v>20</v>
      </c>
      <c r="Y1174" s="0" t="n">
        <v>7</v>
      </c>
      <c r="Z1174" s="0" t="inlineStr">
        <is>
          <t>https://new.land.naver.com/complexes/7248?tab=detail&amp;rf=Y</t>
        </is>
      </c>
      <c r="AA1174" s="0" t="inlineStr">
        <is>
          <t>대구시 수성구 신매동 246</t>
        </is>
      </c>
      <c r="AB1174" s="0" t="inlineStr">
        <is>
          <t>대구시</t>
        </is>
      </c>
      <c r="AC1174" s="0" t="inlineStr">
        <is>
          <t>수성구</t>
        </is>
      </c>
      <c r="AD1174" s="0" t="inlineStr">
        <is>
          <t>신매동</t>
        </is>
      </c>
      <c r="AG1174" s="0" t="inlineStr">
        <is>
          <t>대구시 수성구 달구벌대로651길 33</t>
        </is>
      </c>
      <c r="AH1174" s="0" t="n">
        <v>0</v>
      </c>
      <c r="AI1174" s="0" t="n">
        <v>193</v>
      </c>
      <c r="AJ1174" s="0" t="n">
        <v>18</v>
      </c>
      <c r="AK1174" s="0" t="n">
        <v>252</v>
      </c>
      <c r="AL1174" s="0" t="n">
        <v>1.14</v>
      </c>
    </row>
    <row r="1175">
      <c r="A1175" s="0" t="inlineStr">
        <is>
          <t>[신매동]</t>
        </is>
      </c>
      <c r="B1175" s="0" t="n">
        <v>19235</v>
      </c>
      <c r="C1175" s="0" t="n">
        <v>1</v>
      </c>
      <c r="D1175" s="0" t="inlineStr">
        <is>
          <t>신매효성백년가약청</t>
        </is>
      </c>
      <c r="E1175" s="0" t="inlineStr">
        <is>
          <t>2006.07.</t>
        </is>
      </c>
      <c r="F1175" s="0" t="n">
        <v>138</v>
      </c>
      <c r="G1175" s="0" t="n">
        <v>44.57</v>
      </c>
      <c r="H1175" s="0" t="n">
        <v>147.35</v>
      </c>
      <c r="I1175" s="0" t="n">
        <v>35.94</v>
      </c>
      <c r="J1175" s="0" t="n">
        <v>118.83</v>
      </c>
      <c r="K1175" s="0" t="n">
        <v>28</v>
      </c>
      <c r="T1175" s="0" t="n">
        <v>4</v>
      </c>
      <c r="U1175" s="0" t="n">
        <v>2</v>
      </c>
      <c r="V1175" s="0" t="inlineStr">
        <is>
          <t>계단식</t>
        </is>
      </c>
      <c r="W1175" s="0" t="n">
        <v>147</v>
      </c>
      <c r="X1175" s="0" t="n">
        <v>15</v>
      </c>
      <c r="Y1175" s="0" t="n">
        <v>9</v>
      </c>
      <c r="Z1175" s="0" t="inlineStr">
        <is>
          <t>https://new.land.naver.com/complexes/19235?tab=detail&amp;rf=Y</t>
        </is>
      </c>
      <c r="AA1175" s="0" t="inlineStr">
        <is>
          <t>대구시 수성구 신매동 280</t>
        </is>
      </c>
      <c r="AB1175" s="0" t="inlineStr">
        <is>
          <t>대구시</t>
        </is>
      </c>
      <c r="AC1175" s="0" t="inlineStr">
        <is>
          <t>수성구</t>
        </is>
      </c>
      <c r="AD1175" s="0" t="inlineStr">
        <is>
          <t>신매동</t>
        </is>
      </c>
      <c r="AG1175" s="0" t="inlineStr">
        <is>
          <t>대구시 수성구 달구벌대로 3233</t>
        </is>
      </c>
      <c r="AH1175" s="0" t="n">
        <v>0</v>
      </c>
      <c r="AI1175" s="0" t="n">
        <v>249</v>
      </c>
      <c r="AJ1175" s="0" t="n">
        <v>23</v>
      </c>
      <c r="AK1175" s="0" t="n">
        <v>253</v>
      </c>
      <c r="AL1175" s="0" t="n">
        <v>1.83</v>
      </c>
    </row>
    <row r="1176">
      <c r="A1176" s="0" t="inlineStr">
        <is>
          <t>[신매동]</t>
        </is>
      </c>
      <c r="B1176" s="0" t="n">
        <v>19235</v>
      </c>
      <c r="C1176" s="0" t="n">
        <v>2</v>
      </c>
      <c r="D1176" s="0" t="inlineStr">
        <is>
          <t>신매효성백년가약청</t>
        </is>
      </c>
      <c r="E1176" s="0" t="inlineStr">
        <is>
          <t>2006.07.</t>
        </is>
      </c>
      <c r="F1176" s="0" t="n">
        <v>138</v>
      </c>
      <c r="G1176" s="0" t="n">
        <v>45.95</v>
      </c>
      <c r="H1176" s="0" t="n">
        <v>151.92</v>
      </c>
      <c r="I1176" s="0" t="n">
        <v>36.77</v>
      </c>
      <c r="J1176" s="0" t="n">
        <v>121.58</v>
      </c>
      <c r="K1176" s="0" t="n">
        <v>48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151A</t>
        </is>
      </c>
      <c r="X1176" s="0" t="n">
        <v>15</v>
      </c>
      <c r="Y1176" s="0" t="n">
        <v>9</v>
      </c>
      <c r="Z1176" s="0" t="inlineStr">
        <is>
          <t>https://new.land.naver.com/complexes/19235?tab=detail&amp;rf=Y</t>
        </is>
      </c>
      <c r="AA1176" s="0" t="inlineStr">
        <is>
          <t>대구시 수성구 신매동 280</t>
        </is>
      </c>
      <c r="AB1176" s="0" t="inlineStr">
        <is>
          <t>대구시</t>
        </is>
      </c>
      <c r="AC1176" s="0" t="inlineStr">
        <is>
          <t>수성구</t>
        </is>
      </c>
      <c r="AD1176" s="0" t="inlineStr">
        <is>
          <t>신매동</t>
        </is>
      </c>
      <c r="AG1176" s="0" t="inlineStr">
        <is>
          <t>대구시 수성구 달구벌대로 3233</t>
        </is>
      </c>
      <c r="AH1176" s="0" t="n">
        <v>0</v>
      </c>
      <c r="AI1176" s="0" t="n">
        <v>249</v>
      </c>
      <c r="AJ1176" s="0" t="n">
        <v>23</v>
      </c>
      <c r="AK1176" s="0" t="n">
        <v>253</v>
      </c>
      <c r="AL1176" s="0" t="n">
        <v>1.83</v>
      </c>
    </row>
    <row r="1177">
      <c r="A1177" s="0" t="inlineStr">
        <is>
          <t>[신매동]</t>
        </is>
      </c>
      <c r="B1177" s="0" t="n">
        <v>19235</v>
      </c>
      <c r="C1177" s="0" t="n">
        <v>3</v>
      </c>
      <c r="D1177" s="0" t="inlineStr">
        <is>
          <t>신매효성백년가약청</t>
        </is>
      </c>
      <c r="E1177" s="0" t="inlineStr">
        <is>
          <t>2006.07.</t>
        </is>
      </c>
      <c r="F1177" s="0" t="n">
        <v>138</v>
      </c>
      <c r="G1177" s="0" t="n">
        <v>46.28</v>
      </c>
      <c r="H1177" s="0" t="n">
        <v>153.01</v>
      </c>
      <c r="I1177" s="0" t="n">
        <v>36.77</v>
      </c>
      <c r="J1177" s="0" t="n">
        <v>121.58</v>
      </c>
      <c r="K1177" s="0" t="n">
        <v>42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153B</t>
        </is>
      </c>
      <c r="X1177" s="0" t="n">
        <v>15</v>
      </c>
      <c r="Y1177" s="0" t="n">
        <v>9</v>
      </c>
      <c r="Z1177" s="0" t="inlineStr">
        <is>
          <t>https://new.land.naver.com/complexes/19235?tab=detail&amp;rf=Y</t>
        </is>
      </c>
      <c r="AA1177" s="0" t="inlineStr">
        <is>
          <t>대구시 수성구 신매동 280</t>
        </is>
      </c>
      <c r="AB1177" s="0" t="inlineStr">
        <is>
          <t>대구시</t>
        </is>
      </c>
      <c r="AC1177" s="0" t="inlineStr">
        <is>
          <t>수성구</t>
        </is>
      </c>
      <c r="AD1177" s="0" t="inlineStr">
        <is>
          <t>신매동</t>
        </is>
      </c>
      <c r="AG1177" s="0" t="inlineStr">
        <is>
          <t>대구시 수성구 달구벌대로 3233</t>
        </is>
      </c>
      <c r="AH1177" s="0" t="n">
        <v>0</v>
      </c>
      <c r="AI1177" s="0" t="n">
        <v>249</v>
      </c>
      <c r="AJ1177" s="0" t="n">
        <v>23</v>
      </c>
      <c r="AK1177" s="0" t="n">
        <v>253</v>
      </c>
      <c r="AL1177" s="0" t="n">
        <v>1.83</v>
      </c>
    </row>
    <row r="1178">
      <c r="A1178" s="0" t="inlineStr">
        <is>
          <t>[신매동]</t>
        </is>
      </c>
      <c r="B1178" s="0" t="n">
        <v>19235</v>
      </c>
      <c r="C1178" s="0" t="n">
        <v>4</v>
      </c>
      <c r="D1178" s="0" t="inlineStr">
        <is>
          <t>신매효성백년가약청</t>
        </is>
      </c>
      <c r="E1178" s="0" t="inlineStr">
        <is>
          <t>2006.07.</t>
        </is>
      </c>
      <c r="F1178" s="0" t="n">
        <v>138</v>
      </c>
      <c r="G1178" s="0" t="n">
        <v>50.55</v>
      </c>
      <c r="H1178" s="0" t="n">
        <v>167.13</v>
      </c>
      <c r="I1178" s="0" t="n">
        <v>36.77</v>
      </c>
      <c r="J1178" s="0" t="n">
        <v>121.58</v>
      </c>
      <c r="K1178" s="0" t="n">
        <v>6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167D</t>
        </is>
      </c>
      <c r="X1178" s="0" t="n">
        <v>15</v>
      </c>
      <c r="Y1178" s="0" t="n">
        <v>9</v>
      </c>
      <c r="Z1178" s="0" t="inlineStr">
        <is>
          <t>https://new.land.naver.com/complexes/19235?tab=detail&amp;rf=Y</t>
        </is>
      </c>
      <c r="AA1178" s="0" t="inlineStr">
        <is>
          <t>대구시 수성구 신매동 280</t>
        </is>
      </c>
      <c r="AB1178" s="0" t="inlineStr">
        <is>
          <t>대구시</t>
        </is>
      </c>
      <c r="AC1178" s="0" t="inlineStr">
        <is>
          <t>수성구</t>
        </is>
      </c>
      <c r="AD1178" s="0" t="inlineStr">
        <is>
          <t>신매동</t>
        </is>
      </c>
      <c r="AG1178" s="0" t="inlineStr">
        <is>
          <t>대구시 수성구 달구벌대로 3233</t>
        </is>
      </c>
      <c r="AH1178" s="0" t="n">
        <v>0</v>
      </c>
      <c r="AI1178" s="0" t="n">
        <v>249</v>
      </c>
      <c r="AJ1178" s="0" t="n">
        <v>23</v>
      </c>
      <c r="AK1178" s="0" t="n">
        <v>253</v>
      </c>
      <c r="AL1178" s="0" t="n">
        <v>1.83</v>
      </c>
    </row>
    <row r="1179">
      <c r="A1179" s="0" t="inlineStr">
        <is>
          <t>[신매동]</t>
        </is>
      </c>
      <c r="B1179" s="0" t="n">
        <v>19235</v>
      </c>
      <c r="C1179" s="0" t="n">
        <v>5</v>
      </c>
      <c r="D1179" s="0" t="inlineStr">
        <is>
          <t>신매효성백년가약청</t>
        </is>
      </c>
      <c r="E1179" s="0" t="inlineStr">
        <is>
          <t>2006.07.</t>
        </is>
      </c>
      <c r="F1179" s="0" t="n">
        <v>138</v>
      </c>
      <c r="G1179" s="0" t="n">
        <v>50.85</v>
      </c>
      <c r="H1179" s="0" t="n">
        <v>168.13</v>
      </c>
      <c r="I1179" s="0" t="n">
        <v>40.51</v>
      </c>
      <c r="J1179" s="0" t="n">
        <v>133.94</v>
      </c>
      <c r="K1179" s="0" t="n">
        <v>14</v>
      </c>
      <c r="T1179" s="0" t="n">
        <v>4</v>
      </c>
      <c r="U1179" s="0" t="n">
        <v>2</v>
      </c>
      <c r="V1179" s="0" t="inlineStr">
        <is>
          <t>계단식</t>
        </is>
      </c>
      <c r="W1179" s="0" t="inlineStr">
        <is>
          <t>168E</t>
        </is>
      </c>
      <c r="X1179" s="0" t="n">
        <v>15</v>
      </c>
      <c r="Y1179" s="0" t="n">
        <v>9</v>
      </c>
      <c r="Z1179" s="0" t="inlineStr">
        <is>
          <t>https://new.land.naver.com/complexes/19235?tab=detail&amp;rf=Y</t>
        </is>
      </c>
      <c r="AA1179" s="0" t="inlineStr">
        <is>
          <t>대구시 수성구 신매동 280</t>
        </is>
      </c>
      <c r="AB1179" s="0" t="inlineStr">
        <is>
          <t>대구시</t>
        </is>
      </c>
      <c r="AC1179" s="0" t="inlineStr">
        <is>
          <t>수성구</t>
        </is>
      </c>
      <c r="AD1179" s="0" t="inlineStr">
        <is>
          <t>신매동</t>
        </is>
      </c>
      <c r="AG1179" s="0" t="inlineStr">
        <is>
          <t>대구시 수성구 달구벌대로 3233</t>
        </is>
      </c>
      <c r="AH1179" s="0" t="n">
        <v>0</v>
      </c>
      <c r="AI1179" s="0" t="n">
        <v>249</v>
      </c>
      <c r="AJ1179" s="0" t="n">
        <v>23</v>
      </c>
      <c r="AK1179" s="0" t="n">
        <v>253</v>
      </c>
      <c r="AL1179" s="0" t="n">
        <v>1.83</v>
      </c>
    </row>
    <row r="1180">
      <c r="A1180" s="0" t="inlineStr">
        <is>
          <t>[신매동]</t>
        </is>
      </c>
      <c r="B1180" s="0" t="n">
        <v>7278</v>
      </c>
      <c r="C1180" s="0" t="n">
        <v>1</v>
      </c>
      <c r="D1180" s="0" t="inlineStr">
        <is>
          <t>시지태왕하이츠1차</t>
        </is>
      </c>
      <c r="E1180" s="0" t="inlineStr">
        <is>
          <t>2000.12.</t>
        </is>
      </c>
      <c r="F1180" s="0" t="n">
        <v>343</v>
      </c>
      <c r="G1180" s="0" t="n">
        <v>25.74</v>
      </c>
      <c r="H1180" s="0" t="n">
        <v>85.11</v>
      </c>
      <c r="I1180" s="0" t="n">
        <v>18.14</v>
      </c>
      <c r="J1180" s="0" t="n">
        <v>59.98</v>
      </c>
      <c r="K1180" s="0" t="n">
        <v>146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85</v>
      </c>
      <c r="X1180" s="0" t="n">
        <v>20</v>
      </c>
      <c r="Y1180" s="0" t="n">
        <v>16</v>
      </c>
      <c r="Z1180" s="0" t="inlineStr">
        <is>
          <t>https://new.land.naver.com/complexes/7278?tab=detail&amp;rf=Y</t>
        </is>
      </c>
      <c r="AA1180" s="0" t="inlineStr">
        <is>
          <t>대구시 수성구 신매동 263</t>
        </is>
      </c>
      <c r="AB1180" s="0" t="inlineStr">
        <is>
          <t>대구시</t>
        </is>
      </c>
      <c r="AC1180" s="0" t="inlineStr">
        <is>
          <t>수성구</t>
        </is>
      </c>
      <c r="AD1180" s="0" t="inlineStr">
        <is>
          <t>신매동</t>
        </is>
      </c>
      <c r="AG1180" s="0" t="inlineStr">
        <is>
          <t>대구시 수성구 달구벌대로647길 16</t>
        </is>
      </c>
      <c r="AH1180" s="0" t="n">
        <v>0</v>
      </c>
      <c r="AI1180" s="0" t="n">
        <v>208</v>
      </c>
      <c r="AJ1180" s="0" t="n">
        <v>18</v>
      </c>
      <c r="AK1180" s="0" t="n">
        <v>352</v>
      </c>
      <c r="AL1180" s="0" t="n">
        <v>1.03</v>
      </c>
    </row>
    <row r="1181">
      <c r="A1181" s="0" t="inlineStr">
        <is>
          <t>[신매동]</t>
        </is>
      </c>
      <c r="B1181" s="0" t="n">
        <v>7278</v>
      </c>
      <c r="C1181" s="0" t="n">
        <v>2</v>
      </c>
      <c r="D1181" s="0" t="inlineStr">
        <is>
          <t>시지태왕하이츠1차</t>
        </is>
      </c>
      <c r="E1181" s="0" t="inlineStr">
        <is>
          <t>2000.12.</t>
        </is>
      </c>
      <c r="F1181" s="0" t="n">
        <v>343</v>
      </c>
      <c r="G1181" s="0" t="n">
        <v>28.86</v>
      </c>
      <c r="H1181" s="0" t="n">
        <v>95.41</v>
      </c>
      <c r="I1181" s="0" t="n">
        <v>21.48</v>
      </c>
      <c r="J1181" s="0" t="n">
        <v>71.01000000000001</v>
      </c>
      <c r="K1181" s="0" t="n">
        <v>80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95</v>
      </c>
      <c r="X1181" s="0" t="n">
        <v>20</v>
      </c>
      <c r="Y1181" s="0" t="n">
        <v>16</v>
      </c>
      <c r="Z1181" s="0" t="inlineStr">
        <is>
          <t>https://new.land.naver.com/complexes/7278?tab=detail&amp;rf=Y</t>
        </is>
      </c>
      <c r="AA1181" s="0" t="inlineStr">
        <is>
          <t>대구시 수성구 신매동 263</t>
        </is>
      </c>
      <c r="AB1181" s="0" t="inlineStr">
        <is>
          <t>대구시</t>
        </is>
      </c>
      <c r="AC1181" s="0" t="inlineStr">
        <is>
          <t>수성구</t>
        </is>
      </c>
      <c r="AD1181" s="0" t="inlineStr">
        <is>
          <t>신매동</t>
        </is>
      </c>
      <c r="AG1181" s="0" t="inlineStr">
        <is>
          <t>대구시 수성구 달구벌대로647길 16</t>
        </is>
      </c>
      <c r="AH1181" s="0" t="n">
        <v>0</v>
      </c>
      <c r="AI1181" s="0" t="n">
        <v>208</v>
      </c>
      <c r="AJ1181" s="0" t="n">
        <v>18</v>
      </c>
      <c r="AK1181" s="0" t="n">
        <v>352</v>
      </c>
      <c r="AL1181" s="0" t="n">
        <v>1.03</v>
      </c>
    </row>
    <row r="1182">
      <c r="A1182" s="0" t="inlineStr">
        <is>
          <t>[신매동]</t>
        </is>
      </c>
      <c r="B1182" s="0" t="n">
        <v>7278</v>
      </c>
      <c r="C1182" s="0" t="n">
        <v>3</v>
      </c>
      <c r="D1182" s="0" t="inlineStr">
        <is>
          <t>시지태왕하이츠1차</t>
        </is>
      </c>
      <c r="E1182" s="0" t="inlineStr">
        <is>
          <t>2000.12.</t>
        </is>
      </c>
      <c r="F1182" s="0" t="n">
        <v>343</v>
      </c>
      <c r="G1182" s="0" t="n">
        <v>32.83</v>
      </c>
      <c r="H1182" s="0" t="n">
        <v>108.56</v>
      </c>
      <c r="I1182" s="0" t="n">
        <v>25.7</v>
      </c>
      <c r="J1182" s="0" t="n">
        <v>84.97</v>
      </c>
      <c r="K1182" s="0" t="n">
        <v>117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108</v>
      </c>
      <c r="X1182" s="0" t="n">
        <v>20</v>
      </c>
      <c r="Y1182" s="0" t="n">
        <v>16</v>
      </c>
      <c r="Z1182" s="0" t="inlineStr">
        <is>
          <t>https://new.land.naver.com/complexes/7278?tab=detail&amp;rf=Y</t>
        </is>
      </c>
      <c r="AA1182" s="0" t="inlineStr">
        <is>
          <t>대구시 수성구 신매동 263</t>
        </is>
      </c>
      <c r="AB1182" s="0" t="inlineStr">
        <is>
          <t>대구시</t>
        </is>
      </c>
      <c r="AC1182" s="0" t="inlineStr">
        <is>
          <t>수성구</t>
        </is>
      </c>
      <c r="AD1182" s="0" t="inlineStr">
        <is>
          <t>신매동</t>
        </is>
      </c>
      <c r="AG1182" s="0" t="inlineStr">
        <is>
          <t>대구시 수성구 달구벌대로647길 16</t>
        </is>
      </c>
      <c r="AH1182" s="0" t="n">
        <v>0</v>
      </c>
      <c r="AI1182" s="0" t="n">
        <v>208</v>
      </c>
      <c r="AJ1182" s="0" t="n">
        <v>18</v>
      </c>
      <c r="AK1182" s="0" t="n">
        <v>352</v>
      </c>
      <c r="AL1182" s="0" t="n">
        <v>1.03</v>
      </c>
    </row>
    <row r="1183">
      <c r="A1183" s="0" t="inlineStr">
        <is>
          <t>[신매동]</t>
        </is>
      </c>
      <c r="B1183" s="0" t="n">
        <v>17594</v>
      </c>
      <c r="C1183" s="0" t="n">
        <v>1</v>
      </c>
      <c r="D1183" s="0" t="inlineStr">
        <is>
          <t>한라하우젠트</t>
        </is>
      </c>
      <c r="E1183" s="0" t="inlineStr">
        <is>
          <t>2006.07.</t>
        </is>
      </c>
      <c r="F1183" s="0" t="n">
        <v>255</v>
      </c>
      <c r="G1183" s="0" t="n">
        <v>32.27</v>
      </c>
      <c r="H1183" s="0" t="n">
        <v>106.71</v>
      </c>
      <c r="I1183" s="0" t="n">
        <v>25.7</v>
      </c>
      <c r="J1183" s="0" t="n">
        <v>84.95999999999999</v>
      </c>
      <c r="K1183" s="0" t="n">
        <v>33</v>
      </c>
      <c r="T1183" s="0" t="n">
        <v>3</v>
      </c>
      <c r="U1183" s="0" t="n">
        <v>2</v>
      </c>
      <c r="V1183" s="0" t="inlineStr">
        <is>
          <t>복도식</t>
        </is>
      </c>
      <c r="W1183" s="0" t="n">
        <v>106</v>
      </c>
      <c r="X1183" s="0" t="n">
        <v>18</v>
      </c>
      <c r="Y1183" s="0" t="n">
        <v>16</v>
      </c>
      <c r="Z1183" s="0" t="inlineStr">
        <is>
          <t>https://new.land.naver.com/complexes/17594?tab=detail&amp;rf=Y</t>
        </is>
      </c>
      <c r="AA1183" s="0" t="inlineStr">
        <is>
          <t>대구시 수성구 신매동 10-31</t>
        </is>
      </c>
      <c r="AB1183" s="0" t="inlineStr">
        <is>
          <t>대구시</t>
        </is>
      </c>
      <c r="AC1183" s="0" t="inlineStr">
        <is>
          <t>수성구</t>
        </is>
      </c>
      <c r="AD1183" s="0" t="inlineStr">
        <is>
          <t>신매동</t>
        </is>
      </c>
      <c r="AG1183" s="0" t="inlineStr">
        <is>
          <t>대구시 수성구 달구벌대로 3310</t>
        </is>
      </c>
      <c r="AH1183" s="0" t="n">
        <v>0</v>
      </c>
      <c r="AI1183" s="0" t="n">
        <v>382</v>
      </c>
      <c r="AJ1183" s="0" t="n">
        <v>57</v>
      </c>
      <c r="AK1183" s="0" t="n">
        <v>352</v>
      </c>
      <c r="AL1183" s="0" t="n">
        <v>1.38</v>
      </c>
    </row>
    <row r="1184">
      <c r="A1184" s="0" t="inlineStr">
        <is>
          <t>[신매동]</t>
        </is>
      </c>
      <c r="B1184" s="0" t="n">
        <v>17594</v>
      </c>
      <c r="C1184" s="0" t="n">
        <v>2</v>
      </c>
      <c r="D1184" s="0" t="inlineStr">
        <is>
          <t>한라하우젠트</t>
        </is>
      </c>
      <c r="E1184" s="0" t="inlineStr">
        <is>
          <t>2006.07.</t>
        </is>
      </c>
      <c r="F1184" s="0" t="n">
        <v>255</v>
      </c>
      <c r="G1184" s="0" t="n">
        <v>32.57</v>
      </c>
      <c r="H1184" s="0" t="n">
        <v>107.67</v>
      </c>
      <c r="I1184" s="0" t="n">
        <v>25.7</v>
      </c>
      <c r="J1184" s="0" t="n">
        <v>84.95999999999999</v>
      </c>
      <c r="K1184" s="0" t="n">
        <v>17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107A</t>
        </is>
      </c>
      <c r="X1184" s="0" t="n">
        <v>18</v>
      </c>
      <c r="Y1184" s="0" t="n">
        <v>16</v>
      </c>
      <c r="Z1184" s="0" t="inlineStr">
        <is>
          <t>https://new.land.naver.com/complexes/17594?tab=detail&amp;rf=Y</t>
        </is>
      </c>
      <c r="AA1184" s="0" t="inlineStr">
        <is>
          <t>대구시 수성구 신매동 10-31</t>
        </is>
      </c>
      <c r="AB1184" s="0" t="inlineStr">
        <is>
          <t>대구시</t>
        </is>
      </c>
      <c r="AC1184" s="0" t="inlineStr">
        <is>
          <t>수성구</t>
        </is>
      </c>
      <c r="AD1184" s="0" t="inlineStr">
        <is>
          <t>신매동</t>
        </is>
      </c>
      <c r="AG1184" s="0" t="inlineStr">
        <is>
          <t>대구시 수성구 달구벌대로 3310</t>
        </is>
      </c>
      <c r="AH1184" s="0" t="n">
        <v>0</v>
      </c>
      <c r="AI1184" s="0" t="n">
        <v>382</v>
      </c>
      <c r="AJ1184" s="0" t="n">
        <v>57</v>
      </c>
      <c r="AK1184" s="0" t="n">
        <v>352</v>
      </c>
      <c r="AL1184" s="0" t="n">
        <v>1.38</v>
      </c>
    </row>
    <row r="1185">
      <c r="A1185" s="0" t="inlineStr">
        <is>
          <t>[신매동]</t>
        </is>
      </c>
      <c r="B1185" s="0" t="n">
        <v>17594</v>
      </c>
      <c r="C1185" s="0" t="n">
        <v>3</v>
      </c>
      <c r="D1185" s="0" t="inlineStr">
        <is>
          <t>한라하우젠트</t>
        </is>
      </c>
      <c r="E1185" s="0" t="inlineStr">
        <is>
          <t>2006.07.</t>
        </is>
      </c>
      <c r="F1185" s="0" t="n">
        <v>255</v>
      </c>
      <c r="G1185" s="0" t="n">
        <v>32.91</v>
      </c>
      <c r="H1185" s="0" t="n">
        <v>108.8</v>
      </c>
      <c r="I1185" s="0" t="n">
        <v>25.7</v>
      </c>
      <c r="J1185" s="0" t="n">
        <v>84.95999999999999</v>
      </c>
      <c r="K1185" s="0" t="n">
        <v>66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108D</t>
        </is>
      </c>
      <c r="X1185" s="0" t="n">
        <v>18</v>
      </c>
      <c r="Y1185" s="0" t="n">
        <v>16</v>
      </c>
      <c r="Z1185" s="0" t="inlineStr">
        <is>
          <t>https://new.land.naver.com/complexes/17594?tab=detail&amp;rf=Y</t>
        </is>
      </c>
      <c r="AA1185" s="0" t="inlineStr">
        <is>
          <t>대구시 수성구 신매동 10-31</t>
        </is>
      </c>
      <c r="AB1185" s="0" t="inlineStr">
        <is>
          <t>대구시</t>
        </is>
      </c>
      <c r="AC1185" s="0" t="inlineStr">
        <is>
          <t>수성구</t>
        </is>
      </c>
      <c r="AD1185" s="0" t="inlineStr">
        <is>
          <t>신매동</t>
        </is>
      </c>
      <c r="AG1185" s="0" t="inlineStr">
        <is>
          <t>대구시 수성구 달구벌대로 3310</t>
        </is>
      </c>
      <c r="AH1185" s="0" t="n">
        <v>0</v>
      </c>
      <c r="AI1185" s="0" t="n">
        <v>382</v>
      </c>
      <c r="AJ1185" s="0" t="n">
        <v>57</v>
      </c>
      <c r="AK1185" s="0" t="n">
        <v>352</v>
      </c>
      <c r="AL1185" s="0" t="n">
        <v>1.38</v>
      </c>
    </row>
    <row r="1186">
      <c r="A1186" s="0" t="inlineStr">
        <is>
          <t>[신매동]</t>
        </is>
      </c>
      <c r="B1186" s="0" t="n">
        <v>17594</v>
      </c>
      <c r="C1186" s="0" t="n">
        <v>4</v>
      </c>
      <c r="D1186" s="0" t="inlineStr">
        <is>
          <t>한라하우젠트</t>
        </is>
      </c>
      <c r="E1186" s="0" t="inlineStr">
        <is>
          <t>2006.07.</t>
        </is>
      </c>
      <c r="F1186" s="0" t="n">
        <v>255</v>
      </c>
      <c r="G1186" s="0" t="n">
        <v>32.88</v>
      </c>
      <c r="H1186" s="0" t="n">
        <v>108.72</v>
      </c>
      <c r="I1186" s="0" t="n">
        <v>25.7</v>
      </c>
      <c r="J1186" s="0" t="n">
        <v>84.95999999999999</v>
      </c>
      <c r="K1186" s="0" t="n">
        <v>16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108C</t>
        </is>
      </c>
      <c r="X1186" s="0" t="n">
        <v>18</v>
      </c>
      <c r="Y1186" s="0" t="n">
        <v>16</v>
      </c>
      <c r="Z1186" s="0" t="inlineStr">
        <is>
          <t>https://new.land.naver.com/complexes/17594?tab=detail&amp;rf=Y</t>
        </is>
      </c>
      <c r="AA1186" s="0" t="inlineStr">
        <is>
          <t>대구시 수성구 신매동 10-31</t>
        </is>
      </c>
      <c r="AB1186" s="0" t="inlineStr">
        <is>
          <t>대구시</t>
        </is>
      </c>
      <c r="AC1186" s="0" t="inlineStr">
        <is>
          <t>수성구</t>
        </is>
      </c>
      <c r="AD1186" s="0" t="inlineStr">
        <is>
          <t>신매동</t>
        </is>
      </c>
      <c r="AG1186" s="0" t="inlineStr">
        <is>
          <t>대구시 수성구 달구벌대로 3310</t>
        </is>
      </c>
      <c r="AH1186" s="0" t="n">
        <v>0</v>
      </c>
      <c r="AI1186" s="0" t="n">
        <v>382</v>
      </c>
      <c r="AJ1186" s="0" t="n">
        <v>57</v>
      </c>
      <c r="AK1186" s="0" t="n">
        <v>352</v>
      </c>
      <c r="AL1186" s="0" t="n">
        <v>1.38</v>
      </c>
    </row>
    <row r="1187">
      <c r="A1187" s="0" t="inlineStr">
        <is>
          <t>[신매동]</t>
        </is>
      </c>
      <c r="B1187" s="0" t="n">
        <v>17594</v>
      </c>
      <c r="C1187" s="0" t="n">
        <v>5</v>
      </c>
      <c r="D1187" s="0" t="inlineStr">
        <is>
          <t>한라하우젠트</t>
        </is>
      </c>
      <c r="E1187" s="0" t="inlineStr">
        <is>
          <t>2006.07.</t>
        </is>
      </c>
      <c r="F1187" s="0" t="n">
        <v>255</v>
      </c>
      <c r="G1187" s="0" t="n">
        <v>32.86</v>
      </c>
      <c r="H1187" s="0" t="n">
        <v>108.66</v>
      </c>
      <c r="I1187" s="0" t="n">
        <v>25.7</v>
      </c>
      <c r="J1187" s="0" t="n">
        <v>84.95999999999999</v>
      </c>
      <c r="K1187" s="0" t="n">
        <v>15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108B</t>
        </is>
      </c>
      <c r="X1187" s="0" t="n">
        <v>18</v>
      </c>
      <c r="Y1187" s="0" t="n">
        <v>16</v>
      </c>
      <c r="Z1187" s="0" t="inlineStr">
        <is>
          <t>https://new.land.naver.com/complexes/17594?tab=detail&amp;rf=Y</t>
        </is>
      </c>
      <c r="AA1187" s="0" t="inlineStr">
        <is>
          <t>대구시 수성구 신매동 10-31</t>
        </is>
      </c>
      <c r="AB1187" s="0" t="inlineStr">
        <is>
          <t>대구시</t>
        </is>
      </c>
      <c r="AC1187" s="0" t="inlineStr">
        <is>
          <t>수성구</t>
        </is>
      </c>
      <c r="AD1187" s="0" t="inlineStr">
        <is>
          <t>신매동</t>
        </is>
      </c>
      <c r="AG1187" s="0" t="inlineStr">
        <is>
          <t>대구시 수성구 달구벌대로 3310</t>
        </is>
      </c>
      <c r="AH1187" s="0" t="n">
        <v>0</v>
      </c>
      <c r="AI1187" s="0" t="n">
        <v>382</v>
      </c>
      <c r="AJ1187" s="0" t="n">
        <v>57</v>
      </c>
      <c r="AK1187" s="0" t="n">
        <v>352</v>
      </c>
      <c r="AL1187" s="0" t="n">
        <v>1.38</v>
      </c>
    </row>
    <row r="1188">
      <c r="A1188" s="0" t="inlineStr">
        <is>
          <t>[신매동]</t>
        </is>
      </c>
      <c r="B1188" s="0" t="n">
        <v>17594</v>
      </c>
      <c r="C1188" s="0" t="n">
        <v>6</v>
      </c>
      <c r="D1188" s="0" t="inlineStr">
        <is>
          <t>한라하우젠트</t>
        </is>
      </c>
      <c r="E1188" s="0" t="inlineStr">
        <is>
          <t>2006.07.</t>
        </is>
      </c>
      <c r="F1188" s="0" t="n">
        <v>255</v>
      </c>
      <c r="G1188" s="0" t="n">
        <v>33.5</v>
      </c>
      <c r="H1188" s="0" t="n">
        <v>110.77</v>
      </c>
      <c r="I1188" s="0" t="n">
        <v>25.65</v>
      </c>
      <c r="J1188" s="0" t="n">
        <v>84.81999999999999</v>
      </c>
      <c r="K1188" s="0" t="n">
        <v>14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110B</t>
        </is>
      </c>
      <c r="X1188" s="0" t="n">
        <v>18</v>
      </c>
      <c r="Y1188" s="0" t="n">
        <v>16</v>
      </c>
      <c r="Z1188" s="0" t="inlineStr">
        <is>
          <t>https://new.land.naver.com/complexes/17594?tab=detail&amp;rf=Y</t>
        </is>
      </c>
      <c r="AA1188" s="0" t="inlineStr">
        <is>
          <t>대구시 수성구 신매동 10-31</t>
        </is>
      </c>
      <c r="AB1188" s="0" t="inlineStr">
        <is>
          <t>대구시</t>
        </is>
      </c>
      <c r="AC1188" s="0" t="inlineStr">
        <is>
          <t>수성구</t>
        </is>
      </c>
      <c r="AD1188" s="0" t="inlineStr">
        <is>
          <t>신매동</t>
        </is>
      </c>
      <c r="AG1188" s="0" t="inlineStr">
        <is>
          <t>대구시 수성구 달구벌대로 3310</t>
        </is>
      </c>
      <c r="AH1188" s="0" t="n">
        <v>0</v>
      </c>
      <c r="AI1188" s="0" t="n">
        <v>382</v>
      </c>
      <c r="AJ1188" s="0" t="n">
        <v>57</v>
      </c>
      <c r="AK1188" s="0" t="n">
        <v>352</v>
      </c>
      <c r="AL1188" s="0" t="n">
        <v>1.38</v>
      </c>
    </row>
    <row r="1189">
      <c r="A1189" s="0" t="inlineStr">
        <is>
          <t>[신매동]</t>
        </is>
      </c>
      <c r="B1189" s="0" t="n">
        <v>17594</v>
      </c>
      <c r="C1189" s="0" t="n">
        <v>7</v>
      </c>
      <c r="D1189" s="0" t="inlineStr">
        <is>
          <t>한라하우젠트</t>
        </is>
      </c>
      <c r="E1189" s="0" t="inlineStr">
        <is>
          <t>2006.07.</t>
        </is>
      </c>
      <c r="F1189" s="0" t="n">
        <v>255</v>
      </c>
      <c r="G1189" s="0" t="n">
        <v>33.83</v>
      </c>
      <c r="H1189" s="0" t="n">
        <v>111.85</v>
      </c>
      <c r="I1189" s="0" t="n">
        <v>25.7</v>
      </c>
      <c r="J1189" s="0" t="n">
        <v>84.95999999999999</v>
      </c>
      <c r="K1189" s="0" t="n">
        <v>48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111A</t>
        </is>
      </c>
      <c r="X1189" s="0" t="n">
        <v>18</v>
      </c>
      <c r="Y1189" s="0" t="n">
        <v>16</v>
      </c>
      <c r="Z1189" s="0" t="inlineStr">
        <is>
          <t>https://new.land.naver.com/complexes/17594?tab=detail&amp;rf=Y</t>
        </is>
      </c>
      <c r="AA1189" s="0" t="inlineStr">
        <is>
          <t>대구시 수성구 신매동 10-31</t>
        </is>
      </c>
      <c r="AB1189" s="0" t="inlineStr">
        <is>
          <t>대구시</t>
        </is>
      </c>
      <c r="AC1189" s="0" t="inlineStr">
        <is>
          <t>수성구</t>
        </is>
      </c>
      <c r="AD1189" s="0" t="inlineStr">
        <is>
          <t>신매동</t>
        </is>
      </c>
      <c r="AG1189" s="0" t="inlineStr">
        <is>
          <t>대구시 수성구 달구벌대로 3310</t>
        </is>
      </c>
      <c r="AH1189" s="0" t="n">
        <v>0</v>
      </c>
      <c r="AI1189" s="0" t="n">
        <v>382</v>
      </c>
      <c r="AJ1189" s="0" t="n">
        <v>57</v>
      </c>
      <c r="AK1189" s="0" t="n">
        <v>352</v>
      </c>
      <c r="AL1189" s="0" t="n">
        <v>1.38</v>
      </c>
    </row>
    <row r="1190">
      <c r="A1190" s="0" t="inlineStr">
        <is>
          <t>[신매동]</t>
        </is>
      </c>
      <c r="B1190" s="0" t="n">
        <v>17594</v>
      </c>
      <c r="C1190" s="0" t="n">
        <v>8</v>
      </c>
      <c r="D1190" s="0" t="inlineStr">
        <is>
          <t>한라하우젠트</t>
        </is>
      </c>
      <c r="E1190" s="0" t="inlineStr">
        <is>
          <t>2006.07.</t>
        </is>
      </c>
      <c r="F1190" s="0" t="n">
        <v>255</v>
      </c>
      <c r="G1190" s="0" t="n">
        <v>34.11</v>
      </c>
      <c r="H1190" s="0" t="n">
        <v>112.77</v>
      </c>
      <c r="I1190" s="0" t="n">
        <v>25.7</v>
      </c>
      <c r="J1190" s="0" t="n">
        <v>84.95999999999999</v>
      </c>
      <c r="K1190" s="0" t="n">
        <v>28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112C</t>
        </is>
      </c>
      <c r="X1190" s="0" t="n">
        <v>18</v>
      </c>
      <c r="Y1190" s="0" t="n">
        <v>16</v>
      </c>
      <c r="Z1190" s="0" t="inlineStr">
        <is>
          <t>https://new.land.naver.com/complexes/17594?tab=detail&amp;rf=Y</t>
        </is>
      </c>
      <c r="AA1190" s="0" t="inlineStr">
        <is>
          <t>대구시 수성구 신매동 10-31</t>
        </is>
      </c>
      <c r="AB1190" s="0" t="inlineStr">
        <is>
          <t>대구시</t>
        </is>
      </c>
      <c r="AC1190" s="0" t="inlineStr">
        <is>
          <t>수성구</t>
        </is>
      </c>
      <c r="AD1190" s="0" t="inlineStr">
        <is>
          <t>신매동</t>
        </is>
      </c>
      <c r="AG1190" s="0" t="inlineStr">
        <is>
          <t>대구시 수성구 달구벌대로 3310</t>
        </is>
      </c>
      <c r="AH1190" s="0" t="n">
        <v>0</v>
      </c>
      <c r="AI1190" s="0" t="n">
        <v>382</v>
      </c>
      <c r="AJ1190" s="0" t="n">
        <v>57</v>
      </c>
      <c r="AK1190" s="0" t="n">
        <v>352</v>
      </c>
      <c r="AL1190" s="0" t="n">
        <v>1.38</v>
      </c>
    </row>
    <row r="1191">
      <c r="A1191" s="0" t="inlineStr">
        <is>
          <t>[신매동]</t>
        </is>
      </c>
      <c r="B1191" s="0" t="n">
        <v>17594</v>
      </c>
      <c r="C1191" s="0" t="n">
        <v>9</v>
      </c>
      <c r="D1191" s="0" t="inlineStr">
        <is>
          <t>한라하우젠트</t>
        </is>
      </c>
      <c r="E1191" s="0" t="inlineStr">
        <is>
          <t>2006.07.</t>
        </is>
      </c>
      <c r="F1191" s="0" t="n">
        <v>255</v>
      </c>
      <c r="G1191" s="0" t="n">
        <v>34.23</v>
      </c>
      <c r="H1191" s="0" t="n">
        <v>113.16</v>
      </c>
      <c r="I1191" s="0" t="n">
        <v>25.7</v>
      </c>
      <c r="J1191" s="0" t="n">
        <v>84.95999999999999</v>
      </c>
      <c r="K1191" s="0" t="n">
        <v>16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113D</t>
        </is>
      </c>
      <c r="X1191" s="0" t="n">
        <v>18</v>
      </c>
      <c r="Y1191" s="0" t="n">
        <v>16</v>
      </c>
      <c r="Z1191" s="0" t="inlineStr">
        <is>
          <t>https://new.land.naver.com/complexes/17594?tab=detail&amp;rf=Y</t>
        </is>
      </c>
      <c r="AA1191" s="0" t="inlineStr">
        <is>
          <t>대구시 수성구 신매동 10-31</t>
        </is>
      </c>
      <c r="AB1191" s="0" t="inlineStr">
        <is>
          <t>대구시</t>
        </is>
      </c>
      <c r="AC1191" s="0" t="inlineStr">
        <is>
          <t>수성구</t>
        </is>
      </c>
      <c r="AD1191" s="0" t="inlineStr">
        <is>
          <t>신매동</t>
        </is>
      </c>
      <c r="AG1191" s="0" t="inlineStr">
        <is>
          <t>대구시 수성구 달구벌대로 3310</t>
        </is>
      </c>
      <c r="AH1191" s="0" t="n">
        <v>0</v>
      </c>
      <c r="AI1191" s="0" t="n">
        <v>382</v>
      </c>
      <c r="AJ1191" s="0" t="n">
        <v>57</v>
      </c>
      <c r="AK1191" s="0" t="n">
        <v>352</v>
      </c>
      <c r="AL1191" s="0" t="n">
        <v>1.38</v>
      </c>
    </row>
    <row r="1192">
      <c r="A1192" s="0" t="inlineStr">
        <is>
          <t>[신매동]</t>
        </is>
      </c>
      <c r="B1192" s="0" t="n">
        <v>17594</v>
      </c>
      <c r="C1192" s="0" t="n">
        <v>10</v>
      </c>
      <c r="D1192" s="0" t="inlineStr">
        <is>
          <t>한라하우젠트</t>
        </is>
      </c>
      <c r="E1192" s="0" t="inlineStr">
        <is>
          <t>2006.07.</t>
        </is>
      </c>
      <c r="F1192" s="0" t="n">
        <v>255</v>
      </c>
      <c r="G1192" s="0" t="n">
        <v>43.07</v>
      </c>
      <c r="H1192" s="0" t="n">
        <v>142.4</v>
      </c>
      <c r="I1192" s="0" t="n">
        <v>25.7</v>
      </c>
      <c r="J1192" s="0" t="n">
        <v>84.95999999999999</v>
      </c>
      <c r="K1192" s="0" t="n">
        <v>2</v>
      </c>
      <c r="T1192" s="0" t="n">
        <v>4</v>
      </c>
      <c r="U1192" s="0" t="n">
        <v>2</v>
      </c>
      <c r="V1192" s="0" t="inlineStr">
        <is>
          <t>복도식</t>
        </is>
      </c>
      <c r="W1192" s="0" t="n">
        <v>142</v>
      </c>
      <c r="X1192" s="0" t="n">
        <v>18</v>
      </c>
      <c r="Y1192" s="0" t="n">
        <v>16</v>
      </c>
      <c r="Z1192" s="0" t="inlineStr">
        <is>
          <t>https://new.land.naver.com/complexes/17594?tab=detail&amp;rf=Y</t>
        </is>
      </c>
      <c r="AA1192" s="0" t="inlineStr">
        <is>
          <t>대구시 수성구 신매동 10-31</t>
        </is>
      </c>
      <c r="AB1192" s="0" t="inlineStr">
        <is>
          <t>대구시</t>
        </is>
      </c>
      <c r="AC1192" s="0" t="inlineStr">
        <is>
          <t>수성구</t>
        </is>
      </c>
      <c r="AD1192" s="0" t="inlineStr">
        <is>
          <t>신매동</t>
        </is>
      </c>
      <c r="AG1192" s="0" t="inlineStr">
        <is>
          <t>대구시 수성구 달구벌대로 3310</t>
        </is>
      </c>
      <c r="AH1192" s="0" t="n">
        <v>0</v>
      </c>
      <c r="AI1192" s="0" t="n">
        <v>382</v>
      </c>
      <c r="AJ1192" s="0" t="n">
        <v>57</v>
      </c>
      <c r="AK1192" s="0" t="n">
        <v>352</v>
      </c>
      <c r="AL1192" s="0" t="n">
        <v>1.38</v>
      </c>
    </row>
    <row r="1193">
      <c r="A1193" s="0" t="inlineStr">
        <is>
          <t>[신매동]</t>
        </is>
      </c>
      <c r="B1193" s="0" t="n">
        <v>7264</v>
      </c>
      <c r="C1193" s="0" t="n">
        <v>1</v>
      </c>
      <c r="D1193" s="0" t="inlineStr">
        <is>
          <t>시지천마타운</t>
        </is>
      </c>
      <c r="E1193" s="0" t="inlineStr">
        <is>
          <t>1994.05.</t>
        </is>
      </c>
      <c r="F1193" s="0" t="n">
        <v>1095</v>
      </c>
      <c r="G1193" s="0" t="n">
        <v>30.58</v>
      </c>
      <c r="H1193" s="0" t="n">
        <v>101.12</v>
      </c>
      <c r="I1193" s="0" t="n">
        <v>25.7</v>
      </c>
      <c r="J1193" s="0" t="n">
        <v>84.98999999999999</v>
      </c>
      <c r="K1193" s="0" t="n">
        <v>360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101A</t>
        </is>
      </c>
      <c r="X1193" s="0" t="n">
        <v>15</v>
      </c>
      <c r="Y1193" s="0" t="n">
        <v>15</v>
      </c>
      <c r="Z1193" s="0" t="inlineStr">
        <is>
          <t>https://new.land.naver.com/complexes/7264?tab=detail&amp;rf=Y</t>
        </is>
      </c>
      <c r="AA1193" s="0" t="inlineStr">
        <is>
          <t>대구시 수성구 신매동 579</t>
        </is>
      </c>
      <c r="AB1193" s="0" t="inlineStr">
        <is>
          <t>대구시</t>
        </is>
      </c>
      <c r="AC1193" s="0" t="inlineStr">
        <is>
          <t>수성구</t>
        </is>
      </c>
      <c r="AD1193" s="0" t="inlineStr">
        <is>
          <t>신매동</t>
        </is>
      </c>
      <c r="AG1193" s="0" t="inlineStr">
        <is>
          <t>대구시 수성구 신매로 71</t>
        </is>
      </c>
      <c r="AH1193" s="0" t="n">
        <v>0</v>
      </c>
      <c r="AI1193" s="0" t="n">
        <v>240</v>
      </c>
      <c r="AJ1193" s="0" t="n">
        <v>20</v>
      </c>
      <c r="AK1193" s="0" t="n">
        <v>1236</v>
      </c>
      <c r="AL1193" s="0" t="n">
        <v>1.13</v>
      </c>
    </row>
    <row r="1194">
      <c r="A1194" s="0" t="inlineStr">
        <is>
          <t>[신매동]</t>
        </is>
      </c>
      <c r="B1194" s="0" t="n">
        <v>7264</v>
      </c>
      <c r="C1194" s="0" t="n">
        <v>2</v>
      </c>
      <c r="D1194" s="0" t="inlineStr">
        <is>
          <t>시지천마타운</t>
        </is>
      </c>
      <c r="E1194" s="0" t="inlineStr">
        <is>
          <t>1994.05.</t>
        </is>
      </c>
      <c r="F1194" s="0" t="n">
        <v>1095</v>
      </c>
      <c r="G1194" s="0" t="n">
        <v>35.46</v>
      </c>
      <c r="H1194" s="0" t="n">
        <v>117.25</v>
      </c>
      <c r="I1194" s="0" t="n">
        <v>25.7</v>
      </c>
      <c r="J1194" s="0" t="n">
        <v>84.98999999999999</v>
      </c>
      <c r="K1194" s="0" t="n">
        <v>15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117B</t>
        </is>
      </c>
      <c r="X1194" s="0" t="n">
        <v>15</v>
      </c>
      <c r="Y1194" s="0" t="n">
        <v>15</v>
      </c>
      <c r="Z1194" s="0" t="inlineStr">
        <is>
          <t>https://new.land.naver.com/complexes/7264?tab=detail&amp;rf=Y</t>
        </is>
      </c>
      <c r="AA1194" s="0" t="inlineStr">
        <is>
          <t>대구시 수성구 신매동 579</t>
        </is>
      </c>
      <c r="AB1194" s="0" t="inlineStr">
        <is>
          <t>대구시</t>
        </is>
      </c>
      <c r="AC1194" s="0" t="inlineStr">
        <is>
          <t>수성구</t>
        </is>
      </c>
      <c r="AD1194" s="0" t="inlineStr">
        <is>
          <t>신매동</t>
        </is>
      </c>
      <c r="AG1194" s="0" t="inlineStr">
        <is>
          <t>대구시 수성구 신매로 71</t>
        </is>
      </c>
      <c r="AH1194" s="0" t="n">
        <v>0</v>
      </c>
      <c r="AI1194" s="0" t="n">
        <v>240</v>
      </c>
      <c r="AJ1194" s="0" t="n">
        <v>20</v>
      </c>
      <c r="AK1194" s="0" t="n">
        <v>1236</v>
      </c>
      <c r="AL1194" s="0" t="n">
        <v>1.13</v>
      </c>
    </row>
    <row r="1195">
      <c r="A1195" s="0" t="inlineStr">
        <is>
          <t>[신매동]</t>
        </is>
      </c>
      <c r="B1195" s="0" t="n">
        <v>7264</v>
      </c>
      <c r="C1195" s="0" t="n">
        <v>3</v>
      </c>
      <c r="D1195" s="0" t="inlineStr">
        <is>
          <t>시지천마타운</t>
        </is>
      </c>
      <c r="E1195" s="0" t="inlineStr">
        <is>
          <t>1994.05.</t>
        </is>
      </c>
      <c r="F1195" s="0" t="n">
        <v>1095</v>
      </c>
      <c r="G1195" s="0" t="n">
        <v>40.43</v>
      </c>
      <c r="H1195" s="0" t="n">
        <v>133.67</v>
      </c>
      <c r="I1195" s="0" t="n">
        <v>36.61</v>
      </c>
      <c r="J1195" s="0" t="n">
        <v>121.04</v>
      </c>
      <c r="K1195" s="0" t="n">
        <v>360</v>
      </c>
      <c r="T1195" s="0" t="n">
        <v>4</v>
      </c>
      <c r="U1195" s="0" t="n">
        <v>2</v>
      </c>
      <c r="V1195" s="0" t="inlineStr">
        <is>
          <t>계단식</t>
        </is>
      </c>
      <c r="W1195" s="0" t="n">
        <v>133</v>
      </c>
      <c r="X1195" s="0" t="n">
        <v>15</v>
      </c>
      <c r="Y1195" s="0" t="n">
        <v>15</v>
      </c>
      <c r="Z1195" s="0" t="inlineStr">
        <is>
          <t>https://new.land.naver.com/complexes/7264?tab=detail&amp;rf=Y</t>
        </is>
      </c>
      <c r="AA1195" s="0" t="inlineStr">
        <is>
          <t>대구시 수성구 신매동 579</t>
        </is>
      </c>
      <c r="AB1195" s="0" t="inlineStr">
        <is>
          <t>대구시</t>
        </is>
      </c>
      <c r="AC1195" s="0" t="inlineStr">
        <is>
          <t>수성구</t>
        </is>
      </c>
      <c r="AD1195" s="0" t="inlineStr">
        <is>
          <t>신매동</t>
        </is>
      </c>
      <c r="AG1195" s="0" t="inlineStr">
        <is>
          <t>대구시 수성구 신매로 71</t>
        </is>
      </c>
      <c r="AH1195" s="0" t="n">
        <v>0</v>
      </c>
      <c r="AI1195" s="0" t="n">
        <v>240</v>
      </c>
      <c r="AJ1195" s="0" t="n">
        <v>20</v>
      </c>
      <c r="AK1195" s="0" t="n">
        <v>1236</v>
      </c>
      <c r="AL1195" s="0" t="n">
        <v>1.13</v>
      </c>
    </row>
    <row r="1196">
      <c r="A1196" s="0" t="inlineStr">
        <is>
          <t>[신매동]</t>
        </is>
      </c>
      <c r="B1196" s="0" t="n">
        <v>7264</v>
      </c>
      <c r="C1196" s="0" t="n">
        <v>4</v>
      </c>
      <c r="D1196" s="0" t="inlineStr">
        <is>
          <t>시지천마타운</t>
        </is>
      </c>
      <c r="E1196" s="0" t="inlineStr">
        <is>
          <t>1994.05.</t>
        </is>
      </c>
      <c r="F1196" s="0" t="n">
        <v>1095</v>
      </c>
      <c r="G1196" s="0" t="n">
        <v>45.14</v>
      </c>
      <c r="H1196" s="0" t="n">
        <v>149.25</v>
      </c>
      <c r="I1196" s="0" t="n">
        <v>40.82</v>
      </c>
      <c r="J1196" s="0" t="n">
        <v>134.97</v>
      </c>
      <c r="K1196" s="0" t="n">
        <v>360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149</v>
      </c>
      <c r="X1196" s="0" t="n">
        <v>15</v>
      </c>
      <c r="Y1196" s="0" t="n">
        <v>15</v>
      </c>
      <c r="Z1196" s="0" t="inlineStr">
        <is>
          <t>https://new.land.naver.com/complexes/7264?tab=detail&amp;rf=Y</t>
        </is>
      </c>
      <c r="AA1196" s="0" t="inlineStr">
        <is>
          <t>대구시 수성구 신매동 579</t>
        </is>
      </c>
      <c r="AB1196" s="0" t="inlineStr">
        <is>
          <t>대구시</t>
        </is>
      </c>
      <c r="AC1196" s="0" t="inlineStr">
        <is>
          <t>수성구</t>
        </is>
      </c>
      <c r="AD1196" s="0" t="inlineStr">
        <is>
          <t>신매동</t>
        </is>
      </c>
      <c r="AG1196" s="0" t="inlineStr">
        <is>
          <t>대구시 수성구 신매로 71</t>
        </is>
      </c>
      <c r="AH1196" s="0" t="n">
        <v>0</v>
      </c>
      <c r="AI1196" s="0" t="n">
        <v>240</v>
      </c>
      <c r="AJ1196" s="0" t="n">
        <v>20</v>
      </c>
      <c r="AK1196" s="0" t="n">
        <v>1236</v>
      </c>
      <c r="AL1196" s="0" t="n">
        <v>1.13</v>
      </c>
    </row>
    <row r="1197">
      <c r="A1197" s="0" t="inlineStr">
        <is>
          <t>[신매동]</t>
        </is>
      </c>
      <c r="B1197" s="0" t="n">
        <v>7240</v>
      </c>
      <c r="C1197" s="0" t="n">
        <v>1</v>
      </c>
      <c r="D1197" s="0" t="inlineStr">
        <is>
          <t>청솔타운</t>
        </is>
      </c>
      <c r="E1197" s="0" t="inlineStr">
        <is>
          <t>1995.11.</t>
        </is>
      </c>
      <c r="F1197" s="0" t="n">
        <v>750</v>
      </c>
      <c r="G1197" s="0" t="n">
        <v>25.53</v>
      </c>
      <c r="H1197" s="0" t="n">
        <v>84.41</v>
      </c>
      <c r="I1197" s="0" t="n">
        <v>16.63</v>
      </c>
      <c r="J1197" s="0" t="n">
        <v>54.99</v>
      </c>
      <c r="K1197" s="0" t="n">
        <v>150</v>
      </c>
      <c r="T1197" s="0" t="n">
        <v>2</v>
      </c>
      <c r="U1197" s="0" t="n">
        <v>1</v>
      </c>
      <c r="V1197" s="0" t="inlineStr">
        <is>
          <t>복도식</t>
        </is>
      </c>
      <c r="W1197" s="0" t="n">
        <v>84</v>
      </c>
      <c r="X1197" s="0" t="n">
        <v>15</v>
      </c>
      <c r="Y1197" s="0" t="n">
        <v>15</v>
      </c>
      <c r="Z1197" s="0" t="inlineStr">
        <is>
          <t>https://new.land.naver.com/complexes/7240?tab=detail&amp;rf=Y</t>
        </is>
      </c>
      <c r="AA1197" s="0" t="inlineStr">
        <is>
          <t>대구시 수성구 신매동 580</t>
        </is>
      </c>
      <c r="AB1197" s="0" t="inlineStr">
        <is>
          <t>대구시</t>
        </is>
      </c>
      <c r="AC1197" s="0" t="inlineStr">
        <is>
          <t>수성구</t>
        </is>
      </c>
      <c r="AD1197" s="0" t="inlineStr">
        <is>
          <t>신매동</t>
        </is>
      </c>
      <c r="AG1197" s="0" t="inlineStr">
        <is>
          <t>대구시 수성구 고산로 70</t>
        </is>
      </c>
      <c r="AH1197" s="0" t="n">
        <v>0</v>
      </c>
      <c r="AI1197" s="0" t="n">
        <v>239</v>
      </c>
      <c r="AJ1197" s="0" t="n">
        <v>22</v>
      </c>
      <c r="AK1197" s="0" t="n">
        <v>628</v>
      </c>
      <c r="AL1197" s="0" t="n">
        <v>0.84</v>
      </c>
    </row>
    <row r="1198">
      <c r="A1198" s="0" t="inlineStr">
        <is>
          <t>[신매동]</t>
        </is>
      </c>
      <c r="B1198" s="0" t="n">
        <v>7240</v>
      </c>
      <c r="C1198" s="0" t="n">
        <v>2</v>
      </c>
      <c r="D1198" s="0" t="inlineStr">
        <is>
          <t>청솔타운</t>
        </is>
      </c>
      <c r="E1198" s="0" t="inlineStr">
        <is>
          <t>1995.11.</t>
        </is>
      </c>
      <c r="F1198" s="0" t="n">
        <v>750</v>
      </c>
      <c r="G1198" s="0" t="n">
        <v>26.65</v>
      </c>
      <c r="H1198" s="0" t="n">
        <v>88.09999999999999</v>
      </c>
      <c r="I1198" s="0" t="n">
        <v>17.36</v>
      </c>
      <c r="J1198" s="0" t="n">
        <v>57.39</v>
      </c>
      <c r="K1198" s="0" t="n">
        <v>360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88</v>
      </c>
      <c r="X1198" s="0" t="n">
        <v>15</v>
      </c>
      <c r="Y1198" s="0" t="n">
        <v>15</v>
      </c>
      <c r="Z1198" s="0" t="inlineStr">
        <is>
          <t>https://new.land.naver.com/complexes/7240?tab=detail&amp;rf=Y</t>
        </is>
      </c>
      <c r="AA1198" s="0" t="inlineStr">
        <is>
          <t>대구시 수성구 신매동 580</t>
        </is>
      </c>
      <c r="AB1198" s="0" t="inlineStr">
        <is>
          <t>대구시</t>
        </is>
      </c>
      <c r="AC1198" s="0" t="inlineStr">
        <is>
          <t>수성구</t>
        </is>
      </c>
      <c r="AD1198" s="0" t="inlineStr">
        <is>
          <t>신매동</t>
        </is>
      </c>
      <c r="AG1198" s="0" t="inlineStr">
        <is>
          <t>대구시 수성구 고산로 70</t>
        </is>
      </c>
      <c r="AH1198" s="0" t="n">
        <v>0</v>
      </c>
      <c r="AI1198" s="0" t="n">
        <v>239</v>
      </c>
      <c r="AJ1198" s="0" t="n">
        <v>22</v>
      </c>
      <c r="AK1198" s="0" t="n">
        <v>628</v>
      </c>
      <c r="AL1198" s="0" t="n">
        <v>0.84</v>
      </c>
    </row>
    <row r="1199">
      <c r="A1199" s="0" t="inlineStr">
        <is>
          <t>[신매동]</t>
        </is>
      </c>
      <c r="B1199" s="0" t="n">
        <v>7240</v>
      </c>
      <c r="C1199" s="0" t="n">
        <v>3</v>
      </c>
      <c r="D1199" s="0" t="inlineStr">
        <is>
          <t>청솔타운</t>
        </is>
      </c>
      <c r="E1199" s="0" t="inlineStr">
        <is>
          <t>1995.11.</t>
        </is>
      </c>
      <c r="F1199" s="0" t="n">
        <v>750</v>
      </c>
      <c r="G1199" s="0" t="n">
        <v>27.81</v>
      </c>
      <c r="H1199" s="0" t="n">
        <v>91.95999999999999</v>
      </c>
      <c r="I1199" s="0" t="n">
        <v>18.12</v>
      </c>
      <c r="J1199" s="0" t="n">
        <v>59.91</v>
      </c>
      <c r="K1199" s="0" t="n">
        <v>240</v>
      </c>
      <c r="T1199" s="0" t="n">
        <v>3</v>
      </c>
      <c r="U1199" s="0" t="n">
        <v>1</v>
      </c>
      <c r="V1199" s="0" t="inlineStr">
        <is>
          <t>복도식</t>
        </is>
      </c>
      <c r="W1199" s="0" t="n">
        <v>91</v>
      </c>
      <c r="X1199" s="0" t="n">
        <v>15</v>
      </c>
      <c r="Y1199" s="0" t="n">
        <v>15</v>
      </c>
      <c r="Z1199" s="0" t="inlineStr">
        <is>
          <t>https://new.land.naver.com/complexes/7240?tab=detail&amp;rf=Y</t>
        </is>
      </c>
      <c r="AA1199" s="0" t="inlineStr">
        <is>
          <t>대구시 수성구 신매동 580</t>
        </is>
      </c>
      <c r="AB1199" s="0" t="inlineStr">
        <is>
          <t>대구시</t>
        </is>
      </c>
      <c r="AC1199" s="0" t="inlineStr">
        <is>
          <t>수성구</t>
        </is>
      </c>
      <c r="AD1199" s="0" t="inlineStr">
        <is>
          <t>신매동</t>
        </is>
      </c>
      <c r="AG1199" s="0" t="inlineStr">
        <is>
          <t>대구시 수성구 고산로 70</t>
        </is>
      </c>
      <c r="AH1199" s="0" t="n">
        <v>0</v>
      </c>
      <c r="AI1199" s="0" t="n">
        <v>239</v>
      </c>
      <c r="AJ1199" s="0" t="n">
        <v>22</v>
      </c>
      <c r="AK1199" s="0" t="n">
        <v>628</v>
      </c>
      <c r="AL1199" s="0" t="n">
        <v>0.84</v>
      </c>
    </row>
    <row r="1200">
      <c r="A1200" s="0" t="inlineStr">
        <is>
          <t>[신매동]</t>
        </is>
      </c>
      <c r="B1200" s="0" t="n">
        <v>17240</v>
      </c>
      <c r="C1200" s="0" t="n">
        <v>1</v>
      </c>
      <c r="D1200" s="0" t="inlineStr">
        <is>
          <t>사월화성파크드림2단지</t>
        </is>
      </c>
      <c r="E1200" s="0" t="inlineStr">
        <is>
          <t>2006.03.</t>
        </is>
      </c>
      <c r="F1200" s="0" t="n">
        <v>297</v>
      </c>
      <c r="G1200" s="0" t="n">
        <v>32.83</v>
      </c>
      <c r="H1200" s="0" t="n">
        <v>108.53</v>
      </c>
      <c r="I1200" s="0" t="n">
        <v>25.7</v>
      </c>
      <c r="J1200" s="0" t="n">
        <v>84.98999999999999</v>
      </c>
      <c r="K1200" s="0" t="n">
        <v>217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108</v>
      </c>
      <c r="X1200" s="0" t="n">
        <v>18</v>
      </c>
      <c r="Y1200" s="0" t="n">
        <v>18</v>
      </c>
      <c r="Z1200" s="0" t="inlineStr">
        <is>
          <t>https://new.land.naver.com/complexes/17240?tab=detail&amp;rf=Y</t>
        </is>
      </c>
      <c r="AA1200" s="0" t="inlineStr">
        <is>
          <t>대구시 수성구 신매동 46</t>
        </is>
      </c>
      <c r="AB1200" s="0" t="inlineStr">
        <is>
          <t>대구시</t>
        </is>
      </c>
      <c r="AC1200" s="0" t="inlineStr">
        <is>
          <t>수성구</t>
        </is>
      </c>
      <c r="AD1200" s="0" t="inlineStr">
        <is>
          <t>신매동</t>
        </is>
      </c>
      <c r="AG1200" s="0" t="inlineStr">
        <is>
          <t>대구시 수성구 달구벌대로 3304-1</t>
        </is>
      </c>
      <c r="AH1200" s="0" t="n">
        <v>0</v>
      </c>
      <c r="AI1200" s="0" t="n">
        <v>371</v>
      </c>
      <c r="AJ1200" s="0" t="n">
        <v>60</v>
      </c>
      <c r="AK1200" s="0" t="n">
        <v>442</v>
      </c>
      <c r="AL1200" s="0" t="n">
        <v>1.49</v>
      </c>
    </row>
    <row r="1201">
      <c r="A1201" s="0" t="inlineStr">
        <is>
          <t>[신매동]</t>
        </is>
      </c>
      <c r="B1201" s="0" t="n">
        <v>17240</v>
      </c>
      <c r="C1201" s="0" t="n">
        <v>2</v>
      </c>
      <c r="D1201" s="0" t="inlineStr">
        <is>
          <t>사월화성파크드림2단지</t>
        </is>
      </c>
      <c r="E1201" s="0" t="inlineStr">
        <is>
          <t>2006.03.</t>
        </is>
      </c>
      <c r="F1201" s="0" t="n">
        <v>297</v>
      </c>
      <c r="G1201" s="0" t="n">
        <v>36.6</v>
      </c>
      <c r="H1201" s="0" t="n">
        <v>121.01</v>
      </c>
      <c r="I1201" s="0" t="n">
        <v>28.35</v>
      </c>
      <c r="J1201" s="0" t="n">
        <v>93.73</v>
      </c>
      <c r="K1201" s="0" t="n">
        <v>16</v>
      </c>
      <c r="T1201" s="0" t="n">
        <v>3</v>
      </c>
      <c r="U1201" s="0" t="n">
        <v>2</v>
      </c>
      <c r="V1201" s="0" t="inlineStr">
        <is>
          <t>계단식</t>
        </is>
      </c>
      <c r="W1201" s="0" t="n">
        <v>121</v>
      </c>
      <c r="X1201" s="0" t="n">
        <v>18</v>
      </c>
      <c r="Y1201" s="0" t="n">
        <v>18</v>
      </c>
      <c r="Z1201" s="0" t="inlineStr">
        <is>
          <t>https://new.land.naver.com/complexes/17240?tab=detail&amp;rf=Y</t>
        </is>
      </c>
      <c r="AA1201" s="0" t="inlineStr">
        <is>
          <t>대구시 수성구 신매동 46</t>
        </is>
      </c>
      <c r="AB1201" s="0" t="inlineStr">
        <is>
          <t>대구시</t>
        </is>
      </c>
      <c r="AC1201" s="0" t="inlineStr">
        <is>
          <t>수성구</t>
        </is>
      </c>
      <c r="AD1201" s="0" t="inlineStr">
        <is>
          <t>신매동</t>
        </is>
      </c>
      <c r="AG1201" s="0" t="inlineStr">
        <is>
          <t>대구시 수성구 달구벌대로 3304-1</t>
        </is>
      </c>
      <c r="AH1201" s="0" t="n">
        <v>0</v>
      </c>
      <c r="AI1201" s="0" t="n">
        <v>371</v>
      </c>
      <c r="AJ1201" s="0" t="n">
        <v>60</v>
      </c>
      <c r="AK1201" s="0" t="n">
        <v>442</v>
      </c>
      <c r="AL1201" s="0" t="n">
        <v>1.49</v>
      </c>
    </row>
    <row r="1202">
      <c r="A1202" s="0" t="inlineStr">
        <is>
          <t>[신매동]</t>
        </is>
      </c>
      <c r="B1202" s="0" t="n">
        <v>17240</v>
      </c>
      <c r="C1202" s="0" t="n">
        <v>3</v>
      </c>
      <c r="D1202" s="0" t="inlineStr">
        <is>
          <t>사월화성파크드림2단지</t>
        </is>
      </c>
      <c r="E1202" s="0" t="inlineStr">
        <is>
          <t>2006.03.</t>
        </is>
      </c>
      <c r="F1202" s="0" t="n">
        <v>297</v>
      </c>
      <c r="G1202" s="0" t="n">
        <v>51.9</v>
      </c>
      <c r="H1202" s="0" t="n">
        <v>171.58</v>
      </c>
      <c r="I1202" s="0" t="n">
        <v>41.57</v>
      </c>
      <c r="J1202" s="0" t="n">
        <v>137.45</v>
      </c>
      <c r="K1202" s="0" t="n">
        <v>64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171</v>
      </c>
      <c r="X1202" s="0" t="n">
        <v>18</v>
      </c>
      <c r="Y1202" s="0" t="n">
        <v>18</v>
      </c>
      <c r="Z1202" s="0" t="inlineStr">
        <is>
          <t>https://new.land.naver.com/complexes/17240?tab=detail&amp;rf=Y</t>
        </is>
      </c>
      <c r="AA1202" s="0" t="inlineStr">
        <is>
          <t>대구시 수성구 신매동 46</t>
        </is>
      </c>
      <c r="AB1202" s="0" t="inlineStr">
        <is>
          <t>대구시</t>
        </is>
      </c>
      <c r="AC1202" s="0" t="inlineStr">
        <is>
          <t>수성구</t>
        </is>
      </c>
      <c r="AD1202" s="0" t="inlineStr">
        <is>
          <t>신매동</t>
        </is>
      </c>
      <c r="AG1202" s="0" t="inlineStr">
        <is>
          <t>대구시 수성구 달구벌대로 3304-1</t>
        </is>
      </c>
      <c r="AH1202" s="0" t="n">
        <v>0</v>
      </c>
      <c r="AI1202" s="0" t="n">
        <v>371</v>
      </c>
      <c r="AJ1202" s="0" t="n">
        <v>60</v>
      </c>
      <c r="AK1202" s="0" t="n">
        <v>442</v>
      </c>
      <c r="AL1202" s="0" t="n">
        <v>1.49</v>
      </c>
    </row>
    <row r="1203">
      <c r="A1203" s="0" t="inlineStr">
        <is>
          <t>[신매동]</t>
        </is>
      </c>
      <c r="B1203" s="0" t="n">
        <v>7211</v>
      </c>
      <c r="C1203" s="0" t="n">
        <v>1</v>
      </c>
      <c r="D1203" s="0" t="inlineStr">
        <is>
          <t>시지대백신화창신맨션</t>
        </is>
      </c>
      <c r="E1203" s="0" t="inlineStr">
        <is>
          <t>1994.09.</t>
        </is>
      </c>
      <c r="F1203" s="0" t="n">
        <v>870</v>
      </c>
      <c r="G1203" s="0" t="n">
        <v>27.86</v>
      </c>
      <c r="H1203" s="0" t="n">
        <v>92.09999999999999</v>
      </c>
      <c r="I1203" s="0" t="n">
        <v>18.07</v>
      </c>
      <c r="J1203" s="0" t="n">
        <v>59.75</v>
      </c>
      <c r="K1203" s="0" t="n">
        <v>210</v>
      </c>
      <c r="T1203" s="0" t="n">
        <v>3</v>
      </c>
      <c r="U1203" s="0" t="n">
        <v>1</v>
      </c>
      <c r="V1203" s="0" t="inlineStr">
        <is>
          <t>복도식</t>
        </is>
      </c>
      <c r="W1203" s="0" t="inlineStr">
        <is>
          <t>92(대백)</t>
        </is>
      </c>
      <c r="X1203" s="0" t="n">
        <v>15</v>
      </c>
      <c r="Y1203" s="0" t="n">
        <v>13</v>
      </c>
      <c r="Z1203" s="0" t="inlineStr">
        <is>
          <t>https://new.land.naver.com/complexes/7211?tab=detail&amp;rf=Y</t>
        </is>
      </c>
      <c r="AA1203" s="0" t="inlineStr">
        <is>
          <t>대구시 수성구 신매동 569</t>
        </is>
      </c>
      <c r="AB1203" s="0" t="inlineStr">
        <is>
          <t>대구시</t>
        </is>
      </c>
      <c r="AC1203" s="0" t="inlineStr">
        <is>
          <t>수성구</t>
        </is>
      </c>
      <c r="AD1203" s="0" t="inlineStr">
        <is>
          <t>신매동</t>
        </is>
      </c>
      <c r="AG1203" s="0" t="inlineStr">
        <is>
          <t>대구시 수성구 고산로 90</t>
        </is>
      </c>
      <c r="AH1203" s="0" t="n">
        <v>0</v>
      </c>
      <c r="AI1203" s="0" t="n">
        <v>245</v>
      </c>
      <c r="AJ1203" s="0" t="n">
        <v>22</v>
      </c>
      <c r="AK1203" s="0" t="n">
        <v>802</v>
      </c>
      <c r="AL1203" s="0" t="n">
        <v>0.92</v>
      </c>
    </row>
    <row r="1204">
      <c r="A1204" s="0" t="inlineStr">
        <is>
          <t>[신매동]</t>
        </is>
      </c>
      <c r="B1204" s="0" t="n">
        <v>7211</v>
      </c>
      <c r="C1204" s="0" t="n">
        <v>2</v>
      </c>
      <c r="D1204" s="0" t="inlineStr">
        <is>
          <t>시지대백신화창신맨션</t>
        </is>
      </c>
      <c r="E1204" s="0" t="inlineStr">
        <is>
          <t>1994.09.</t>
        </is>
      </c>
      <c r="F1204" s="0" t="n">
        <v>870</v>
      </c>
      <c r="G1204" s="0" t="n">
        <v>27.86</v>
      </c>
      <c r="H1204" s="0" t="n">
        <v>92.13</v>
      </c>
      <c r="I1204" s="0" t="n">
        <v>18.11</v>
      </c>
      <c r="J1204" s="0" t="n">
        <v>59.88</v>
      </c>
      <c r="K1204" s="0" t="n">
        <v>210</v>
      </c>
      <c r="T1204" s="0" t="n">
        <v>3</v>
      </c>
      <c r="U1204" s="0" t="n">
        <v>1</v>
      </c>
      <c r="V1204" s="0" t="inlineStr">
        <is>
          <t>복도식</t>
        </is>
      </c>
      <c r="W1204" s="0" t="inlineStr">
        <is>
          <t>92(신화)</t>
        </is>
      </c>
      <c r="X1204" s="0" t="n">
        <v>15</v>
      </c>
      <c r="Y1204" s="0" t="n">
        <v>13</v>
      </c>
      <c r="Z1204" s="0" t="inlineStr">
        <is>
          <t>https://new.land.naver.com/complexes/7211?tab=detail&amp;rf=Y</t>
        </is>
      </c>
      <c r="AA1204" s="0" t="inlineStr">
        <is>
          <t>대구시 수성구 신매동 569</t>
        </is>
      </c>
      <c r="AB1204" s="0" t="inlineStr">
        <is>
          <t>대구시</t>
        </is>
      </c>
      <c r="AC1204" s="0" t="inlineStr">
        <is>
          <t>수성구</t>
        </is>
      </c>
      <c r="AD1204" s="0" t="inlineStr">
        <is>
          <t>신매동</t>
        </is>
      </c>
      <c r="AG1204" s="0" t="inlineStr">
        <is>
          <t>대구시 수성구 고산로 90</t>
        </is>
      </c>
      <c r="AH1204" s="0" t="n">
        <v>0</v>
      </c>
      <c r="AI1204" s="0" t="n">
        <v>245</v>
      </c>
      <c r="AJ1204" s="0" t="n">
        <v>22</v>
      </c>
      <c r="AK1204" s="0" t="n">
        <v>802</v>
      </c>
      <c r="AL1204" s="0" t="n">
        <v>0.92</v>
      </c>
    </row>
    <row r="1205">
      <c r="A1205" s="0" t="inlineStr">
        <is>
          <t>[신매동]</t>
        </is>
      </c>
      <c r="B1205" s="0" t="n">
        <v>7211</v>
      </c>
      <c r="C1205" s="0" t="n">
        <v>3</v>
      </c>
      <c r="D1205" s="0" t="inlineStr">
        <is>
          <t>시지대백신화창신맨션</t>
        </is>
      </c>
      <c r="E1205" s="0" t="inlineStr">
        <is>
          <t>1994.09.</t>
        </is>
      </c>
      <c r="F1205" s="0" t="n">
        <v>870</v>
      </c>
      <c r="G1205" s="0" t="n">
        <v>28.01</v>
      </c>
      <c r="H1205" s="0" t="n">
        <v>92.61</v>
      </c>
      <c r="I1205" s="0" t="n">
        <v>18.15</v>
      </c>
      <c r="J1205" s="0" t="n">
        <v>60</v>
      </c>
      <c r="K1205" s="0" t="n">
        <v>210</v>
      </c>
      <c r="T1205" s="0" t="n">
        <v>3</v>
      </c>
      <c r="U1205" s="0" t="n">
        <v>1</v>
      </c>
      <c r="V1205" s="0" t="inlineStr">
        <is>
          <t>복도식</t>
        </is>
      </c>
      <c r="W1205" s="0" t="inlineStr">
        <is>
          <t>92(창신)</t>
        </is>
      </c>
      <c r="X1205" s="0" t="n">
        <v>15</v>
      </c>
      <c r="Y1205" s="0" t="n">
        <v>13</v>
      </c>
      <c r="Z1205" s="0" t="inlineStr">
        <is>
          <t>https://new.land.naver.com/complexes/7211?tab=detail&amp;rf=Y</t>
        </is>
      </c>
      <c r="AA1205" s="0" t="inlineStr">
        <is>
          <t>대구시 수성구 신매동 569</t>
        </is>
      </c>
      <c r="AB1205" s="0" t="inlineStr">
        <is>
          <t>대구시</t>
        </is>
      </c>
      <c r="AC1205" s="0" t="inlineStr">
        <is>
          <t>수성구</t>
        </is>
      </c>
      <c r="AD1205" s="0" t="inlineStr">
        <is>
          <t>신매동</t>
        </is>
      </c>
      <c r="AG1205" s="0" t="inlineStr">
        <is>
          <t>대구시 수성구 고산로 90</t>
        </is>
      </c>
      <c r="AH1205" s="0" t="n">
        <v>0</v>
      </c>
      <c r="AI1205" s="0" t="n">
        <v>245</v>
      </c>
      <c r="AJ1205" s="0" t="n">
        <v>22</v>
      </c>
      <c r="AK1205" s="0" t="n">
        <v>802</v>
      </c>
      <c r="AL1205" s="0" t="n">
        <v>0.92</v>
      </c>
    </row>
    <row r="1206">
      <c r="A1206" s="0" t="inlineStr">
        <is>
          <t>[신매동]</t>
        </is>
      </c>
      <c r="B1206" s="0" t="n">
        <v>7211</v>
      </c>
      <c r="C1206" s="0" t="n">
        <v>4</v>
      </c>
      <c r="D1206" s="0" t="inlineStr">
        <is>
          <t>시지대백신화창신맨션</t>
        </is>
      </c>
      <c r="E1206" s="0" t="inlineStr">
        <is>
          <t>1994.09.</t>
        </is>
      </c>
      <c r="F1206" s="0" t="n">
        <v>870</v>
      </c>
      <c r="G1206" s="0" t="n">
        <v>35.6</v>
      </c>
      <c r="H1206" s="0" t="n">
        <v>117.71</v>
      </c>
      <c r="I1206" s="0" t="n">
        <v>25.7</v>
      </c>
      <c r="J1206" s="0" t="n">
        <v>84.98</v>
      </c>
      <c r="K1206" s="0" t="n">
        <v>80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117(창신)</t>
        </is>
      </c>
      <c r="X1206" s="0" t="n">
        <v>15</v>
      </c>
      <c r="Y1206" s="0" t="n">
        <v>13</v>
      </c>
      <c r="Z1206" s="0" t="inlineStr">
        <is>
          <t>https://new.land.naver.com/complexes/7211?tab=detail&amp;rf=Y</t>
        </is>
      </c>
      <c r="AA1206" s="0" t="inlineStr">
        <is>
          <t>대구시 수성구 신매동 569</t>
        </is>
      </c>
      <c r="AB1206" s="0" t="inlineStr">
        <is>
          <t>대구시</t>
        </is>
      </c>
      <c r="AC1206" s="0" t="inlineStr">
        <is>
          <t>수성구</t>
        </is>
      </c>
      <c r="AD1206" s="0" t="inlineStr">
        <is>
          <t>신매동</t>
        </is>
      </c>
      <c r="AG1206" s="0" t="inlineStr">
        <is>
          <t>대구시 수성구 고산로 90</t>
        </is>
      </c>
      <c r="AH1206" s="0" t="n">
        <v>0</v>
      </c>
      <c r="AI1206" s="0" t="n">
        <v>245</v>
      </c>
      <c r="AJ1206" s="0" t="n">
        <v>22</v>
      </c>
      <c r="AK1206" s="0" t="n">
        <v>802</v>
      </c>
      <c r="AL1206" s="0" t="n">
        <v>0.92</v>
      </c>
    </row>
    <row r="1207">
      <c r="A1207" s="0" t="inlineStr">
        <is>
          <t>[신매동]</t>
        </is>
      </c>
      <c r="B1207" s="0" t="n">
        <v>7211</v>
      </c>
      <c r="C1207" s="0" t="n">
        <v>5</v>
      </c>
      <c r="D1207" s="0" t="inlineStr">
        <is>
          <t>시지대백신화창신맨션</t>
        </is>
      </c>
      <c r="E1207" s="0" t="inlineStr">
        <is>
          <t>1994.09.</t>
        </is>
      </c>
      <c r="F1207" s="0" t="n">
        <v>870</v>
      </c>
      <c r="G1207" s="0" t="n">
        <v>35.84</v>
      </c>
      <c r="H1207" s="0" t="n">
        <v>118.48</v>
      </c>
      <c r="I1207" s="0" t="n">
        <v>25.67</v>
      </c>
      <c r="J1207" s="0" t="n">
        <v>84.88</v>
      </c>
      <c r="K1207" s="0" t="n">
        <v>80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118(대백)</t>
        </is>
      </c>
      <c r="X1207" s="0" t="n">
        <v>15</v>
      </c>
      <c r="Y1207" s="0" t="n">
        <v>13</v>
      </c>
      <c r="Z1207" s="0" t="inlineStr">
        <is>
          <t>https://new.land.naver.com/complexes/7211?tab=detail&amp;rf=Y</t>
        </is>
      </c>
      <c r="AA1207" s="0" t="inlineStr">
        <is>
          <t>대구시 수성구 신매동 569</t>
        </is>
      </c>
      <c r="AB1207" s="0" t="inlineStr">
        <is>
          <t>대구시</t>
        </is>
      </c>
      <c r="AC1207" s="0" t="inlineStr">
        <is>
          <t>수성구</t>
        </is>
      </c>
      <c r="AD1207" s="0" t="inlineStr">
        <is>
          <t>신매동</t>
        </is>
      </c>
      <c r="AG1207" s="0" t="inlineStr">
        <is>
          <t>대구시 수성구 고산로 90</t>
        </is>
      </c>
      <c r="AH1207" s="0" t="n">
        <v>0</v>
      </c>
      <c r="AI1207" s="0" t="n">
        <v>245</v>
      </c>
      <c r="AJ1207" s="0" t="n">
        <v>22</v>
      </c>
      <c r="AK1207" s="0" t="n">
        <v>802</v>
      </c>
      <c r="AL1207" s="0" t="n">
        <v>0.92</v>
      </c>
    </row>
    <row r="1208">
      <c r="A1208" s="0" t="inlineStr">
        <is>
          <t>[신매동]</t>
        </is>
      </c>
      <c r="B1208" s="0" t="n">
        <v>7211</v>
      </c>
      <c r="C1208" s="0" t="n">
        <v>6</v>
      </c>
      <c r="D1208" s="0" t="inlineStr">
        <is>
          <t>시지대백신화창신맨션</t>
        </is>
      </c>
      <c r="E1208" s="0" t="inlineStr">
        <is>
          <t>1994.09.</t>
        </is>
      </c>
      <c r="F1208" s="0" t="n">
        <v>870</v>
      </c>
      <c r="G1208" s="0" t="n">
        <v>35.84</v>
      </c>
      <c r="H1208" s="0" t="n">
        <v>118.51</v>
      </c>
      <c r="I1208" s="0" t="n">
        <v>25.7</v>
      </c>
      <c r="J1208" s="0" t="n">
        <v>84.98999999999999</v>
      </c>
      <c r="K1208" s="0" t="n">
        <v>80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118(신화)</t>
        </is>
      </c>
      <c r="X1208" s="0" t="n">
        <v>15</v>
      </c>
      <c r="Y1208" s="0" t="n">
        <v>13</v>
      </c>
      <c r="Z1208" s="0" t="inlineStr">
        <is>
          <t>https://new.land.naver.com/complexes/7211?tab=detail&amp;rf=Y</t>
        </is>
      </c>
      <c r="AA1208" s="0" t="inlineStr">
        <is>
          <t>대구시 수성구 신매동 569</t>
        </is>
      </c>
      <c r="AB1208" s="0" t="inlineStr">
        <is>
          <t>대구시</t>
        </is>
      </c>
      <c r="AC1208" s="0" t="inlineStr">
        <is>
          <t>수성구</t>
        </is>
      </c>
      <c r="AD1208" s="0" t="inlineStr">
        <is>
          <t>신매동</t>
        </is>
      </c>
      <c r="AG1208" s="0" t="inlineStr">
        <is>
          <t>대구시 수성구 고산로 90</t>
        </is>
      </c>
      <c r="AH1208" s="0" t="n">
        <v>0</v>
      </c>
      <c r="AI1208" s="0" t="n">
        <v>245</v>
      </c>
      <c r="AJ1208" s="0" t="n">
        <v>22</v>
      </c>
      <c r="AK1208" s="0" t="n">
        <v>802</v>
      </c>
      <c r="AL1208" s="0" t="n">
        <v>0.92</v>
      </c>
    </row>
    <row r="1209">
      <c r="A1209" s="0" t="inlineStr">
        <is>
          <t>[신매동]</t>
        </is>
      </c>
      <c r="B1209" s="0" t="n">
        <v>26456</v>
      </c>
      <c r="C1209" s="0" t="n">
        <v>1</v>
      </c>
      <c r="D1209" s="0" t="inlineStr">
        <is>
          <t>아이프라임신매</t>
        </is>
      </c>
      <c r="E1209" s="0" t="inlineStr">
        <is>
          <t>2008.10.</t>
        </is>
      </c>
      <c r="F1209" s="0" t="n">
        <v>309</v>
      </c>
      <c r="G1209" s="0" t="n">
        <v>33.06</v>
      </c>
      <c r="H1209" s="0" t="n">
        <v>109.32</v>
      </c>
      <c r="I1209" s="0" t="n">
        <v>25.7</v>
      </c>
      <c r="J1209" s="0" t="n">
        <v>84.95999999999999</v>
      </c>
      <c r="K1209" s="0" t="n">
        <v>45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109B</t>
        </is>
      </c>
      <c r="X1209" s="0" t="n">
        <v>15</v>
      </c>
      <c r="Y1209" s="0" t="n">
        <v>10</v>
      </c>
      <c r="Z1209" s="0" t="inlineStr">
        <is>
          <t>https://new.land.naver.com/complexes/26456?tab=detail&amp;rf=Y</t>
        </is>
      </c>
      <c r="AA1209" s="0" t="inlineStr">
        <is>
          <t>대구시 수성구 신매동 230</t>
        </is>
      </c>
      <c r="AB1209" s="0" t="inlineStr">
        <is>
          <t>대구시</t>
        </is>
      </c>
      <c r="AC1209" s="0" t="inlineStr">
        <is>
          <t>수성구</t>
        </is>
      </c>
      <c r="AD1209" s="0" t="inlineStr">
        <is>
          <t>신매동</t>
        </is>
      </c>
      <c r="AG1209" s="0" t="inlineStr">
        <is>
          <t>대구시 수성구 달구벌대로649길 14</t>
        </is>
      </c>
      <c r="AH1209" s="0" t="n">
        <v>0</v>
      </c>
      <c r="AI1209" s="0" t="n">
        <v>242</v>
      </c>
      <c r="AJ1209" s="0" t="n">
        <v>23</v>
      </c>
      <c r="AK1209" s="0" t="n">
        <v>428</v>
      </c>
      <c r="AL1209" s="0" t="n">
        <v>1.39</v>
      </c>
    </row>
    <row r="1210">
      <c r="A1210" s="0" t="inlineStr">
        <is>
          <t>[신매동]</t>
        </is>
      </c>
      <c r="B1210" s="0" t="n">
        <v>26456</v>
      </c>
      <c r="C1210" s="0" t="n">
        <v>2</v>
      </c>
      <c r="D1210" s="0" t="inlineStr">
        <is>
          <t>아이프라임신매</t>
        </is>
      </c>
      <c r="E1210" s="0" t="inlineStr">
        <is>
          <t>2008.10.</t>
        </is>
      </c>
      <c r="F1210" s="0" t="n">
        <v>309</v>
      </c>
      <c r="G1210" s="0" t="n">
        <v>33.06</v>
      </c>
      <c r="H1210" s="0" t="n">
        <v>109.29</v>
      </c>
      <c r="I1210" s="0" t="n">
        <v>25.68</v>
      </c>
      <c r="J1210" s="0" t="n">
        <v>84.91</v>
      </c>
      <c r="K1210" s="0" t="n">
        <v>41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109A</t>
        </is>
      </c>
      <c r="X1210" s="0" t="n">
        <v>15</v>
      </c>
      <c r="Y1210" s="0" t="n">
        <v>10</v>
      </c>
      <c r="Z1210" s="0" t="inlineStr">
        <is>
          <t>https://new.land.naver.com/complexes/26456?tab=detail&amp;rf=Y</t>
        </is>
      </c>
      <c r="AA1210" s="0" t="inlineStr">
        <is>
          <t>대구시 수성구 신매동 230</t>
        </is>
      </c>
      <c r="AB1210" s="0" t="inlineStr">
        <is>
          <t>대구시</t>
        </is>
      </c>
      <c r="AC1210" s="0" t="inlineStr">
        <is>
          <t>수성구</t>
        </is>
      </c>
      <c r="AD1210" s="0" t="inlineStr">
        <is>
          <t>신매동</t>
        </is>
      </c>
      <c r="AG1210" s="0" t="inlineStr">
        <is>
          <t>대구시 수성구 달구벌대로649길 14</t>
        </is>
      </c>
      <c r="AH1210" s="0" t="n">
        <v>0</v>
      </c>
      <c r="AI1210" s="0" t="n">
        <v>242</v>
      </c>
      <c r="AJ1210" s="0" t="n">
        <v>23</v>
      </c>
      <c r="AK1210" s="0" t="n">
        <v>428</v>
      </c>
      <c r="AL1210" s="0" t="n">
        <v>1.39</v>
      </c>
    </row>
    <row r="1211">
      <c r="A1211" s="0" t="inlineStr">
        <is>
          <t>[신매동]</t>
        </is>
      </c>
      <c r="B1211" s="0" t="n">
        <v>26456</v>
      </c>
      <c r="C1211" s="0" t="n">
        <v>3</v>
      </c>
      <c r="D1211" s="0" t="inlineStr">
        <is>
          <t>아이프라임신매</t>
        </is>
      </c>
      <c r="E1211" s="0" t="inlineStr">
        <is>
          <t>2008.10.</t>
        </is>
      </c>
      <c r="F1211" s="0" t="n">
        <v>309</v>
      </c>
      <c r="G1211" s="0" t="n">
        <v>33.02</v>
      </c>
      <c r="H1211" s="0" t="n">
        <v>109.17</v>
      </c>
      <c r="I1211" s="0" t="n">
        <v>25.68</v>
      </c>
      <c r="J1211" s="0" t="n">
        <v>84.90000000000001</v>
      </c>
      <c r="K1211" s="0" t="n">
        <v>36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109C</t>
        </is>
      </c>
      <c r="X1211" s="0" t="n">
        <v>15</v>
      </c>
      <c r="Y1211" s="0" t="n">
        <v>10</v>
      </c>
      <c r="Z1211" s="0" t="inlineStr">
        <is>
          <t>https://new.land.naver.com/complexes/26456?tab=detail&amp;rf=Y</t>
        </is>
      </c>
      <c r="AA1211" s="0" t="inlineStr">
        <is>
          <t>대구시 수성구 신매동 230</t>
        </is>
      </c>
      <c r="AB1211" s="0" t="inlineStr">
        <is>
          <t>대구시</t>
        </is>
      </c>
      <c r="AC1211" s="0" t="inlineStr">
        <is>
          <t>수성구</t>
        </is>
      </c>
      <c r="AD1211" s="0" t="inlineStr">
        <is>
          <t>신매동</t>
        </is>
      </c>
      <c r="AG1211" s="0" t="inlineStr">
        <is>
          <t>대구시 수성구 달구벌대로649길 14</t>
        </is>
      </c>
      <c r="AH1211" s="0" t="n">
        <v>0</v>
      </c>
      <c r="AI1211" s="0" t="n">
        <v>242</v>
      </c>
      <c r="AJ1211" s="0" t="n">
        <v>23</v>
      </c>
      <c r="AK1211" s="0" t="n">
        <v>428</v>
      </c>
      <c r="AL1211" s="0" t="n">
        <v>1.39</v>
      </c>
    </row>
    <row r="1212">
      <c r="A1212" s="0" t="inlineStr">
        <is>
          <t>[신매동]</t>
        </is>
      </c>
      <c r="B1212" s="0" t="n">
        <v>26456</v>
      </c>
      <c r="C1212" s="0" t="n">
        <v>4</v>
      </c>
      <c r="D1212" s="0" t="inlineStr">
        <is>
          <t>아이프라임신매</t>
        </is>
      </c>
      <c r="E1212" s="0" t="inlineStr">
        <is>
          <t>2008.10.</t>
        </is>
      </c>
      <c r="F1212" s="0" t="n">
        <v>309</v>
      </c>
      <c r="G1212" s="0" t="n">
        <v>33.98</v>
      </c>
      <c r="H1212" s="0" t="n">
        <v>112.36</v>
      </c>
      <c r="I1212" s="0" t="n">
        <v>25.7</v>
      </c>
      <c r="J1212" s="0" t="n">
        <v>84.97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112G</t>
        </is>
      </c>
      <c r="X1212" s="0" t="n">
        <v>15</v>
      </c>
      <c r="Y1212" s="0" t="n">
        <v>10</v>
      </c>
      <c r="Z1212" s="0" t="inlineStr">
        <is>
          <t>https://new.land.naver.com/complexes/26456?tab=detail&amp;rf=Y</t>
        </is>
      </c>
      <c r="AA1212" s="0" t="inlineStr">
        <is>
          <t>대구시 수성구 신매동 230</t>
        </is>
      </c>
      <c r="AB1212" s="0" t="inlineStr">
        <is>
          <t>대구시</t>
        </is>
      </c>
      <c r="AC1212" s="0" t="inlineStr">
        <is>
          <t>수성구</t>
        </is>
      </c>
      <c r="AD1212" s="0" t="inlineStr">
        <is>
          <t>신매동</t>
        </is>
      </c>
      <c r="AG1212" s="0" t="inlineStr">
        <is>
          <t>대구시 수성구 달구벌대로649길 14</t>
        </is>
      </c>
      <c r="AH1212" s="0" t="n">
        <v>0</v>
      </c>
      <c r="AI1212" s="0" t="n">
        <v>242</v>
      </c>
      <c r="AJ1212" s="0" t="n">
        <v>23</v>
      </c>
      <c r="AK1212" s="0" t="n">
        <v>428</v>
      </c>
      <c r="AL1212" s="0" t="n">
        <v>1.39</v>
      </c>
    </row>
    <row r="1213">
      <c r="A1213" s="0" t="inlineStr">
        <is>
          <t>[신매동]</t>
        </is>
      </c>
      <c r="B1213" s="0" t="n">
        <v>26456</v>
      </c>
      <c r="C1213" s="0" t="n">
        <v>5</v>
      </c>
      <c r="D1213" s="0" t="inlineStr">
        <is>
          <t>아이프라임신매</t>
        </is>
      </c>
      <c r="E1213" s="0" t="inlineStr">
        <is>
          <t>2008.10.</t>
        </is>
      </c>
      <c r="F1213" s="0" t="n">
        <v>309</v>
      </c>
      <c r="G1213" s="0" t="n">
        <v>34.64</v>
      </c>
      <c r="H1213" s="0" t="n">
        <v>114.53</v>
      </c>
      <c r="I1213" s="0" t="n">
        <v>25.7</v>
      </c>
      <c r="J1213" s="0" t="n">
        <v>84.98999999999999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114F</t>
        </is>
      </c>
      <c r="X1213" s="0" t="n">
        <v>15</v>
      </c>
      <c r="Y1213" s="0" t="n">
        <v>10</v>
      </c>
      <c r="Z1213" s="0" t="inlineStr">
        <is>
          <t>https://new.land.naver.com/complexes/26456?tab=detail&amp;rf=Y</t>
        </is>
      </c>
      <c r="AA1213" s="0" t="inlineStr">
        <is>
          <t>대구시 수성구 신매동 230</t>
        </is>
      </c>
      <c r="AB1213" s="0" t="inlineStr">
        <is>
          <t>대구시</t>
        </is>
      </c>
      <c r="AC1213" s="0" t="inlineStr">
        <is>
          <t>수성구</t>
        </is>
      </c>
      <c r="AD1213" s="0" t="inlineStr">
        <is>
          <t>신매동</t>
        </is>
      </c>
      <c r="AG1213" s="0" t="inlineStr">
        <is>
          <t>대구시 수성구 달구벌대로649길 14</t>
        </is>
      </c>
      <c r="AH1213" s="0" t="n">
        <v>0</v>
      </c>
      <c r="AI1213" s="0" t="n">
        <v>242</v>
      </c>
      <c r="AJ1213" s="0" t="n">
        <v>23</v>
      </c>
      <c r="AK1213" s="0" t="n">
        <v>428</v>
      </c>
      <c r="AL1213" s="0" t="n">
        <v>1.39</v>
      </c>
    </row>
    <row r="1214">
      <c r="A1214" s="0" t="inlineStr">
        <is>
          <t>[신매동]</t>
        </is>
      </c>
      <c r="B1214" s="0" t="n">
        <v>26456</v>
      </c>
      <c r="C1214" s="0" t="n">
        <v>6</v>
      </c>
      <c r="D1214" s="0" t="inlineStr">
        <is>
          <t>아이프라임신매</t>
        </is>
      </c>
      <c r="E1214" s="0" t="inlineStr">
        <is>
          <t>2008.10.</t>
        </is>
      </c>
      <c r="F1214" s="0" t="n">
        <v>309</v>
      </c>
      <c r="G1214" s="0" t="n">
        <v>35.08</v>
      </c>
      <c r="H1214" s="0" t="n">
        <v>115.98</v>
      </c>
      <c r="I1214" s="0" t="n">
        <v>25.7</v>
      </c>
      <c r="J1214" s="0" t="n">
        <v>84.98999999999999</v>
      </c>
      <c r="K1214" s="0" t="n">
        <v>84</v>
      </c>
      <c r="T1214" s="0" t="n">
        <v>3</v>
      </c>
      <c r="U1214" s="0" t="n">
        <v>2</v>
      </c>
      <c r="V1214" s="0" t="inlineStr">
        <is>
          <t>계단식</t>
        </is>
      </c>
      <c r="W1214" s="0" t="inlineStr">
        <is>
          <t>115E</t>
        </is>
      </c>
      <c r="X1214" s="0" t="n">
        <v>15</v>
      </c>
      <c r="Y1214" s="0" t="n">
        <v>10</v>
      </c>
      <c r="Z1214" s="0" t="inlineStr">
        <is>
          <t>https://new.land.naver.com/complexes/26456?tab=detail&amp;rf=Y</t>
        </is>
      </c>
      <c r="AA1214" s="0" t="inlineStr">
        <is>
          <t>대구시 수성구 신매동 230</t>
        </is>
      </c>
      <c r="AB1214" s="0" t="inlineStr">
        <is>
          <t>대구시</t>
        </is>
      </c>
      <c r="AC1214" s="0" t="inlineStr">
        <is>
          <t>수성구</t>
        </is>
      </c>
      <c r="AD1214" s="0" t="inlineStr">
        <is>
          <t>신매동</t>
        </is>
      </c>
      <c r="AG1214" s="0" t="inlineStr">
        <is>
          <t>대구시 수성구 달구벌대로649길 14</t>
        </is>
      </c>
      <c r="AH1214" s="0" t="n">
        <v>0</v>
      </c>
      <c r="AI1214" s="0" t="n">
        <v>242</v>
      </c>
      <c r="AJ1214" s="0" t="n">
        <v>23</v>
      </c>
      <c r="AK1214" s="0" t="n">
        <v>428</v>
      </c>
      <c r="AL1214" s="0" t="n">
        <v>1.39</v>
      </c>
    </row>
    <row r="1215">
      <c r="A1215" s="0" t="inlineStr">
        <is>
          <t>[신매동]</t>
        </is>
      </c>
      <c r="B1215" s="0" t="n">
        <v>26456</v>
      </c>
      <c r="C1215" s="0" t="n">
        <v>7</v>
      </c>
      <c r="D1215" s="0" t="inlineStr">
        <is>
          <t>아이프라임신매</t>
        </is>
      </c>
      <c r="E1215" s="0" t="inlineStr">
        <is>
          <t>2008.10.</t>
        </is>
      </c>
      <c r="F1215" s="0" t="n">
        <v>309</v>
      </c>
      <c r="G1215" s="0" t="n">
        <v>35.1</v>
      </c>
      <c r="H1215" s="0" t="n">
        <v>116.06</v>
      </c>
      <c r="I1215" s="0" t="n">
        <v>25.69</v>
      </c>
      <c r="J1215" s="0" t="n">
        <v>84.95</v>
      </c>
      <c r="K1215" s="0" t="n">
        <v>41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116D</t>
        </is>
      </c>
      <c r="X1215" s="0" t="n">
        <v>15</v>
      </c>
      <c r="Y1215" s="0" t="n">
        <v>10</v>
      </c>
      <c r="Z1215" s="0" t="inlineStr">
        <is>
          <t>https://new.land.naver.com/complexes/26456?tab=detail&amp;rf=Y</t>
        </is>
      </c>
      <c r="AA1215" s="0" t="inlineStr">
        <is>
          <t>대구시 수성구 신매동 230</t>
        </is>
      </c>
      <c r="AB1215" s="0" t="inlineStr">
        <is>
          <t>대구시</t>
        </is>
      </c>
      <c r="AC1215" s="0" t="inlineStr">
        <is>
          <t>수성구</t>
        </is>
      </c>
      <c r="AD1215" s="0" t="inlineStr">
        <is>
          <t>신매동</t>
        </is>
      </c>
      <c r="AG1215" s="0" t="inlineStr">
        <is>
          <t>대구시 수성구 달구벌대로649길 14</t>
        </is>
      </c>
      <c r="AH1215" s="0" t="n">
        <v>0</v>
      </c>
      <c r="AI1215" s="0" t="n">
        <v>242</v>
      </c>
      <c r="AJ1215" s="0" t="n">
        <v>23</v>
      </c>
      <c r="AK1215" s="0" t="n">
        <v>428</v>
      </c>
      <c r="AL1215" s="0" t="n">
        <v>1.39</v>
      </c>
    </row>
    <row r="1216">
      <c r="A1216" s="0" t="inlineStr">
        <is>
          <t>[신매동]</t>
        </is>
      </c>
      <c r="B1216" s="0" t="n">
        <v>26456</v>
      </c>
      <c r="C1216" s="0" t="n">
        <v>8</v>
      </c>
      <c r="D1216" s="0" t="inlineStr">
        <is>
          <t>아이프라임신매</t>
        </is>
      </c>
      <c r="E1216" s="0" t="inlineStr">
        <is>
          <t>2008.10.</t>
        </is>
      </c>
      <c r="F1216" s="0" t="n">
        <v>309</v>
      </c>
      <c r="G1216" s="0" t="n">
        <v>35.72</v>
      </c>
      <c r="H1216" s="0" t="n">
        <v>118.11</v>
      </c>
      <c r="I1216" s="0" t="n">
        <v>25.69</v>
      </c>
      <c r="J1216" s="0" t="n">
        <v>84.95</v>
      </c>
      <c r="K1216" s="0" t="n">
        <v>1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118H</t>
        </is>
      </c>
      <c r="X1216" s="0" t="n">
        <v>15</v>
      </c>
      <c r="Y1216" s="0" t="n">
        <v>10</v>
      </c>
      <c r="Z1216" s="0" t="inlineStr">
        <is>
          <t>https://new.land.naver.com/complexes/26456?tab=detail&amp;rf=Y</t>
        </is>
      </c>
      <c r="AA1216" s="0" t="inlineStr">
        <is>
          <t>대구시 수성구 신매동 230</t>
        </is>
      </c>
      <c r="AB1216" s="0" t="inlineStr">
        <is>
          <t>대구시</t>
        </is>
      </c>
      <c r="AC1216" s="0" t="inlineStr">
        <is>
          <t>수성구</t>
        </is>
      </c>
      <c r="AD1216" s="0" t="inlineStr">
        <is>
          <t>신매동</t>
        </is>
      </c>
      <c r="AG1216" s="0" t="inlineStr">
        <is>
          <t>대구시 수성구 달구벌대로649길 14</t>
        </is>
      </c>
      <c r="AH1216" s="0" t="n">
        <v>0</v>
      </c>
      <c r="AI1216" s="0" t="n">
        <v>242</v>
      </c>
      <c r="AJ1216" s="0" t="n">
        <v>23</v>
      </c>
      <c r="AK1216" s="0" t="n">
        <v>428</v>
      </c>
      <c r="AL1216" s="0" t="n">
        <v>1.39</v>
      </c>
    </row>
    <row r="1217">
      <c r="A1217" s="0" t="inlineStr">
        <is>
          <t>[신매동]</t>
        </is>
      </c>
      <c r="B1217" s="0" t="n">
        <v>26456</v>
      </c>
      <c r="C1217" s="0" t="n">
        <v>9</v>
      </c>
      <c r="D1217" s="0" t="inlineStr">
        <is>
          <t>아이프라임신매</t>
        </is>
      </c>
      <c r="E1217" s="0" t="inlineStr">
        <is>
          <t>2008.10.</t>
        </is>
      </c>
      <c r="F1217" s="0" t="n">
        <v>309</v>
      </c>
      <c r="G1217" s="0" t="n">
        <v>41.2</v>
      </c>
      <c r="H1217" s="0" t="n">
        <v>136.23</v>
      </c>
      <c r="I1217" s="0" t="n">
        <v>29.45</v>
      </c>
      <c r="J1217" s="0" t="n">
        <v>97.36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136</v>
      </c>
      <c r="X1217" s="0" t="n">
        <v>15</v>
      </c>
      <c r="Y1217" s="0" t="n">
        <v>10</v>
      </c>
      <c r="Z1217" s="0" t="inlineStr">
        <is>
          <t>https://new.land.naver.com/complexes/26456?tab=detail&amp;rf=Y</t>
        </is>
      </c>
      <c r="AA1217" s="0" t="inlineStr">
        <is>
          <t>대구시 수성구 신매동 230</t>
        </is>
      </c>
      <c r="AB1217" s="0" t="inlineStr">
        <is>
          <t>대구시</t>
        </is>
      </c>
      <c r="AC1217" s="0" t="inlineStr">
        <is>
          <t>수성구</t>
        </is>
      </c>
      <c r="AD1217" s="0" t="inlineStr">
        <is>
          <t>신매동</t>
        </is>
      </c>
      <c r="AG1217" s="0" t="inlineStr">
        <is>
          <t>대구시 수성구 달구벌대로649길 14</t>
        </is>
      </c>
      <c r="AH1217" s="0" t="n">
        <v>0</v>
      </c>
      <c r="AI1217" s="0" t="n">
        <v>242</v>
      </c>
      <c r="AJ1217" s="0" t="n">
        <v>23</v>
      </c>
      <c r="AK1217" s="0" t="n">
        <v>428</v>
      </c>
      <c r="AL1217" s="0" t="n">
        <v>1.39</v>
      </c>
    </row>
    <row r="1218">
      <c r="A1218" s="0" t="inlineStr">
        <is>
          <t>[신매동]</t>
        </is>
      </c>
      <c r="B1218" s="0" t="n">
        <v>26456</v>
      </c>
      <c r="C1218" s="0" t="n">
        <v>10</v>
      </c>
      <c r="D1218" s="0" t="inlineStr">
        <is>
          <t>아이프라임신매</t>
        </is>
      </c>
      <c r="E1218" s="0" t="inlineStr">
        <is>
          <t>2008.10.</t>
        </is>
      </c>
      <c r="F1218" s="0" t="n">
        <v>309</v>
      </c>
      <c r="G1218" s="0" t="n">
        <v>43.78</v>
      </c>
      <c r="H1218" s="0" t="n">
        <v>144.75</v>
      </c>
      <c r="I1218" s="0" t="n">
        <v>33.82</v>
      </c>
      <c r="J1218" s="0" t="n">
        <v>111.83</v>
      </c>
      <c r="K1218" s="0" t="n">
        <v>45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144</v>
      </c>
      <c r="X1218" s="0" t="n">
        <v>15</v>
      </c>
      <c r="Y1218" s="0" t="n">
        <v>10</v>
      </c>
      <c r="Z1218" s="0" t="inlineStr">
        <is>
          <t>https://new.land.naver.com/complexes/26456?tab=detail&amp;rf=Y</t>
        </is>
      </c>
      <c r="AA1218" s="0" t="inlineStr">
        <is>
          <t>대구시 수성구 신매동 230</t>
        </is>
      </c>
      <c r="AB1218" s="0" t="inlineStr">
        <is>
          <t>대구시</t>
        </is>
      </c>
      <c r="AC1218" s="0" t="inlineStr">
        <is>
          <t>수성구</t>
        </is>
      </c>
      <c r="AD1218" s="0" t="inlineStr">
        <is>
          <t>신매동</t>
        </is>
      </c>
      <c r="AG1218" s="0" t="inlineStr">
        <is>
          <t>대구시 수성구 달구벌대로649길 14</t>
        </is>
      </c>
      <c r="AH1218" s="0" t="n">
        <v>0</v>
      </c>
      <c r="AI1218" s="0" t="n">
        <v>242</v>
      </c>
      <c r="AJ1218" s="0" t="n">
        <v>23</v>
      </c>
      <c r="AK1218" s="0" t="n">
        <v>428</v>
      </c>
      <c r="AL1218" s="0" t="n">
        <v>1.39</v>
      </c>
    </row>
    <row r="1219">
      <c r="A1219" s="0" t="inlineStr">
        <is>
          <t>[신매동]</t>
        </is>
      </c>
      <c r="B1219" s="0" t="n">
        <v>26456</v>
      </c>
      <c r="C1219" s="0" t="n">
        <v>11</v>
      </c>
      <c r="D1219" s="0" t="inlineStr">
        <is>
          <t>아이프라임신매</t>
        </is>
      </c>
      <c r="E1219" s="0" t="inlineStr">
        <is>
          <t>2008.10.</t>
        </is>
      </c>
      <c r="F1219" s="0" t="n">
        <v>309</v>
      </c>
      <c r="G1219" s="0" t="n">
        <v>45.35</v>
      </c>
      <c r="H1219" s="0" t="n">
        <v>149.94</v>
      </c>
      <c r="I1219" s="0" t="n">
        <v>34.87</v>
      </c>
      <c r="J1219" s="0" t="n">
        <v>115.29</v>
      </c>
      <c r="K1219" s="0" t="n">
        <v>14</v>
      </c>
      <c r="T1219" s="0" t="n">
        <v>4</v>
      </c>
      <c r="U1219" s="0" t="n">
        <v>2</v>
      </c>
      <c r="V1219" s="0" t="inlineStr">
        <is>
          <t>계단식</t>
        </is>
      </c>
      <c r="W1219" s="0" t="n">
        <v>149</v>
      </c>
      <c r="X1219" s="0" t="n">
        <v>15</v>
      </c>
      <c r="Y1219" s="0" t="n">
        <v>10</v>
      </c>
      <c r="Z1219" s="0" t="inlineStr">
        <is>
          <t>https://new.land.naver.com/complexes/26456?tab=detail&amp;rf=Y</t>
        </is>
      </c>
      <c r="AA1219" s="0" t="inlineStr">
        <is>
          <t>대구시 수성구 신매동 230</t>
        </is>
      </c>
      <c r="AB1219" s="0" t="inlineStr">
        <is>
          <t>대구시</t>
        </is>
      </c>
      <c r="AC1219" s="0" t="inlineStr">
        <is>
          <t>수성구</t>
        </is>
      </c>
      <c r="AD1219" s="0" t="inlineStr">
        <is>
          <t>신매동</t>
        </is>
      </c>
      <c r="AG1219" s="0" t="inlineStr">
        <is>
          <t>대구시 수성구 달구벌대로649길 14</t>
        </is>
      </c>
      <c r="AH1219" s="0" t="n">
        <v>0</v>
      </c>
      <c r="AI1219" s="0" t="n">
        <v>242</v>
      </c>
      <c r="AJ1219" s="0" t="n">
        <v>23</v>
      </c>
      <c r="AK1219" s="0" t="n">
        <v>428</v>
      </c>
      <c r="AL1219" s="0" t="n">
        <v>1.39</v>
      </c>
    </row>
    <row r="1220">
      <c r="A1220" s="0" t="inlineStr">
        <is>
          <t>[신매동]</t>
        </is>
      </c>
      <c r="B1220" s="0" t="n">
        <v>17238</v>
      </c>
      <c r="C1220" s="0" t="n">
        <v>1</v>
      </c>
      <c r="D1220" s="0" t="inlineStr">
        <is>
          <t>사월화성파크드림1단지</t>
        </is>
      </c>
      <c r="E1220" s="0" t="inlineStr">
        <is>
          <t>2006.03.</t>
        </is>
      </c>
      <c r="F1220" s="0" t="n">
        <v>188</v>
      </c>
      <c r="G1220" s="0" t="n">
        <v>32.83</v>
      </c>
      <c r="H1220" s="0" t="n">
        <v>108.54</v>
      </c>
      <c r="I1220" s="0" t="n">
        <v>25.7</v>
      </c>
      <c r="J1220" s="0" t="n">
        <v>84.98999999999999</v>
      </c>
      <c r="K1220" s="0" t="n">
        <v>154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108</v>
      </c>
      <c r="X1220" s="0" t="n">
        <v>18</v>
      </c>
      <c r="Y1220" s="0" t="n">
        <v>14</v>
      </c>
      <c r="Z1220" s="0" t="inlineStr">
        <is>
          <t>https://new.land.naver.com/complexes/17238?tab=detail&amp;rf=Y</t>
        </is>
      </c>
      <c r="AA1220" s="0" t="inlineStr">
        <is>
          <t>대구시 수성구 신매동 10-14</t>
        </is>
      </c>
      <c r="AB1220" s="0" t="inlineStr">
        <is>
          <t>대구시</t>
        </is>
      </c>
      <c r="AC1220" s="0" t="inlineStr">
        <is>
          <t>수성구</t>
        </is>
      </c>
      <c r="AD1220" s="0" t="inlineStr">
        <is>
          <t>신매동</t>
        </is>
      </c>
      <c r="AG1220" s="0" t="inlineStr">
        <is>
          <t>대구시 수성구 달구벌대로 3304</t>
        </is>
      </c>
      <c r="AH1220" s="0" t="n">
        <v>0</v>
      </c>
      <c r="AI1220" s="0" t="n">
        <v>360</v>
      </c>
      <c r="AJ1220" s="0" t="n">
        <v>53</v>
      </c>
      <c r="AK1220" s="0" t="n">
        <v>283</v>
      </c>
      <c r="AL1220" s="0" t="n">
        <v>1.51</v>
      </c>
    </row>
    <row r="1221">
      <c r="A1221" s="0" t="inlineStr">
        <is>
          <t>[신매동]</t>
        </is>
      </c>
      <c r="B1221" s="0" t="n">
        <v>17238</v>
      </c>
      <c r="C1221" s="0" t="n">
        <v>2</v>
      </c>
      <c r="D1221" s="0" t="inlineStr">
        <is>
          <t>사월화성파크드림1단지</t>
        </is>
      </c>
      <c r="E1221" s="0" t="inlineStr">
        <is>
          <t>2006.03.</t>
        </is>
      </c>
      <c r="F1221" s="0" t="n">
        <v>188</v>
      </c>
      <c r="G1221" s="0" t="n">
        <v>46.33</v>
      </c>
      <c r="H1221" s="0" t="n">
        <v>153.18</v>
      </c>
      <c r="I1221" s="0" t="n">
        <v>37.34</v>
      </c>
      <c r="J1221" s="0" t="n">
        <v>123.47</v>
      </c>
      <c r="K1221" s="0" t="n">
        <v>34</v>
      </c>
      <c r="T1221" s="0" t="n">
        <v>4</v>
      </c>
      <c r="U1221" s="0" t="n">
        <v>2</v>
      </c>
      <c r="V1221" s="0" t="inlineStr">
        <is>
          <t>계단식</t>
        </is>
      </c>
      <c r="W1221" s="0" t="n">
        <v>153</v>
      </c>
      <c r="X1221" s="0" t="n">
        <v>18</v>
      </c>
      <c r="Y1221" s="0" t="n">
        <v>14</v>
      </c>
      <c r="Z1221" s="0" t="inlineStr">
        <is>
          <t>https://new.land.naver.com/complexes/17238?tab=detail&amp;rf=Y</t>
        </is>
      </c>
      <c r="AA1221" s="0" t="inlineStr">
        <is>
          <t>대구시 수성구 신매동 10-14</t>
        </is>
      </c>
      <c r="AB1221" s="0" t="inlineStr">
        <is>
          <t>대구시</t>
        </is>
      </c>
      <c r="AC1221" s="0" t="inlineStr">
        <is>
          <t>수성구</t>
        </is>
      </c>
      <c r="AD1221" s="0" t="inlineStr">
        <is>
          <t>신매동</t>
        </is>
      </c>
      <c r="AG1221" s="0" t="inlineStr">
        <is>
          <t>대구시 수성구 달구벌대로 3304</t>
        </is>
      </c>
      <c r="AH1221" s="0" t="n">
        <v>0</v>
      </c>
      <c r="AI1221" s="0" t="n">
        <v>360</v>
      </c>
      <c r="AJ1221" s="0" t="n">
        <v>53</v>
      </c>
      <c r="AK1221" s="0" t="n">
        <v>283</v>
      </c>
      <c r="AL1221" s="0" t="n">
        <v>1.51</v>
      </c>
    </row>
    <row r="1222">
      <c r="A1222" s="0" t="inlineStr">
        <is>
          <t>[신매동]</t>
        </is>
      </c>
      <c r="B1222" s="0" t="n">
        <v>7213</v>
      </c>
      <c r="C1222" s="0" t="n">
        <v>1</v>
      </c>
      <c r="D1222" s="0" t="inlineStr">
        <is>
          <t>두성</t>
        </is>
      </c>
      <c r="E1222" s="0" t="inlineStr">
        <is>
          <t>1994.06.</t>
        </is>
      </c>
      <c r="F1222" s="0" t="n">
        <v>390</v>
      </c>
      <c r="G1222" s="0" t="n">
        <v>26.53</v>
      </c>
      <c r="H1222" s="0" t="n">
        <v>87.73</v>
      </c>
      <c r="I1222" s="0" t="n">
        <v>17.95</v>
      </c>
      <c r="J1222" s="0" t="n">
        <v>59.37</v>
      </c>
      <c r="K1222" s="0" t="n">
        <v>75</v>
      </c>
      <c r="T1222" s="0" t="n">
        <v>3</v>
      </c>
      <c r="U1222" s="0" t="n">
        <v>2</v>
      </c>
      <c r="V1222" s="0" t="inlineStr">
        <is>
          <t>복도식</t>
        </is>
      </c>
      <c r="W1222" s="0" t="inlineStr">
        <is>
          <t>87A</t>
        </is>
      </c>
      <c r="X1222" s="0" t="n">
        <v>15</v>
      </c>
      <c r="Y1222" s="0" t="n">
        <v>14</v>
      </c>
      <c r="Z1222" s="0" t="inlineStr">
        <is>
          <t>https://new.land.naver.com/complexes/7213?tab=detail&amp;rf=Y</t>
        </is>
      </c>
      <c r="AA1222" s="0" t="inlineStr">
        <is>
          <t>대구시 수성구 신매동 595</t>
        </is>
      </c>
      <c r="AB1222" s="0" t="inlineStr">
        <is>
          <t>대구시</t>
        </is>
      </c>
      <c r="AC1222" s="0" t="inlineStr">
        <is>
          <t>수성구</t>
        </is>
      </c>
      <c r="AD1222" s="0" t="inlineStr">
        <is>
          <t>신매동</t>
        </is>
      </c>
      <c r="AG1222" s="0" t="inlineStr">
        <is>
          <t>대구시 수성구 고산로 30</t>
        </is>
      </c>
      <c r="AH1222" s="0" t="n">
        <v>0</v>
      </c>
      <c r="AI1222" s="0" t="n">
        <v>243</v>
      </c>
      <c r="AJ1222" s="0" t="n">
        <v>20</v>
      </c>
      <c r="AK1222" s="0" t="n">
        <v>405</v>
      </c>
      <c r="AL1222" s="0" t="n">
        <v>1.04</v>
      </c>
    </row>
    <row r="1223">
      <c r="A1223" s="0" t="inlineStr">
        <is>
          <t>[신매동]</t>
        </is>
      </c>
      <c r="B1223" s="0" t="n">
        <v>7213</v>
      </c>
      <c r="C1223" s="0" t="n">
        <v>2</v>
      </c>
      <c r="D1223" s="0" t="inlineStr">
        <is>
          <t>두성</t>
        </is>
      </c>
      <c r="E1223" s="0" t="inlineStr">
        <is>
          <t>1994.06.</t>
        </is>
      </c>
      <c r="F1223" s="0" t="n">
        <v>390</v>
      </c>
      <c r="G1223" s="0" t="n">
        <v>26.67</v>
      </c>
      <c r="H1223" s="0" t="n">
        <v>88.17</v>
      </c>
      <c r="I1223" s="0" t="n">
        <v>17.95</v>
      </c>
      <c r="J1223" s="0" t="n">
        <v>59.37</v>
      </c>
      <c r="K1223" s="0" t="n">
        <v>135</v>
      </c>
      <c r="T1223" s="0" t="n">
        <v>3</v>
      </c>
      <c r="U1223" s="0" t="n">
        <v>2</v>
      </c>
      <c r="V1223" s="0" t="inlineStr">
        <is>
          <t>복도식</t>
        </is>
      </c>
      <c r="W1223" s="0" t="inlineStr">
        <is>
          <t>88B</t>
        </is>
      </c>
      <c r="X1223" s="0" t="n">
        <v>15</v>
      </c>
      <c r="Y1223" s="0" t="n">
        <v>14</v>
      </c>
      <c r="Z1223" s="0" t="inlineStr">
        <is>
          <t>https://new.land.naver.com/complexes/7213?tab=detail&amp;rf=Y</t>
        </is>
      </c>
      <c r="AA1223" s="0" t="inlineStr">
        <is>
          <t>대구시 수성구 신매동 595</t>
        </is>
      </c>
      <c r="AB1223" s="0" t="inlineStr">
        <is>
          <t>대구시</t>
        </is>
      </c>
      <c r="AC1223" s="0" t="inlineStr">
        <is>
          <t>수성구</t>
        </is>
      </c>
      <c r="AD1223" s="0" t="inlineStr">
        <is>
          <t>신매동</t>
        </is>
      </c>
      <c r="AG1223" s="0" t="inlineStr">
        <is>
          <t>대구시 수성구 고산로 30</t>
        </is>
      </c>
      <c r="AH1223" s="0" t="n">
        <v>0</v>
      </c>
      <c r="AI1223" s="0" t="n">
        <v>243</v>
      </c>
      <c r="AJ1223" s="0" t="n">
        <v>20</v>
      </c>
      <c r="AK1223" s="0" t="n">
        <v>405</v>
      </c>
      <c r="AL1223" s="0" t="n">
        <v>1.04</v>
      </c>
    </row>
    <row r="1224">
      <c r="A1224" s="0" t="inlineStr">
        <is>
          <t>[신매동]</t>
        </is>
      </c>
      <c r="B1224" s="0" t="n">
        <v>7213</v>
      </c>
      <c r="C1224" s="0" t="n">
        <v>3</v>
      </c>
      <c r="D1224" s="0" t="inlineStr">
        <is>
          <t>두성</t>
        </is>
      </c>
      <c r="E1224" s="0" t="inlineStr">
        <is>
          <t>1994.06.</t>
        </is>
      </c>
      <c r="F1224" s="0" t="n">
        <v>390</v>
      </c>
      <c r="G1224" s="0" t="n">
        <v>28.33</v>
      </c>
      <c r="H1224" s="0" t="n">
        <v>93.67</v>
      </c>
      <c r="I1224" s="0" t="n">
        <v>17.95</v>
      </c>
      <c r="J1224" s="0" t="n">
        <v>59.37</v>
      </c>
      <c r="K1224" s="0" t="n">
        <v>30</v>
      </c>
      <c r="T1224" s="0" t="n">
        <v>3</v>
      </c>
      <c r="U1224" s="0" t="n">
        <v>1</v>
      </c>
      <c r="V1224" s="0" t="inlineStr">
        <is>
          <t>복도식</t>
        </is>
      </c>
      <c r="W1224" s="0" t="n">
        <v>93</v>
      </c>
      <c r="X1224" s="0" t="n">
        <v>15</v>
      </c>
      <c r="Y1224" s="0" t="n">
        <v>14</v>
      </c>
      <c r="Z1224" s="0" t="inlineStr">
        <is>
          <t>https://new.land.naver.com/complexes/7213?tab=detail&amp;rf=Y</t>
        </is>
      </c>
      <c r="AA1224" s="0" t="inlineStr">
        <is>
          <t>대구시 수성구 신매동 595</t>
        </is>
      </c>
      <c r="AB1224" s="0" t="inlineStr">
        <is>
          <t>대구시</t>
        </is>
      </c>
      <c r="AC1224" s="0" t="inlineStr">
        <is>
          <t>수성구</t>
        </is>
      </c>
      <c r="AD1224" s="0" t="inlineStr">
        <is>
          <t>신매동</t>
        </is>
      </c>
      <c r="AG1224" s="0" t="inlineStr">
        <is>
          <t>대구시 수성구 고산로 30</t>
        </is>
      </c>
      <c r="AH1224" s="0" t="n">
        <v>0</v>
      </c>
      <c r="AI1224" s="0" t="n">
        <v>243</v>
      </c>
      <c r="AJ1224" s="0" t="n">
        <v>20</v>
      </c>
      <c r="AK1224" s="0" t="n">
        <v>405</v>
      </c>
      <c r="AL1224" s="0" t="n">
        <v>1.04</v>
      </c>
    </row>
    <row r="1225">
      <c r="A1225" s="0" t="inlineStr">
        <is>
          <t>[신매동]</t>
        </is>
      </c>
      <c r="B1225" s="0" t="n">
        <v>7213</v>
      </c>
      <c r="C1225" s="0" t="n">
        <v>4</v>
      </c>
      <c r="D1225" s="0" t="inlineStr">
        <is>
          <t>두성</t>
        </is>
      </c>
      <c r="E1225" s="0" t="inlineStr">
        <is>
          <t>1994.06.</t>
        </is>
      </c>
      <c r="F1225" s="0" t="n">
        <v>390</v>
      </c>
      <c r="G1225" s="0" t="n">
        <v>34.46</v>
      </c>
      <c r="H1225" s="0" t="n">
        <v>113.93</v>
      </c>
      <c r="I1225" s="0" t="n">
        <v>25.7</v>
      </c>
      <c r="J1225" s="0" t="n">
        <v>84.97</v>
      </c>
      <c r="K1225" s="0" t="n">
        <v>150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113</v>
      </c>
      <c r="X1225" s="0" t="n">
        <v>15</v>
      </c>
      <c r="Y1225" s="0" t="n">
        <v>14</v>
      </c>
      <c r="Z1225" s="0" t="inlineStr">
        <is>
          <t>https://new.land.naver.com/complexes/7213?tab=detail&amp;rf=Y</t>
        </is>
      </c>
      <c r="AA1225" s="0" t="inlineStr">
        <is>
          <t>대구시 수성구 신매동 595</t>
        </is>
      </c>
      <c r="AB1225" s="0" t="inlineStr">
        <is>
          <t>대구시</t>
        </is>
      </c>
      <c r="AC1225" s="0" t="inlineStr">
        <is>
          <t>수성구</t>
        </is>
      </c>
      <c r="AD1225" s="0" t="inlineStr">
        <is>
          <t>신매동</t>
        </is>
      </c>
      <c r="AG1225" s="0" t="inlineStr">
        <is>
          <t>대구시 수성구 고산로 30</t>
        </is>
      </c>
      <c r="AH1225" s="0" t="n">
        <v>0</v>
      </c>
      <c r="AI1225" s="0" t="n">
        <v>243</v>
      </c>
      <c r="AJ1225" s="0" t="n">
        <v>20</v>
      </c>
      <c r="AK1225" s="0" t="n">
        <v>405</v>
      </c>
      <c r="AL1225" s="0" t="n">
        <v>1.04</v>
      </c>
    </row>
    <row r="1226">
      <c r="A1226" s="0" t="inlineStr">
        <is>
          <t>[욱수동]</t>
        </is>
      </c>
      <c r="B1226" s="0" t="n">
        <v>25340</v>
      </c>
      <c r="C1226" s="0" t="n">
        <v>1</v>
      </c>
      <c r="D1226" s="0" t="inlineStr">
        <is>
          <t>시지4차태왕하이츠</t>
        </is>
      </c>
      <c r="E1226" s="0" t="inlineStr">
        <is>
          <t>2004.02.</t>
        </is>
      </c>
      <c r="F1226" s="0" t="n">
        <v>402</v>
      </c>
      <c r="G1226" s="0" t="n">
        <v>31.01</v>
      </c>
      <c r="H1226" s="0" t="n">
        <v>102.52</v>
      </c>
      <c r="I1226" s="0" t="n">
        <v>24.15</v>
      </c>
      <c r="J1226" s="0" t="n">
        <v>79.84999999999999</v>
      </c>
      <c r="K1226" s="0" t="n">
        <v>176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102</v>
      </c>
      <c r="X1226" s="0" t="n">
        <v>23</v>
      </c>
      <c r="Y1226" s="0" t="n">
        <v>19</v>
      </c>
      <c r="Z1226" s="0" t="inlineStr">
        <is>
          <t>https://new.land.naver.com/complexes/25340?tab=detail&amp;rf=Y</t>
        </is>
      </c>
      <c r="AA1226" s="0" t="inlineStr">
        <is>
          <t>대구시 수성구 욱수동 185-1</t>
        </is>
      </c>
      <c r="AB1226" s="0" t="inlineStr">
        <is>
          <t>대구시</t>
        </is>
      </c>
      <c r="AC1226" s="0" t="inlineStr">
        <is>
          <t>수성구</t>
        </is>
      </c>
      <c r="AD1226" s="0" t="inlineStr">
        <is>
          <t>욱수동</t>
        </is>
      </c>
      <c r="AG1226" s="0" t="inlineStr">
        <is>
          <t>대구시 수성구 욱수천로 27</t>
        </is>
      </c>
      <c r="AH1226" s="0" t="n">
        <v>0</v>
      </c>
      <c r="AI1226" s="0" t="n">
        <v>296</v>
      </c>
      <c r="AJ1226" s="0" t="n">
        <v>58</v>
      </c>
      <c r="AK1226" s="0" t="n">
        <v>440</v>
      </c>
      <c r="AL1226" s="0" t="n">
        <v>1.09</v>
      </c>
    </row>
    <row r="1227">
      <c r="A1227" s="0" t="inlineStr">
        <is>
          <t>[욱수동]</t>
        </is>
      </c>
      <c r="B1227" s="0" t="n">
        <v>25340</v>
      </c>
      <c r="C1227" s="0" t="n">
        <v>2</v>
      </c>
      <c r="D1227" s="0" t="inlineStr">
        <is>
          <t>시지4차태왕하이츠</t>
        </is>
      </c>
      <c r="E1227" s="0" t="inlineStr">
        <is>
          <t>2004.02.</t>
        </is>
      </c>
      <c r="F1227" s="0" t="n">
        <v>402</v>
      </c>
      <c r="G1227" s="0" t="n">
        <v>34.16</v>
      </c>
      <c r="H1227" s="0" t="n">
        <v>112.94</v>
      </c>
      <c r="I1227" s="0" t="n">
        <v>25.62</v>
      </c>
      <c r="J1227" s="0" t="n">
        <v>84.70999999999999</v>
      </c>
      <c r="K1227" s="0" t="n">
        <v>190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112</v>
      </c>
      <c r="X1227" s="0" t="n">
        <v>23</v>
      </c>
      <c r="Y1227" s="0" t="n">
        <v>19</v>
      </c>
      <c r="Z1227" s="0" t="inlineStr">
        <is>
          <t>https://new.land.naver.com/complexes/25340?tab=detail&amp;rf=Y</t>
        </is>
      </c>
      <c r="AA1227" s="0" t="inlineStr">
        <is>
          <t>대구시 수성구 욱수동 185-1</t>
        </is>
      </c>
      <c r="AB1227" s="0" t="inlineStr">
        <is>
          <t>대구시</t>
        </is>
      </c>
      <c r="AC1227" s="0" t="inlineStr">
        <is>
          <t>수성구</t>
        </is>
      </c>
      <c r="AD1227" s="0" t="inlineStr">
        <is>
          <t>욱수동</t>
        </is>
      </c>
      <c r="AG1227" s="0" t="inlineStr">
        <is>
          <t>대구시 수성구 욱수천로 27</t>
        </is>
      </c>
      <c r="AH1227" s="0" t="n">
        <v>0</v>
      </c>
      <c r="AI1227" s="0" t="n">
        <v>296</v>
      </c>
      <c r="AJ1227" s="0" t="n">
        <v>58</v>
      </c>
      <c r="AK1227" s="0" t="n">
        <v>440</v>
      </c>
      <c r="AL1227" s="0" t="n">
        <v>1.09</v>
      </c>
    </row>
    <row r="1228">
      <c r="A1228" s="0" t="inlineStr">
        <is>
          <t>[욱수동]</t>
        </is>
      </c>
      <c r="B1228" s="0" t="n">
        <v>25340</v>
      </c>
      <c r="C1228" s="0" t="n">
        <v>3</v>
      </c>
      <c r="D1228" s="0" t="inlineStr">
        <is>
          <t>시지4차태왕하이츠</t>
        </is>
      </c>
      <c r="E1228" s="0" t="inlineStr">
        <is>
          <t>2004.02.</t>
        </is>
      </c>
      <c r="F1228" s="0" t="n">
        <v>402</v>
      </c>
      <c r="G1228" s="0" t="n">
        <v>43.83</v>
      </c>
      <c r="H1228" s="0" t="n">
        <v>144.92</v>
      </c>
      <c r="I1228" s="0" t="n">
        <v>35.05</v>
      </c>
      <c r="J1228" s="0" t="n">
        <v>115.87</v>
      </c>
      <c r="K1228" s="0" t="n">
        <v>36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144</v>
      </c>
      <c r="X1228" s="0" t="n">
        <v>23</v>
      </c>
      <c r="Y1228" s="0" t="n">
        <v>19</v>
      </c>
      <c r="Z1228" s="0" t="inlineStr">
        <is>
          <t>https://new.land.naver.com/complexes/25340?tab=detail&amp;rf=Y</t>
        </is>
      </c>
      <c r="AA1228" s="0" t="inlineStr">
        <is>
          <t>대구시 수성구 욱수동 185-1</t>
        </is>
      </c>
      <c r="AB1228" s="0" t="inlineStr">
        <is>
          <t>대구시</t>
        </is>
      </c>
      <c r="AC1228" s="0" t="inlineStr">
        <is>
          <t>수성구</t>
        </is>
      </c>
      <c r="AD1228" s="0" t="inlineStr">
        <is>
          <t>욱수동</t>
        </is>
      </c>
      <c r="AG1228" s="0" t="inlineStr">
        <is>
          <t>대구시 수성구 욱수천로 27</t>
        </is>
      </c>
      <c r="AH1228" s="0" t="n">
        <v>0</v>
      </c>
      <c r="AI1228" s="0" t="n">
        <v>296</v>
      </c>
      <c r="AJ1228" s="0" t="n">
        <v>58</v>
      </c>
      <c r="AK1228" s="0" t="n">
        <v>440</v>
      </c>
      <c r="AL1228" s="0" t="n">
        <v>1.09</v>
      </c>
    </row>
    <row r="1229">
      <c r="A1229" s="0" t="inlineStr">
        <is>
          <t>[욱수동]</t>
        </is>
      </c>
      <c r="B1229" s="0" t="n">
        <v>26048</v>
      </c>
      <c r="C1229" s="0" t="n">
        <v>1</v>
      </c>
      <c r="D1229" s="0" t="inlineStr">
        <is>
          <t>보국웰리치</t>
        </is>
      </c>
      <c r="E1229" s="0" t="inlineStr">
        <is>
          <t>2008.09.</t>
        </is>
      </c>
      <c r="F1229" s="0" t="n">
        <v>366</v>
      </c>
      <c r="G1229" s="0" t="n">
        <v>34.12</v>
      </c>
      <c r="H1229" s="0" t="n">
        <v>112.81</v>
      </c>
      <c r="I1229" s="0" t="n">
        <v>25.7</v>
      </c>
      <c r="J1229" s="0" t="n">
        <v>84.98999999999999</v>
      </c>
      <c r="K1229" s="0" t="n">
        <v>89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112</v>
      </c>
      <c r="X1229" s="0" t="n">
        <v>15</v>
      </c>
      <c r="Y1229" s="0" t="n">
        <v>12</v>
      </c>
      <c r="Z1229" s="0" t="inlineStr">
        <is>
          <t>https://new.land.naver.com/complexes/26048?tab=detail&amp;rf=Y</t>
        </is>
      </c>
      <c r="AA1229" s="0" t="inlineStr">
        <is>
          <t>대구시 수성구 욱수동 246</t>
        </is>
      </c>
      <c r="AB1229" s="0" t="inlineStr">
        <is>
          <t>대구시</t>
        </is>
      </c>
      <c r="AC1229" s="0" t="inlineStr">
        <is>
          <t>수성구</t>
        </is>
      </c>
      <c r="AD1229" s="0" t="inlineStr">
        <is>
          <t>욱수동</t>
        </is>
      </c>
      <c r="AG1229" s="0" t="inlineStr">
        <is>
          <t>대구시 수성구 욱수천로 55</t>
        </is>
      </c>
      <c r="AH1229" s="0" t="n">
        <v>0</v>
      </c>
      <c r="AI1229" s="0" t="n">
        <v>250</v>
      </c>
      <c r="AJ1229" s="0" t="n">
        <v>24</v>
      </c>
      <c r="AK1229" s="0" t="n">
        <v>645</v>
      </c>
      <c r="AL1229" s="0" t="n">
        <v>1.76</v>
      </c>
    </row>
    <row r="1230">
      <c r="A1230" s="0" t="inlineStr">
        <is>
          <t>[욱수동]</t>
        </is>
      </c>
      <c r="B1230" s="0" t="n">
        <v>26048</v>
      </c>
      <c r="C1230" s="0" t="n">
        <v>2</v>
      </c>
      <c r="D1230" s="0" t="inlineStr">
        <is>
          <t>보국웰리치</t>
        </is>
      </c>
      <c r="E1230" s="0" t="inlineStr">
        <is>
          <t>2008.09.</t>
        </is>
      </c>
      <c r="F1230" s="0" t="n">
        <v>366</v>
      </c>
      <c r="G1230" s="0" t="n">
        <v>42.8</v>
      </c>
      <c r="H1230" s="0" t="n">
        <v>141.5</v>
      </c>
      <c r="I1230" s="0" t="n">
        <v>33.81</v>
      </c>
      <c r="J1230" s="0" t="n">
        <v>111.8</v>
      </c>
      <c r="K1230" s="0" t="n">
        <v>4</v>
      </c>
      <c r="T1230" s="0" t="n">
        <v>3</v>
      </c>
      <c r="U1230" s="0" t="n">
        <v>2</v>
      </c>
      <c r="V1230" s="0" t="inlineStr">
        <is>
          <t>계단식</t>
        </is>
      </c>
      <c r="W1230" s="0" t="n">
        <v>141</v>
      </c>
      <c r="X1230" s="0" t="n">
        <v>15</v>
      </c>
      <c r="Y1230" s="0" t="n">
        <v>12</v>
      </c>
      <c r="Z1230" s="0" t="inlineStr">
        <is>
          <t>https://new.land.naver.com/complexes/26048?tab=detail&amp;rf=Y</t>
        </is>
      </c>
      <c r="AA1230" s="0" t="inlineStr">
        <is>
          <t>대구시 수성구 욱수동 246</t>
        </is>
      </c>
      <c r="AB1230" s="0" t="inlineStr">
        <is>
          <t>대구시</t>
        </is>
      </c>
      <c r="AC1230" s="0" t="inlineStr">
        <is>
          <t>수성구</t>
        </is>
      </c>
      <c r="AD1230" s="0" t="inlineStr">
        <is>
          <t>욱수동</t>
        </is>
      </c>
      <c r="AG1230" s="0" t="inlineStr">
        <is>
          <t>대구시 수성구 욱수천로 55</t>
        </is>
      </c>
      <c r="AH1230" s="0" t="n">
        <v>0</v>
      </c>
      <c r="AI1230" s="0" t="n">
        <v>250</v>
      </c>
      <c r="AJ1230" s="0" t="n">
        <v>24</v>
      </c>
      <c r="AK1230" s="0" t="n">
        <v>645</v>
      </c>
      <c r="AL1230" s="0" t="n">
        <v>1.76</v>
      </c>
    </row>
    <row r="1231">
      <c r="A1231" s="0" t="inlineStr">
        <is>
          <t>[욱수동]</t>
        </is>
      </c>
      <c r="B1231" s="0" t="n">
        <v>26048</v>
      </c>
      <c r="C1231" s="0" t="n">
        <v>3</v>
      </c>
      <c r="D1231" s="0" t="inlineStr">
        <is>
          <t>보국웰리치</t>
        </is>
      </c>
      <c r="E1231" s="0" t="inlineStr">
        <is>
          <t>2008.09.</t>
        </is>
      </c>
      <c r="F1231" s="0" t="n">
        <v>366</v>
      </c>
      <c r="G1231" s="0" t="n">
        <v>45.09</v>
      </c>
      <c r="H1231" s="0" t="n">
        <v>149.09</v>
      </c>
      <c r="I1231" s="0" t="n">
        <v>36.45</v>
      </c>
      <c r="J1231" s="0" t="n">
        <v>120.5</v>
      </c>
      <c r="K1231" s="0" t="n">
        <v>90</v>
      </c>
      <c r="T1231" s="0" t="n">
        <v>3</v>
      </c>
      <c r="U1231" s="0" t="n">
        <v>2</v>
      </c>
      <c r="V1231" s="0" t="inlineStr">
        <is>
          <t>계단식</t>
        </is>
      </c>
      <c r="W1231" s="0" t="n">
        <v>149</v>
      </c>
      <c r="X1231" s="0" t="n">
        <v>15</v>
      </c>
      <c r="Y1231" s="0" t="n">
        <v>12</v>
      </c>
      <c r="Z1231" s="0" t="inlineStr">
        <is>
          <t>https://new.land.naver.com/complexes/26048?tab=detail&amp;rf=Y</t>
        </is>
      </c>
      <c r="AA1231" s="0" t="inlineStr">
        <is>
          <t>대구시 수성구 욱수동 246</t>
        </is>
      </c>
      <c r="AB1231" s="0" t="inlineStr">
        <is>
          <t>대구시</t>
        </is>
      </c>
      <c r="AC1231" s="0" t="inlineStr">
        <is>
          <t>수성구</t>
        </is>
      </c>
      <c r="AD1231" s="0" t="inlineStr">
        <is>
          <t>욱수동</t>
        </is>
      </c>
      <c r="AG1231" s="0" t="inlineStr">
        <is>
          <t>대구시 수성구 욱수천로 55</t>
        </is>
      </c>
      <c r="AH1231" s="0" t="n">
        <v>0</v>
      </c>
      <c r="AI1231" s="0" t="n">
        <v>250</v>
      </c>
      <c r="AJ1231" s="0" t="n">
        <v>24</v>
      </c>
      <c r="AK1231" s="0" t="n">
        <v>645</v>
      </c>
      <c r="AL1231" s="0" t="n">
        <v>1.76</v>
      </c>
    </row>
    <row r="1232">
      <c r="A1232" s="0" t="inlineStr">
        <is>
          <t>[욱수동]</t>
        </is>
      </c>
      <c r="B1232" s="0" t="n">
        <v>26048</v>
      </c>
      <c r="C1232" s="0" t="n">
        <v>4</v>
      </c>
      <c r="D1232" s="0" t="inlineStr">
        <is>
          <t>보국웰리치</t>
        </is>
      </c>
      <c r="E1232" s="0" t="inlineStr">
        <is>
          <t>2008.09.</t>
        </is>
      </c>
      <c r="F1232" s="0" t="n">
        <v>366</v>
      </c>
      <c r="G1232" s="0" t="n">
        <v>46.89</v>
      </c>
      <c r="H1232" s="0" t="n">
        <v>155.04</v>
      </c>
      <c r="I1232" s="0" t="n">
        <v>36.56</v>
      </c>
      <c r="J1232" s="0" t="n">
        <v>120.86</v>
      </c>
      <c r="K1232" s="0" t="n">
        <v>28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155</v>
      </c>
      <c r="X1232" s="0" t="n">
        <v>15</v>
      </c>
      <c r="Y1232" s="0" t="n">
        <v>12</v>
      </c>
      <c r="Z1232" s="0" t="inlineStr">
        <is>
          <t>https://new.land.naver.com/complexes/26048?tab=detail&amp;rf=Y</t>
        </is>
      </c>
      <c r="AA1232" s="0" t="inlineStr">
        <is>
          <t>대구시 수성구 욱수동 246</t>
        </is>
      </c>
      <c r="AB1232" s="0" t="inlineStr">
        <is>
          <t>대구시</t>
        </is>
      </c>
      <c r="AC1232" s="0" t="inlineStr">
        <is>
          <t>수성구</t>
        </is>
      </c>
      <c r="AD1232" s="0" t="inlineStr">
        <is>
          <t>욱수동</t>
        </is>
      </c>
      <c r="AG1232" s="0" t="inlineStr">
        <is>
          <t>대구시 수성구 욱수천로 55</t>
        </is>
      </c>
      <c r="AH1232" s="0" t="n">
        <v>0</v>
      </c>
      <c r="AI1232" s="0" t="n">
        <v>250</v>
      </c>
      <c r="AJ1232" s="0" t="n">
        <v>24</v>
      </c>
      <c r="AK1232" s="0" t="n">
        <v>645</v>
      </c>
      <c r="AL1232" s="0" t="n">
        <v>1.76</v>
      </c>
    </row>
    <row r="1233">
      <c r="A1233" s="0" t="inlineStr">
        <is>
          <t>[욱수동]</t>
        </is>
      </c>
      <c r="B1233" s="0" t="n">
        <v>26048</v>
      </c>
      <c r="C1233" s="0" t="n">
        <v>5</v>
      </c>
      <c r="D1233" s="0" t="inlineStr">
        <is>
          <t>보국웰리치</t>
        </is>
      </c>
      <c r="E1233" s="0" t="inlineStr">
        <is>
          <t>2008.09.</t>
        </is>
      </c>
      <c r="F1233" s="0" t="n">
        <v>366</v>
      </c>
      <c r="G1233" s="0" t="n">
        <v>49.09</v>
      </c>
      <c r="H1233" s="0" t="n">
        <v>162.29</v>
      </c>
      <c r="I1233" s="0" t="n">
        <v>38.91</v>
      </c>
      <c r="J1233" s="0" t="n">
        <v>128.63</v>
      </c>
      <c r="K1233" s="0" t="n">
        <v>111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162</v>
      </c>
      <c r="X1233" s="0" t="n">
        <v>15</v>
      </c>
      <c r="Y1233" s="0" t="n">
        <v>12</v>
      </c>
      <c r="Z1233" s="0" t="inlineStr">
        <is>
          <t>https://new.land.naver.com/complexes/26048?tab=detail&amp;rf=Y</t>
        </is>
      </c>
      <c r="AA1233" s="0" t="inlineStr">
        <is>
          <t>대구시 수성구 욱수동 246</t>
        </is>
      </c>
      <c r="AB1233" s="0" t="inlineStr">
        <is>
          <t>대구시</t>
        </is>
      </c>
      <c r="AC1233" s="0" t="inlineStr">
        <is>
          <t>수성구</t>
        </is>
      </c>
      <c r="AD1233" s="0" t="inlineStr">
        <is>
          <t>욱수동</t>
        </is>
      </c>
      <c r="AG1233" s="0" t="inlineStr">
        <is>
          <t>대구시 수성구 욱수천로 55</t>
        </is>
      </c>
      <c r="AH1233" s="0" t="n">
        <v>0</v>
      </c>
      <c r="AI1233" s="0" t="n">
        <v>250</v>
      </c>
      <c r="AJ1233" s="0" t="n">
        <v>24</v>
      </c>
      <c r="AK1233" s="0" t="n">
        <v>645</v>
      </c>
      <c r="AL1233" s="0" t="n">
        <v>1.76</v>
      </c>
    </row>
    <row r="1234">
      <c r="A1234" s="0" t="inlineStr">
        <is>
          <t>[욱수동]</t>
        </is>
      </c>
      <c r="B1234" s="0" t="n">
        <v>26048</v>
      </c>
      <c r="C1234" s="0" t="n">
        <v>6</v>
      </c>
      <c r="D1234" s="0" t="inlineStr">
        <is>
          <t>보국웰리치</t>
        </is>
      </c>
      <c r="E1234" s="0" t="inlineStr">
        <is>
          <t>2008.09.</t>
        </is>
      </c>
      <c r="F1234" s="0" t="n">
        <v>366</v>
      </c>
      <c r="G1234" s="0" t="n">
        <v>56.92</v>
      </c>
      <c r="H1234" s="0" t="n">
        <v>188.18</v>
      </c>
      <c r="I1234" s="0" t="n">
        <v>47.15</v>
      </c>
      <c r="J1234" s="0" t="n">
        <v>155.88</v>
      </c>
      <c r="K1234" s="0" t="n">
        <v>30</v>
      </c>
      <c r="T1234" s="0" t="n">
        <v>4</v>
      </c>
      <c r="U1234" s="0" t="n">
        <v>2</v>
      </c>
      <c r="V1234" s="0" t="inlineStr">
        <is>
          <t>계단식</t>
        </is>
      </c>
      <c r="W1234" s="0" t="n">
        <v>188</v>
      </c>
      <c r="X1234" s="0" t="n">
        <v>15</v>
      </c>
      <c r="Y1234" s="0" t="n">
        <v>12</v>
      </c>
      <c r="Z1234" s="0" t="inlineStr">
        <is>
          <t>https://new.land.naver.com/complexes/26048?tab=detail&amp;rf=Y</t>
        </is>
      </c>
      <c r="AA1234" s="0" t="inlineStr">
        <is>
          <t>대구시 수성구 욱수동 246</t>
        </is>
      </c>
      <c r="AB1234" s="0" t="inlineStr">
        <is>
          <t>대구시</t>
        </is>
      </c>
      <c r="AC1234" s="0" t="inlineStr">
        <is>
          <t>수성구</t>
        </is>
      </c>
      <c r="AD1234" s="0" t="inlineStr">
        <is>
          <t>욱수동</t>
        </is>
      </c>
      <c r="AG1234" s="0" t="inlineStr">
        <is>
          <t>대구시 수성구 욱수천로 55</t>
        </is>
      </c>
      <c r="AH1234" s="0" t="n">
        <v>0</v>
      </c>
      <c r="AI1234" s="0" t="n">
        <v>250</v>
      </c>
      <c r="AJ1234" s="0" t="n">
        <v>24</v>
      </c>
      <c r="AK1234" s="0" t="n">
        <v>645</v>
      </c>
      <c r="AL1234" s="0" t="n">
        <v>1.76</v>
      </c>
    </row>
    <row r="1235">
      <c r="A1235" s="0" t="inlineStr">
        <is>
          <t>[욱수동]</t>
        </is>
      </c>
      <c r="B1235" s="0" t="n">
        <v>26048</v>
      </c>
      <c r="C1235" s="0" t="n">
        <v>7</v>
      </c>
      <c r="D1235" s="0" t="inlineStr">
        <is>
          <t>보국웰리치</t>
        </is>
      </c>
      <c r="E1235" s="0" t="inlineStr">
        <is>
          <t>2008.09.</t>
        </is>
      </c>
      <c r="F1235" s="0" t="n">
        <v>366</v>
      </c>
      <c r="G1235" s="0" t="n">
        <v>59.91</v>
      </c>
      <c r="H1235" s="0" t="n">
        <v>198.08</v>
      </c>
      <c r="I1235" s="0" t="n">
        <v>47.42</v>
      </c>
      <c r="J1235" s="0" t="n">
        <v>156.78</v>
      </c>
      <c r="K1235" s="0" t="n">
        <v>14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198</v>
      </c>
      <c r="X1235" s="0" t="n">
        <v>15</v>
      </c>
      <c r="Y1235" s="0" t="n">
        <v>12</v>
      </c>
      <c r="Z1235" s="0" t="inlineStr">
        <is>
          <t>https://new.land.naver.com/complexes/26048?tab=detail&amp;rf=Y</t>
        </is>
      </c>
      <c r="AA1235" s="0" t="inlineStr">
        <is>
          <t>대구시 수성구 욱수동 246</t>
        </is>
      </c>
      <c r="AB1235" s="0" t="inlineStr">
        <is>
          <t>대구시</t>
        </is>
      </c>
      <c r="AC1235" s="0" t="inlineStr">
        <is>
          <t>수성구</t>
        </is>
      </c>
      <c r="AD1235" s="0" t="inlineStr">
        <is>
          <t>욱수동</t>
        </is>
      </c>
      <c r="AG1235" s="0" t="inlineStr">
        <is>
          <t>대구시 수성구 욱수천로 55</t>
        </is>
      </c>
      <c r="AH1235" s="0" t="n">
        <v>0</v>
      </c>
      <c r="AI1235" s="0" t="n">
        <v>250</v>
      </c>
      <c r="AJ1235" s="0" t="n">
        <v>24</v>
      </c>
      <c r="AK1235" s="0" t="n">
        <v>645</v>
      </c>
      <c r="AL1235" s="0" t="n">
        <v>1.76</v>
      </c>
    </row>
    <row r="1236">
      <c r="A1236" s="0" t="inlineStr">
        <is>
          <t>[욱수동]</t>
        </is>
      </c>
      <c r="B1236" s="0" t="n">
        <v>10665</v>
      </c>
      <c r="C1236" s="0" t="n">
        <v>1</v>
      </c>
      <c r="D1236" s="0" t="inlineStr">
        <is>
          <t>시지5차태왕하이츠</t>
        </is>
      </c>
      <c r="E1236" s="0" t="inlineStr">
        <is>
          <t>2004.12.</t>
        </is>
      </c>
      <c r="F1236" s="0" t="n">
        <v>416</v>
      </c>
      <c r="G1236" s="0" t="n">
        <v>31.43</v>
      </c>
      <c r="H1236" s="0" t="n">
        <v>103.93</v>
      </c>
      <c r="I1236" s="0" t="n">
        <v>24.45</v>
      </c>
      <c r="J1236" s="0" t="n">
        <v>80.84999999999999</v>
      </c>
      <c r="K1236" s="0" t="n">
        <v>152</v>
      </c>
      <c r="T1236" s="0" t="n">
        <v>3</v>
      </c>
      <c r="U1236" s="0" t="n">
        <v>2</v>
      </c>
      <c r="V1236" s="0" t="inlineStr">
        <is>
          <t>계단식</t>
        </is>
      </c>
      <c r="W1236" s="0" t="n">
        <v>103</v>
      </c>
      <c r="X1236" s="0" t="n">
        <v>23</v>
      </c>
      <c r="Y1236" s="0" t="n">
        <v>15</v>
      </c>
      <c r="Z1236" s="0" t="inlineStr">
        <is>
          <t>https://new.land.naver.com/complexes/10665?tab=detail&amp;rf=Y</t>
        </is>
      </c>
      <c r="AA1236" s="0" t="inlineStr">
        <is>
          <t>대구시 수성구 욱수동 130</t>
        </is>
      </c>
      <c r="AB1236" s="0" t="inlineStr">
        <is>
          <t>대구시</t>
        </is>
      </c>
      <c r="AC1236" s="0" t="inlineStr">
        <is>
          <t>수성구</t>
        </is>
      </c>
      <c r="AD1236" s="0" t="inlineStr">
        <is>
          <t>욱수동</t>
        </is>
      </c>
      <c r="AG1236" s="0" t="inlineStr">
        <is>
          <t>대구시 수성구 욱수천로 7</t>
        </is>
      </c>
      <c r="AH1236" s="0" t="n">
        <v>0</v>
      </c>
      <c r="AI1236" s="0" t="n">
        <v>299</v>
      </c>
      <c r="AJ1236" s="0" t="n">
        <v>56</v>
      </c>
      <c r="AK1236" s="0" t="n">
        <v>484</v>
      </c>
      <c r="AL1236" s="0" t="n">
        <v>1.16</v>
      </c>
    </row>
    <row r="1237">
      <c r="A1237" s="0" t="inlineStr">
        <is>
          <t>[욱수동]</t>
        </is>
      </c>
      <c r="B1237" s="0" t="n">
        <v>10665</v>
      </c>
      <c r="C1237" s="0" t="n">
        <v>2</v>
      </c>
      <c r="D1237" s="0" t="inlineStr">
        <is>
          <t>시지5차태왕하이츠</t>
        </is>
      </c>
      <c r="E1237" s="0" t="inlineStr">
        <is>
          <t>2004.12.</t>
        </is>
      </c>
      <c r="F1237" s="0" t="n">
        <v>416</v>
      </c>
      <c r="G1237" s="0" t="n">
        <v>34.13</v>
      </c>
      <c r="H1237" s="0" t="n">
        <v>112.83</v>
      </c>
      <c r="I1237" s="0" t="n">
        <v>25.62</v>
      </c>
      <c r="J1237" s="0" t="n">
        <v>84.70999999999999</v>
      </c>
      <c r="K1237" s="0" t="n">
        <v>176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112</v>
      </c>
      <c r="X1237" s="0" t="n">
        <v>23</v>
      </c>
      <c r="Y1237" s="0" t="n">
        <v>15</v>
      </c>
      <c r="Z1237" s="0" t="inlineStr">
        <is>
          <t>https://new.land.naver.com/complexes/10665?tab=detail&amp;rf=Y</t>
        </is>
      </c>
      <c r="AA1237" s="0" t="inlineStr">
        <is>
          <t>대구시 수성구 욱수동 130</t>
        </is>
      </c>
      <c r="AB1237" s="0" t="inlineStr">
        <is>
          <t>대구시</t>
        </is>
      </c>
      <c r="AC1237" s="0" t="inlineStr">
        <is>
          <t>수성구</t>
        </is>
      </c>
      <c r="AD1237" s="0" t="inlineStr">
        <is>
          <t>욱수동</t>
        </is>
      </c>
      <c r="AG1237" s="0" t="inlineStr">
        <is>
          <t>대구시 수성구 욱수천로 7</t>
        </is>
      </c>
      <c r="AH1237" s="0" t="n">
        <v>0</v>
      </c>
      <c r="AI1237" s="0" t="n">
        <v>299</v>
      </c>
      <c r="AJ1237" s="0" t="n">
        <v>56</v>
      </c>
      <c r="AK1237" s="0" t="n">
        <v>484</v>
      </c>
      <c r="AL1237" s="0" t="n">
        <v>1.16</v>
      </c>
    </row>
    <row r="1238">
      <c r="A1238" s="0" t="inlineStr">
        <is>
          <t>[욱수동]</t>
        </is>
      </c>
      <c r="B1238" s="0" t="n">
        <v>10665</v>
      </c>
      <c r="C1238" s="0" t="n">
        <v>3</v>
      </c>
      <c r="D1238" s="0" t="inlineStr">
        <is>
          <t>시지5차태왕하이츠</t>
        </is>
      </c>
      <c r="E1238" s="0" t="inlineStr">
        <is>
          <t>2004.12.</t>
        </is>
      </c>
      <c r="F1238" s="0" t="n">
        <v>416</v>
      </c>
      <c r="G1238" s="0" t="n">
        <v>44.48</v>
      </c>
      <c r="H1238" s="0" t="n">
        <v>147.07</v>
      </c>
      <c r="I1238" s="0" t="n">
        <v>35.72</v>
      </c>
      <c r="J1238" s="0" t="n">
        <v>118.09</v>
      </c>
      <c r="K1238" s="0" t="n">
        <v>88</v>
      </c>
      <c r="T1238" s="0" t="n">
        <v>4</v>
      </c>
      <c r="U1238" s="0" t="n">
        <v>2</v>
      </c>
      <c r="V1238" s="0" t="inlineStr">
        <is>
          <t>계단식</t>
        </is>
      </c>
      <c r="W1238" s="0" t="n">
        <v>147</v>
      </c>
      <c r="X1238" s="0" t="n">
        <v>23</v>
      </c>
      <c r="Y1238" s="0" t="n">
        <v>15</v>
      </c>
      <c r="Z1238" s="0" t="inlineStr">
        <is>
          <t>https://new.land.naver.com/complexes/10665?tab=detail&amp;rf=Y</t>
        </is>
      </c>
      <c r="AA1238" s="0" t="inlineStr">
        <is>
          <t>대구시 수성구 욱수동 130</t>
        </is>
      </c>
      <c r="AB1238" s="0" t="inlineStr">
        <is>
          <t>대구시</t>
        </is>
      </c>
      <c r="AC1238" s="0" t="inlineStr">
        <is>
          <t>수성구</t>
        </is>
      </c>
      <c r="AD1238" s="0" t="inlineStr">
        <is>
          <t>욱수동</t>
        </is>
      </c>
      <c r="AG1238" s="0" t="inlineStr">
        <is>
          <t>대구시 수성구 욱수천로 7</t>
        </is>
      </c>
      <c r="AH1238" s="0" t="n">
        <v>0</v>
      </c>
      <c r="AI1238" s="0" t="n">
        <v>299</v>
      </c>
      <c r="AJ1238" s="0" t="n">
        <v>56</v>
      </c>
      <c r="AK1238" s="0" t="n">
        <v>484</v>
      </c>
      <c r="AL1238" s="0" t="n">
        <v>1.16</v>
      </c>
    </row>
    <row r="1239">
      <c r="A1239" s="0" t="inlineStr">
        <is>
          <t>[중동]</t>
        </is>
      </c>
      <c r="B1239" s="0" t="n">
        <v>6918</v>
      </c>
      <c r="C1239" s="0" t="n">
        <v>1</v>
      </c>
      <c r="D1239" s="0" t="inlineStr">
        <is>
          <t>광명맨션</t>
        </is>
      </c>
      <c r="E1239" s="0" t="inlineStr">
        <is>
          <t>1980.08.</t>
        </is>
      </c>
      <c r="F1239" s="0" t="n">
        <v>233</v>
      </c>
      <c r="G1239" s="0" t="n">
        <v>29.6</v>
      </c>
      <c r="H1239" s="0" t="n">
        <v>97.88</v>
      </c>
      <c r="I1239" s="0" t="n">
        <v>22.41</v>
      </c>
      <c r="J1239" s="0" t="n">
        <v>74.09</v>
      </c>
      <c r="K1239" s="0" t="n">
        <v>2</v>
      </c>
      <c r="T1239" s="0" t="n">
        <v>3</v>
      </c>
      <c r="U1239" s="0" t="n">
        <v>1</v>
      </c>
      <c r="V1239" s="0" t="inlineStr">
        <is>
          <t>복도식</t>
        </is>
      </c>
      <c r="W1239" s="0" t="inlineStr">
        <is>
          <t>97A</t>
        </is>
      </c>
      <c r="X1239" s="0" t="n">
        <v>13</v>
      </c>
      <c r="Y1239" s="0" t="n">
        <v>13</v>
      </c>
      <c r="Z1239" s="0" t="inlineStr">
        <is>
          <t>https://new.land.naver.com/complexes/6918?tab=detail&amp;rf=Y</t>
        </is>
      </c>
      <c r="AA1239" s="0" t="inlineStr">
        <is>
          <t>대구시 수성구 중동 411-1</t>
        </is>
      </c>
      <c r="AB1239" s="0" t="inlineStr">
        <is>
          <t>대구시</t>
        </is>
      </c>
      <c r="AC1239" s="0" t="inlineStr">
        <is>
          <t>수성구</t>
        </is>
      </c>
      <c r="AD1239" s="0" t="inlineStr">
        <is>
          <t>중동</t>
        </is>
      </c>
      <c r="AG1239" s="0" t="inlineStr">
        <is>
          <t>대구시 수성구 수성로 165</t>
        </is>
      </c>
      <c r="AH1239" s="0" t="n">
        <v>0</v>
      </c>
      <c r="AI1239" s="0" t="n">
        <v>0</v>
      </c>
      <c r="AJ1239" s="0" t="n">
        <v>0</v>
      </c>
      <c r="AK1239" s="0" t="n">
        <v>260</v>
      </c>
      <c r="AL1239" s="0" t="n">
        <v>1.12</v>
      </c>
    </row>
    <row r="1240">
      <c r="A1240" s="0" t="inlineStr">
        <is>
          <t>[중동]</t>
        </is>
      </c>
      <c r="B1240" s="0" t="n">
        <v>6918</v>
      </c>
      <c r="C1240" s="0" t="n">
        <v>2</v>
      </c>
      <c r="D1240" s="0" t="inlineStr">
        <is>
          <t>광명맨션</t>
        </is>
      </c>
      <c r="E1240" s="0" t="inlineStr">
        <is>
          <t>1980.08.</t>
        </is>
      </c>
      <c r="F1240" s="0" t="n">
        <v>233</v>
      </c>
      <c r="G1240" s="0" t="n">
        <v>31.2</v>
      </c>
      <c r="H1240" s="0" t="n">
        <v>103.16</v>
      </c>
      <c r="I1240" s="0" t="n">
        <v>23.1</v>
      </c>
      <c r="J1240" s="0" t="n">
        <v>76.37</v>
      </c>
      <c r="K1240" s="0" t="n">
        <v>65</v>
      </c>
      <c r="T1240" s="0" t="n">
        <v>3</v>
      </c>
      <c r="U1240" s="0" t="n">
        <v>1</v>
      </c>
      <c r="V1240" s="0" t="inlineStr">
        <is>
          <t>복도식</t>
        </is>
      </c>
      <c r="W1240" s="0" t="inlineStr">
        <is>
          <t>103B</t>
        </is>
      </c>
      <c r="X1240" s="0" t="n">
        <v>13</v>
      </c>
      <c r="Y1240" s="0" t="n">
        <v>13</v>
      </c>
      <c r="Z1240" s="0" t="inlineStr">
        <is>
          <t>https://new.land.naver.com/complexes/6918?tab=detail&amp;rf=Y</t>
        </is>
      </c>
      <c r="AA1240" s="0" t="inlineStr">
        <is>
          <t>대구시 수성구 중동 411-1</t>
        </is>
      </c>
      <c r="AB1240" s="0" t="inlineStr">
        <is>
          <t>대구시</t>
        </is>
      </c>
      <c r="AC1240" s="0" t="inlineStr">
        <is>
          <t>수성구</t>
        </is>
      </c>
      <c r="AD1240" s="0" t="inlineStr">
        <is>
          <t>중동</t>
        </is>
      </c>
      <c r="AG1240" s="0" t="inlineStr">
        <is>
          <t>대구시 수성구 수성로 165</t>
        </is>
      </c>
      <c r="AH1240" s="0" t="n">
        <v>0</v>
      </c>
      <c r="AI1240" s="0" t="n">
        <v>0</v>
      </c>
      <c r="AJ1240" s="0" t="n">
        <v>0</v>
      </c>
      <c r="AK1240" s="0" t="n">
        <v>260</v>
      </c>
      <c r="AL1240" s="0" t="n">
        <v>1.12</v>
      </c>
    </row>
    <row r="1241">
      <c r="A1241" s="0" t="inlineStr">
        <is>
          <t>[중동]</t>
        </is>
      </c>
      <c r="B1241" s="0" t="n">
        <v>6918</v>
      </c>
      <c r="C1241" s="0" t="n">
        <v>3</v>
      </c>
      <c r="D1241" s="0" t="inlineStr">
        <is>
          <t>광명맨션</t>
        </is>
      </c>
      <c r="E1241" s="0" t="inlineStr">
        <is>
          <t>1980.08.</t>
        </is>
      </c>
      <c r="F1241" s="0" t="n">
        <v>233</v>
      </c>
      <c r="G1241" s="0" t="n">
        <v>31.21</v>
      </c>
      <c r="H1241" s="0" t="n">
        <v>103.2</v>
      </c>
      <c r="I1241" s="0" t="n">
        <v>23.11</v>
      </c>
      <c r="J1241" s="0" t="n">
        <v>76.41</v>
      </c>
      <c r="K1241" s="0" t="n">
        <v>25</v>
      </c>
      <c r="T1241" s="0" t="n">
        <v>3</v>
      </c>
      <c r="U1241" s="0" t="n">
        <v>1</v>
      </c>
      <c r="V1241" s="0" t="inlineStr">
        <is>
          <t>복도식</t>
        </is>
      </c>
      <c r="W1241" s="0" t="inlineStr">
        <is>
          <t>103C</t>
        </is>
      </c>
      <c r="X1241" s="0" t="n">
        <v>13</v>
      </c>
      <c r="Y1241" s="0" t="n">
        <v>13</v>
      </c>
      <c r="Z1241" s="0" t="inlineStr">
        <is>
          <t>https://new.land.naver.com/complexes/6918?tab=detail&amp;rf=Y</t>
        </is>
      </c>
      <c r="AA1241" s="0" t="inlineStr">
        <is>
          <t>대구시 수성구 중동 411-1</t>
        </is>
      </c>
      <c r="AB1241" s="0" t="inlineStr">
        <is>
          <t>대구시</t>
        </is>
      </c>
      <c r="AC1241" s="0" t="inlineStr">
        <is>
          <t>수성구</t>
        </is>
      </c>
      <c r="AD1241" s="0" t="inlineStr">
        <is>
          <t>중동</t>
        </is>
      </c>
      <c r="AG1241" s="0" t="inlineStr">
        <is>
          <t>대구시 수성구 수성로 165</t>
        </is>
      </c>
      <c r="AH1241" s="0" t="n">
        <v>0</v>
      </c>
      <c r="AI1241" s="0" t="n">
        <v>0</v>
      </c>
      <c r="AJ1241" s="0" t="n">
        <v>0</v>
      </c>
      <c r="AK1241" s="0" t="n">
        <v>260</v>
      </c>
      <c r="AL1241" s="0" t="n">
        <v>1.12</v>
      </c>
    </row>
    <row r="1242">
      <c r="A1242" s="0" t="inlineStr">
        <is>
          <t>[중동]</t>
        </is>
      </c>
      <c r="B1242" s="0" t="n">
        <v>6918</v>
      </c>
      <c r="C1242" s="0" t="n">
        <v>4</v>
      </c>
      <c r="D1242" s="0" t="inlineStr">
        <is>
          <t>광명맨션</t>
        </is>
      </c>
      <c r="E1242" s="0" t="inlineStr">
        <is>
          <t>1980.08.</t>
        </is>
      </c>
      <c r="F1242" s="0" t="n">
        <v>233</v>
      </c>
      <c r="G1242" s="0" t="n">
        <v>31.37</v>
      </c>
      <c r="H1242" s="0" t="n">
        <v>103.72</v>
      </c>
      <c r="I1242" s="0" t="n">
        <v>23.22</v>
      </c>
      <c r="J1242" s="0" t="n">
        <v>76.79000000000001</v>
      </c>
      <c r="K1242" s="0" t="n">
        <v>13</v>
      </c>
      <c r="T1242" s="0" t="n">
        <v>3</v>
      </c>
      <c r="U1242" s="0" t="n">
        <v>1</v>
      </c>
      <c r="V1242" s="0" t="inlineStr">
        <is>
          <t>복도식</t>
        </is>
      </c>
      <c r="W1242" s="0" t="inlineStr">
        <is>
          <t>103D</t>
        </is>
      </c>
      <c r="X1242" s="0" t="n">
        <v>13</v>
      </c>
      <c r="Y1242" s="0" t="n">
        <v>13</v>
      </c>
      <c r="Z1242" s="0" t="inlineStr">
        <is>
          <t>https://new.land.naver.com/complexes/6918?tab=detail&amp;rf=Y</t>
        </is>
      </c>
      <c r="AA1242" s="0" t="inlineStr">
        <is>
          <t>대구시 수성구 중동 411-1</t>
        </is>
      </c>
      <c r="AB1242" s="0" t="inlineStr">
        <is>
          <t>대구시</t>
        </is>
      </c>
      <c r="AC1242" s="0" t="inlineStr">
        <is>
          <t>수성구</t>
        </is>
      </c>
      <c r="AD1242" s="0" t="inlineStr">
        <is>
          <t>중동</t>
        </is>
      </c>
      <c r="AG1242" s="0" t="inlineStr">
        <is>
          <t>대구시 수성구 수성로 165</t>
        </is>
      </c>
      <c r="AH1242" s="0" t="n">
        <v>0</v>
      </c>
      <c r="AI1242" s="0" t="n">
        <v>0</v>
      </c>
      <c r="AJ1242" s="0" t="n">
        <v>0</v>
      </c>
      <c r="AK1242" s="0" t="n">
        <v>260</v>
      </c>
      <c r="AL1242" s="0" t="n">
        <v>1.12</v>
      </c>
    </row>
    <row r="1243">
      <c r="A1243" s="0" t="inlineStr">
        <is>
          <t>[중동]</t>
        </is>
      </c>
      <c r="B1243" s="0" t="n">
        <v>6918</v>
      </c>
      <c r="C1243" s="0" t="n">
        <v>5</v>
      </c>
      <c r="D1243" s="0" t="inlineStr">
        <is>
          <t>광명맨션</t>
        </is>
      </c>
      <c r="E1243" s="0" t="inlineStr">
        <is>
          <t>1980.08.</t>
        </is>
      </c>
      <c r="F1243" s="0" t="n">
        <v>233</v>
      </c>
      <c r="G1243" s="0" t="n">
        <v>32.31</v>
      </c>
      <c r="H1243" s="0" t="n">
        <v>106.82</v>
      </c>
      <c r="I1243" s="0" t="n">
        <v>24.46</v>
      </c>
      <c r="J1243" s="0" t="n">
        <v>80.87</v>
      </c>
      <c r="K1243" s="0" t="n">
        <v>13</v>
      </c>
      <c r="T1243" s="0" t="n">
        <v>3</v>
      </c>
      <c r="U1243" s="0" t="n">
        <v>1</v>
      </c>
      <c r="V1243" s="0" t="inlineStr">
        <is>
          <t>복도식</t>
        </is>
      </c>
      <c r="W1243" s="0" t="inlineStr">
        <is>
          <t>106A</t>
        </is>
      </c>
      <c r="X1243" s="0" t="n">
        <v>13</v>
      </c>
      <c r="Y1243" s="0" t="n">
        <v>13</v>
      </c>
      <c r="Z1243" s="0" t="inlineStr">
        <is>
          <t>https://new.land.naver.com/complexes/6918?tab=detail&amp;rf=Y</t>
        </is>
      </c>
      <c r="AA1243" s="0" t="inlineStr">
        <is>
          <t>대구시 수성구 중동 411-1</t>
        </is>
      </c>
      <c r="AB1243" s="0" t="inlineStr">
        <is>
          <t>대구시</t>
        </is>
      </c>
      <c r="AC1243" s="0" t="inlineStr">
        <is>
          <t>수성구</t>
        </is>
      </c>
      <c r="AD1243" s="0" t="inlineStr">
        <is>
          <t>중동</t>
        </is>
      </c>
      <c r="AG1243" s="0" t="inlineStr">
        <is>
          <t>대구시 수성구 수성로 165</t>
        </is>
      </c>
      <c r="AH1243" s="0" t="n">
        <v>0</v>
      </c>
      <c r="AI1243" s="0" t="n">
        <v>0</v>
      </c>
      <c r="AJ1243" s="0" t="n">
        <v>0</v>
      </c>
      <c r="AK1243" s="0" t="n">
        <v>260</v>
      </c>
      <c r="AL1243" s="0" t="n">
        <v>1.12</v>
      </c>
    </row>
    <row r="1244">
      <c r="A1244" s="0" t="inlineStr">
        <is>
          <t>[중동]</t>
        </is>
      </c>
      <c r="B1244" s="0" t="n">
        <v>6918</v>
      </c>
      <c r="C1244" s="0" t="n">
        <v>6</v>
      </c>
      <c r="D1244" s="0" t="inlineStr">
        <is>
          <t>광명맨션</t>
        </is>
      </c>
      <c r="E1244" s="0" t="inlineStr">
        <is>
          <t>1980.08.</t>
        </is>
      </c>
      <c r="F1244" s="0" t="n">
        <v>233</v>
      </c>
      <c r="G1244" s="0" t="n">
        <v>32.44</v>
      </c>
      <c r="H1244" s="0" t="n">
        <v>107.24</v>
      </c>
      <c r="I1244" s="0" t="n">
        <v>24.55</v>
      </c>
      <c r="J1244" s="0" t="n">
        <v>81.19</v>
      </c>
      <c r="K1244" s="0" t="n">
        <v>13</v>
      </c>
      <c r="T1244" s="0" t="n">
        <v>3</v>
      </c>
      <c r="U1244" s="0" t="n">
        <v>1</v>
      </c>
      <c r="V1244" s="0" t="inlineStr">
        <is>
          <t>복도식</t>
        </is>
      </c>
      <c r="W1244" s="0" t="inlineStr">
        <is>
          <t>107B</t>
        </is>
      </c>
      <c r="X1244" s="0" t="n">
        <v>13</v>
      </c>
      <c r="Y1244" s="0" t="n">
        <v>13</v>
      </c>
      <c r="Z1244" s="0" t="inlineStr">
        <is>
          <t>https://new.land.naver.com/complexes/6918?tab=detail&amp;rf=Y</t>
        </is>
      </c>
      <c r="AA1244" s="0" t="inlineStr">
        <is>
          <t>대구시 수성구 중동 411-1</t>
        </is>
      </c>
      <c r="AB1244" s="0" t="inlineStr">
        <is>
          <t>대구시</t>
        </is>
      </c>
      <c r="AC1244" s="0" t="inlineStr">
        <is>
          <t>수성구</t>
        </is>
      </c>
      <c r="AD1244" s="0" t="inlineStr">
        <is>
          <t>중동</t>
        </is>
      </c>
      <c r="AG1244" s="0" t="inlineStr">
        <is>
          <t>대구시 수성구 수성로 165</t>
        </is>
      </c>
      <c r="AH1244" s="0" t="n">
        <v>0</v>
      </c>
      <c r="AI1244" s="0" t="n">
        <v>0</v>
      </c>
      <c r="AJ1244" s="0" t="n">
        <v>0</v>
      </c>
      <c r="AK1244" s="0" t="n">
        <v>260</v>
      </c>
      <c r="AL1244" s="0" t="n">
        <v>1.12</v>
      </c>
    </row>
    <row r="1245">
      <c r="A1245" s="0" t="inlineStr">
        <is>
          <t>[중동]</t>
        </is>
      </c>
      <c r="B1245" s="0" t="n">
        <v>6918</v>
      </c>
      <c r="C1245" s="0" t="n">
        <v>7</v>
      </c>
      <c r="D1245" s="0" t="inlineStr">
        <is>
          <t>광명맨션</t>
        </is>
      </c>
      <c r="E1245" s="0" t="inlineStr">
        <is>
          <t>1980.08.</t>
        </is>
      </c>
      <c r="F1245" s="0" t="n">
        <v>233</v>
      </c>
      <c r="G1245" s="0" t="n">
        <v>33.58</v>
      </c>
      <c r="H1245" s="0" t="n">
        <v>111.02</v>
      </c>
      <c r="I1245" s="0" t="n">
        <v>25.42</v>
      </c>
      <c r="J1245" s="0" t="n">
        <v>84.05</v>
      </c>
      <c r="K1245" s="0" t="n">
        <v>50</v>
      </c>
      <c r="T1245" s="0" t="n">
        <v>3</v>
      </c>
      <c r="U1245" s="0" t="n">
        <v>1</v>
      </c>
      <c r="V1245" s="0" t="inlineStr">
        <is>
          <t>복도식</t>
        </is>
      </c>
      <c r="W1245" s="0" t="inlineStr">
        <is>
          <t>111C</t>
        </is>
      </c>
      <c r="X1245" s="0" t="n">
        <v>13</v>
      </c>
      <c r="Y1245" s="0" t="n">
        <v>13</v>
      </c>
      <c r="Z1245" s="0" t="inlineStr">
        <is>
          <t>https://new.land.naver.com/complexes/6918?tab=detail&amp;rf=Y</t>
        </is>
      </c>
      <c r="AA1245" s="0" t="inlineStr">
        <is>
          <t>대구시 수성구 중동 411-1</t>
        </is>
      </c>
      <c r="AB1245" s="0" t="inlineStr">
        <is>
          <t>대구시</t>
        </is>
      </c>
      <c r="AC1245" s="0" t="inlineStr">
        <is>
          <t>수성구</t>
        </is>
      </c>
      <c r="AD1245" s="0" t="inlineStr">
        <is>
          <t>중동</t>
        </is>
      </c>
      <c r="AG1245" s="0" t="inlineStr">
        <is>
          <t>대구시 수성구 수성로 165</t>
        </is>
      </c>
      <c r="AH1245" s="0" t="n">
        <v>0</v>
      </c>
      <c r="AI1245" s="0" t="n">
        <v>0</v>
      </c>
      <c r="AJ1245" s="0" t="n">
        <v>0</v>
      </c>
      <c r="AK1245" s="0" t="n">
        <v>260</v>
      </c>
      <c r="AL1245" s="0" t="n">
        <v>1.12</v>
      </c>
    </row>
    <row r="1246">
      <c r="A1246" s="0" t="inlineStr">
        <is>
          <t>[중동]</t>
        </is>
      </c>
      <c r="B1246" s="0" t="n">
        <v>6918</v>
      </c>
      <c r="C1246" s="0" t="n">
        <v>8</v>
      </c>
      <c r="D1246" s="0" t="inlineStr">
        <is>
          <t>광명맨션</t>
        </is>
      </c>
      <c r="E1246" s="0" t="inlineStr">
        <is>
          <t>1980.08.</t>
        </is>
      </c>
      <c r="F1246" s="0" t="n">
        <v>233</v>
      </c>
      <c r="G1246" s="0" t="n">
        <v>34.66</v>
      </c>
      <c r="H1246" s="0" t="n">
        <v>114.61</v>
      </c>
      <c r="I1246" s="0" t="n">
        <v>25.66</v>
      </c>
      <c r="J1246" s="0" t="n">
        <v>84.84999999999999</v>
      </c>
      <c r="K1246" s="0" t="n">
        <v>26</v>
      </c>
      <c r="T1246" s="0" t="n">
        <v>3</v>
      </c>
      <c r="U1246" s="0" t="n">
        <v>1</v>
      </c>
      <c r="V1246" s="0" t="inlineStr">
        <is>
          <t>복도식</t>
        </is>
      </c>
      <c r="W1246" s="0" t="inlineStr">
        <is>
          <t>114D</t>
        </is>
      </c>
      <c r="X1246" s="0" t="n">
        <v>13</v>
      </c>
      <c r="Y1246" s="0" t="n">
        <v>13</v>
      </c>
      <c r="Z1246" s="0" t="inlineStr">
        <is>
          <t>https://new.land.naver.com/complexes/6918?tab=detail&amp;rf=Y</t>
        </is>
      </c>
      <c r="AA1246" s="0" t="inlineStr">
        <is>
          <t>대구시 수성구 중동 411-1</t>
        </is>
      </c>
      <c r="AB1246" s="0" t="inlineStr">
        <is>
          <t>대구시</t>
        </is>
      </c>
      <c r="AC1246" s="0" t="inlineStr">
        <is>
          <t>수성구</t>
        </is>
      </c>
      <c r="AD1246" s="0" t="inlineStr">
        <is>
          <t>중동</t>
        </is>
      </c>
      <c r="AG1246" s="0" t="inlineStr">
        <is>
          <t>대구시 수성구 수성로 165</t>
        </is>
      </c>
      <c r="AH1246" s="0" t="n">
        <v>0</v>
      </c>
      <c r="AI1246" s="0" t="n">
        <v>0</v>
      </c>
      <c r="AJ1246" s="0" t="n">
        <v>0</v>
      </c>
      <c r="AK1246" s="0" t="n">
        <v>260</v>
      </c>
      <c r="AL1246" s="0" t="n">
        <v>1.12</v>
      </c>
    </row>
    <row r="1247">
      <c r="A1247" s="0" t="inlineStr">
        <is>
          <t>[중동]</t>
        </is>
      </c>
      <c r="B1247" s="0" t="n">
        <v>6918</v>
      </c>
      <c r="C1247" s="0" t="n">
        <v>9</v>
      </c>
      <c r="D1247" s="0" t="inlineStr">
        <is>
          <t>광명맨션</t>
        </is>
      </c>
      <c r="E1247" s="0" t="inlineStr">
        <is>
          <t>1980.08.</t>
        </is>
      </c>
      <c r="F1247" s="0" t="n">
        <v>233</v>
      </c>
      <c r="G1247" s="0" t="n">
        <v>41.72</v>
      </c>
      <c r="H1247" s="0" t="n">
        <v>137.92</v>
      </c>
      <c r="I1247" s="0" t="n">
        <v>31.58</v>
      </c>
      <c r="J1247" s="0" t="n">
        <v>104.42</v>
      </c>
      <c r="K1247" s="0" t="n">
        <v>13</v>
      </c>
      <c r="T1247" s="0" t="n">
        <v>4</v>
      </c>
      <c r="U1247" s="0" t="n">
        <v>2</v>
      </c>
      <c r="V1247" s="0" t="inlineStr">
        <is>
          <t>복도식</t>
        </is>
      </c>
      <c r="W1247" s="0" t="n">
        <v>137</v>
      </c>
      <c r="X1247" s="0" t="n">
        <v>13</v>
      </c>
      <c r="Y1247" s="0" t="n">
        <v>13</v>
      </c>
      <c r="Z1247" s="0" t="inlineStr">
        <is>
          <t>https://new.land.naver.com/complexes/6918?tab=detail&amp;rf=Y</t>
        </is>
      </c>
      <c r="AA1247" s="0" t="inlineStr">
        <is>
          <t>대구시 수성구 중동 411-1</t>
        </is>
      </c>
      <c r="AB1247" s="0" t="inlineStr">
        <is>
          <t>대구시</t>
        </is>
      </c>
      <c r="AC1247" s="0" t="inlineStr">
        <is>
          <t>수성구</t>
        </is>
      </c>
      <c r="AD1247" s="0" t="inlineStr">
        <is>
          <t>중동</t>
        </is>
      </c>
      <c r="AG1247" s="0" t="inlineStr">
        <is>
          <t>대구시 수성구 수성로 165</t>
        </is>
      </c>
      <c r="AH1247" s="0" t="n">
        <v>0</v>
      </c>
      <c r="AI1247" s="0" t="n">
        <v>0</v>
      </c>
      <c r="AJ1247" s="0" t="n">
        <v>0</v>
      </c>
      <c r="AK1247" s="0" t="n">
        <v>260</v>
      </c>
      <c r="AL1247" s="0" t="n">
        <v>1.12</v>
      </c>
    </row>
    <row r="1248">
      <c r="A1248" s="0" t="inlineStr">
        <is>
          <t>[중동]</t>
        </is>
      </c>
      <c r="B1248" s="0" t="n">
        <v>6918</v>
      </c>
      <c r="C1248" s="0" t="n">
        <v>10</v>
      </c>
      <c r="D1248" s="0" t="inlineStr">
        <is>
          <t>광명맨션</t>
        </is>
      </c>
      <c r="E1248" s="0" t="inlineStr">
        <is>
          <t>1980.08.</t>
        </is>
      </c>
      <c r="F1248" s="0" t="n">
        <v>233</v>
      </c>
      <c r="G1248" s="0" t="n">
        <v>47.8</v>
      </c>
      <c r="H1248" s="0" t="n">
        <v>158.03</v>
      </c>
      <c r="I1248" s="0" t="n">
        <v>36.19</v>
      </c>
      <c r="J1248" s="0" t="n">
        <v>119.64</v>
      </c>
      <c r="K1248" s="0" t="n">
        <v>13</v>
      </c>
      <c r="T1248" s="0" t="n">
        <v>4</v>
      </c>
      <c r="U1248" s="0" t="n">
        <v>2</v>
      </c>
      <c r="V1248" s="0" t="inlineStr">
        <is>
          <t>복도식</t>
        </is>
      </c>
      <c r="W1248" s="0" t="n">
        <v>158</v>
      </c>
      <c r="X1248" s="0" t="n">
        <v>13</v>
      </c>
      <c r="Y1248" s="0" t="n">
        <v>13</v>
      </c>
      <c r="Z1248" s="0" t="inlineStr">
        <is>
          <t>https://new.land.naver.com/complexes/6918?tab=detail&amp;rf=Y</t>
        </is>
      </c>
      <c r="AA1248" s="0" t="inlineStr">
        <is>
          <t>대구시 수성구 중동 411-1</t>
        </is>
      </c>
      <c r="AB1248" s="0" t="inlineStr">
        <is>
          <t>대구시</t>
        </is>
      </c>
      <c r="AC1248" s="0" t="inlineStr">
        <is>
          <t>수성구</t>
        </is>
      </c>
      <c r="AD1248" s="0" t="inlineStr">
        <is>
          <t>중동</t>
        </is>
      </c>
      <c r="AG1248" s="0" t="inlineStr">
        <is>
          <t>대구시 수성구 수성로 165</t>
        </is>
      </c>
      <c r="AH1248" s="0" t="n">
        <v>0</v>
      </c>
      <c r="AI1248" s="0" t="n">
        <v>0</v>
      </c>
      <c r="AJ1248" s="0" t="n">
        <v>0</v>
      </c>
      <c r="AK1248" s="0" t="n">
        <v>260</v>
      </c>
      <c r="AL1248" s="0" t="n">
        <v>1.12</v>
      </c>
    </row>
    <row r="1249">
      <c r="A1249" s="0" t="inlineStr">
        <is>
          <t>[중동]</t>
        </is>
      </c>
      <c r="B1249" s="0" t="n">
        <v>6922</v>
      </c>
      <c r="C1249" s="0" t="n">
        <v>1</v>
      </c>
      <c r="D1249" s="0" t="inlineStr">
        <is>
          <t>서울중동</t>
        </is>
      </c>
      <c r="E1249" s="0" t="inlineStr">
        <is>
          <t>1981.10.</t>
        </is>
      </c>
      <c r="F1249" s="0" t="n">
        <v>180</v>
      </c>
      <c r="G1249" s="0" t="n">
        <v>18.44</v>
      </c>
      <c r="H1249" s="0" t="n">
        <v>60.99</v>
      </c>
      <c r="I1249" s="0" t="n">
        <v>15.14</v>
      </c>
      <c r="J1249" s="0" t="n">
        <v>50.06</v>
      </c>
      <c r="K1249" s="0" t="n">
        <v>150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5</v>
      </c>
      <c r="Y1249" s="0" t="n">
        <v>3</v>
      </c>
      <c r="Z1249" s="0" t="inlineStr">
        <is>
          <t>https://new.land.naver.com/complexes/6922?tab=detail&amp;rf=Y</t>
        </is>
      </c>
      <c r="AA1249" s="0" t="inlineStr">
        <is>
          <t>대구시 수성구 중동 551-1</t>
        </is>
      </c>
      <c r="AB1249" s="0" t="inlineStr">
        <is>
          <t>대구시</t>
        </is>
      </c>
      <c r="AC1249" s="0" t="inlineStr">
        <is>
          <t>수성구</t>
        </is>
      </c>
      <c r="AD1249" s="0" t="inlineStr">
        <is>
          <t>중동</t>
        </is>
      </c>
      <c r="AG1249" s="0" t="inlineStr">
        <is>
          <t>대구시 수성구 신천동로 216</t>
        </is>
      </c>
      <c r="AH1249" s="0" t="n">
        <v>0</v>
      </c>
      <c r="AI1249" s="0" t="n">
        <v>0</v>
      </c>
      <c r="AJ1249" s="0" t="n">
        <v>0</v>
      </c>
      <c r="AK1249" s="0" t="n">
        <v>150</v>
      </c>
      <c r="AL1249" s="0" t="n">
        <v>0.83</v>
      </c>
    </row>
    <row r="1250">
      <c r="A1250" s="0" t="inlineStr">
        <is>
          <t>[중동]</t>
        </is>
      </c>
      <c r="B1250" s="0" t="n">
        <v>6922</v>
      </c>
      <c r="C1250" s="0" t="n">
        <v>2</v>
      </c>
      <c r="D1250" s="0" t="inlineStr">
        <is>
          <t>서울중동</t>
        </is>
      </c>
      <c r="E1250" s="0" t="inlineStr">
        <is>
          <t>1981.10.</t>
        </is>
      </c>
      <c r="F1250" s="0" t="n">
        <v>180</v>
      </c>
      <c r="G1250" s="0" t="n">
        <v>20.7</v>
      </c>
      <c r="H1250" s="0" t="n">
        <v>68.45</v>
      </c>
      <c r="I1250" s="0" t="n">
        <v>17.11</v>
      </c>
      <c r="J1250" s="0" t="n">
        <v>56.59</v>
      </c>
      <c r="K1250" s="0" t="n">
        <v>30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68</v>
      </c>
      <c r="X1250" s="0" t="n">
        <v>5</v>
      </c>
      <c r="Y1250" s="0" t="n">
        <v>3</v>
      </c>
      <c r="Z1250" s="0" t="inlineStr">
        <is>
          <t>https://new.land.naver.com/complexes/6922?tab=detail&amp;rf=Y</t>
        </is>
      </c>
      <c r="AA1250" s="0" t="inlineStr">
        <is>
          <t>대구시 수성구 중동 551-1</t>
        </is>
      </c>
      <c r="AB1250" s="0" t="inlineStr">
        <is>
          <t>대구시</t>
        </is>
      </c>
      <c r="AC1250" s="0" t="inlineStr">
        <is>
          <t>수성구</t>
        </is>
      </c>
      <c r="AD1250" s="0" t="inlineStr">
        <is>
          <t>중동</t>
        </is>
      </c>
      <c r="AG1250" s="0" t="inlineStr">
        <is>
          <t>대구시 수성구 신천동로 216</t>
        </is>
      </c>
      <c r="AH1250" s="0" t="n">
        <v>0</v>
      </c>
      <c r="AI1250" s="0" t="n">
        <v>0</v>
      </c>
      <c r="AJ1250" s="0" t="n">
        <v>0</v>
      </c>
      <c r="AK1250" s="0" t="n">
        <v>150</v>
      </c>
      <c r="AL1250" s="0" t="n">
        <v>0.83</v>
      </c>
    </row>
    <row r="1251">
      <c r="A1251" s="0" t="inlineStr">
        <is>
          <t>[중동]</t>
        </is>
      </c>
      <c r="B1251" s="0" t="n">
        <v>124653</v>
      </c>
      <c r="C1251" s="0" t="n">
        <v>1</v>
      </c>
      <c r="D1251" s="0" t="inlineStr">
        <is>
          <t>대구수성골드클래스</t>
        </is>
      </c>
      <c r="E1251" s="0" t="inlineStr">
        <is>
          <t>2021.12.</t>
        </is>
      </c>
      <c r="F1251" s="0" t="n">
        <v>588</v>
      </c>
      <c r="G1251" s="0" t="n">
        <v>32.63</v>
      </c>
      <c r="H1251" s="0" t="n">
        <v>107.87</v>
      </c>
      <c r="I1251" s="0" t="n">
        <v>25.7</v>
      </c>
      <c r="J1251" s="0" t="n">
        <v>84.97</v>
      </c>
      <c r="K1251" s="0" t="n">
        <v>364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107A</t>
        </is>
      </c>
      <c r="X1251" s="0" t="n">
        <v>29</v>
      </c>
      <c r="Y1251" s="0" t="n">
        <v>24</v>
      </c>
      <c r="Z1251" s="0" t="inlineStr">
        <is>
          <t>https://new.land.naver.com/complexes/124653?tab=detail&amp;rf=Y</t>
        </is>
      </c>
      <c r="AA1251" s="0" t="inlineStr">
        <is>
          <t>대구시 수성구 중동 356-7번지 일원</t>
        </is>
      </c>
      <c r="AB1251" s="0" t="inlineStr">
        <is>
          <t>대구시</t>
        </is>
      </c>
      <c r="AC1251" s="0" t="inlineStr">
        <is>
          <t>수성구</t>
        </is>
      </c>
      <c r="AD1251" s="0" t="inlineStr">
        <is>
          <t>중동</t>
        </is>
      </c>
      <c r="AG1251" s="0" t="inlineStr">
        <is>
          <t>대구시 수성구</t>
        </is>
      </c>
      <c r="AH1251" s="0" t="n">
        <v>0</v>
      </c>
      <c r="AI1251" s="0" t="n">
        <v>268</v>
      </c>
      <c r="AJ1251" s="0" t="n">
        <v>21</v>
      </c>
      <c r="AK1251" s="0" t="n">
        <v>816</v>
      </c>
      <c r="AL1251" s="0" t="n">
        <v>1.39</v>
      </c>
    </row>
    <row r="1252">
      <c r="A1252" s="0" t="inlineStr">
        <is>
          <t>[중동]</t>
        </is>
      </c>
      <c r="B1252" s="0" t="n">
        <v>124653</v>
      </c>
      <c r="C1252" s="0" t="n">
        <v>2</v>
      </c>
      <c r="D1252" s="0" t="inlineStr">
        <is>
          <t>대구수성골드클래스</t>
        </is>
      </c>
      <c r="E1252" s="0" t="inlineStr">
        <is>
          <t>2021.12.</t>
        </is>
      </c>
      <c r="F1252" s="0" t="n">
        <v>588</v>
      </c>
      <c r="G1252" s="0" t="n">
        <v>32.83</v>
      </c>
      <c r="H1252" s="0" t="n">
        <v>108.55</v>
      </c>
      <c r="I1252" s="0" t="n">
        <v>25.6</v>
      </c>
      <c r="J1252" s="0" t="n">
        <v>84.66</v>
      </c>
      <c r="K1252" s="0" t="n">
        <v>112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108B</t>
        </is>
      </c>
      <c r="X1252" s="0" t="n">
        <v>29</v>
      </c>
      <c r="Y1252" s="0" t="n">
        <v>24</v>
      </c>
      <c r="Z1252" s="0" t="inlineStr">
        <is>
          <t>https://new.land.naver.com/complexes/124653?tab=detail&amp;rf=Y</t>
        </is>
      </c>
      <c r="AA1252" s="0" t="inlineStr">
        <is>
          <t>대구시 수성구 중동 356-7번지 일원</t>
        </is>
      </c>
      <c r="AB1252" s="0" t="inlineStr">
        <is>
          <t>대구시</t>
        </is>
      </c>
      <c r="AC1252" s="0" t="inlineStr">
        <is>
          <t>수성구</t>
        </is>
      </c>
      <c r="AD1252" s="0" t="inlineStr">
        <is>
          <t>중동</t>
        </is>
      </c>
      <c r="AG1252" s="0" t="inlineStr">
        <is>
          <t>대구시 수성구</t>
        </is>
      </c>
      <c r="AH1252" s="0" t="n">
        <v>0</v>
      </c>
      <c r="AI1252" s="0" t="n">
        <v>268</v>
      </c>
      <c r="AJ1252" s="0" t="n">
        <v>21</v>
      </c>
      <c r="AK1252" s="0" t="n">
        <v>816</v>
      </c>
      <c r="AL1252" s="0" t="n">
        <v>1.39</v>
      </c>
    </row>
    <row r="1253">
      <c r="A1253" s="0" t="inlineStr">
        <is>
          <t>[중동]</t>
        </is>
      </c>
      <c r="B1253" s="0" t="n">
        <v>124653</v>
      </c>
      <c r="C1253" s="0" t="n">
        <v>3</v>
      </c>
      <c r="D1253" s="0" t="inlineStr">
        <is>
          <t>대구수성골드클래스</t>
        </is>
      </c>
      <c r="E1253" s="0" t="inlineStr">
        <is>
          <t>2021.12.</t>
        </is>
      </c>
      <c r="F1253" s="0" t="n">
        <v>588</v>
      </c>
      <c r="G1253" s="0" t="n">
        <v>40.97</v>
      </c>
      <c r="H1253" s="0" t="n">
        <v>135.45</v>
      </c>
      <c r="I1253" s="0" t="n">
        <v>33.91</v>
      </c>
      <c r="J1253" s="0" t="n">
        <v>112.1</v>
      </c>
      <c r="K1253" s="0" t="n">
        <v>112</v>
      </c>
      <c r="T1253" s="0" t="n">
        <v>4</v>
      </c>
      <c r="U1253" s="0" t="n">
        <v>2</v>
      </c>
      <c r="V1253" s="0" t="inlineStr">
        <is>
          <t>계단식</t>
        </is>
      </c>
      <c r="W1253" s="0" t="n">
        <v>135</v>
      </c>
      <c r="X1253" s="0" t="n">
        <v>29</v>
      </c>
      <c r="Y1253" s="0" t="n">
        <v>24</v>
      </c>
      <c r="Z1253" s="0" t="inlineStr">
        <is>
          <t>https://new.land.naver.com/complexes/124653?tab=detail&amp;rf=Y</t>
        </is>
      </c>
      <c r="AA1253" s="0" t="inlineStr">
        <is>
          <t>대구시 수성구 중동 356-7번지 일원</t>
        </is>
      </c>
      <c r="AB1253" s="0" t="inlineStr">
        <is>
          <t>대구시</t>
        </is>
      </c>
      <c r="AC1253" s="0" t="inlineStr">
        <is>
          <t>수성구</t>
        </is>
      </c>
      <c r="AD1253" s="0" t="inlineStr">
        <is>
          <t>중동</t>
        </is>
      </c>
      <c r="AG1253" s="0" t="inlineStr">
        <is>
          <t>대구시 수성구</t>
        </is>
      </c>
      <c r="AH1253" s="0" t="n">
        <v>0</v>
      </c>
      <c r="AI1253" s="0" t="n">
        <v>268</v>
      </c>
      <c r="AJ1253" s="0" t="n">
        <v>21</v>
      </c>
      <c r="AK1253" s="0" t="n">
        <v>816</v>
      </c>
      <c r="AL1253" s="0" t="n">
        <v>1.39</v>
      </c>
    </row>
    <row r="1254">
      <c r="A1254" s="0" t="inlineStr">
        <is>
          <t>[중동]</t>
        </is>
      </c>
      <c r="B1254" s="0" t="n">
        <v>23614</v>
      </c>
      <c r="C1254" s="0" t="n">
        <v>1</v>
      </c>
      <c r="D1254" s="0" t="inlineStr">
        <is>
          <t>코리아</t>
        </is>
      </c>
      <c r="E1254" s="0" t="inlineStr">
        <is>
          <t>2003.10.</t>
        </is>
      </c>
      <c r="F1254" s="0" t="n">
        <v>18</v>
      </c>
      <c r="G1254" s="0" t="n">
        <v>26.67</v>
      </c>
      <c r="H1254" s="0" t="n">
        <v>88.18000000000001</v>
      </c>
      <c r="I1254" s="0" t="n">
        <v>23.54</v>
      </c>
      <c r="J1254" s="0" t="n">
        <v>77.81999999999999</v>
      </c>
      <c r="K1254" s="0" t="n">
        <v>18</v>
      </c>
      <c r="T1254" s="0" t="n">
        <v>3</v>
      </c>
      <c r="U1254" s="0" t="n">
        <v>2</v>
      </c>
      <c r="V1254" s="0" t="inlineStr">
        <is>
          <t>계단식</t>
        </is>
      </c>
      <c r="W1254" s="0" t="n">
        <v>88</v>
      </c>
      <c r="X1254" s="0" t="n">
        <v>10</v>
      </c>
      <c r="Y1254" s="0" t="n">
        <v>10</v>
      </c>
      <c r="Z1254" s="0" t="inlineStr">
        <is>
          <t>https://new.land.naver.com/complexes/23614?tab=detail&amp;rf=Y</t>
        </is>
      </c>
      <c r="AA1254" s="0" t="inlineStr">
        <is>
          <t>대구시 수성구 중동 400-2</t>
        </is>
      </c>
      <c r="AB1254" s="0" t="inlineStr">
        <is>
          <t>대구시</t>
        </is>
      </c>
      <c r="AC1254" s="0" t="inlineStr">
        <is>
          <t>수성구</t>
        </is>
      </c>
      <c r="AD1254" s="0" t="inlineStr">
        <is>
          <t>중동</t>
        </is>
      </c>
      <c r="AG1254" s="0" t="inlineStr">
        <is>
          <t>대구시 수성구 수성로 155</t>
        </is>
      </c>
      <c r="AH1254" s="0" t="n">
        <v>0</v>
      </c>
      <c r="AI1254" s="0" t="n">
        <v>298</v>
      </c>
      <c r="AJ1254" s="0" t="n">
        <v>36</v>
      </c>
      <c r="AK1254" s="0" t="n">
        <v>18</v>
      </c>
      <c r="AL1254" s="0" t="n">
        <v>1</v>
      </c>
    </row>
    <row r="1255">
      <c r="A1255" s="0" t="inlineStr">
        <is>
          <t>[중동]</t>
        </is>
      </c>
      <c r="B1255" s="0" t="n">
        <v>108912</v>
      </c>
      <c r="C1255" s="0" t="n">
        <v>1</v>
      </c>
      <c r="D1255" s="0" t="inlineStr">
        <is>
          <t>아원수성천가지꿈</t>
        </is>
      </c>
      <c r="E1255" s="0" t="inlineStr">
        <is>
          <t>2004.10.</t>
        </is>
      </c>
      <c r="F1255" s="0" t="n">
        <v>49</v>
      </c>
      <c r="G1255" s="0" t="n">
        <v>31.21</v>
      </c>
      <c r="H1255" s="0" t="n">
        <v>103.2</v>
      </c>
      <c r="I1255" s="0" t="n">
        <v>25.63</v>
      </c>
      <c r="J1255" s="0" t="n">
        <v>84.73999999999999</v>
      </c>
      <c r="K1255" s="0" t="n">
        <v>1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103</v>
      </c>
      <c r="X1255" s="0" t="n">
        <v>13</v>
      </c>
      <c r="Y1255" s="0" t="n">
        <v>11</v>
      </c>
      <c r="Z1255" s="0" t="inlineStr">
        <is>
          <t>https://new.land.naver.com/complexes/108912?tab=detail&amp;rf=Y</t>
        </is>
      </c>
      <c r="AA1255" s="0" t="inlineStr">
        <is>
          <t>대구시 수성구 중동 347-1</t>
        </is>
      </c>
      <c r="AB1255" s="0" t="inlineStr">
        <is>
          <t>대구시</t>
        </is>
      </c>
      <c r="AC1255" s="0" t="inlineStr">
        <is>
          <t>수성구</t>
        </is>
      </c>
      <c r="AD1255" s="0" t="inlineStr">
        <is>
          <t>중동</t>
        </is>
      </c>
      <c r="AG1255" s="0" t="inlineStr">
        <is>
          <t>대구시 수성구 수성로39안길 13</t>
        </is>
      </c>
      <c r="AH1255" s="0" t="n">
        <v>0</v>
      </c>
      <c r="AI1255" s="0" t="n">
        <v>211</v>
      </c>
      <c r="AJ1255" s="0" t="n">
        <v>18</v>
      </c>
      <c r="AK1255" s="0" t="n">
        <v>50</v>
      </c>
      <c r="AL1255" s="0" t="n">
        <v>1.02</v>
      </c>
    </row>
    <row r="1256">
      <c r="A1256" s="0" t="inlineStr">
        <is>
          <t>[중동]</t>
        </is>
      </c>
      <c r="B1256" s="0" t="n">
        <v>108912</v>
      </c>
      <c r="C1256" s="0" t="n">
        <v>2</v>
      </c>
      <c r="D1256" s="0" t="inlineStr">
        <is>
          <t>아원수성천가지꿈</t>
        </is>
      </c>
      <c r="E1256" s="0" t="inlineStr">
        <is>
          <t>2004.10.</t>
        </is>
      </c>
      <c r="F1256" s="0" t="n">
        <v>49</v>
      </c>
      <c r="G1256" s="0" t="n">
        <v>32.36</v>
      </c>
      <c r="H1256" s="0" t="n">
        <v>106.98</v>
      </c>
      <c r="I1256" s="0" t="n">
        <v>25.31</v>
      </c>
      <c r="J1256" s="0" t="n">
        <v>83.67</v>
      </c>
      <c r="K1256" s="0" t="n">
        <v>1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106</v>
      </c>
      <c r="X1256" s="0" t="n">
        <v>13</v>
      </c>
      <c r="Y1256" s="0" t="n">
        <v>11</v>
      </c>
      <c r="Z1256" s="0" t="inlineStr">
        <is>
          <t>https://new.land.naver.com/complexes/108912?tab=detail&amp;rf=Y</t>
        </is>
      </c>
      <c r="AA1256" s="0" t="inlineStr">
        <is>
          <t>대구시 수성구 중동 347-1</t>
        </is>
      </c>
      <c r="AB1256" s="0" t="inlineStr">
        <is>
          <t>대구시</t>
        </is>
      </c>
      <c r="AC1256" s="0" t="inlineStr">
        <is>
          <t>수성구</t>
        </is>
      </c>
      <c r="AD1256" s="0" t="inlineStr">
        <is>
          <t>중동</t>
        </is>
      </c>
      <c r="AG1256" s="0" t="inlineStr">
        <is>
          <t>대구시 수성구 수성로39안길 13</t>
        </is>
      </c>
      <c r="AH1256" s="0" t="n">
        <v>0</v>
      </c>
      <c r="AI1256" s="0" t="n">
        <v>211</v>
      </c>
      <c r="AJ1256" s="0" t="n">
        <v>18</v>
      </c>
      <c r="AK1256" s="0" t="n">
        <v>50</v>
      </c>
      <c r="AL1256" s="0" t="n">
        <v>1.02</v>
      </c>
    </row>
    <row r="1257">
      <c r="A1257" s="0" t="inlineStr">
        <is>
          <t>[중동]</t>
        </is>
      </c>
      <c r="B1257" s="0" t="n">
        <v>108912</v>
      </c>
      <c r="C1257" s="0" t="n">
        <v>3</v>
      </c>
      <c r="D1257" s="0" t="inlineStr">
        <is>
          <t>아원수성천가지꿈</t>
        </is>
      </c>
      <c r="E1257" s="0" t="inlineStr">
        <is>
          <t>2004.10.</t>
        </is>
      </c>
      <c r="F1257" s="0" t="n">
        <v>49</v>
      </c>
      <c r="G1257" s="0" t="n">
        <v>32.7</v>
      </c>
      <c r="H1257" s="0" t="n">
        <v>108.13</v>
      </c>
      <c r="I1257" s="0" t="n">
        <v>25.6</v>
      </c>
      <c r="J1257" s="0" t="n">
        <v>84.66</v>
      </c>
      <c r="K1257" s="0" t="n">
        <v>25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108A</t>
        </is>
      </c>
      <c r="X1257" s="0" t="n">
        <v>13</v>
      </c>
      <c r="Y1257" s="0" t="n">
        <v>11</v>
      </c>
      <c r="Z1257" s="0" t="inlineStr">
        <is>
          <t>https://new.land.naver.com/complexes/108912?tab=detail&amp;rf=Y</t>
        </is>
      </c>
      <c r="AA1257" s="0" t="inlineStr">
        <is>
          <t>대구시 수성구 중동 347-1</t>
        </is>
      </c>
      <c r="AB1257" s="0" t="inlineStr">
        <is>
          <t>대구시</t>
        </is>
      </c>
      <c r="AC1257" s="0" t="inlineStr">
        <is>
          <t>수성구</t>
        </is>
      </c>
      <c r="AD1257" s="0" t="inlineStr">
        <is>
          <t>중동</t>
        </is>
      </c>
      <c r="AG1257" s="0" t="inlineStr">
        <is>
          <t>대구시 수성구 수성로39안길 13</t>
        </is>
      </c>
      <c r="AH1257" s="0" t="n">
        <v>0</v>
      </c>
      <c r="AI1257" s="0" t="n">
        <v>211</v>
      </c>
      <c r="AJ1257" s="0" t="n">
        <v>18</v>
      </c>
      <c r="AK1257" s="0" t="n">
        <v>50</v>
      </c>
      <c r="AL1257" s="0" t="n">
        <v>1.02</v>
      </c>
    </row>
    <row r="1258">
      <c r="A1258" s="0" t="inlineStr">
        <is>
          <t>[중동]</t>
        </is>
      </c>
      <c r="B1258" s="0" t="n">
        <v>108912</v>
      </c>
      <c r="C1258" s="0" t="n">
        <v>4</v>
      </c>
      <c r="D1258" s="0" t="inlineStr">
        <is>
          <t>아원수성천가지꿈</t>
        </is>
      </c>
      <c r="E1258" s="0" t="inlineStr">
        <is>
          <t>2004.10.</t>
        </is>
      </c>
      <c r="F1258" s="0" t="n">
        <v>49</v>
      </c>
      <c r="G1258" s="0" t="n">
        <v>32.73</v>
      </c>
      <c r="H1258" s="0" t="n">
        <v>108.22</v>
      </c>
      <c r="I1258" s="0" t="n">
        <v>25.63</v>
      </c>
      <c r="J1258" s="0" t="n">
        <v>84.73999999999999</v>
      </c>
      <c r="K1258" s="0" t="n">
        <v>8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108B</t>
        </is>
      </c>
      <c r="X1258" s="0" t="n">
        <v>13</v>
      </c>
      <c r="Y1258" s="0" t="n">
        <v>11</v>
      </c>
      <c r="Z1258" s="0" t="inlineStr">
        <is>
          <t>https://new.land.naver.com/complexes/108912?tab=detail&amp;rf=Y</t>
        </is>
      </c>
      <c r="AA1258" s="0" t="inlineStr">
        <is>
          <t>대구시 수성구 중동 347-1</t>
        </is>
      </c>
      <c r="AB1258" s="0" t="inlineStr">
        <is>
          <t>대구시</t>
        </is>
      </c>
      <c r="AC1258" s="0" t="inlineStr">
        <is>
          <t>수성구</t>
        </is>
      </c>
      <c r="AD1258" s="0" t="inlineStr">
        <is>
          <t>중동</t>
        </is>
      </c>
      <c r="AG1258" s="0" t="inlineStr">
        <is>
          <t>대구시 수성구 수성로39안길 13</t>
        </is>
      </c>
      <c r="AH1258" s="0" t="n">
        <v>0</v>
      </c>
      <c r="AI1258" s="0" t="n">
        <v>211</v>
      </c>
      <c r="AJ1258" s="0" t="n">
        <v>18</v>
      </c>
      <c r="AK1258" s="0" t="n">
        <v>50</v>
      </c>
      <c r="AL1258" s="0" t="n">
        <v>1.02</v>
      </c>
    </row>
    <row r="1259">
      <c r="A1259" s="0" t="inlineStr">
        <is>
          <t>[중동]</t>
        </is>
      </c>
      <c r="B1259" s="0" t="n">
        <v>108912</v>
      </c>
      <c r="C1259" s="0" t="n">
        <v>5</v>
      </c>
      <c r="D1259" s="0" t="inlineStr">
        <is>
          <t>아원수성천가지꿈</t>
        </is>
      </c>
      <c r="E1259" s="0" t="inlineStr">
        <is>
          <t>2004.10.</t>
        </is>
      </c>
      <c r="F1259" s="0" t="n">
        <v>49</v>
      </c>
      <c r="G1259" s="0" t="n">
        <v>32.7</v>
      </c>
      <c r="H1259" s="0" t="n">
        <v>108.13</v>
      </c>
      <c r="I1259" s="0" t="n">
        <v>25.6</v>
      </c>
      <c r="J1259" s="0" t="n">
        <v>84.66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108C</t>
        </is>
      </c>
      <c r="X1259" s="0" t="n">
        <v>13</v>
      </c>
      <c r="Y1259" s="0" t="n">
        <v>11</v>
      </c>
      <c r="Z1259" s="0" t="inlineStr">
        <is>
          <t>https://new.land.naver.com/complexes/108912?tab=detail&amp;rf=Y</t>
        </is>
      </c>
      <c r="AA1259" s="0" t="inlineStr">
        <is>
          <t>대구시 수성구 중동 347-1</t>
        </is>
      </c>
      <c r="AB1259" s="0" t="inlineStr">
        <is>
          <t>대구시</t>
        </is>
      </c>
      <c r="AC1259" s="0" t="inlineStr">
        <is>
          <t>수성구</t>
        </is>
      </c>
      <c r="AD1259" s="0" t="inlineStr">
        <is>
          <t>중동</t>
        </is>
      </c>
      <c r="AG1259" s="0" t="inlineStr">
        <is>
          <t>대구시 수성구 수성로39안길 13</t>
        </is>
      </c>
      <c r="AH1259" s="0" t="n">
        <v>0</v>
      </c>
      <c r="AI1259" s="0" t="n">
        <v>211</v>
      </c>
      <c r="AJ1259" s="0" t="n">
        <v>18</v>
      </c>
      <c r="AK1259" s="0" t="n">
        <v>50</v>
      </c>
      <c r="AL1259" s="0" t="n">
        <v>1.02</v>
      </c>
    </row>
    <row r="1260">
      <c r="A1260" s="0" t="inlineStr">
        <is>
          <t>[중동]</t>
        </is>
      </c>
      <c r="B1260" s="0" t="n">
        <v>108912</v>
      </c>
      <c r="C1260" s="0" t="n">
        <v>6</v>
      </c>
      <c r="D1260" s="0" t="inlineStr">
        <is>
          <t>아원수성천가지꿈</t>
        </is>
      </c>
      <c r="E1260" s="0" t="inlineStr">
        <is>
          <t>2004.10.</t>
        </is>
      </c>
      <c r="F1260" s="0" t="n">
        <v>49</v>
      </c>
      <c r="G1260" s="0" t="n">
        <v>32.71</v>
      </c>
      <c r="H1260" s="0" t="n">
        <v>108.14</v>
      </c>
      <c r="I1260" s="0" t="n">
        <v>25.6</v>
      </c>
      <c r="J1260" s="0" t="n">
        <v>84.66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108D</t>
        </is>
      </c>
      <c r="X1260" s="0" t="n">
        <v>13</v>
      </c>
      <c r="Y1260" s="0" t="n">
        <v>11</v>
      </c>
      <c r="Z1260" s="0" t="inlineStr">
        <is>
          <t>https://new.land.naver.com/complexes/108912?tab=detail&amp;rf=Y</t>
        </is>
      </c>
      <c r="AA1260" s="0" t="inlineStr">
        <is>
          <t>대구시 수성구 중동 347-1</t>
        </is>
      </c>
      <c r="AB1260" s="0" t="inlineStr">
        <is>
          <t>대구시</t>
        </is>
      </c>
      <c r="AC1260" s="0" t="inlineStr">
        <is>
          <t>수성구</t>
        </is>
      </c>
      <c r="AD1260" s="0" t="inlineStr">
        <is>
          <t>중동</t>
        </is>
      </c>
      <c r="AG1260" s="0" t="inlineStr">
        <is>
          <t>대구시 수성구 수성로39안길 13</t>
        </is>
      </c>
      <c r="AH1260" s="0" t="n">
        <v>0</v>
      </c>
      <c r="AI1260" s="0" t="n">
        <v>211</v>
      </c>
      <c r="AJ1260" s="0" t="n">
        <v>18</v>
      </c>
      <c r="AK1260" s="0" t="n">
        <v>50</v>
      </c>
      <c r="AL1260" s="0" t="n">
        <v>1.02</v>
      </c>
    </row>
    <row r="1261">
      <c r="A1261" s="0" t="inlineStr">
        <is>
          <t>[중동]</t>
        </is>
      </c>
      <c r="B1261" s="0" t="n">
        <v>108912</v>
      </c>
      <c r="C1261" s="0" t="n">
        <v>7</v>
      </c>
      <c r="D1261" s="0" t="inlineStr">
        <is>
          <t>아원수성천가지꿈</t>
        </is>
      </c>
      <c r="E1261" s="0" t="inlineStr">
        <is>
          <t>2004.10.</t>
        </is>
      </c>
      <c r="F1261" s="0" t="n">
        <v>49</v>
      </c>
      <c r="G1261" s="0" t="n">
        <v>32.76</v>
      </c>
      <c r="H1261" s="0" t="n">
        <v>108.32</v>
      </c>
      <c r="I1261" s="0" t="n">
        <v>25.63</v>
      </c>
      <c r="J1261" s="0" t="n">
        <v>84.73999999999999</v>
      </c>
      <c r="K1261" s="0" t="n">
        <v>1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108E</t>
        </is>
      </c>
      <c r="X1261" s="0" t="n">
        <v>13</v>
      </c>
      <c r="Y1261" s="0" t="n">
        <v>11</v>
      </c>
      <c r="Z1261" s="0" t="inlineStr">
        <is>
          <t>https://new.land.naver.com/complexes/108912?tab=detail&amp;rf=Y</t>
        </is>
      </c>
      <c r="AA1261" s="0" t="inlineStr">
        <is>
          <t>대구시 수성구 중동 347-1</t>
        </is>
      </c>
      <c r="AB1261" s="0" t="inlineStr">
        <is>
          <t>대구시</t>
        </is>
      </c>
      <c r="AC1261" s="0" t="inlineStr">
        <is>
          <t>수성구</t>
        </is>
      </c>
      <c r="AD1261" s="0" t="inlineStr">
        <is>
          <t>중동</t>
        </is>
      </c>
      <c r="AG1261" s="0" t="inlineStr">
        <is>
          <t>대구시 수성구 수성로39안길 13</t>
        </is>
      </c>
      <c r="AH1261" s="0" t="n">
        <v>0</v>
      </c>
      <c r="AI1261" s="0" t="n">
        <v>211</v>
      </c>
      <c r="AJ1261" s="0" t="n">
        <v>18</v>
      </c>
      <c r="AK1261" s="0" t="n">
        <v>50</v>
      </c>
      <c r="AL1261" s="0" t="n">
        <v>1.02</v>
      </c>
    </row>
    <row r="1262">
      <c r="A1262" s="0" t="inlineStr">
        <is>
          <t>[중동]</t>
        </is>
      </c>
      <c r="B1262" s="0" t="n">
        <v>108912</v>
      </c>
      <c r="C1262" s="0" t="n">
        <v>8</v>
      </c>
      <c r="D1262" s="0" t="inlineStr">
        <is>
          <t>아원수성천가지꿈</t>
        </is>
      </c>
      <c r="E1262" s="0" t="inlineStr">
        <is>
          <t>2004.10.</t>
        </is>
      </c>
      <c r="F1262" s="0" t="n">
        <v>49</v>
      </c>
      <c r="G1262" s="0" t="n">
        <v>36.43</v>
      </c>
      <c r="H1262" s="0" t="n">
        <v>120.45</v>
      </c>
      <c r="I1262" s="0" t="n">
        <v>25.63</v>
      </c>
      <c r="J1262" s="0" t="n">
        <v>84.73999999999999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120</v>
      </c>
      <c r="X1262" s="0" t="n">
        <v>13</v>
      </c>
      <c r="Y1262" s="0" t="n">
        <v>11</v>
      </c>
      <c r="Z1262" s="0" t="inlineStr">
        <is>
          <t>https://new.land.naver.com/complexes/108912?tab=detail&amp;rf=Y</t>
        </is>
      </c>
      <c r="AA1262" s="0" t="inlineStr">
        <is>
          <t>대구시 수성구 중동 347-1</t>
        </is>
      </c>
      <c r="AB1262" s="0" t="inlineStr">
        <is>
          <t>대구시</t>
        </is>
      </c>
      <c r="AC1262" s="0" t="inlineStr">
        <is>
          <t>수성구</t>
        </is>
      </c>
      <c r="AD1262" s="0" t="inlineStr">
        <is>
          <t>중동</t>
        </is>
      </c>
      <c r="AG1262" s="0" t="inlineStr">
        <is>
          <t>대구시 수성구 수성로39안길 13</t>
        </is>
      </c>
      <c r="AH1262" s="0" t="n">
        <v>0</v>
      </c>
      <c r="AI1262" s="0" t="n">
        <v>211</v>
      </c>
      <c r="AJ1262" s="0" t="n">
        <v>18</v>
      </c>
      <c r="AK1262" s="0" t="n">
        <v>50</v>
      </c>
      <c r="AL1262" s="0" t="n">
        <v>1.02</v>
      </c>
    </row>
    <row r="1263">
      <c r="A1263" s="0" t="inlineStr">
        <is>
          <t>[중동]</t>
        </is>
      </c>
      <c r="B1263" s="0" t="n">
        <v>108912</v>
      </c>
      <c r="C1263" s="0" t="n">
        <v>9</v>
      </c>
      <c r="D1263" s="0" t="inlineStr">
        <is>
          <t>아원수성천가지꿈</t>
        </is>
      </c>
      <c r="E1263" s="0" t="inlineStr">
        <is>
          <t>2004.10.</t>
        </is>
      </c>
      <c r="F1263" s="0" t="n">
        <v>49</v>
      </c>
      <c r="G1263" s="0" t="n">
        <v>37.95</v>
      </c>
      <c r="H1263" s="0" t="n">
        <v>125.48</v>
      </c>
      <c r="I1263" s="0" t="n">
        <v>25.63</v>
      </c>
      <c r="J1263" s="0" t="n">
        <v>84.73999999999999</v>
      </c>
      <c r="K1263" s="0" t="n">
        <v>1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125</v>
      </c>
      <c r="X1263" s="0" t="n">
        <v>13</v>
      </c>
      <c r="Y1263" s="0" t="n">
        <v>11</v>
      </c>
      <c r="Z1263" s="0" t="inlineStr">
        <is>
          <t>https://new.land.naver.com/complexes/108912?tab=detail&amp;rf=Y</t>
        </is>
      </c>
      <c r="AA1263" s="0" t="inlineStr">
        <is>
          <t>대구시 수성구 중동 347-1</t>
        </is>
      </c>
      <c r="AB1263" s="0" t="inlineStr">
        <is>
          <t>대구시</t>
        </is>
      </c>
      <c r="AC1263" s="0" t="inlineStr">
        <is>
          <t>수성구</t>
        </is>
      </c>
      <c r="AD1263" s="0" t="inlineStr">
        <is>
          <t>중동</t>
        </is>
      </c>
      <c r="AG1263" s="0" t="inlineStr">
        <is>
          <t>대구시 수성구 수성로39안길 13</t>
        </is>
      </c>
      <c r="AH1263" s="0" t="n">
        <v>0</v>
      </c>
      <c r="AI1263" s="0" t="n">
        <v>211</v>
      </c>
      <c r="AJ1263" s="0" t="n">
        <v>18</v>
      </c>
      <c r="AK1263" s="0" t="n">
        <v>50</v>
      </c>
      <c r="AL1263" s="0" t="n">
        <v>1.02</v>
      </c>
    </row>
    <row r="1264">
      <c r="A1264" s="0" t="inlineStr">
        <is>
          <t>[중동]</t>
        </is>
      </c>
      <c r="B1264" s="0" t="n">
        <v>108912</v>
      </c>
      <c r="C1264" s="0" t="n">
        <v>10</v>
      </c>
      <c r="D1264" s="0" t="inlineStr">
        <is>
          <t>아원수성천가지꿈</t>
        </is>
      </c>
      <c r="E1264" s="0" t="inlineStr">
        <is>
          <t>2004.10.</t>
        </is>
      </c>
      <c r="F1264" s="0" t="n">
        <v>49</v>
      </c>
      <c r="G1264" s="0" t="n">
        <v>57.02</v>
      </c>
      <c r="H1264" s="0" t="n">
        <v>188.52</v>
      </c>
      <c r="I1264" s="0" t="n">
        <v>46.63</v>
      </c>
      <c r="J1264" s="0" t="n">
        <v>154.18</v>
      </c>
      <c r="K1264" s="0" t="n">
        <v>1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188</v>
      </c>
      <c r="X1264" s="0" t="n">
        <v>13</v>
      </c>
      <c r="Y1264" s="0" t="n">
        <v>11</v>
      </c>
      <c r="Z1264" s="0" t="inlineStr">
        <is>
          <t>https://new.land.naver.com/complexes/108912?tab=detail&amp;rf=Y</t>
        </is>
      </c>
      <c r="AA1264" s="0" t="inlineStr">
        <is>
          <t>대구시 수성구 중동 347-1</t>
        </is>
      </c>
      <c r="AB1264" s="0" t="inlineStr">
        <is>
          <t>대구시</t>
        </is>
      </c>
      <c r="AC1264" s="0" t="inlineStr">
        <is>
          <t>수성구</t>
        </is>
      </c>
      <c r="AD1264" s="0" t="inlineStr">
        <is>
          <t>중동</t>
        </is>
      </c>
      <c r="AG1264" s="0" t="inlineStr">
        <is>
          <t>대구시 수성구 수성로39안길 13</t>
        </is>
      </c>
      <c r="AH1264" s="0" t="n">
        <v>0</v>
      </c>
      <c r="AI1264" s="0" t="n">
        <v>211</v>
      </c>
      <c r="AJ1264" s="0" t="n">
        <v>18</v>
      </c>
      <c r="AK1264" s="0" t="n">
        <v>50</v>
      </c>
      <c r="AL1264" s="0" t="n">
        <v>1.02</v>
      </c>
    </row>
    <row r="1265">
      <c r="A1265" s="0" t="inlineStr">
        <is>
          <t>[중동]</t>
        </is>
      </c>
      <c r="B1265" s="0" t="n">
        <v>128042</v>
      </c>
      <c r="C1265" s="0" t="n">
        <v>1</v>
      </c>
      <c r="D1265" s="0" t="inlineStr">
        <is>
          <t>수성뷰웰리버파크</t>
        </is>
      </c>
      <c r="E1265" s="0" t="inlineStr">
        <is>
          <t>2022.10.</t>
        </is>
      </c>
      <c r="F1265" s="0" t="n">
        <v>266</v>
      </c>
      <c r="G1265" s="0" t="n">
        <v>30.63</v>
      </c>
      <c r="H1265" s="0" t="n">
        <v>101.28</v>
      </c>
      <c r="I1265" s="0" t="n">
        <v>22.9</v>
      </c>
      <c r="J1265" s="0" t="n">
        <v>75.72</v>
      </c>
      <c r="K1265" s="0" t="n">
        <v>84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101</v>
      </c>
      <c r="X1265" s="0" t="n">
        <v>29</v>
      </c>
      <c r="Y1265" s="0" t="n">
        <v>17</v>
      </c>
      <c r="Z1265" s="0" t="inlineStr">
        <is>
          <t>https://new.land.naver.com/complexes/128042?tab=detail&amp;rf=Y</t>
        </is>
      </c>
      <c r="AA1265" s="0" t="inlineStr">
        <is>
          <t>대구시 수성구 중동 485-1번지 일원</t>
        </is>
      </c>
      <c r="AB1265" s="0" t="inlineStr">
        <is>
          <t>대구시</t>
        </is>
      </c>
      <c r="AC1265" s="0" t="inlineStr">
        <is>
          <t>수성구</t>
        </is>
      </c>
      <c r="AD1265" s="0" t="inlineStr">
        <is>
          <t>중동</t>
        </is>
      </c>
      <c r="AG1265" s="0" t="inlineStr">
        <is>
          <t>대구시 수성구</t>
        </is>
      </c>
      <c r="AH1265" s="0" t="n">
        <v>0</v>
      </c>
      <c r="AI1265" s="0" t="n">
        <v>0</v>
      </c>
      <c r="AJ1265" s="0" t="n">
        <v>0</v>
      </c>
      <c r="AK1265" s="0" t="n">
        <v>354</v>
      </c>
      <c r="AL1265" s="0" t="n">
        <v>1.33</v>
      </c>
    </row>
    <row r="1266">
      <c r="A1266" s="0" t="inlineStr">
        <is>
          <t>[중동]</t>
        </is>
      </c>
      <c r="B1266" s="0" t="n">
        <v>128042</v>
      </c>
      <c r="C1266" s="0" t="n">
        <v>2</v>
      </c>
      <c r="D1266" s="0" t="inlineStr">
        <is>
          <t>수성뷰웰리버파크</t>
        </is>
      </c>
      <c r="E1266" s="0" t="inlineStr">
        <is>
          <t>2022.10.</t>
        </is>
      </c>
      <c r="F1266" s="0" t="n">
        <v>266</v>
      </c>
      <c r="G1266" s="0" t="n">
        <v>34.27</v>
      </c>
      <c r="H1266" s="0" t="n">
        <v>113.31</v>
      </c>
      <c r="I1266" s="0" t="n">
        <v>25.64</v>
      </c>
      <c r="J1266" s="0" t="n">
        <v>84.77</v>
      </c>
      <c r="K1266" s="0" t="n">
        <v>182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113</v>
      </c>
      <c r="X1266" s="0" t="n">
        <v>29</v>
      </c>
      <c r="Y1266" s="0" t="n">
        <v>17</v>
      </c>
      <c r="Z1266" s="0" t="inlineStr">
        <is>
          <t>https://new.land.naver.com/complexes/128042?tab=detail&amp;rf=Y</t>
        </is>
      </c>
      <c r="AA1266" s="0" t="inlineStr">
        <is>
          <t>대구시 수성구 중동 485-1번지 일원</t>
        </is>
      </c>
      <c r="AB1266" s="0" t="inlineStr">
        <is>
          <t>대구시</t>
        </is>
      </c>
      <c r="AC1266" s="0" t="inlineStr">
        <is>
          <t>수성구</t>
        </is>
      </c>
      <c r="AD1266" s="0" t="inlineStr">
        <is>
          <t>중동</t>
        </is>
      </c>
      <c r="AG1266" s="0" t="inlineStr">
        <is>
          <t>대구시 수성구</t>
        </is>
      </c>
      <c r="AH1266" s="0" t="n">
        <v>0</v>
      </c>
      <c r="AI1266" s="0" t="n">
        <v>0</v>
      </c>
      <c r="AJ1266" s="0" t="n">
        <v>0</v>
      </c>
      <c r="AK1266" s="0" t="n">
        <v>354</v>
      </c>
      <c r="AL1266" s="0" t="n">
        <v>1.33</v>
      </c>
    </row>
    <row r="1267">
      <c r="A1267" s="0" t="inlineStr">
        <is>
          <t>[중동]</t>
        </is>
      </c>
      <c r="B1267" s="0" t="n">
        <v>119342</v>
      </c>
      <c r="C1267" s="0" t="n">
        <v>1</v>
      </c>
      <c r="D1267" s="0" t="inlineStr">
        <is>
          <t>동화</t>
        </is>
      </c>
      <c r="E1267" s="0" t="inlineStr">
        <is>
          <t>1980.08.</t>
        </is>
      </c>
      <c r="F1267" s="0" t="n">
        <v>30</v>
      </c>
      <c r="G1267" s="0" t="n">
        <v>15.89</v>
      </c>
      <c r="H1267" s="0" t="n">
        <v>52.53</v>
      </c>
      <c r="I1267" s="0" t="n">
        <v>15.89</v>
      </c>
      <c r="J1267" s="0" t="n">
        <v>52.53</v>
      </c>
      <c r="K1267" s="0" t="n">
        <v>30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52</v>
      </c>
      <c r="X1267" s="0" t="n">
        <v>5</v>
      </c>
      <c r="Y1267" s="0" t="n">
        <v>5</v>
      </c>
      <c r="Z1267" s="0" t="inlineStr">
        <is>
          <t>https://new.land.naver.com/complexes/119342?tab=detail&amp;rf=Y</t>
        </is>
      </c>
      <c r="AA1267" s="0" t="inlineStr">
        <is>
          <t>대구시 수성구 중동 482</t>
        </is>
      </c>
      <c r="AB1267" s="0" t="inlineStr">
        <is>
          <t>대구시</t>
        </is>
      </c>
      <c r="AC1267" s="0" t="inlineStr">
        <is>
          <t>수성구</t>
        </is>
      </c>
      <c r="AD1267" s="0" t="inlineStr">
        <is>
          <t>중동</t>
        </is>
      </c>
      <c r="AG1267" s="0" t="inlineStr">
        <is>
          <t>대구시 수성구 수성로37길 62</t>
        </is>
      </c>
      <c r="AH1267" s="0" t="n">
        <v>0</v>
      </c>
      <c r="AI1267" s="0" t="n">
        <v>0</v>
      </c>
      <c r="AJ1267" s="0" t="n">
        <v>0</v>
      </c>
      <c r="AK1267" s="0" t="n">
        <v>0</v>
      </c>
      <c r="AL1267" s="0" t="n">
        <v>0</v>
      </c>
    </row>
    <row r="1268">
      <c r="A1268" s="0" t="inlineStr">
        <is>
          <t>[중동]</t>
        </is>
      </c>
      <c r="B1268" s="0" t="n">
        <v>127730</v>
      </c>
      <c r="C1268" s="0" t="n">
        <v>1</v>
      </c>
      <c r="D1268" s="0" t="inlineStr">
        <is>
          <t>수성데시앙리버뷰</t>
        </is>
      </c>
      <c r="E1268" s="0" t="inlineStr">
        <is>
          <t>2022.03.</t>
        </is>
      </c>
      <c r="F1268" s="0" t="n">
        <v>278</v>
      </c>
      <c r="G1268" s="0" t="n">
        <v>32.84</v>
      </c>
      <c r="H1268" s="0" t="n">
        <v>108.57</v>
      </c>
      <c r="I1268" s="0" t="n">
        <v>25.7</v>
      </c>
      <c r="J1268" s="0" t="n">
        <v>84.98</v>
      </c>
      <c r="K1268" s="0" t="n">
        <v>116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108A</t>
        </is>
      </c>
      <c r="X1268" s="0" t="n">
        <v>19</v>
      </c>
      <c r="Y1268" s="0" t="n">
        <v>12</v>
      </c>
      <c r="Z1268" s="0" t="inlineStr">
        <is>
          <t>https://new.land.naver.com/complexes/127730?tab=detail&amp;rf=Y</t>
        </is>
      </c>
      <c r="AA1268" s="0" t="inlineStr">
        <is>
          <t>대구시 수성구 중동 532-324</t>
        </is>
      </c>
      <c r="AB1268" s="0" t="inlineStr">
        <is>
          <t>대구시</t>
        </is>
      </c>
      <c r="AC1268" s="0" t="inlineStr">
        <is>
          <t>수성구</t>
        </is>
      </c>
      <c r="AD1268" s="0" t="inlineStr">
        <is>
          <t>중동</t>
        </is>
      </c>
      <c r="AG1268" s="0" t="inlineStr">
        <is>
          <t>대구시 수성구</t>
        </is>
      </c>
      <c r="AH1268" s="0" t="n">
        <v>0</v>
      </c>
      <c r="AI1268" s="0" t="n">
        <v>247</v>
      </c>
      <c r="AJ1268" s="0" t="n">
        <v>26</v>
      </c>
      <c r="AK1268" s="0" t="n">
        <v>400</v>
      </c>
      <c r="AL1268" s="0" t="n">
        <v>1.44</v>
      </c>
    </row>
    <row r="1269">
      <c r="A1269" s="0" t="inlineStr">
        <is>
          <t>[중동]</t>
        </is>
      </c>
      <c r="B1269" s="0" t="n">
        <v>127730</v>
      </c>
      <c r="C1269" s="0" t="n">
        <v>2</v>
      </c>
      <c r="D1269" s="0" t="inlineStr">
        <is>
          <t>수성데시앙리버뷰</t>
        </is>
      </c>
      <c r="E1269" s="0" t="inlineStr">
        <is>
          <t>2022.03.</t>
        </is>
      </c>
      <c r="F1269" s="0" t="n">
        <v>278</v>
      </c>
      <c r="G1269" s="0" t="n">
        <v>33.34</v>
      </c>
      <c r="H1269" s="0" t="n">
        <v>110.24</v>
      </c>
      <c r="I1269" s="0" t="n">
        <v>25.69</v>
      </c>
      <c r="J1269" s="0" t="n">
        <v>84.94</v>
      </c>
      <c r="K1269" s="0" t="n">
        <v>35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110B</t>
        </is>
      </c>
      <c r="X1269" s="0" t="n">
        <v>19</v>
      </c>
      <c r="Y1269" s="0" t="n">
        <v>12</v>
      </c>
      <c r="Z1269" s="0" t="inlineStr">
        <is>
          <t>https://new.land.naver.com/complexes/127730?tab=detail&amp;rf=Y</t>
        </is>
      </c>
      <c r="AA1269" s="0" t="inlineStr">
        <is>
          <t>대구시 수성구 중동 532-324</t>
        </is>
      </c>
      <c r="AB1269" s="0" t="inlineStr">
        <is>
          <t>대구시</t>
        </is>
      </c>
      <c r="AC1269" s="0" t="inlineStr">
        <is>
          <t>수성구</t>
        </is>
      </c>
      <c r="AD1269" s="0" t="inlineStr">
        <is>
          <t>중동</t>
        </is>
      </c>
      <c r="AG1269" s="0" t="inlineStr">
        <is>
          <t>대구시 수성구</t>
        </is>
      </c>
      <c r="AH1269" s="0" t="n">
        <v>0</v>
      </c>
      <c r="AI1269" s="0" t="n">
        <v>247</v>
      </c>
      <c r="AJ1269" s="0" t="n">
        <v>26</v>
      </c>
      <c r="AK1269" s="0" t="n">
        <v>400</v>
      </c>
      <c r="AL1269" s="0" t="n">
        <v>1.44</v>
      </c>
    </row>
    <row r="1270">
      <c r="A1270" s="0" t="inlineStr">
        <is>
          <t>[중동]</t>
        </is>
      </c>
      <c r="B1270" s="0" t="n">
        <v>127730</v>
      </c>
      <c r="C1270" s="0" t="n">
        <v>3</v>
      </c>
      <c r="D1270" s="0" t="inlineStr">
        <is>
          <t>수성데시앙리버뷰</t>
        </is>
      </c>
      <c r="E1270" s="0" t="inlineStr">
        <is>
          <t>2022.03.</t>
        </is>
      </c>
      <c r="F1270" s="0" t="n">
        <v>278</v>
      </c>
      <c r="G1270" s="0" t="n">
        <v>42.58</v>
      </c>
      <c r="H1270" s="0" t="n">
        <v>140.77</v>
      </c>
      <c r="I1270" s="0" t="n">
        <v>33.57</v>
      </c>
      <c r="J1270" s="0" t="n">
        <v>110.99</v>
      </c>
      <c r="K1270" s="0" t="n">
        <v>29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140A</t>
        </is>
      </c>
      <c r="X1270" s="0" t="n">
        <v>19</v>
      </c>
      <c r="Y1270" s="0" t="n">
        <v>12</v>
      </c>
      <c r="Z1270" s="0" t="inlineStr">
        <is>
          <t>https://new.land.naver.com/complexes/127730?tab=detail&amp;rf=Y</t>
        </is>
      </c>
      <c r="AA1270" s="0" t="inlineStr">
        <is>
          <t>대구시 수성구 중동 532-324</t>
        </is>
      </c>
      <c r="AB1270" s="0" t="inlineStr">
        <is>
          <t>대구시</t>
        </is>
      </c>
      <c r="AC1270" s="0" t="inlineStr">
        <is>
          <t>수성구</t>
        </is>
      </c>
      <c r="AD1270" s="0" t="inlineStr">
        <is>
          <t>중동</t>
        </is>
      </c>
      <c r="AG1270" s="0" t="inlineStr">
        <is>
          <t>대구시 수성구</t>
        </is>
      </c>
      <c r="AH1270" s="0" t="n">
        <v>0</v>
      </c>
      <c r="AI1270" s="0" t="n">
        <v>247</v>
      </c>
      <c r="AJ1270" s="0" t="n">
        <v>26</v>
      </c>
      <c r="AK1270" s="0" t="n">
        <v>400</v>
      </c>
      <c r="AL1270" s="0" t="n">
        <v>1.44</v>
      </c>
    </row>
    <row r="1271">
      <c r="A1271" s="0" t="inlineStr">
        <is>
          <t>[중동]</t>
        </is>
      </c>
      <c r="B1271" s="0" t="n">
        <v>127730</v>
      </c>
      <c r="C1271" s="0" t="n">
        <v>4</v>
      </c>
      <c r="D1271" s="0" t="inlineStr">
        <is>
          <t>수성데시앙리버뷰</t>
        </is>
      </c>
      <c r="E1271" s="0" t="inlineStr">
        <is>
          <t>2022.03.</t>
        </is>
      </c>
      <c r="F1271" s="0" t="n">
        <v>278</v>
      </c>
      <c r="G1271" s="0" t="n">
        <v>42.58</v>
      </c>
      <c r="H1271" s="0" t="n">
        <v>140.77</v>
      </c>
      <c r="I1271" s="0" t="n">
        <v>33.57</v>
      </c>
      <c r="J1271" s="0" t="n">
        <v>110.99</v>
      </c>
      <c r="K1271" s="0" t="n">
        <v>12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140C</t>
        </is>
      </c>
      <c r="X1271" s="0" t="n">
        <v>19</v>
      </c>
      <c r="Y1271" s="0" t="n">
        <v>12</v>
      </c>
      <c r="Z1271" s="0" t="inlineStr">
        <is>
          <t>https://new.land.naver.com/complexes/127730?tab=detail&amp;rf=Y</t>
        </is>
      </c>
      <c r="AA1271" s="0" t="inlineStr">
        <is>
          <t>대구시 수성구 중동 532-324</t>
        </is>
      </c>
      <c r="AB1271" s="0" t="inlineStr">
        <is>
          <t>대구시</t>
        </is>
      </c>
      <c r="AC1271" s="0" t="inlineStr">
        <is>
          <t>수성구</t>
        </is>
      </c>
      <c r="AD1271" s="0" t="inlineStr">
        <is>
          <t>중동</t>
        </is>
      </c>
      <c r="AG1271" s="0" t="inlineStr">
        <is>
          <t>대구시 수성구</t>
        </is>
      </c>
      <c r="AH1271" s="0" t="n">
        <v>0</v>
      </c>
      <c r="AI1271" s="0" t="n">
        <v>247</v>
      </c>
      <c r="AJ1271" s="0" t="n">
        <v>26</v>
      </c>
      <c r="AK1271" s="0" t="n">
        <v>400</v>
      </c>
      <c r="AL1271" s="0" t="n">
        <v>1.44</v>
      </c>
    </row>
    <row r="1272">
      <c r="A1272" s="0" t="inlineStr">
        <is>
          <t>[중동]</t>
        </is>
      </c>
      <c r="B1272" s="0" t="n">
        <v>127730</v>
      </c>
      <c r="C1272" s="0" t="n">
        <v>5</v>
      </c>
      <c r="D1272" s="0" t="inlineStr">
        <is>
          <t>수성데시앙리버뷰</t>
        </is>
      </c>
      <c r="E1272" s="0" t="inlineStr">
        <is>
          <t>2022.03.</t>
        </is>
      </c>
      <c r="F1272" s="0" t="n">
        <v>278</v>
      </c>
      <c r="G1272" s="0" t="n">
        <v>43.16</v>
      </c>
      <c r="H1272" s="0" t="n">
        <v>142.71</v>
      </c>
      <c r="I1272" s="0" t="n">
        <v>33.57</v>
      </c>
      <c r="J1272" s="0" t="n">
        <v>110.98</v>
      </c>
      <c r="K1272" s="0" t="n">
        <v>43</v>
      </c>
      <c r="T1272" s="0" t="n">
        <v>4</v>
      </c>
      <c r="U1272" s="0" t="n">
        <v>2</v>
      </c>
      <c r="V1272" s="0" t="inlineStr">
        <is>
          <t>계단식</t>
        </is>
      </c>
      <c r="W1272" s="0" t="inlineStr">
        <is>
          <t>142B</t>
        </is>
      </c>
      <c r="X1272" s="0" t="n">
        <v>19</v>
      </c>
      <c r="Y1272" s="0" t="n">
        <v>12</v>
      </c>
      <c r="Z1272" s="0" t="inlineStr">
        <is>
          <t>https://new.land.naver.com/complexes/127730?tab=detail&amp;rf=Y</t>
        </is>
      </c>
      <c r="AA1272" s="0" t="inlineStr">
        <is>
          <t>대구시 수성구 중동 532-324</t>
        </is>
      </c>
      <c r="AB1272" s="0" t="inlineStr">
        <is>
          <t>대구시</t>
        </is>
      </c>
      <c r="AC1272" s="0" t="inlineStr">
        <is>
          <t>수성구</t>
        </is>
      </c>
      <c r="AD1272" s="0" t="inlineStr">
        <is>
          <t>중동</t>
        </is>
      </c>
      <c r="AG1272" s="0" t="inlineStr">
        <is>
          <t>대구시 수성구</t>
        </is>
      </c>
      <c r="AH1272" s="0" t="n">
        <v>0</v>
      </c>
      <c r="AI1272" s="0" t="n">
        <v>247</v>
      </c>
      <c r="AJ1272" s="0" t="n">
        <v>26</v>
      </c>
      <c r="AK1272" s="0" t="n">
        <v>400</v>
      </c>
      <c r="AL1272" s="0" t="n">
        <v>1.44</v>
      </c>
    </row>
    <row r="1273">
      <c r="A1273" s="0" t="inlineStr">
        <is>
          <t>[중동]</t>
        </is>
      </c>
      <c r="B1273" s="0" t="n">
        <v>127730</v>
      </c>
      <c r="C1273" s="0" t="n">
        <v>6</v>
      </c>
      <c r="D1273" s="0" t="inlineStr">
        <is>
          <t>수성데시앙리버뷰</t>
        </is>
      </c>
      <c r="E1273" s="0" t="inlineStr">
        <is>
          <t>2022.03.</t>
        </is>
      </c>
      <c r="F1273" s="0" t="n">
        <v>278</v>
      </c>
      <c r="G1273" s="0" t="n">
        <v>43.16</v>
      </c>
      <c r="H1273" s="0" t="n">
        <v>142.71</v>
      </c>
      <c r="I1273" s="0" t="n">
        <v>33.57</v>
      </c>
      <c r="J1273" s="0" t="n">
        <v>110.98</v>
      </c>
      <c r="K1273" s="0" t="n">
        <v>43</v>
      </c>
      <c r="T1273" s="0" t="n">
        <v>4</v>
      </c>
      <c r="U1273" s="0" t="n">
        <v>2</v>
      </c>
      <c r="V1273" s="0" t="inlineStr">
        <is>
          <t>계단식</t>
        </is>
      </c>
      <c r="W1273" s="0" t="inlineStr">
        <is>
          <t>142D</t>
        </is>
      </c>
      <c r="X1273" s="0" t="n">
        <v>19</v>
      </c>
      <c r="Y1273" s="0" t="n">
        <v>12</v>
      </c>
      <c r="Z1273" s="0" t="inlineStr">
        <is>
          <t>https://new.land.naver.com/complexes/127730?tab=detail&amp;rf=Y</t>
        </is>
      </c>
      <c r="AA1273" s="0" t="inlineStr">
        <is>
          <t>대구시 수성구 중동 532-324</t>
        </is>
      </c>
      <c r="AB1273" s="0" t="inlineStr">
        <is>
          <t>대구시</t>
        </is>
      </c>
      <c r="AC1273" s="0" t="inlineStr">
        <is>
          <t>수성구</t>
        </is>
      </c>
      <c r="AD1273" s="0" t="inlineStr">
        <is>
          <t>중동</t>
        </is>
      </c>
      <c r="AG1273" s="0" t="inlineStr">
        <is>
          <t>대구시 수성구</t>
        </is>
      </c>
      <c r="AH1273" s="0" t="n">
        <v>0</v>
      </c>
      <c r="AI1273" s="0" t="n">
        <v>247</v>
      </c>
      <c r="AJ1273" s="0" t="n">
        <v>26</v>
      </c>
      <c r="AK1273" s="0" t="n">
        <v>400</v>
      </c>
      <c r="AL1273" s="0" t="n">
        <v>1.44</v>
      </c>
    </row>
    <row r="1274">
      <c r="A1274" s="0" t="inlineStr">
        <is>
          <t>[중동]</t>
        </is>
      </c>
      <c r="B1274" s="0" t="n">
        <v>110337</v>
      </c>
      <c r="C1274" s="0" t="n">
        <v>1</v>
      </c>
      <c r="D1274" s="0" t="inlineStr">
        <is>
          <t>중동서울</t>
        </is>
      </c>
      <c r="E1274" s="0" t="inlineStr">
        <is>
          <t>1984.05.</t>
        </is>
      </c>
      <c r="F1274" s="0" t="n">
        <v>40</v>
      </c>
      <c r="G1274" s="0" t="n">
        <v>15.07</v>
      </c>
      <c r="H1274" s="0" t="n">
        <v>49.83</v>
      </c>
      <c r="I1274" s="0" t="n">
        <v>13.3</v>
      </c>
      <c r="J1274" s="0" t="n">
        <v>43.98</v>
      </c>
      <c r="K1274" s="0" t="n">
        <v>20</v>
      </c>
      <c r="T1274" s="0" t="n">
        <v>2</v>
      </c>
      <c r="U1274" s="0" t="n">
        <v>1</v>
      </c>
      <c r="V1274" s="0" t="inlineStr">
        <is>
          <t>계단식</t>
        </is>
      </c>
      <c r="W1274" s="0" t="inlineStr">
        <is>
          <t>49A</t>
        </is>
      </c>
      <c r="X1274" s="0" t="n">
        <v>5</v>
      </c>
      <c r="Y1274" s="0" t="n">
        <v>5</v>
      </c>
      <c r="Z1274" s="0" t="inlineStr">
        <is>
          <t>https://new.land.naver.com/complexes/110337?tab=detail&amp;rf=Y</t>
        </is>
      </c>
      <c r="AA1274" s="0" t="inlineStr">
        <is>
          <t>대구시 수성구 중동 551-147</t>
        </is>
      </c>
      <c r="AB1274" s="0" t="inlineStr">
        <is>
          <t>대구시</t>
        </is>
      </c>
      <c r="AC1274" s="0" t="inlineStr">
        <is>
          <t>수성구</t>
        </is>
      </c>
      <c r="AD1274" s="0" t="inlineStr">
        <is>
          <t>중동</t>
        </is>
      </c>
      <c r="AG1274" s="0" t="inlineStr">
        <is>
          <t>대구시 수성구 청수로1길 68</t>
        </is>
      </c>
      <c r="AH1274" s="0" t="n">
        <v>0</v>
      </c>
      <c r="AI1274" s="0" t="n">
        <v>167</v>
      </c>
      <c r="AJ1274" s="0" t="n">
        <v>36</v>
      </c>
      <c r="AK1274" s="0" t="n">
        <v>6</v>
      </c>
      <c r="AL1274" s="0" t="n">
        <v>0.15</v>
      </c>
    </row>
    <row r="1275">
      <c r="A1275" s="0" t="inlineStr">
        <is>
          <t>[중동]</t>
        </is>
      </c>
      <c r="B1275" s="0" t="n">
        <v>110337</v>
      </c>
      <c r="C1275" s="0" t="n">
        <v>2</v>
      </c>
      <c r="D1275" s="0" t="inlineStr">
        <is>
          <t>중동서울</t>
        </is>
      </c>
      <c r="E1275" s="0" t="inlineStr">
        <is>
          <t>1984.05.</t>
        </is>
      </c>
      <c r="F1275" s="0" t="n">
        <v>40</v>
      </c>
      <c r="G1275" s="0" t="n">
        <v>15.26</v>
      </c>
      <c r="H1275" s="0" t="n">
        <v>50.46</v>
      </c>
      <c r="I1275" s="0" t="n">
        <v>13.49</v>
      </c>
      <c r="J1275" s="0" t="n">
        <v>44.61</v>
      </c>
      <c r="K1275" s="0" t="n">
        <v>8</v>
      </c>
      <c r="T1275" s="0" t="n">
        <v>2</v>
      </c>
      <c r="U1275" s="0" t="n">
        <v>1</v>
      </c>
      <c r="V1275" s="0" t="inlineStr">
        <is>
          <t>계단식</t>
        </is>
      </c>
      <c r="W1275" s="0" t="inlineStr">
        <is>
          <t>50B</t>
        </is>
      </c>
      <c r="X1275" s="0" t="n">
        <v>5</v>
      </c>
      <c r="Y1275" s="0" t="n">
        <v>5</v>
      </c>
      <c r="Z1275" s="0" t="inlineStr">
        <is>
          <t>https://new.land.naver.com/complexes/110337?tab=detail&amp;rf=Y</t>
        </is>
      </c>
      <c r="AA1275" s="0" t="inlineStr">
        <is>
          <t>대구시 수성구 중동 551-147</t>
        </is>
      </c>
      <c r="AB1275" s="0" t="inlineStr">
        <is>
          <t>대구시</t>
        </is>
      </c>
      <c r="AC1275" s="0" t="inlineStr">
        <is>
          <t>수성구</t>
        </is>
      </c>
      <c r="AD1275" s="0" t="inlineStr">
        <is>
          <t>중동</t>
        </is>
      </c>
      <c r="AG1275" s="0" t="inlineStr">
        <is>
          <t>대구시 수성구 청수로1길 68</t>
        </is>
      </c>
      <c r="AH1275" s="0" t="n">
        <v>0</v>
      </c>
      <c r="AI1275" s="0" t="n">
        <v>167</v>
      </c>
      <c r="AJ1275" s="0" t="n">
        <v>36</v>
      </c>
      <c r="AK1275" s="0" t="n">
        <v>6</v>
      </c>
      <c r="AL1275" s="0" t="n">
        <v>0.15</v>
      </c>
    </row>
    <row r="1276">
      <c r="A1276" s="0" t="inlineStr">
        <is>
          <t>[중동]</t>
        </is>
      </c>
      <c r="B1276" s="0" t="n">
        <v>110337</v>
      </c>
      <c r="C1276" s="0" t="n">
        <v>3</v>
      </c>
      <c r="D1276" s="0" t="inlineStr">
        <is>
          <t>중동서울</t>
        </is>
      </c>
      <c r="E1276" s="0" t="inlineStr">
        <is>
          <t>1984.05.</t>
        </is>
      </c>
      <c r="F1276" s="0" t="n">
        <v>40</v>
      </c>
      <c r="G1276" s="0" t="n">
        <v>19.76</v>
      </c>
      <c r="H1276" s="0" t="n">
        <v>65.34</v>
      </c>
      <c r="I1276" s="0" t="n">
        <v>17.99</v>
      </c>
      <c r="J1276" s="0" t="n">
        <v>59.49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65</v>
      </c>
      <c r="X1276" s="0" t="n">
        <v>5</v>
      </c>
      <c r="Y1276" s="0" t="n">
        <v>5</v>
      </c>
      <c r="Z1276" s="0" t="inlineStr">
        <is>
          <t>https://new.land.naver.com/complexes/110337?tab=detail&amp;rf=Y</t>
        </is>
      </c>
      <c r="AA1276" s="0" t="inlineStr">
        <is>
          <t>대구시 수성구 중동 551-147</t>
        </is>
      </c>
      <c r="AB1276" s="0" t="inlineStr">
        <is>
          <t>대구시</t>
        </is>
      </c>
      <c r="AC1276" s="0" t="inlineStr">
        <is>
          <t>수성구</t>
        </is>
      </c>
      <c r="AD1276" s="0" t="inlineStr">
        <is>
          <t>중동</t>
        </is>
      </c>
      <c r="AG1276" s="0" t="inlineStr">
        <is>
          <t>대구시 수성구 청수로1길 68</t>
        </is>
      </c>
      <c r="AH1276" s="0" t="n">
        <v>0</v>
      </c>
      <c r="AI1276" s="0" t="n">
        <v>167</v>
      </c>
      <c r="AJ1276" s="0" t="n">
        <v>36</v>
      </c>
      <c r="AK1276" s="0" t="n">
        <v>6</v>
      </c>
      <c r="AL1276" s="0" t="n">
        <v>0.15</v>
      </c>
    </row>
    <row r="1277">
      <c r="A1277" s="0" t="inlineStr">
        <is>
          <t>[중동]</t>
        </is>
      </c>
      <c r="B1277" s="0" t="n">
        <v>110337</v>
      </c>
      <c r="C1277" s="0" t="n">
        <v>4</v>
      </c>
      <c r="D1277" s="0" t="inlineStr">
        <is>
          <t>중동서울</t>
        </is>
      </c>
      <c r="E1277" s="0" t="inlineStr">
        <is>
          <t>1984.05.</t>
        </is>
      </c>
      <c r="F1277" s="0" t="n">
        <v>40</v>
      </c>
      <c r="G1277" s="0" t="n">
        <v>21.78</v>
      </c>
      <c r="H1277" s="0" t="n">
        <v>72</v>
      </c>
      <c r="I1277" s="0" t="n">
        <v>20.01</v>
      </c>
      <c r="J1277" s="0" t="n">
        <v>66.15000000000001</v>
      </c>
      <c r="K1277" s="0" t="n">
        <v>8</v>
      </c>
      <c r="T1277" s="0" t="n">
        <v>3</v>
      </c>
      <c r="U1277" s="0" t="n">
        <v>1</v>
      </c>
      <c r="V1277" s="0" t="inlineStr">
        <is>
          <t>계단식</t>
        </is>
      </c>
      <c r="W1277" s="0" t="n">
        <v>72</v>
      </c>
      <c r="X1277" s="0" t="n">
        <v>5</v>
      </c>
      <c r="Y1277" s="0" t="n">
        <v>5</v>
      </c>
      <c r="Z1277" s="0" t="inlineStr">
        <is>
          <t>https://new.land.naver.com/complexes/110337?tab=detail&amp;rf=Y</t>
        </is>
      </c>
      <c r="AA1277" s="0" t="inlineStr">
        <is>
          <t>대구시 수성구 중동 551-147</t>
        </is>
      </c>
      <c r="AB1277" s="0" t="inlineStr">
        <is>
          <t>대구시</t>
        </is>
      </c>
      <c r="AC1277" s="0" t="inlineStr">
        <is>
          <t>수성구</t>
        </is>
      </c>
      <c r="AD1277" s="0" t="inlineStr">
        <is>
          <t>중동</t>
        </is>
      </c>
      <c r="AG1277" s="0" t="inlineStr">
        <is>
          <t>대구시 수성구 청수로1길 68</t>
        </is>
      </c>
      <c r="AH1277" s="0" t="n">
        <v>0</v>
      </c>
      <c r="AI1277" s="0" t="n">
        <v>167</v>
      </c>
      <c r="AJ1277" s="0" t="n">
        <v>36</v>
      </c>
      <c r="AK1277" s="0" t="n">
        <v>6</v>
      </c>
      <c r="AL1277" s="0" t="n">
        <v>0.15</v>
      </c>
    </row>
    <row r="1278">
      <c r="A1278" s="0" t="inlineStr">
        <is>
          <t>[중동]</t>
        </is>
      </c>
      <c r="B1278" s="0" t="n">
        <v>116450</v>
      </c>
      <c r="C1278" s="0" t="n">
        <v>1</v>
      </c>
      <c r="D1278" s="0" t="inlineStr">
        <is>
          <t>수성효성해링턴플레이스</t>
        </is>
      </c>
      <c r="E1278" s="0" t="inlineStr">
        <is>
          <t>2020.02.</t>
        </is>
      </c>
      <c r="F1278" s="0" t="n">
        <v>745</v>
      </c>
      <c r="G1278" s="0" t="n">
        <v>33.23</v>
      </c>
      <c r="H1278" s="0" t="n">
        <v>109.86</v>
      </c>
      <c r="I1278" s="0" t="n">
        <v>25.7</v>
      </c>
      <c r="J1278" s="0" t="n">
        <v>84.98999999999999</v>
      </c>
      <c r="K1278" s="0" t="n">
        <v>337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109A</t>
        </is>
      </c>
      <c r="X1278" s="0" t="n">
        <v>29</v>
      </c>
      <c r="Y1278" s="0" t="n">
        <v>27</v>
      </c>
      <c r="Z1278" s="0" t="inlineStr">
        <is>
          <t>https://new.land.naver.com/complexes/116450?tab=detail&amp;rf=Y</t>
        </is>
      </c>
      <c r="AA1278" s="0" t="inlineStr">
        <is>
          <t>대구시 수성구 중동 641</t>
        </is>
      </c>
      <c r="AB1278" s="0" t="inlineStr">
        <is>
          <t>대구시</t>
        </is>
      </c>
      <c r="AC1278" s="0" t="inlineStr">
        <is>
          <t>수성구</t>
        </is>
      </c>
      <c r="AD1278" s="0" t="inlineStr">
        <is>
          <t>중동</t>
        </is>
      </c>
      <c r="AG1278" s="0" t="inlineStr">
        <is>
          <t>대구시 수성구 희망로24길 24</t>
        </is>
      </c>
      <c r="AH1278" s="0" t="n">
        <v>0</v>
      </c>
      <c r="AI1278" s="0" t="n">
        <v>0</v>
      </c>
      <c r="AJ1278" s="0" t="n">
        <v>0</v>
      </c>
      <c r="AK1278" s="0" t="n">
        <v>985</v>
      </c>
      <c r="AL1278" s="0" t="n">
        <v>1.32</v>
      </c>
    </row>
    <row r="1279">
      <c r="A1279" s="0" t="inlineStr">
        <is>
          <t>[중동]</t>
        </is>
      </c>
      <c r="B1279" s="0" t="n">
        <v>116450</v>
      </c>
      <c r="C1279" s="0" t="n">
        <v>2</v>
      </c>
      <c r="D1279" s="0" t="inlineStr">
        <is>
          <t>수성효성해링턴플레이스</t>
        </is>
      </c>
      <c r="E1279" s="0" t="inlineStr">
        <is>
          <t>2020.02.</t>
        </is>
      </c>
      <c r="F1279" s="0" t="n">
        <v>745</v>
      </c>
      <c r="G1279" s="0" t="n">
        <v>33.24</v>
      </c>
      <c r="H1279" s="0" t="n">
        <v>109.89</v>
      </c>
      <c r="I1279" s="0" t="n">
        <v>25.59</v>
      </c>
      <c r="J1279" s="0" t="n">
        <v>84.59999999999999</v>
      </c>
      <c r="K1279" s="0" t="n">
        <v>286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109C</t>
        </is>
      </c>
      <c r="X1279" s="0" t="n">
        <v>29</v>
      </c>
      <c r="Y1279" s="0" t="n">
        <v>27</v>
      </c>
      <c r="Z1279" s="0" t="inlineStr">
        <is>
          <t>https://new.land.naver.com/complexes/116450?tab=detail&amp;rf=Y</t>
        </is>
      </c>
      <c r="AA1279" s="0" t="inlineStr">
        <is>
          <t>대구시 수성구 중동 641</t>
        </is>
      </c>
      <c r="AB1279" s="0" t="inlineStr">
        <is>
          <t>대구시</t>
        </is>
      </c>
      <c r="AC1279" s="0" t="inlineStr">
        <is>
          <t>수성구</t>
        </is>
      </c>
      <c r="AD1279" s="0" t="inlineStr">
        <is>
          <t>중동</t>
        </is>
      </c>
      <c r="AG1279" s="0" t="inlineStr">
        <is>
          <t>대구시 수성구 희망로24길 24</t>
        </is>
      </c>
      <c r="AH1279" s="0" t="n">
        <v>0</v>
      </c>
      <c r="AI1279" s="0" t="n">
        <v>0</v>
      </c>
      <c r="AJ1279" s="0" t="n">
        <v>0</v>
      </c>
      <c r="AK1279" s="0" t="n">
        <v>985</v>
      </c>
      <c r="AL1279" s="0" t="n">
        <v>1.32</v>
      </c>
    </row>
    <row r="1280">
      <c r="A1280" s="0" t="inlineStr">
        <is>
          <t>[중동]</t>
        </is>
      </c>
      <c r="B1280" s="0" t="n">
        <v>116450</v>
      </c>
      <c r="C1280" s="0" t="n">
        <v>3</v>
      </c>
      <c r="D1280" s="0" t="inlineStr">
        <is>
          <t>수성효성해링턴플레이스</t>
        </is>
      </c>
      <c r="E1280" s="0" t="inlineStr">
        <is>
          <t>2020.02.</t>
        </is>
      </c>
      <c r="F1280" s="0" t="n">
        <v>745</v>
      </c>
      <c r="G1280" s="0" t="n">
        <v>33.22</v>
      </c>
      <c r="H1280" s="0" t="n">
        <v>109.83</v>
      </c>
      <c r="I1280" s="0" t="n">
        <v>25.67</v>
      </c>
      <c r="J1280" s="0" t="n">
        <v>84.88</v>
      </c>
      <c r="K1280" s="0" t="n">
        <v>57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109B</t>
        </is>
      </c>
      <c r="X1280" s="0" t="n">
        <v>29</v>
      </c>
      <c r="Y1280" s="0" t="n">
        <v>27</v>
      </c>
      <c r="Z1280" s="0" t="inlineStr">
        <is>
          <t>https://new.land.naver.com/complexes/116450?tab=detail&amp;rf=Y</t>
        </is>
      </c>
      <c r="AA1280" s="0" t="inlineStr">
        <is>
          <t>대구시 수성구 중동 641</t>
        </is>
      </c>
      <c r="AB1280" s="0" t="inlineStr">
        <is>
          <t>대구시</t>
        </is>
      </c>
      <c r="AC1280" s="0" t="inlineStr">
        <is>
          <t>수성구</t>
        </is>
      </c>
      <c r="AD1280" s="0" t="inlineStr">
        <is>
          <t>중동</t>
        </is>
      </c>
      <c r="AG1280" s="0" t="inlineStr">
        <is>
          <t>대구시 수성구 희망로24길 24</t>
        </is>
      </c>
      <c r="AH1280" s="0" t="n">
        <v>0</v>
      </c>
      <c r="AI1280" s="0" t="n">
        <v>0</v>
      </c>
      <c r="AJ1280" s="0" t="n">
        <v>0</v>
      </c>
      <c r="AK1280" s="0" t="n">
        <v>985</v>
      </c>
      <c r="AL1280" s="0" t="n">
        <v>1.32</v>
      </c>
    </row>
    <row r="1281">
      <c r="A1281" s="0" t="inlineStr">
        <is>
          <t>[중동]</t>
        </is>
      </c>
      <c r="B1281" s="0" t="n">
        <v>116450</v>
      </c>
      <c r="C1281" s="0" t="n">
        <v>4</v>
      </c>
      <c r="D1281" s="0" t="inlineStr">
        <is>
          <t>수성효성해링턴플레이스</t>
        </is>
      </c>
      <c r="E1281" s="0" t="inlineStr">
        <is>
          <t>2020.02.</t>
        </is>
      </c>
      <c r="F1281" s="0" t="n">
        <v>745</v>
      </c>
      <c r="G1281" s="0" t="n">
        <v>40.54</v>
      </c>
      <c r="H1281" s="0" t="n">
        <v>134.03</v>
      </c>
      <c r="I1281" s="0" t="n">
        <v>33.56</v>
      </c>
      <c r="J1281" s="0" t="n">
        <v>110.97</v>
      </c>
      <c r="K1281" s="0" t="n">
        <v>53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134</v>
      </c>
      <c r="X1281" s="0" t="n">
        <v>29</v>
      </c>
      <c r="Y1281" s="0" t="n">
        <v>27</v>
      </c>
      <c r="Z1281" s="0" t="inlineStr">
        <is>
          <t>https://new.land.naver.com/complexes/116450?tab=detail&amp;rf=Y</t>
        </is>
      </c>
      <c r="AA1281" s="0" t="inlineStr">
        <is>
          <t>대구시 수성구 중동 641</t>
        </is>
      </c>
      <c r="AB1281" s="0" t="inlineStr">
        <is>
          <t>대구시</t>
        </is>
      </c>
      <c r="AC1281" s="0" t="inlineStr">
        <is>
          <t>수성구</t>
        </is>
      </c>
      <c r="AD1281" s="0" t="inlineStr">
        <is>
          <t>중동</t>
        </is>
      </c>
      <c r="AG1281" s="0" t="inlineStr">
        <is>
          <t>대구시 수성구 희망로24길 24</t>
        </is>
      </c>
      <c r="AH1281" s="0" t="n">
        <v>0</v>
      </c>
      <c r="AI1281" s="0" t="n">
        <v>0</v>
      </c>
      <c r="AJ1281" s="0" t="n">
        <v>0</v>
      </c>
      <c r="AK1281" s="0" t="n">
        <v>985</v>
      </c>
      <c r="AL1281" s="0" t="n">
        <v>1.32</v>
      </c>
    </row>
    <row r="1282">
      <c r="A1282" s="0" t="inlineStr">
        <is>
          <t>[중동]</t>
        </is>
      </c>
      <c r="B1282" s="0" t="n">
        <v>116450</v>
      </c>
      <c r="C1282" s="0" t="n">
        <v>5</v>
      </c>
      <c r="D1282" s="0" t="inlineStr">
        <is>
          <t>수성효성해링턴플레이스</t>
        </is>
      </c>
      <c r="E1282" s="0" t="inlineStr">
        <is>
          <t>2020.02.</t>
        </is>
      </c>
      <c r="F1282" s="0" t="n">
        <v>745</v>
      </c>
      <c r="G1282" s="0" t="n">
        <v>48.28</v>
      </c>
      <c r="H1282" s="0" t="n">
        <v>159.61</v>
      </c>
      <c r="I1282" s="0" t="n">
        <v>38.81</v>
      </c>
      <c r="J1282" s="0" t="n">
        <v>128.32</v>
      </c>
      <c r="K1282" s="0" t="n">
        <v>4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159</v>
      </c>
      <c r="X1282" s="0" t="n">
        <v>29</v>
      </c>
      <c r="Y1282" s="0" t="n">
        <v>27</v>
      </c>
      <c r="Z1282" s="0" t="inlineStr">
        <is>
          <t>https://new.land.naver.com/complexes/116450?tab=detail&amp;rf=Y</t>
        </is>
      </c>
      <c r="AA1282" s="0" t="inlineStr">
        <is>
          <t>대구시 수성구 중동 641</t>
        </is>
      </c>
      <c r="AB1282" s="0" t="inlineStr">
        <is>
          <t>대구시</t>
        </is>
      </c>
      <c r="AC1282" s="0" t="inlineStr">
        <is>
          <t>수성구</t>
        </is>
      </c>
      <c r="AD1282" s="0" t="inlineStr">
        <is>
          <t>중동</t>
        </is>
      </c>
      <c r="AG1282" s="0" t="inlineStr">
        <is>
          <t>대구시 수성구 희망로24길 24</t>
        </is>
      </c>
      <c r="AH1282" s="0" t="n">
        <v>0</v>
      </c>
      <c r="AI1282" s="0" t="n">
        <v>0</v>
      </c>
      <c r="AJ1282" s="0" t="n">
        <v>0</v>
      </c>
      <c r="AK1282" s="0" t="n">
        <v>985</v>
      </c>
      <c r="AL1282" s="0" t="n">
        <v>1.32</v>
      </c>
    </row>
    <row r="1283">
      <c r="A1283" s="0" t="inlineStr">
        <is>
          <t>[중동]</t>
        </is>
      </c>
      <c r="B1283" s="0" t="n">
        <v>116450</v>
      </c>
      <c r="C1283" s="0" t="n">
        <v>6</v>
      </c>
      <c r="D1283" s="0" t="inlineStr">
        <is>
          <t>수성효성해링턴플레이스</t>
        </is>
      </c>
      <c r="E1283" s="0" t="inlineStr">
        <is>
          <t>2020.02.</t>
        </is>
      </c>
      <c r="F1283" s="0" t="n">
        <v>745</v>
      </c>
      <c r="G1283" s="0" t="n">
        <v>49.08</v>
      </c>
      <c r="H1283" s="0" t="n">
        <v>162.26</v>
      </c>
      <c r="I1283" s="0" t="n">
        <v>39.53</v>
      </c>
      <c r="J1283" s="0" t="n">
        <v>130.68</v>
      </c>
      <c r="K1283" s="0" t="n">
        <v>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162A</t>
        </is>
      </c>
      <c r="X1283" s="0" t="n">
        <v>29</v>
      </c>
      <c r="Y1283" s="0" t="n">
        <v>27</v>
      </c>
      <c r="Z1283" s="0" t="inlineStr">
        <is>
          <t>https://new.land.naver.com/complexes/116450?tab=detail&amp;rf=Y</t>
        </is>
      </c>
      <c r="AA1283" s="0" t="inlineStr">
        <is>
          <t>대구시 수성구 중동 641</t>
        </is>
      </c>
      <c r="AB1283" s="0" t="inlineStr">
        <is>
          <t>대구시</t>
        </is>
      </c>
      <c r="AC1283" s="0" t="inlineStr">
        <is>
          <t>수성구</t>
        </is>
      </c>
      <c r="AD1283" s="0" t="inlineStr">
        <is>
          <t>중동</t>
        </is>
      </c>
      <c r="AG1283" s="0" t="inlineStr">
        <is>
          <t>대구시 수성구 희망로24길 24</t>
        </is>
      </c>
      <c r="AH1283" s="0" t="n">
        <v>0</v>
      </c>
      <c r="AI1283" s="0" t="n">
        <v>0</v>
      </c>
      <c r="AJ1283" s="0" t="n">
        <v>0</v>
      </c>
      <c r="AK1283" s="0" t="n">
        <v>985</v>
      </c>
      <c r="AL1283" s="0" t="n">
        <v>1.32</v>
      </c>
    </row>
    <row r="1284">
      <c r="A1284" s="0" t="inlineStr">
        <is>
          <t>[중동]</t>
        </is>
      </c>
      <c r="B1284" s="0" t="n">
        <v>116450</v>
      </c>
      <c r="C1284" s="0" t="n">
        <v>7</v>
      </c>
      <c r="D1284" s="0" t="inlineStr">
        <is>
          <t>수성효성해링턴플레이스</t>
        </is>
      </c>
      <c r="E1284" s="0" t="inlineStr">
        <is>
          <t>2020.02.</t>
        </is>
      </c>
      <c r="F1284" s="0" t="n">
        <v>745</v>
      </c>
      <c r="G1284" s="0" t="n">
        <v>49.43</v>
      </c>
      <c r="H1284" s="0" t="n">
        <v>163.41</v>
      </c>
      <c r="I1284" s="0" t="n">
        <v>39.81</v>
      </c>
      <c r="J1284" s="0" t="n">
        <v>131.61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163B</t>
        </is>
      </c>
      <c r="X1284" s="0" t="n">
        <v>29</v>
      </c>
      <c r="Y1284" s="0" t="n">
        <v>27</v>
      </c>
      <c r="Z1284" s="0" t="inlineStr">
        <is>
          <t>https://new.land.naver.com/complexes/116450?tab=detail&amp;rf=Y</t>
        </is>
      </c>
      <c r="AA1284" s="0" t="inlineStr">
        <is>
          <t>대구시 수성구 중동 641</t>
        </is>
      </c>
      <c r="AB1284" s="0" t="inlineStr">
        <is>
          <t>대구시</t>
        </is>
      </c>
      <c r="AC1284" s="0" t="inlineStr">
        <is>
          <t>수성구</t>
        </is>
      </c>
      <c r="AD1284" s="0" t="inlineStr">
        <is>
          <t>중동</t>
        </is>
      </c>
      <c r="AG1284" s="0" t="inlineStr">
        <is>
          <t>대구시 수성구 희망로24길 24</t>
        </is>
      </c>
      <c r="AH1284" s="0" t="n">
        <v>0</v>
      </c>
      <c r="AI1284" s="0" t="n">
        <v>0</v>
      </c>
      <c r="AJ1284" s="0" t="n">
        <v>0</v>
      </c>
      <c r="AK1284" s="0" t="n">
        <v>985</v>
      </c>
      <c r="AL1284" s="0" t="n">
        <v>1.32</v>
      </c>
    </row>
    <row r="1285">
      <c r="A1285" s="0" t="inlineStr">
        <is>
          <t>[중동]</t>
        </is>
      </c>
      <c r="B1285" s="0" t="n">
        <v>116450</v>
      </c>
      <c r="C1285" s="0" t="n">
        <v>8</v>
      </c>
      <c r="D1285" s="0" t="inlineStr">
        <is>
          <t>수성효성해링턴플레이스</t>
        </is>
      </c>
      <c r="E1285" s="0" t="inlineStr">
        <is>
          <t>2020.02.</t>
        </is>
      </c>
      <c r="F1285" s="0" t="n">
        <v>745</v>
      </c>
      <c r="G1285" s="0" t="n">
        <v>59.97</v>
      </c>
      <c r="H1285" s="0" t="n">
        <v>198.27</v>
      </c>
      <c r="I1285" s="0" t="n">
        <v>50.75</v>
      </c>
      <c r="J1285" s="0" t="n">
        <v>167.77</v>
      </c>
      <c r="K1285" s="0" t="n">
        <v>1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198</v>
      </c>
      <c r="X1285" s="0" t="n">
        <v>29</v>
      </c>
      <c r="Y1285" s="0" t="n">
        <v>27</v>
      </c>
      <c r="Z1285" s="0" t="inlineStr">
        <is>
          <t>https://new.land.naver.com/complexes/116450?tab=detail&amp;rf=Y</t>
        </is>
      </c>
      <c r="AA1285" s="0" t="inlineStr">
        <is>
          <t>대구시 수성구 중동 641</t>
        </is>
      </c>
      <c r="AB1285" s="0" t="inlineStr">
        <is>
          <t>대구시</t>
        </is>
      </c>
      <c r="AC1285" s="0" t="inlineStr">
        <is>
          <t>수성구</t>
        </is>
      </c>
      <c r="AD1285" s="0" t="inlineStr">
        <is>
          <t>중동</t>
        </is>
      </c>
      <c r="AG1285" s="0" t="inlineStr">
        <is>
          <t>대구시 수성구 희망로24길 24</t>
        </is>
      </c>
      <c r="AH1285" s="0" t="n">
        <v>0</v>
      </c>
      <c r="AI1285" s="0" t="n">
        <v>0</v>
      </c>
      <c r="AJ1285" s="0" t="n">
        <v>0</v>
      </c>
      <c r="AK1285" s="0" t="n">
        <v>985</v>
      </c>
      <c r="AL1285" s="0" t="n">
        <v>1.32</v>
      </c>
    </row>
    <row r="1286">
      <c r="A1286" s="0" t="inlineStr">
        <is>
          <t>[중동]</t>
        </is>
      </c>
      <c r="B1286" s="0" t="n">
        <v>136393</v>
      </c>
      <c r="C1286" s="0" t="n">
        <v>1</v>
      </c>
      <c r="D1286" s="0" t="inlineStr">
        <is>
          <t>수성센트럴화성파크드림(주)</t>
        </is>
      </c>
      <c r="E1286" s="0" t="inlineStr">
        <is>
          <t>2023.08.</t>
        </is>
      </c>
      <c r="F1286" s="0" t="n">
        <v>156</v>
      </c>
      <c r="G1286" s="0" t="n">
        <v>32.75</v>
      </c>
      <c r="H1286" s="0" t="n">
        <v>108.29</v>
      </c>
      <c r="I1286" s="0" t="n">
        <v>25.66</v>
      </c>
      <c r="J1286" s="0" t="n">
        <v>84.83</v>
      </c>
      <c r="K1286" s="0" t="n">
        <v>130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108A</t>
        </is>
      </c>
      <c r="X1286" s="0" t="n">
        <v>29</v>
      </c>
      <c r="Y1286" s="0" t="n">
        <v>28</v>
      </c>
      <c r="Z1286" s="0" t="inlineStr">
        <is>
          <t>https://new.land.naver.com/complexes/136393?tab=detail&amp;rf=Y</t>
        </is>
      </c>
      <c r="AA1286" s="0" t="inlineStr">
        <is>
          <t>대구시 수성구 중동 179번지 일원</t>
        </is>
      </c>
      <c r="AB1286" s="0" t="inlineStr">
        <is>
          <t>대구시</t>
        </is>
      </c>
      <c r="AC1286" s="0" t="inlineStr">
        <is>
          <t>수성구</t>
        </is>
      </c>
      <c r="AD1286" s="0" t="inlineStr">
        <is>
          <t>중동</t>
        </is>
      </c>
      <c r="AG1286" s="0" t="inlineStr">
        <is>
          <t>대구시 수성구</t>
        </is>
      </c>
      <c r="AH1286" s="0" t="n">
        <v>0</v>
      </c>
      <c r="AI1286" s="0" t="n">
        <v>0</v>
      </c>
      <c r="AJ1286" s="0" t="n">
        <v>0</v>
      </c>
      <c r="AK1286" s="0" t="n">
        <v>214</v>
      </c>
      <c r="AL1286" s="0" t="n">
        <v>1.37</v>
      </c>
    </row>
    <row r="1287">
      <c r="A1287" s="0" t="inlineStr">
        <is>
          <t>[중동]</t>
        </is>
      </c>
      <c r="B1287" s="0" t="n">
        <v>136393</v>
      </c>
      <c r="C1287" s="0" t="n">
        <v>2</v>
      </c>
      <c r="D1287" s="0" t="inlineStr">
        <is>
          <t>수성센트럴화성파크드림(주)</t>
        </is>
      </c>
      <c r="E1287" s="0" t="inlineStr">
        <is>
          <t>2023.08.</t>
        </is>
      </c>
      <c r="F1287" s="0" t="n">
        <v>156</v>
      </c>
      <c r="G1287" s="0" t="n">
        <v>33.14</v>
      </c>
      <c r="H1287" s="0" t="n">
        <v>109.58</v>
      </c>
      <c r="I1287" s="0" t="n">
        <v>25.68</v>
      </c>
      <c r="J1287" s="0" t="n">
        <v>84.92</v>
      </c>
      <c r="K1287" s="0" t="n">
        <v>26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109B</t>
        </is>
      </c>
      <c r="X1287" s="0" t="n">
        <v>29</v>
      </c>
      <c r="Y1287" s="0" t="n">
        <v>28</v>
      </c>
      <c r="Z1287" s="0" t="inlineStr">
        <is>
          <t>https://new.land.naver.com/complexes/136393?tab=detail&amp;rf=Y</t>
        </is>
      </c>
      <c r="AA1287" s="0" t="inlineStr">
        <is>
          <t>대구시 수성구 중동 179번지 일원</t>
        </is>
      </c>
      <c r="AB1287" s="0" t="inlineStr">
        <is>
          <t>대구시</t>
        </is>
      </c>
      <c r="AC1287" s="0" t="inlineStr">
        <is>
          <t>수성구</t>
        </is>
      </c>
      <c r="AD1287" s="0" t="inlineStr">
        <is>
          <t>중동</t>
        </is>
      </c>
      <c r="AG1287" s="0" t="inlineStr">
        <is>
          <t>대구시 수성구</t>
        </is>
      </c>
      <c r="AH1287" s="0" t="n">
        <v>0</v>
      </c>
      <c r="AI1287" s="0" t="n">
        <v>0</v>
      </c>
      <c r="AJ1287" s="0" t="n">
        <v>0</v>
      </c>
      <c r="AK1287" s="0" t="n">
        <v>214</v>
      </c>
      <c r="AL1287" s="0" t="n">
        <v>1.37</v>
      </c>
    </row>
    <row r="1288">
      <c r="A1288" s="0" t="inlineStr">
        <is>
          <t>[중동]</t>
        </is>
      </c>
      <c r="B1288" s="0" t="n">
        <v>135425</v>
      </c>
      <c r="C1288" s="0" t="n">
        <v>1</v>
      </c>
      <c r="D1288" s="0" t="inlineStr">
        <is>
          <t>수성푸르지오리버센트</t>
        </is>
      </c>
      <c r="E1288" s="0" t="inlineStr">
        <is>
          <t>2023.10.</t>
        </is>
      </c>
      <c r="F1288" s="0" t="n">
        <v>714</v>
      </c>
      <c r="G1288" s="0" t="n">
        <v>33.85</v>
      </c>
      <c r="H1288" s="0" t="n">
        <v>111.93</v>
      </c>
      <c r="I1288" s="0" t="n">
        <v>25.7</v>
      </c>
      <c r="J1288" s="0" t="n">
        <v>84.98999999999999</v>
      </c>
      <c r="K1288" s="0" t="n">
        <v>375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111A</t>
        </is>
      </c>
      <c r="X1288" s="0" t="n">
        <v>29</v>
      </c>
      <c r="Y1288" s="0" t="n">
        <v>12</v>
      </c>
      <c r="Z1288" s="0" t="inlineStr">
        <is>
          <t>https://new.land.naver.com/complexes/135425?tab=detail&amp;rf=Y</t>
        </is>
      </c>
      <c r="AA1288" s="0" t="inlineStr">
        <is>
          <t>대구시 수성구 중동 556</t>
        </is>
      </c>
      <c r="AB1288" s="0" t="inlineStr">
        <is>
          <t>대구시</t>
        </is>
      </c>
      <c r="AC1288" s="0" t="inlineStr">
        <is>
          <t>수성구</t>
        </is>
      </c>
      <c r="AD1288" s="0" t="inlineStr">
        <is>
          <t>중동</t>
        </is>
      </c>
      <c r="AG1288" s="0" t="inlineStr">
        <is>
          <t>대구시 수성구 수성로37길 55-10</t>
        </is>
      </c>
      <c r="AH1288" s="0" t="n">
        <v>0</v>
      </c>
      <c r="AI1288" s="0" t="n">
        <v>0</v>
      </c>
      <c r="AJ1288" s="0" t="n">
        <v>0</v>
      </c>
      <c r="AK1288" s="0" t="n">
        <v>1020</v>
      </c>
      <c r="AL1288" s="0" t="n">
        <v>1.43</v>
      </c>
    </row>
    <row r="1289">
      <c r="A1289" s="0" t="inlineStr">
        <is>
          <t>[중동]</t>
        </is>
      </c>
      <c r="B1289" s="0" t="n">
        <v>135425</v>
      </c>
      <c r="C1289" s="0" t="n">
        <v>2</v>
      </c>
      <c r="D1289" s="0" t="inlineStr">
        <is>
          <t>수성푸르지오리버센트</t>
        </is>
      </c>
      <c r="E1289" s="0" t="inlineStr">
        <is>
          <t>2023.10.</t>
        </is>
      </c>
      <c r="F1289" s="0" t="n">
        <v>714</v>
      </c>
      <c r="G1289" s="0" t="n">
        <v>34.26</v>
      </c>
      <c r="H1289" s="0" t="n">
        <v>113.26</v>
      </c>
      <c r="I1289" s="0" t="n">
        <v>25.7</v>
      </c>
      <c r="J1289" s="0" t="n">
        <v>84.98999999999999</v>
      </c>
      <c r="K1289" s="0" t="n">
        <v>56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113C</t>
        </is>
      </c>
      <c r="X1289" s="0" t="n">
        <v>29</v>
      </c>
      <c r="Y1289" s="0" t="n">
        <v>12</v>
      </c>
      <c r="Z1289" s="0" t="inlineStr">
        <is>
          <t>https://new.land.naver.com/complexes/135425?tab=detail&amp;rf=Y</t>
        </is>
      </c>
      <c r="AA1289" s="0" t="inlineStr">
        <is>
          <t>대구시 수성구 중동 556</t>
        </is>
      </c>
      <c r="AB1289" s="0" t="inlineStr">
        <is>
          <t>대구시</t>
        </is>
      </c>
      <c r="AC1289" s="0" t="inlineStr">
        <is>
          <t>수성구</t>
        </is>
      </c>
      <c r="AD1289" s="0" t="inlineStr">
        <is>
          <t>중동</t>
        </is>
      </c>
      <c r="AG1289" s="0" t="inlineStr">
        <is>
          <t>대구시 수성구 수성로37길 55-10</t>
        </is>
      </c>
      <c r="AH1289" s="0" t="n">
        <v>0</v>
      </c>
      <c r="AI1289" s="0" t="n">
        <v>0</v>
      </c>
      <c r="AJ1289" s="0" t="n">
        <v>0</v>
      </c>
      <c r="AK1289" s="0" t="n">
        <v>1020</v>
      </c>
      <c r="AL1289" s="0" t="n">
        <v>1.43</v>
      </c>
    </row>
    <row r="1290">
      <c r="A1290" s="0" t="inlineStr">
        <is>
          <t>[중동]</t>
        </is>
      </c>
      <c r="B1290" s="0" t="n">
        <v>135425</v>
      </c>
      <c r="C1290" s="0" t="n">
        <v>3</v>
      </c>
      <c r="D1290" s="0" t="inlineStr">
        <is>
          <t>수성푸르지오리버센트</t>
        </is>
      </c>
      <c r="E1290" s="0" t="inlineStr">
        <is>
          <t>2023.10.</t>
        </is>
      </c>
      <c r="F1290" s="0" t="n">
        <v>714</v>
      </c>
      <c r="G1290" s="0" t="n">
        <v>34.23</v>
      </c>
      <c r="H1290" s="0" t="n">
        <v>113.18</v>
      </c>
      <c r="I1290" s="0" t="n">
        <v>25.7</v>
      </c>
      <c r="J1290" s="0" t="n">
        <v>84.98999999999999</v>
      </c>
      <c r="K1290" s="0" t="n">
        <v>56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113D</t>
        </is>
      </c>
      <c r="X1290" s="0" t="n">
        <v>29</v>
      </c>
      <c r="Y1290" s="0" t="n">
        <v>12</v>
      </c>
      <c r="Z1290" s="0" t="inlineStr">
        <is>
          <t>https://new.land.naver.com/complexes/135425?tab=detail&amp;rf=Y</t>
        </is>
      </c>
      <c r="AA1290" s="0" t="inlineStr">
        <is>
          <t>대구시 수성구 중동 556</t>
        </is>
      </c>
      <c r="AB1290" s="0" t="inlineStr">
        <is>
          <t>대구시</t>
        </is>
      </c>
      <c r="AC1290" s="0" t="inlineStr">
        <is>
          <t>수성구</t>
        </is>
      </c>
      <c r="AD1290" s="0" t="inlineStr">
        <is>
          <t>중동</t>
        </is>
      </c>
      <c r="AG1290" s="0" t="inlineStr">
        <is>
          <t>대구시 수성구 수성로37길 55-10</t>
        </is>
      </c>
      <c r="AH1290" s="0" t="n">
        <v>0</v>
      </c>
      <c r="AI1290" s="0" t="n">
        <v>0</v>
      </c>
      <c r="AJ1290" s="0" t="n">
        <v>0</v>
      </c>
      <c r="AK1290" s="0" t="n">
        <v>1020</v>
      </c>
      <c r="AL1290" s="0" t="n">
        <v>1.43</v>
      </c>
    </row>
    <row r="1291">
      <c r="A1291" s="0" t="inlineStr">
        <is>
          <t>[중동]</t>
        </is>
      </c>
      <c r="B1291" s="0" t="n">
        <v>135425</v>
      </c>
      <c r="C1291" s="0" t="n">
        <v>4</v>
      </c>
      <c r="D1291" s="0" t="inlineStr">
        <is>
          <t>수성푸르지오리버센트</t>
        </is>
      </c>
      <c r="E1291" s="0" t="inlineStr">
        <is>
          <t>2023.10.</t>
        </is>
      </c>
      <c r="F1291" s="0" t="n">
        <v>714</v>
      </c>
      <c r="G1291" s="0" t="n">
        <v>34.24</v>
      </c>
      <c r="H1291" s="0" t="n">
        <v>113.2</v>
      </c>
      <c r="I1291" s="0" t="n">
        <v>25.7</v>
      </c>
      <c r="J1291" s="0" t="n">
        <v>84.98999999999999</v>
      </c>
      <c r="K1291" s="0" t="n">
        <v>25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113B</t>
        </is>
      </c>
      <c r="X1291" s="0" t="n">
        <v>29</v>
      </c>
      <c r="Y1291" s="0" t="n">
        <v>12</v>
      </c>
      <c r="Z1291" s="0" t="inlineStr">
        <is>
          <t>https://new.land.naver.com/complexes/135425?tab=detail&amp;rf=Y</t>
        </is>
      </c>
      <c r="AA1291" s="0" t="inlineStr">
        <is>
          <t>대구시 수성구 중동 556</t>
        </is>
      </c>
      <c r="AB1291" s="0" t="inlineStr">
        <is>
          <t>대구시</t>
        </is>
      </c>
      <c r="AC1291" s="0" t="inlineStr">
        <is>
          <t>수성구</t>
        </is>
      </c>
      <c r="AD1291" s="0" t="inlineStr">
        <is>
          <t>중동</t>
        </is>
      </c>
      <c r="AG1291" s="0" t="inlineStr">
        <is>
          <t>대구시 수성구 수성로37길 55-10</t>
        </is>
      </c>
      <c r="AH1291" s="0" t="n">
        <v>0</v>
      </c>
      <c r="AI1291" s="0" t="n">
        <v>0</v>
      </c>
      <c r="AJ1291" s="0" t="n">
        <v>0</v>
      </c>
      <c r="AK1291" s="0" t="n">
        <v>1020</v>
      </c>
      <c r="AL1291" s="0" t="n">
        <v>1.43</v>
      </c>
    </row>
    <row r="1292">
      <c r="A1292" s="0" t="inlineStr">
        <is>
          <t>[중동]</t>
        </is>
      </c>
      <c r="B1292" s="0" t="n">
        <v>135425</v>
      </c>
      <c r="C1292" s="0" t="n">
        <v>5</v>
      </c>
      <c r="D1292" s="0" t="inlineStr">
        <is>
          <t>수성푸르지오리버센트</t>
        </is>
      </c>
      <c r="E1292" s="0" t="inlineStr">
        <is>
          <t>2023.10.</t>
        </is>
      </c>
      <c r="F1292" s="0" t="n">
        <v>714</v>
      </c>
      <c r="G1292" s="0" t="n">
        <v>44.63</v>
      </c>
      <c r="H1292" s="0" t="n">
        <v>147.57</v>
      </c>
      <c r="I1292" s="0" t="n">
        <v>33.57</v>
      </c>
      <c r="J1292" s="0" t="n">
        <v>110.99</v>
      </c>
      <c r="K1292" s="0" t="n">
        <v>112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147A</t>
        </is>
      </c>
      <c r="X1292" s="0" t="n">
        <v>29</v>
      </c>
      <c r="Y1292" s="0" t="n">
        <v>12</v>
      </c>
      <c r="Z1292" s="0" t="inlineStr">
        <is>
          <t>https://new.land.naver.com/complexes/135425?tab=detail&amp;rf=Y</t>
        </is>
      </c>
      <c r="AA1292" s="0" t="inlineStr">
        <is>
          <t>대구시 수성구 중동 556</t>
        </is>
      </c>
      <c r="AB1292" s="0" t="inlineStr">
        <is>
          <t>대구시</t>
        </is>
      </c>
      <c r="AC1292" s="0" t="inlineStr">
        <is>
          <t>수성구</t>
        </is>
      </c>
      <c r="AD1292" s="0" t="inlineStr">
        <is>
          <t>중동</t>
        </is>
      </c>
      <c r="AG1292" s="0" t="inlineStr">
        <is>
          <t>대구시 수성구 수성로37길 55-10</t>
        </is>
      </c>
      <c r="AH1292" s="0" t="n">
        <v>0</v>
      </c>
      <c r="AI1292" s="0" t="n">
        <v>0</v>
      </c>
      <c r="AJ1292" s="0" t="n">
        <v>0</v>
      </c>
      <c r="AK1292" s="0" t="n">
        <v>1020</v>
      </c>
      <c r="AL1292" s="0" t="n">
        <v>1.43</v>
      </c>
    </row>
    <row r="1293">
      <c r="A1293" s="0" t="inlineStr">
        <is>
          <t>[중동]</t>
        </is>
      </c>
      <c r="B1293" s="0" t="n">
        <v>135425</v>
      </c>
      <c r="C1293" s="0" t="n">
        <v>6</v>
      </c>
      <c r="D1293" s="0" t="inlineStr">
        <is>
          <t>수성푸르지오리버센트</t>
        </is>
      </c>
      <c r="E1293" s="0" t="inlineStr">
        <is>
          <t>2023.10.</t>
        </is>
      </c>
      <c r="F1293" s="0" t="n">
        <v>714</v>
      </c>
      <c r="G1293" s="0" t="n">
        <v>44.56</v>
      </c>
      <c r="H1293" s="0" t="n">
        <v>147.32</v>
      </c>
      <c r="I1293" s="0" t="n">
        <v>33.57</v>
      </c>
      <c r="J1293" s="0" t="n">
        <v>110.99</v>
      </c>
      <c r="K1293" s="0" t="n">
        <v>46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147B</t>
        </is>
      </c>
      <c r="X1293" s="0" t="n">
        <v>29</v>
      </c>
      <c r="Y1293" s="0" t="n">
        <v>12</v>
      </c>
      <c r="Z1293" s="0" t="inlineStr">
        <is>
          <t>https://new.land.naver.com/complexes/135425?tab=detail&amp;rf=Y</t>
        </is>
      </c>
      <c r="AA1293" s="0" t="inlineStr">
        <is>
          <t>대구시 수성구 중동 556</t>
        </is>
      </c>
      <c r="AB1293" s="0" t="inlineStr">
        <is>
          <t>대구시</t>
        </is>
      </c>
      <c r="AC1293" s="0" t="inlineStr">
        <is>
          <t>수성구</t>
        </is>
      </c>
      <c r="AD1293" s="0" t="inlineStr">
        <is>
          <t>중동</t>
        </is>
      </c>
      <c r="AG1293" s="0" t="inlineStr">
        <is>
          <t>대구시 수성구 수성로37길 55-10</t>
        </is>
      </c>
      <c r="AH1293" s="0" t="n">
        <v>0</v>
      </c>
      <c r="AI1293" s="0" t="n">
        <v>0</v>
      </c>
      <c r="AJ1293" s="0" t="n">
        <v>0</v>
      </c>
      <c r="AK1293" s="0" t="n">
        <v>1020</v>
      </c>
      <c r="AL1293" s="0" t="n">
        <v>1.43</v>
      </c>
    </row>
    <row r="1294">
      <c r="A1294" s="0" t="inlineStr">
        <is>
          <t>[중동]</t>
        </is>
      </c>
      <c r="B1294" s="0" t="n">
        <v>135425</v>
      </c>
      <c r="C1294" s="0" t="n">
        <v>7</v>
      </c>
      <c r="D1294" s="0" t="inlineStr">
        <is>
          <t>수성푸르지오리버센트</t>
        </is>
      </c>
      <c r="E1294" s="0" t="inlineStr">
        <is>
          <t>2023.10.</t>
        </is>
      </c>
      <c r="F1294" s="0" t="n">
        <v>714</v>
      </c>
      <c r="G1294" s="0" t="n">
        <v>44.48</v>
      </c>
      <c r="H1294" s="0" t="n">
        <v>147.07</v>
      </c>
      <c r="I1294" s="0" t="n">
        <v>33.57</v>
      </c>
      <c r="J1294" s="0" t="n">
        <v>110.99</v>
      </c>
      <c r="K1294" s="0" t="n">
        <v>22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147D</t>
        </is>
      </c>
      <c r="X1294" s="0" t="n">
        <v>29</v>
      </c>
      <c r="Y1294" s="0" t="n">
        <v>12</v>
      </c>
      <c r="Z1294" s="0" t="inlineStr">
        <is>
          <t>https://new.land.naver.com/complexes/135425?tab=detail&amp;rf=Y</t>
        </is>
      </c>
      <c r="AA1294" s="0" t="inlineStr">
        <is>
          <t>대구시 수성구 중동 556</t>
        </is>
      </c>
      <c r="AB1294" s="0" t="inlineStr">
        <is>
          <t>대구시</t>
        </is>
      </c>
      <c r="AC1294" s="0" t="inlineStr">
        <is>
          <t>수성구</t>
        </is>
      </c>
      <c r="AD1294" s="0" t="inlineStr">
        <is>
          <t>중동</t>
        </is>
      </c>
      <c r="AG1294" s="0" t="inlineStr">
        <is>
          <t>대구시 수성구 수성로37길 55-10</t>
        </is>
      </c>
      <c r="AH1294" s="0" t="n">
        <v>0</v>
      </c>
      <c r="AI1294" s="0" t="n">
        <v>0</v>
      </c>
      <c r="AJ1294" s="0" t="n">
        <v>0</v>
      </c>
      <c r="AK1294" s="0" t="n">
        <v>1020</v>
      </c>
      <c r="AL1294" s="0" t="n">
        <v>1.43</v>
      </c>
    </row>
    <row r="1295">
      <c r="A1295" s="0" t="inlineStr">
        <is>
          <t>[중동]</t>
        </is>
      </c>
      <c r="B1295" s="0" t="n">
        <v>135425</v>
      </c>
      <c r="C1295" s="0" t="n">
        <v>8</v>
      </c>
      <c r="D1295" s="0" t="inlineStr">
        <is>
          <t>수성푸르지오리버센트</t>
        </is>
      </c>
      <c r="E1295" s="0" t="inlineStr">
        <is>
          <t>2023.10.</t>
        </is>
      </c>
      <c r="F1295" s="0" t="n">
        <v>714</v>
      </c>
      <c r="G1295" s="0" t="n">
        <v>44.83</v>
      </c>
      <c r="H1295" s="0" t="n">
        <v>148.2</v>
      </c>
      <c r="I1295" s="0" t="n">
        <v>33.57</v>
      </c>
      <c r="J1295" s="0" t="n">
        <v>110.99</v>
      </c>
      <c r="K1295" s="0" t="n">
        <v>22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148C</t>
        </is>
      </c>
      <c r="X1295" s="0" t="n">
        <v>29</v>
      </c>
      <c r="Y1295" s="0" t="n">
        <v>12</v>
      </c>
      <c r="Z1295" s="0" t="inlineStr">
        <is>
          <t>https://new.land.naver.com/complexes/135425?tab=detail&amp;rf=Y</t>
        </is>
      </c>
      <c r="AA1295" s="0" t="inlineStr">
        <is>
          <t>대구시 수성구 중동 556</t>
        </is>
      </c>
      <c r="AB1295" s="0" t="inlineStr">
        <is>
          <t>대구시</t>
        </is>
      </c>
      <c r="AC1295" s="0" t="inlineStr">
        <is>
          <t>수성구</t>
        </is>
      </c>
      <c r="AD1295" s="0" t="inlineStr">
        <is>
          <t>중동</t>
        </is>
      </c>
      <c r="AG1295" s="0" t="inlineStr">
        <is>
          <t>대구시 수성구 수성로37길 55-10</t>
        </is>
      </c>
      <c r="AH1295" s="0" t="n">
        <v>0</v>
      </c>
      <c r="AI1295" s="0" t="n">
        <v>0</v>
      </c>
      <c r="AJ1295" s="0" t="n">
        <v>0</v>
      </c>
      <c r="AK1295" s="0" t="n">
        <v>1020</v>
      </c>
      <c r="AL1295" s="0" t="n">
        <v>1.43</v>
      </c>
    </row>
    <row r="1296">
      <c r="A1296" s="0" t="inlineStr">
        <is>
          <t>[중동]</t>
        </is>
      </c>
      <c r="B1296" s="0" t="n">
        <v>23613</v>
      </c>
      <c r="C1296" s="0" t="n">
        <v>1</v>
      </c>
      <c r="D1296" s="0" t="inlineStr">
        <is>
          <t>아크로파트</t>
        </is>
      </c>
      <c r="E1296" s="0" t="inlineStr">
        <is>
          <t>2003.11.</t>
        </is>
      </c>
      <c r="F1296" s="0" t="n">
        <v>32</v>
      </c>
      <c r="G1296" s="0" t="n">
        <v>15.68</v>
      </c>
      <c r="H1296" s="0" t="n">
        <v>51.86</v>
      </c>
      <c r="I1296" s="0" t="n">
        <v>13.34</v>
      </c>
      <c r="J1296" s="0" t="n">
        <v>44.12</v>
      </c>
      <c r="K1296" s="0" t="n">
        <v>4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51</v>
      </c>
      <c r="X1296" s="0" t="n">
        <v>7</v>
      </c>
      <c r="Y1296" s="0" t="n">
        <v>5</v>
      </c>
      <c r="Z1296" s="0" t="inlineStr">
        <is>
          <t>https://new.land.naver.com/complexes/23613?tab=detail&amp;rf=Y</t>
        </is>
      </c>
      <c r="AA1296" s="0" t="inlineStr">
        <is>
          <t>대구시 수성구 중동 415-1</t>
        </is>
      </c>
      <c r="AB1296" s="0" t="inlineStr">
        <is>
          <t>대구시</t>
        </is>
      </c>
      <c r="AC1296" s="0" t="inlineStr">
        <is>
          <t>수성구</t>
        </is>
      </c>
      <c r="AD1296" s="0" t="inlineStr">
        <is>
          <t>중동</t>
        </is>
      </c>
      <c r="AG1296" s="0" t="inlineStr">
        <is>
          <t>대구시 수성구 수성로35길 25</t>
        </is>
      </c>
      <c r="AH1296" s="0" t="n">
        <v>0</v>
      </c>
      <c r="AI1296" s="0" t="n">
        <v>0</v>
      </c>
      <c r="AJ1296" s="0" t="n">
        <v>0</v>
      </c>
      <c r="AK1296" s="0" t="n">
        <v>30</v>
      </c>
      <c r="AL1296" s="0" t="n">
        <v>0.9399999999999999</v>
      </c>
    </row>
    <row r="1297">
      <c r="A1297" s="0" t="inlineStr">
        <is>
          <t>[중동]</t>
        </is>
      </c>
      <c r="B1297" s="0" t="n">
        <v>23613</v>
      </c>
      <c r="C1297" s="0" t="n">
        <v>2</v>
      </c>
      <c r="D1297" s="0" t="inlineStr">
        <is>
          <t>아크로파트</t>
        </is>
      </c>
      <c r="E1297" s="0" t="inlineStr">
        <is>
          <t>2003.11.</t>
        </is>
      </c>
      <c r="F1297" s="0" t="n">
        <v>32</v>
      </c>
      <c r="G1297" s="0" t="n">
        <v>23.12</v>
      </c>
      <c r="H1297" s="0" t="n">
        <v>76.44</v>
      </c>
      <c r="I1297" s="0" t="n">
        <v>19.67</v>
      </c>
      <c r="J1297" s="0" t="n">
        <v>65.03</v>
      </c>
      <c r="K1297" s="0" t="n">
        <v>4</v>
      </c>
      <c r="T1297" s="0" t="n">
        <v>2</v>
      </c>
      <c r="U1297" s="0" t="n">
        <v>2</v>
      </c>
      <c r="V1297" s="0" t="inlineStr">
        <is>
          <t>계단식</t>
        </is>
      </c>
      <c r="W1297" s="0" t="n">
        <v>76</v>
      </c>
      <c r="X1297" s="0" t="n">
        <v>7</v>
      </c>
      <c r="Y1297" s="0" t="n">
        <v>5</v>
      </c>
      <c r="Z1297" s="0" t="inlineStr">
        <is>
          <t>https://new.land.naver.com/complexes/23613?tab=detail&amp;rf=Y</t>
        </is>
      </c>
      <c r="AA1297" s="0" t="inlineStr">
        <is>
          <t>대구시 수성구 중동 415-1</t>
        </is>
      </c>
      <c r="AB1297" s="0" t="inlineStr">
        <is>
          <t>대구시</t>
        </is>
      </c>
      <c r="AC1297" s="0" t="inlineStr">
        <is>
          <t>수성구</t>
        </is>
      </c>
      <c r="AD1297" s="0" t="inlineStr">
        <is>
          <t>중동</t>
        </is>
      </c>
      <c r="AG1297" s="0" t="inlineStr">
        <is>
          <t>대구시 수성구 수성로35길 25</t>
        </is>
      </c>
      <c r="AH1297" s="0" t="n">
        <v>0</v>
      </c>
      <c r="AI1297" s="0" t="n">
        <v>0</v>
      </c>
      <c r="AJ1297" s="0" t="n">
        <v>0</v>
      </c>
      <c r="AK1297" s="0" t="n">
        <v>30</v>
      </c>
      <c r="AL1297" s="0" t="n">
        <v>0.9399999999999999</v>
      </c>
    </row>
    <row r="1298">
      <c r="A1298" s="0" t="inlineStr">
        <is>
          <t>[중동]</t>
        </is>
      </c>
      <c r="B1298" s="0" t="n">
        <v>23613</v>
      </c>
      <c r="C1298" s="0" t="n">
        <v>3</v>
      </c>
      <c r="D1298" s="0" t="inlineStr">
        <is>
          <t>아크로파트</t>
        </is>
      </c>
      <c r="E1298" s="0" t="inlineStr">
        <is>
          <t>2003.11.</t>
        </is>
      </c>
      <c r="F1298" s="0" t="n">
        <v>32</v>
      </c>
      <c r="G1298" s="0" t="n">
        <v>29.69</v>
      </c>
      <c r="H1298" s="0" t="n">
        <v>98.18000000000001</v>
      </c>
      <c r="I1298" s="0" t="n">
        <v>25.56</v>
      </c>
      <c r="J1298" s="0" t="n">
        <v>84.5</v>
      </c>
      <c r="K1298" s="0" t="n">
        <v>24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98</v>
      </c>
      <c r="X1298" s="0" t="n">
        <v>7</v>
      </c>
      <c r="Y1298" s="0" t="n">
        <v>5</v>
      </c>
      <c r="Z1298" s="0" t="inlineStr">
        <is>
          <t>https://new.land.naver.com/complexes/23613?tab=detail&amp;rf=Y</t>
        </is>
      </c>
      <c r="AA1298" s="0" t="inlineStr">
        <is>
          <t>대구시 수성구 중동 415-1</t>
        </is>
      </c>
      <c r="AB1298" s="0" t="inlineStr">
        <is>
          <t>대구시</t>
        </is>
      </c>
      <c r="AC1298" s="0" t="inlineStr">
        <is>
          <t>수성구</t>
        </is>
      </c>
      <c r="AD1298" s="0" t="inlineStr">
        <is>
          <t>중동</t>
        </is>
      </c>
      <c r="AG1298" s="0" t="inlineStr">
        <is>
          <t>대구시 수성구 수성로35길 25</t>
        </is>
      </c>
      <c r="AH1298" s="0" t="n">
        <v>0</v>
      </c>
      <c r="AI1298" s="0" t="n">
        <v>0</v>
      </c>
      <c r="AJ1298" s="0" t="n">
        <v>0</v>
      </c>
      <c r="AK1298" s="0" t="n">
        <v>30</v>
      </c>
      <c r="AL1298" s="0" t="n">
        <v>0.9399999999999999</v>
      </c>
    </row>
    <row r="1299">
      <c r="A1299" s="0" t="inlineStr">
        <is>
          <t>[지산동]</t>
        </is>
      </c>
      <c r="B1299" s="0" t="n">
        <v>7358</v>
      </c>
      <c r="C1299" s="0" t="n">
        <v>1</v>
      </c>
      <c r="D1299" s="0" t="inlineStr">
        <is>
          <t>지산협화맨션</t>
        </is>
      </c>
      <c r="E1299" s="0" t="inlineStr">
        <is>
          <t>1991.11.</t>
        </is>
      </c>
      <c r="F1299" s="0" t="n">
        <v>552</v>
      </c>
      <c r="G1299" s="0" t="n">
        <v>31.56</v>
      </c>
      <c r="H1299" s="0" t="n">
        <v>104.35</v>
      </c>
      <c r="I1299" s="0" t="n">
        <v>25.63</v>
      </c>
      <c r="J1299" s="0" t="n">
        <v>84.76000000000001</v>
      </c>
      <c r="K1299" s="0" t="n">
        <v>552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104</v>
      </c>
      <c r="X1299" s="0" t="n">
        <v>15</v>
      </c>
      <c r="Y1299" s="0" t="n">
        <v>11</v>
      </c>
      <c r="Z1299" s="0" t="inlineStr">
        <is>
          <t>https://new.land.naver.com/complexes/7358?tab=detail&amp;rf=Y</t>
        </is>
      </c>
      <c r="AA1299" s="0" t="inlineStr">
        <is>
          <t>대구시 수성구 지산동 1273</t>
        </is>
      </c>
      <c r="AB1299" s="0" t="inlineStr">
        <is>
          <t>대구시</t>
        </is>
      </c>
      <c r="AC1299" s="0" t="inlineStr">
        <is>
          <t>수성구</t>
        </is>
      </c>
      <c r="AD1299" s="0" t="inlineStr">
        <is>
          <t>지산동</t>
        </is>
      </c>
      <c r="AG1299" s="0" t="inlineStr">
        <is>
          <t>대구시 수성구 지범로22길 23</t>
        </is>
      </c>
      <c r="AH1299" s="0" t="n">
        <v>0</v>
      </c>
      <c r="AI1299" s="0" t="n">
        <v>0</v>
      </c>
      <c r="AJ1299" s="0" t="n">
        <v>0</v>
      </c>
      <c r="AK1299" s="0" t="n">
        <v>552</v>
      </c>
      <c r="AL1299" s="0" t="n">
        <v>1</v>
      </c>
    </row>
    <row r="1300">
      <c r="A1300" s="0" t="inlineStr">
        <is>
          <t>[지산동]</t>
        </is>
      </c>
      <c r="B1300" s="0" t="n">
        <v>7339</v>
      </c>
      <c r="C1300" s="0" t="n">
        <v>1</v>
      </c>
      <c r="D1300" s="0" t="inlineStr">
        <is>
          <t>지산타운3단지</t>
        </is>
      </c>
      <c r="E1300" s="0" t="inlineStr">
        <is>
          <t>1991.11.</t>
        </is>
      </c>
      <c r="F1300" s="0" t="n">
        <v>630</v>
      </c>
      <c r="G1300" s="0" t="n">
        <v>17.74</v>
      </c>
      <c r="H1300" s="0" t="n">
        <v>58.66</v>
      </c>
      <c r="I1300" s="0" t="n">
        <v>12</v>
      </c>
      <c r="J1300" s="0" t="n">
        <v>39.68</v>
      </c>
      <c r="K1300" s="0" t="n">
        <v>120</v>
      </c>
      <c r="T1300" s="0" t="n">
        <v>2</v>
      </c>
      <c r="U1300" s="0" t="n">
        <v>1</v>
      </c>
      <c r="V1300" s="0" t="inlineStr">
        <is>
          <t>복도식</t>
        </is>
      </c>
      <c r="W1300" s="0" t="inlineStr">
        <is>
          <t>58A</t>
        </is>
      </c>
      <c r="X1300" s="0" t="n">
        <v>15</v>
      </c>
      <c r="Y1300" s="0" t="n">
        <v>15</v>
      </c>
      <c r="Z1300" s="0" t="inlineStr">
        <is>
          <t>https://new.land.naver.com/complexes/7339?tab=detail&amp;rf=Y</t>
        </is>
      </c>
      <c r="AA1300" s="0" t="inlineStr">
        <is>
          <t>대구시 수성구 지산동 1288</t>
        </is>
      </c>
      <c r="AB1300" s="0" t="inlineStr">
        <is>
          <t>대구시</t>
        </is>
      </c>
      <c r="AC1300" s="0" t="inlineStr">
        <is>
          <t>수성구</t>
        </is>
      </c>
      <c r="AD1300" s="0" t="inlineStr">
        <is>
          <t>지산동</t>
        </is>
      </c>
      <c r="AG1300" s="0" t="inlineStr">
        <is>
          <t>대구시 수성구 용학로 303</t>
        </is>
      </c>
      <c r="AH1300" s="0" t="n">
        <v>0</v>
      </c>
      <c r="AI1300" s="0" t="n">
        <v>0</v>
      </c>
      <c r="AJ1300" s="0" t="n">
        <v>0</v>
      </c>
      <c r="AK1300" s="0" t="n">
        <v>0</v>
      </c>
      <c r="AL1300" s="0" t="n">
        <v>0</v>
      </c>
    </row>
    <row r="1301">
      <c r="A1301" s="0" t="inlineStr">
        <is>
          <t>[지산동]</t>
        </is>
      </c>
      <c r="B1301" s="0" t="n">
        <v>7339</v>
      </c>
      <c r="C1301" s="0" t="n">
        <v>2</v>
      </c>
      <c r="D1301" s="0" t="inlineStr">
        <is>
          <t>지산타운3단지</t>
        </is>
      </c>
      <c r="E1301" s="0" t="inlineStr">
        <is>
          <t>1991.11.</t>
        </is>
      </c>
      <c r="F1301" s="0" t="n">
        <v>630</v>
      </c>
      <c r="G1301" s="0" t="n">
        <v>18.14</v>
      </c>
      <c r="H1301" s="0" t="n">
        <v>59.99</v>
      </c>
      <c r="I1301" s="0" t="n">
        <v>12.27</v>
      </c>
      <c r="J1301" s="0" t="n">
        <v>40.58</v>
      </c>
      <c r="K1301" s="0" t="n">
        <v>210</v>
      </c>
      <c r="T1301" s="0" t="n">
        <v>2</v>
      </c>
      <c r="U1301" s="0" t="n">
        <v>1</v>
      </c>
      <c r="V1301" s="0" t="inlineStr">
        <is>
          <t>복도식</t>
        </is>
      </c>
      <c r="W1301" s="0" t="inlineStr">
        <is>
          <t>59B</t>
        </is>
      </c>
      <c r="X1301" s="0" t="n">
        <v>15</v>
      </c>
      <c r="Y1301" s="0" t="n">
        <v>15</v>
      </c>
      <c r="Z1301" s="0" t="inlineStr">
        <is>
          <t>https://new.land.naver.com/complexes/7339?tab=detail&amp;rf=Y</t>
        </is>
      </c>
      <c r="AA1301" s="0" t="inlineStr">
        <is>
          <t>대구시 수성구 지산동 1288</t>
        </is>
      </c>
      <c r="AB1301" s="0" t="inlineStr">
        <is>
          <t>대구시</t>
        </is>
      </c>
      <c r="AC1301" s="0" t="inlineStr">
        <is>
          <t>수성구</t>
        </is>
      </c>
      <c r="AD1301" s="0" t="inlineStr">
        <is>
          <t>지산동</t>
        </is>
      </c>
      <c r="AG1301" s="0" t="inlineStr">
        <is>
          <t>대구시 수성구 용학로 303</t>
        </is>
      </c>
      <c r="AH1301" s="0" t="n">
        <v>0</v>
      </c>
      <c r="AI1301" s="0" t="n">
        <v>0</v>
      </c>
      <c r="AJ1301" s="0" t="n">
        <v>0</v>
      </c>
      <c r="AK1301" s="0" t="n">
        <v>0</v>
      </c>
      <c r="AL1301" s="0" t="n">
        <v>0</v>
      </c>
    </row>
    <row r="1302">
      <c r="A1302" s="0" t="inlineStr">
        <is>
          <t>[지산동]</t>
        </is>
      </c>
      <c r="B1302" s="0" t="n">
        <v>7339</v>
      </c>
      <c r="C1302" s="0" t="n">
        <v>3</v>
      </c>
      <c r="D1302" s="0" t="inlineStr">
        <is>
          <t>지산타운3단지</t>
        </is>
      </c>
      <c r="E1302" s="0" t="inlineStr">
        <is>
          <t>1991.11.</t>
        </is>
      </c>
      <c r="F1302" s="0" t="n">
        <v>630</v>
      </c>
      <c r="G1302" s="0" t="n">
        <v>24.05</v>
      </c>
      <c r="H1302" s="0" t="n">
        <v>79.51000000000001</v>
      </c>
      <c r="I1302" s="0" t="n">
        <v>16.26</v>
      </c>
      <c r="J1302" s="0" t="n">
        <v>53.78</v>
      </c>
      <c r="K1302" s="0" t="n">
        <v>300</v>
      </c>
      <c r="T1302" s="0" t="n">
        <v>3</v>
      </c>
      <c r="U1302" s="0" t="n">
        <v>1</v>
      </c>
      <c r="V1302" s="0" t="inlineStr">
        <is>
          <t>복도식</t>
        </is>
      </c>
      <c r="W1302" s="0" t="n">
        <v>79</v>
      </c>
      <c r="X1302" s="0" t="n">
        <v>15</v>
      </c>
      <c r="Y1302" s="0" t="n">
        <v>15</v>
      </c>
      <c r="Z1302" s="0" t="inlineStr">
        <is>
          <t>https://new.land.naver.com/complexes/7339?tab=detail&amp;rf=Y</t>
        </is>
      </c>
      <c r="AA1302" s="0" t="inlineStr">
        <is>
          <t>대구시 수성구 지산동 1288</t>
        </is>
      </c>
      <c r="AB1302" s="0" t="inlineStr">
        <is>
          <t>대구시</t>
        </is>
      </c>
      <c r="AC1302" s="0" t="inlineStr">
        <is>
          <t>수성구</t>
        </is>
      </c>
      <c r="AD1302" s="0" t="inlineStr">
        <is>
          <t>지산동</t>
        </is>
      </c>
      <c r="AG1302" s="0" t="inlineStr">
        <is>
          <t>대구시 수성구 용학로 303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[지산동]</t>
        </is>
      </c>
      <c r="B1303" s="0" t="n">
        <v>119209</v>
      </c>
      <c r="C1303" s="0" t="n">
        <v>1</v>
      </c>
      <c r="D1303" s="0" t="inlineStr">
        <is>
          <t>수성파크</t>
        </is>
      </c>
      <c r="E1303" s="0" t="inlineStr">
        <is>
          <t>1986.03.</t>
        </is>
      </c>
      <c r="F1303" s="0" t="n">
        <v>40</v>
      </c>
      <c r="G1303" s="0" t="n">
        <v>14.93</v>
      </c>
      <c r="H1303" s="0" t="n">
        <v>49.38</v>
      </c>
      <c r="I1303" s="0" t="n">
        <v>12.77</v>
      </c>
      <c r="J1303" s="0" t="n">
        <v>42.23</v>
      </c>
      <c r="K1303" s="0" t="n">
        <v>40</v>
      </c>
      <c r="T1303" s="0" t="n">
        <v>2</v>
      </c>
      <c r="U1303" s="0" t="n">
        <v>1</v>
      </c>
      <c r="V1303" s="0" t="inlineStr">
        <is>
          <t>복도식</t>
        </is>
      </c>
      <c r="W1303" s="0" t="n">
        <v>49</v>
      </c>
      <c r="X1303" s="0" t="n">
        <v>5</v>
      </c>
      <c r="Y1303" s="0" t="n">
        <v>5</v>
      </c>
      <c r="Z1303" s="0" t="inlineStr">
        <is>
          <t>https://new.land.naver.com/complexes/119209?tab=detail&amp;rf=Y</t>
        </is>
      </c>
      <c r="AA1303" s="0" t="inlineStr">
        <is>
          <t>대구시 수성구 지산동 1186-12</t>
        </is>
      </c>
      <c r="AB1303" s="0" t="inlineStr">
        <is>
          <t>대구시</t>
        </is>
      </c>
      <c r="AC1303" s="0" t="inlineStr">
        <is>
          <t>수성구</t>
        </is>
      </c>
      <c r="AD1303" s="0" t="inlineStr">
        <is>
          <t>지산동</t>
        </is>
      </c>
      <c r="AG1303" s="0" t="inlineStr">
        <is>
          <t>대구시 수성구</t>
        </is>
      </c>
      <c r="AH1303" s="0" t="n">
        <v>40</v>
      </c>
      <c r="AI1303" s="0" t="n">
        <v>0</v>
      </c>
      <c r="AJ1303" s="0" t="n">
        <v>0</v>
      </c>
      <c r="AK1303" s="0" t="n">
        <v>10</v>
      </c>
      <c r="AL1303" s="0" t="n">
        <v>0.25</v>
      </c>
    </row>
    <row r="1304">
      <c r="A1304" s="0" t="inlineStr">
        <is>
          <t>[지산동]</t>
        </is>
      </c>
      <c r="B1304" s="0" t="n">
        <v>135817</v>
      </c>
      <c r="C1304" s="0" t="n">
        <v>1</v>
      </c>
      <c r="D1304" s="0" t="inlineStr">
        <is>
          <t>대왕</t>
        </is>
      </c>
      <c r="E1304" s="0" t="inlineStr">
        <is>
          <t>1995.07.</t>
        </is>
      </c>
      <c r="F1304" s="0" t="n">
        <v>14</v>
      </c>
      <c r="G1304" s="0" t="n">
        <v>29.49</v>
      </c>
      <c r="H1304" s="0" t="n">
        <v>97.52</v>
      </c>
      <c r="I1304" s="0" t="n">
        <v>23.19</v>
      </c>
      <c r="J1304" s="0" t="n">
        <v>76.67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97A</t>
        </is>
      </c>
      <c r="X1304" s="0" t="n">
        <v>7</v>
      </c>
      <c r="Y1304" s="0" t="n">
        <v>6</v>
      </c>
      <c r="Z1304" s="0" t="inlineStr">
        <is>
          <t>https://new.land.naver.com/complexes/135817?tab=detail&amp;rf=Y</t>
        </is>
      </c>
      <c r="AA1304" s="0" t="inlineStr">
        <is>
          <t>대구시 수성구 지산동 1210-3</t>
        </is>
      </c>
      <c r="AB1304" s="0" t="inlineStr">
        <is>
          <t>대구시</t>
        </is>
      </c>
      <c r="AC1304" s="0" t="inlineStr">
        <is>
          <t>수성구</t>
        </is>
      </c>
      <c r="AD1304" s="0" t="inlineStr">
        <is>
          <t>지산동</t>
        </is>
      </c>
      <c r="AG1304" s="0" t="inlineStr">
        <is>
          <t>대구시 수성구 용학로48길 33</t>
        </is>
      </c>
      <c r="AH1304" s="0" t="n">
        <v>0</v>
      </c>
      <c r="AI1304" s="0" t="n">
        <v>163</v>
      </c>
      <c r="AJ1304" s="0" t="n">
        <v>33</v>
      </c>
      <c r="AK1304" s="0" t="n">
        <v>13</v>
      </c>
      <c r="AL1304" s="0" t="n">
        <v>0.93</v>
      </c>
    </row>
    <row r="1305">
      <c r="A1305" s="0" t="inlineStr">
        <is>
          <t>[지산동]</t>
        </is>
      </c>
      <c r="B1305" s="0" t="n">
        <v>135817</v>
      </c>
      <c r="C1305" s="0" t="n">
        <v>2</v>
      </c>
      <c r="D1305" s="0" t="inlineStr">
        <is>
          <t>대왕</t>
        </is>
      </c>
      <c r="E1305" s="0" t="inlineStr">
        <is>
          <t>1995.07.</t>
        </is>
      </c>
      <c r="F1305" s="0" t="n">
        <v>14</v>
      </c>
      <c r="G1305" s="0" t="n">
        <v>30.45</v>
      </c>
      <c r="H1305" s="0" t="n">
        <v>100.68</v>
      </c>
      <c r="I1305" s="0" t="n">
        <v>23.94</v>
      </c>
      <c r="J1305" s="0" t="n">
        <v>79.16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100B</t>
        </is>
      </c>
      <c r="X1305" s="0" t="n">
        <v>7</v>
      </c>
      <c r="Y1305" s="0" t="n">
        <v>6</v>
      </c>
      <c r="Z1305" s="0" t="inlineStr">
        <is>
          <t>https://new.land.naver.com/complexes/135817?tab=detail&amp;rf=Y</t>
        </is>
      </c>
      <c r="AA1305" s="0" t="inlineStr">
        <is>
          <t>대구시 수성구 지산동 1210-3</t>
        </is>
      </c>
      <c r="AB1305" s="0" t="inlineStr">
        <is>
          <t>대구시</t>
        </is>
      </c>
      <c r="AC1305" s="0" t="inlineStr">
        <is>
          <t>수성구</t>
        </is>
      </c>
      <c r="AD1305" s="0" t="inlineStr">
        <is>
          <t>지산동</t>
        </is>
      </c>
      <c r="AG1305" s="0" t="inlineStr">
        <is>
          <t>대구시 수성구 용학로48길 33</t>
        </is>
      </c>
      <c r="AH1305" s="0" t="n">
        <v>0</v>
      </c>
      <c r="AI1305" s="0" t="n">
        <v>163</v>
      </c>
      <c r="AJ1305" s="0" t="n">
        <v>33</v>
      </c>
      <c r="AK1305" s="0" t="n">
        <v>13</v>
      </c>
      <c r="AL1305" s="0" t="n">
        <v>0.93</v>
      </c>
    </row>
    <row r="1306">
      <c r="A1306" s="0" t="inlineStr">
        <is>
          <t>[지산동]</t>
        </is>
      </c>
      <c r="B1306" s="0" t="n">
        <v>135817</v>
      </c>
      <c r="C1306" s="0" t="n">
        <v>3</v>
      </c>
      <c r="D1306" s="0" t="inlineStr">
        <is>
          <t>대왕</t>
        </is>
      </c>
      <c r="E1306" s="0" t="inlineStr">
        <is>
          <t>1995.07.</t>
        </is>
      </c>
      <c r="F1306" s="0" t="n">
        <v>14</v>
      </c>
      <c r="G1306" s="0" t="n">
        <v>32.4</v>
      </c>
      <c r="H1306" s="0" t="n">
        <v>107.13</v>
      </c>
      <c r="I1306" s="0" t="n">
        <v>25.7</v>
      </c>
      <c r="J1306" s="0" t="n">
        <v>84.95999999999999</v>
      </c>
      <c r="K1306" s="0" t="n">
        <v>12</v>
      </c>
      <c r="T1306" s="0" t="n">
        <v>3</v>
      </c>
      <c r="U1306" s="0" t="n">
        <v>2</v>
      </c>
      <c r="V1306" s="0" t="inlineStr">
        <is>
          <t>계단식</t>
        </is>
      </c>
      <c r="W1306" s="0" t="n">
        <v>107</v>
      </c>
      <c r="X1306" s="0" t="n">
        <v>7</v>
      </c>
      <c r="Y1306" s="0" t="n">
        <v>6</v>
      </c>
      <c r="Z1306" s="0" t="inlineStr">
        <is>
          <t>https://new.land.naver.com/complexes/135817?tab=detail&amp;rf=Y</t>
        </is>
      </c>
      <c r="AA1306" s="0" t="inlineStr">
        <is>
          <t>대구시 수성구 지산동 1210-3</t>
        </is>
      </c>
      <c r="AB1306" s="0" t="inlineStr">
        <is>
          <t>대구시</t>
        </is>
      </c>
      <c r="AC1306" s="0" t="inlineStr">
        <is>
          <t>수성구</t>
        </is>
      </c>
      <c r="AD1306" s="0" t="inlineStr">
        <is>
          <t>지산동</t>
        </is>
      </c>
      <c r="AG1306" s="0" t="inlineStr">
        <is>
          <t>대구시 수성구 용학로48길 33</t>
        </is>
      </c>
      <c r="AH1306" s="0" t="n">
        <v>0</v>
      </c>
      <c r="AI1306" s="0" t="n">
        <v>163</v>
      </c>
      <c r="AJ1306" s="0" t="n">
        <v>33</v>
      </c>
      <c r="AK1306" s="0" t="n">
        <v>13</v>
      </c>
      <c r="AL1306" s="0" t="n">
        <v>0.93</v>
      </c>
    </row>
    <row r="1307">
      <c r="A1307" s="0" t="inlineStr">
        <is>
          <t>[지산동]</t>
        </is>
      </c>
      <c r="B1307" s="0" t="n">
        <v>122452</v>
      </c>
      <c r="C1307" s="0" t="n">
        <v>1</v>
      </c>
      <c r="D1307" s="0" t="inlineStr">
        <is>
          <t>지산힐그린</t>
        </is>
      </c>
      <c r="E1307" s="0" t="inlineStr">
        <is>
          <t>2018.08.</t>
        </is>
      </c>
      <c r="F1307" s="0" t="n">
        <v>16</v>
      </c>
      <c r="G1307" s="0" t="n">
        <v>31.1</v>
      </c>
      <c r="H1307" s="0" t="n">
        <v>102.84</v>
      </c>
      <c r="I1307" s="0" t="n">
        <v>25.7</v>
      </c>
      <c r="J1307" s="0" t="n">
        <v>84.98</v>
      </c>
      <c r="K1307" s="0" t="n">
        <v>16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102</v>
      </c>
      <c r="X1307" s="0" t="n">
        <v>9</v>
      </c>
      <c r="Y1307" s="0" t="n">
        <v>9</v>
      </c>
      <c r="Z1307" s="0" t="inlineStr">
        <is>
          <t>https://new.land.naver.com/complexes/122452?tab=detail&amp;rf=Y</t>
        </is>
      </c>
      <c r="AA1307" s="0" t="inlineStr">
        <is>
          <t>대구시 수성구 지산동 1197-20</t>
        </is>
      </c>
      <c r="AB1307" s="0" t="inlineStr">
        <is>
          <t>대구시</t>
        </is>
      </c>
      <c r="AC1307" s="0" t="inlineStr">
        <is>
          <t>수성구</t>
        </is>
      </c>
      <c r="AD1307" s="0" t="inlineStr">
        <is>
          <t>지산동</t>
        </is>
      </c>
      <c r="AG1307" s="0" t="inlineStr">
        <is>
          <t>대구시 수성구 용학로42길 45</t>
        </is>
      </c>
      <c r="AH1307" s="0" t="n">
        <v>0</v>
      </c>
      <c r="AI1307" s="0" t="n">
        <v>189</v>
      </c>
      <c r="AJ1307" s="0" t="n">
        <v>25</v>
      </c>
      <c r="AK1307" s="0" t="n">
        <v>16</v>
      </c>
      <c r="AL1307" s="0" t="n">
        <v>1</v>
      </c>
    </row>
    <row r="1308">
      <c r="A1308" s="0" t="inlineStr">
        <is>
          <t>[지산동]</t>
        </is>
      </c>
      <c r="B1308" s="0" t="n">
        <v>108686</v>
      </c>
      <c r="C1308" s="0" t="n">
        <v>1</v>
      </c>
      <c r="D1308" s="0" t="inlineStr">
        <is>
          <t>동산빌라트</t>
        </is>
      </c>
      <c r="E1308" s="0" t="inlineStr">
        <is>
          <t>1995.07.</t>
        </is>
      </c>
      <c r="F1308" s="0" t="n">
        <v>16</v>
      </c>
      <c r="G1308" s="0" t="n">
        <v>20.77</v>
      </c>
      <c r="H1308" s="0" t="n">
        <v>68.68000000000001</v>
      </c>
      <c r="I1308" s="0" t="n">
        <v>17.17</v>
      </c>
      <c r="J1308" s="0" t="n">
        <v>56.78</v>
      </c>
      <c r="K1308" s="0" t="n">
        <v>2</v>
      </c>
      <c r="T1308" s="0" t="n">
        <v>2</v>
      </c>
      <c r="U1308" s="0" t="n">
        <v>1</v>
      </c>
      <c r="V1308" s="0" t="inlineStr">
        <is>
          <t>계단식</t>
        </is>
      </c>
      <c r="W1308" s="0" t="n">
        <v>68</v>
      </c>
      <c r="X1308" s="0" t="n">
        <v>8</v>
      </c>
      <c r="Y1308" s="0" t="n">
        <v>8</v>
      </c>
      <c r="Z1308" s="0" t="inlineStr">
        <is>
          <t>https://new.land.naver.com/complexes/108686?tab=detail&amp;rf=Y</t>
        </is>
      </c>
      <c r="AA1308" s="0" t="inlineStr">
        <is>
          <t>대구시 수성구 지산동 1204-14</t>
        </is>
      </c>
      <c r="AB1308" s="0" t="inlineStr">
        <is>
          <t>대구시</t>
        </is>
      </c>
      <c r="AC1308" s="0" t="inlineStr">
        <is>
          <t>수성구</t>
        </is>
      </c>
      <c r="AD1308" s="0" t="inlineStr">
        <is>
          <t>지산동</t>
        </is>
      </c>
      <c r="AG1308" s="0" t="inlineStr">
        <is>
          <t>대구시 수성구 용학로44길 29</t>
        </is>
      </c>
      <c r="AH1308" s="0" t="n">
        <v>0</v>
      </c>
      <c r="AI1308" s="0" t="n">
        <v>196</v>
      </c>
      <c r="AJ1308" s="0" t="n">
        <v>32</v>
      </c>
      <c r="AK1308" s="0" t="n">
        <v>15</v>
      </c>
      <c r="AL1308" s="0" t="n">
        <v>0.9399999999999999</v>
      </c>
    </row>
    <row r="1309">
      <c r="A1309" s="0" t="inlineStr">
        <is>
          <t>[지산동]</t>
        </is>
      </c>
      <c r="B1309" s="0" t="n">
        <v>108686</v>
      </c>
      <c r="C1309" s="0" t="n">
        <v>2</v>
      </c>
      <c r="D1309" s="0" t="inlineStr">
        <is>
          <t>동산빌라트</t>
        </is>
      </c>
      <c r="E1309" s="0" t="inlineStr">
        <is>
          <t>1995.07.</t>
        </is>
      </c>
      <c r="F1309" s="0" t="n">
        <v>16</v>
      </c>
      <c r="G1309" s="0" t="n">
        <v>28.93</v>
      </c>
      <c r="H1309" s="0" t="n">
        <v>95.65000000000001</v>
      </c>
      <c r="I1309" s="0" t="n">
        <v>23.91</v>
      </c>
      <c r="J1309" s="0" t="n">
        <v>79.06999999999999</v>
      </c>
      <c r="K1309" s="0" t="n">
        <v>2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95</v>
      </c>
      <c r="X1309" s="0" t="n">
        <v>8</v>
      </c>
      <c r="Y1309" s="0" t="n">
        <v>8</v>
      </c>
      <c r="Z1309" s="0" t="inlineStr">
        <is>
          <t>https://new.land.naver.com/complexes/108686?tab=detail&amp;rf=Y</t>
        </is>
      </c>
      <c r="AA1309" s="0" t="inlineStr">
        <is>
          <t>대구시 수성구 지산동 1204-14</t>
        </is>
      </c>
      <c r="AB1309" s="0" t="inlineStr">
        <is>
          <t>대구시</t>
        </is>
      </c>
      <c r="AC1309" s="0" t="inlineStr">
        <is>
          <t>수성구</t>
        </is>
      </c>
      <c r="AD1309" s="0" t="inlineStr">
        <is>
          <t>지산동</t>
        </is>
      </c>
      <c r="AG1309" s="0" t="inlineStr">
        <is>
          <t>대구시 수성구 용학로44길 29</t>
        </is>
      </c>
      <c r="AH1309" s="0" t="n">
        <v>0</v>
      </c>
      <c r="AI1309" s="0" t="n">
        <v>196</v>
      </c>
      <c r="AJ1309" s="0" t="n">
        <v>32</v>
      </c>
      <c r="AK1309" s="0" t="n">
        <v>15</v>
      </c>
      <c r="AL1309" s="0" t="n">
        <v>0.9399999999999999</v>
      </c>
    </row>
    <row r="1310">
      <c r="A1310" s="0" t="inlineStr">
        <is>
          <t>[지산동]</t>
        </is>
      </c>
      <c r="B1310" s="0" t="n">
        <v>108686</v>
      </c>
      <c r="C1310" s="0" t="n">
        <v>3</v>
      </c>
      <c r="D1310" s="0" t="inlineStr">
        <is>
          <t>동산빌라트</t>
        </is>
      </c>
      <c r="E1310" s="0" t="inlineStr">
        <is>
          <t>1995.07.</t>
        </is>
      </c>
      <c r="F1310" s="0" t="n">
        <v>16</v>
      </c>
      <c r="G1310" s="0" t="n">
        <v>31.01</v>
      </c>
      <c r="H1310" s="0" t="n">
        <v>102.52</v>
      </c>
      <c r="I1310" s="0" t="n">
        <v>25.63</v>
      </c>
      <c r="J1310" s="0" t="n">
        <v>84.75</v>
      </c>
      <c r="K1310" s="0" t="n">
        <v>12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102</v>
      </c>
      <c r="X1310" s="0" t="n">
        <v>8</v>
      </c>
      <c r="Y1310" s="0" t="n">
        <v>8</v>
      </c>
      <c r="Z1310" s="0" t="inlineStr">
        <is>
          <t>https://new.land.naver.com/complexes/108686?tab=detail&amp;rf=Y</t>
        </is>
      </c>
      <c r="AA1310" s="0" t="inlineStr">
        <is>
          <t>대구시 수성구 지산동 1204-14</t>
        </is>
      </c>
      <c r="AB1310" s="0" t="inlineStr">
        <is>
          <t>대구시</t>
        </is>
      </c>
      <c r="AC1310" s="0" t="inlineStr">
        <is>
          <t>수성구</t>
        </is>
      </c>
      <c r="AD1310" s="0" t="inlineStr">
        <is>
          <t>지산동</t>
        </is>
      </c>
      <c r="AG1310" s="0" t="inlineStr">
        <is>
          <t>대구시 수성구 용학로44길 29</t>
        </is>
      </c>
      <c r="AH1310" s="0" t="n">
        <v>0</v>
      </c>
      <c r="AI1310" s="0" t="n">
        <v>196</v>
      </c>
      <c r="AJ1310" s="0" t="n">
        <v>32</v>
      </c>
      <c r="AK1310" s="0" t="n">
        <v>15</v>
      </c>
      <c r="AL1310" s="0" t="n">
        <v>0.9399999999999999</v>
      </c>
    </row>
    <row r="1311">
      <c r="A1311" s="0" t="inlineStr">
        <is>
          <t>[지산동]</t>
        </is>
      </c>
      <c r="B1311" s="0" t="n">
        <v>122104</v>
      </c>
      <c r="C1311" s="0" t="n">
        <v>1</v>
      </c>
      <c r="D1311" s="0" t="inlineStr">
        <is>
          <t>칸타빌지산</t>
        </is>
      </c>
      <c r="E1311" s="0" t="inlineStr">
        <is>
          <t>2015.10.</t>
        </is>
      </c>
      <c r="F1311" s="0" t="n">
        <v>32</v>
      </c>
      <c r="G1311" s="0" t="n">
        <v>24.78</v>
      </c>
      <c r="H1311" s="0" t="n">
        <v>81.95</v>
      </c>
      <c r="I1311" s="0" t="n">
        <v>21.3</v>
      </c>
      <c r="J1311" s="0" t="n">
        <v>70.42</v>
      </c>
      <c r="K1311" s="0" t="n">
        <v>12</v>
      </c>
      <c r="T1311" s="0" t="n">
        <v>3</v>
      </c>
      <c r="U1311" s="0" t="n">
        <v>1</v>
      </c>
      <c r="V1311" s="0" t="inlineStr">
        <is>
          <t>계단식</t>
        </is>
      </c>
      <c r="W1311" s="0" t="inlineStr">
        <is>
          <t>81B</t>
        </is>
      </c>
      <c r="X1311" s="0" t="n">
        <v>5</v>
      </c>
      <c r="Y1311" s="0" t="n">
        <v>5</v>
      </c>
      <c r="Z1311" s="0" t="inlineStr">
        <is>
          <t>https://new.land.naver.com/complexes/122104?tab=detail&amp;rf=Y</t>
        </is>
      </c>
      <c r="AA1311" s="0" t="inlineStr">
        <is>
          <t>대구시 수성구 지산동 424</t>
        </is>
      </c>
      <c r="AB1311" s="0" t="inlineStr">
        <is>
          <t>대구시</t>
        </is>
      </c>
      <c r="AC1311" s="0" t="inlineStr">
        <is>
          <t>수성구</t>
        </is>
      </c>
      <c r="AD1311" s="0" t="inlineStr">
        <is>
          <t>지산동</t>
        </is>
      </c>
      <c r="AG1311" s="0" t="inlineStr">
        <is>
          <t>대구시 수성구 지범로31안길 11</t>
        </is>
      </c>
      <c r="AH1311" s="0" t="n">
        <v>0</v>
      </c>
      <c r="AI1311" s="0" t="n">
        <v>0</v>
      </c>
      <c r="AJ1311" s="0" t="n">
        <v>0</v>
      </c>
      <c r="AK1311" s="0" t="n">
        <v>32</v>
      </c>
      <c r="AL1311" s="0" t="n">
        <v>1</v>
      </c>
    </row>
    <row r="1312">
      <c r="A1312" s="0" t="inlineStr">
        <is>
          <t>[지산동]</t>
        </is>
      </c>
      <c r="B1312" s="0" t="n">
        <v>122104</v>
      </c>
      <c r="C1312" s="0" t="n">
        <v>2</v>
      </c>
      <c r="D1312" s="0" t="inlineStr">
        <is>
          <t>칸타빌지산</t>
        </is>
      </c>
      <c r="E1312" s="0" t="inlineStr">
        <is>
          <t>2015.10.</t>
        </is>
      </c>
      <c r="F1312" s="0" t="n">
        <v>32</v>
      </c>
      <c r="G1312" s="0" t="n">
        <v>24.94</v>
      </c>
      <c r="H1312" s="0" t="n">
        <v>82.45999999999999</v>
      </c>
      <c r="I1312" s="0" t="n">
        <v>21.38</v>
      </c>
      <c r="J1312" s="0" t="n">
        <v>70.70999999999999</v>
      </c>
      <c r="K1312" s="0" t="n">
        <v>8</v>
      </c>
      <c r="T1312" s="0" t="n">
        <v>3</v>
      </c>
      <c r="U1312" s="0" t="n">
        <v>1</v>
      </c>
      <c r="V1312" s="0" t="inlineStr">
        <is>
          <t>계단식</t>
        </is>
      </c>
      <c r="W1312" s="0" t="inlineStr">
        <is>
          <t>82C</t>
        </is>
      </c>
      <c r="X1312" s="0" t="n">
        <v>5</v>
      </c>
      <c r="Y1312" s="0" t="n">
        <v>5</v>
      </c>
      <c r="Z1312" s="0" t="inlineStr">
        <is>
          <t>https://new.land.naver.com/complexes/122104?tab=detail&amp;rf=Y</t>
        </is>
      </c>
      <c r="AA1312" s="0" t="inlineStr">
        <is>
          <t>대구시 수성구 지산동 424</t>
        </is>
      </c>
      <c r="AB1312" s="0" t="inlineStr">
        <is>
          <t>대구시</t>
        </is>
      </c>
      <c r="AC1312" s="0" t="inlineStr">
        <is>
          <t>수성구</t>
        </is>
      </c>
      <c r="AD1312" s="0" t="inlineStr">
        <is>
          <t>지산동</t>
        </is>
      </c>
      <c r="AG1312" s="0" t="inlineStr">
        <is>
          <t>대구시 수성구 지범로31안길 11</t>
        </is>
      </c>
      <c r="AH1312" s="0" t="n">
        <v>0</v>
      </c>
      <c r="AI1312" s="0" t="n">
        <v>0</v>
      </c>
      <c r="AJ1312" s="0" t="n">
        <v>0</v>
      </c>
      <c r="AK1312" s="0" t="n">
        <v>32</v>
      </c>
      <c r="AL1312" s="0" t="n">
        <v>1</v>
      </c>
    </row>
    <row r="1313">
      <c r="A1313" s="0" t="inlineStr">
        <is>
          <t>[지산동]</t>
        </is>
      </c>
      <c r="B1313" s="0" t="n">
        <v>122104</v>
      </c>
      <c r="C1313" s="0" t="n">
        <v>3</v>
      </c>
      <c r="D1313" s="0" t="inlineStr">
        <is>
          <t>칸타빌지산</t>
        </is>
      </c>
      <c r="E1313" s="0" t="inlineStr">
        <is>
          <t>2015.10.</t>
        </is>
      </c>
      <c r="F1313" s="0" t="n">
        <v>32</v>
      </c>
      <c r="G1313" s="0" t="n">
        <v>24.89</v>
      </c>
      <c r="H1313" s="0" t="n">
        <v>82.3</v>
      </c>
      <c r="I1313" s="0" t="n">
        <v>21.52</v>
      </c>
      <c r="J1313" s="0" t="n">
        <v>71.17</v>
      </c>
      <c r="K1313" s="0" t="n">
        <v>8</v>
      </c>
      <c r="T1313" s="0" t="n">
        <v>3</v>
      </c>
      <c r="U1313" s="0" t="n">
        <v>1</v>
      </c>
      <c r="V1313" s="0" t="inlineStr">
        <is>
          <t>계단식</t>
        </is>
      </c>
      <c r="W1313" s="0" t="inlineStr">
        <is>
          <t>82D</t>
        </is>
      </c>
      <c r="X1313" s="0" t="n">
        <v>5</v>
      </c>
      <c r="Y1313" s="0" t="n">
        <v>5</v>
      </c>
      <c r="Z1313" s="0" t="inlineStr">
        <is>
          <t>https://new.land.naver.com/complexes/122104?tab=detail&amp;rf=Y</t>
        </is>
      </c>
      <c r="AA1313" s="0" t="inlineStr">
        <is>
          <t>대구시 수성구 지산동 424</t>
        </is>
      </c>
      <c r="AB1313" s="0" t="inlineStr">
        <is>
          <t>대구시</t>
        </is>
      </c>
      <c r="AC1313" s="0" t="inlineStr">
        <is>
          <t>수성구</t>
        </is>
      </c>
      <c r="AD1313" s="0" t="inlineStr">
        <is>
          <t>지산동</t>
        </is>
      </c>
      <c r="AG1313" s="0" t="inlineStr">
        <is>
          <t>대구시 수성구 지범로31안길 11</t>
        </is>
      </c>
      <c r="AH1313" s="0" t="n">
        <v>0</v>
      </c>
      <c r="AI1313" s="0" t="n">
        <v>0</v>
      </c>
      <c r="AJ1313" s="0" t="n">
        <v>0</v>
      </c>
      <c r="AK1313" s="0" t="n">
        <v>32</v>
      </c>
      <c r="AL1313" s="0" t="n">
        <v>1</v>
      </c>
    </row>
    <row r="1314">
      <c r="A1314" s="0" t="inlineStr">
        <is>
          <t>[지산동]</t>
        </is>
      </c>
      <c r="B1314" s="0" t="n">
        <v>122104</v>
      </c>
      <c r="C1314" s="0" t="n">
        <v>4</v>
      </c>
      <c r="D1314" s="0" t="inlineStr">
        <is>
          <t>칸타빌지산</t>
        </is>
      </c>
      <c r="E1314" s="0" t="inlineStr">
        <is>
          <t>2015.10.</t>
        </is>
      </c>
      <c r="F1314" s="0" t="n">
        <v>32</v>
      </c>
      <c r="G1314" s="0" t="n">
        <v>24.89</v>
      </c>
      <c r="H1314" s="0" t="n">
        <v>82.3</v>
      </c>
      <c r="I1314" s="0" t="n">
        <v>21.21</v>
      </c>
      <c r="J1314" s="0" t="n">
        <v>70.14</v>
      </c>
      <c r="K1314" s="0" t="n">
        <v>4</v>
      </c>
      <c r="T1314" s="0" t="n">
        <v>3</v>
      </c>
      <c r="U1314" s="0" t="n">
        <v>1</v>
      </c>
      <c r="V1314" s="0" t="inlineStr">
        <is>
          <t>계단식</t>
        </is>
      </c>
      <c r="W1314" s="0" t="inlineStr">
        <is>
          <t>82A</t>
        </is>
      </c>
      <c r="X1314" s="0" t="n">
        <v>5</v>
      </c>
      <c r="Y1314" s="0" t="n">
        <v>5</v>
      </c>
      <c r="Z1314" s="0" t="inlineStr">
        <is>
          <t>https://new.land.naver.com/complexes/122104?tab=detail&amp;rf=Y</t>
        </is>
      </c>
      <c r="AA1314" s="0" t="inlineStr">
        <is>
          <t>대구시 수성구 지산동 424</t>
        </is>
      </c>
      <c r="AB1314" s="0" t="inlineStr">
        <is>
          <t>대구시</t>
        </is>
      </c>
      <c r="AC1314" s="0" t="inlineStr">
        <is>
          <t>수성구</t>
        </is>
      </c>
      <c r="AD1314" s="0" t="inlineStr">
        <is>
          <t>지산동</t>
        </is>
      </c>
      <c r="AG1314" s="0" t="inlineStr">
        <is>
          <t>대구시 수성구 지범로31안길 11</t>
        </is>
      </c>
      <c r="AH1314" s="0" t="n">
        <v>0</v>
      </c>
      <c r="AI1314" s="0" t="n">
        <v>0</v>
      </c>
      <c r="AJ1314" s="0" t="n">
        <v>0</v>
      </c>
      <c r="AK1314" s="0" t="n">
        <v>32</v>
      </c>
      <c r="AL1314" s="0" t="n">
        <v>1</v>
      </c>
    </row>
    <row r="1315">
      <c r="A1315" s="0" t="inlineStr">
        <is>
          <t>[지산동]</t>
        </is>
      </c>
      <c r="B1315" s="0" t="n">
        <v>112158</v>
      </c>
      <c r="C1315" s="0" t="n">
        <v>1</v>
      </c>
      <c r="D1315" s="0" t="inlineStr">
        <is>
          <t>사랑누리</t>
        </is>
      </c>
      <c r="E1315" s="0" t="inlineStr">
        <is>
          <t>2004.06.</t>
        </is>
      </c>
      <c r="F1315" s="0" t="n">
        <v>16</v>
      </c>
      <c r="G1315" s="0" t="n">
        <v>40.09</v>
      </c>
      <c r="H1315" s="0" t="n">
        <v>132.54</v>
      </c>
      <c r="I1315" s="0" t="n">
        <v>35.51</v>
      </c>
      <c r="J1315" s="0" t="n">
        <v>117.42</v>
      </c>
      <c r="K1315" s="0" t="n">
        <v>8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132A</t>
        </is>
      </c>
      <c r="X1315" s="0" t="n">
        <v>8</v>
      </c>
      <c r="Y1315" s="0" t="n">
        <v>8</v>
      </c>
      <c r="Z1315" s="0" t="inlineStr">
        <is>
          <t>https://new.land.naver.com/complexes/112158?tab=detail&amp;rf=Y</t>
        </is>
      </c>
      <c r="AA1315" s="0" t="inlineStr">
        <is>
          <t>대구시 수성구 지산동 529</t>
        </is>
      </c>
      <c r="AB1315" s="0" t="inlineStr">
        <is>
          <t>대구시</t>
        </is>
      </c>
      <c r="AC1315" s="0" t="inlineStr">
        <is>
          <t>수성구</t>
        </is>
      </c>
      <c r="AD1315" s="0" t="inlineStr">
        <is>
          <t>지산동</t>
        </is>
      </c>
      <c r="AG1315" s="0" t="inlineStr">
        <is>
          <t>대구시 수성구 지범로27길 25</t>
        </is>
      </c>
      <c r="AH1315" s="0" t="n">
        <v>0</v>
      </c>
      <c r="AI1315" s="0" t="n">
        <v>163</v>
      </c>
      <c r="AJ1315" s="0" t="n">
        <v>22</v>
      </c>
      <c r="AK1315" s="0" t="n">
        <v>21</v>
      </c>
      <c r="AL1315" s="0" t="n">
        <v>1.31</v>
      </c>
    </row>
    <row r="1316">
      <c r="A1316" s="0" t="inlineStr">
        <is>
          <t>[지산동]</t>
        </is>
      </c>
      <c r="B1316" s="0" t="n">
        <v>112158</v>
      </c>
      <c r="C1316" s="0" t="n">
        <v>2</v>
      </c>
      <c r="D1316" s="0" t="inlineStr">
        <is>
          <t>사랑누리</t>
        </is>
      </c>
      <c r="E1316" s="0" t="inlineStr">
        <is>
          <t>2004.06.</t>
        </is>
      </c>
      <c r="F1316" s="0" t="n">
        <v>16</v>
      </c>
      <c r="G1316" s="0" t="n">
        <v>40.45</v>
      </c>
      <c r="H1316" s="0" t="n">
        <v>133.73</v>
      </c>
      <c r="I1316" s="0" t="n">
        <v>35.83</v>
      </c>
      <c r="J1316" s="0" t="n">
        <v>118.47</v>
      </c>
      <c r="K1316" s="0" t="n">
        <v>8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133B</t>
        </is>
      </c>
      <c r="X1316" s="0" t="n">
        <v>8</v>
      </c>
      <c r="Y1316" s="0" t="n">
        <v>8</v>
      </c>
      <c r="Z1316" s="0" t="inlineStr">
        <is>
          <t>https://new.land.naver.com/complexes/112158?tab=detail&amp;rf=Y</t>
        </is>
      </c>
      <c r="AA1316" s="0" t="inlineStr">
        <is>
          <t>대구시 수성구 지산동 529</t>
        </is>
      </c>
      <c r="AB1316" s="0" t="inlineStr">
        <is>
          <t>대구시</t>
        </is>
      </c>
      <c r="AC1316" s="0" t="inlineStr">
        <is>
          <t>수성구</t>
        </is>
      </c>
      <c r="AD1316" s="0" t="inlineStr">
        <is>
          <t>지산동</t>
        </is>
      </c>
      <c r="AG1316" s="0" t="inlineStr">
        <is>
          <t>대구시 수성구 지범로27길 25</t>
        </is>
      </c>
      <c r="AH1316" s="0" t="n">
        <v>0</v>
      </c>
      <c r="AI1316" s="0" t="n">
        <v>163</v>
      </c>
      <c r="AJ1316" s="0" t="n">
        <v>22</v>
      </c>
      <c r="AK1316" s="0" t="n">
        <v>21</v>
      </c>
      <c r="AL1316" s="0" t="n">
        <v>1.31</v>
      </c>
    </row>
    <row r="1317">
      <c r="A1317" s="0" t="inlineStr">
        <is>
          <t>[지산동]</t>
        </is>
      </c>
      <c r="B1317" s="0" t="n">
        <v>133205</v>
      </c>
      <c r="C1317" s="0" t="n">
        <v>1</v>
      </c>
      <c r="D1317" s="0" t="inlineStr">
        <is>
          <t>위너스타운</t>
        </is>
      </c>
      <c r="E1317" s="0" t="inlineStr">
        <is>
          <t>2001.12.</t>
        </is>
      </c>
      <c r="F1317" s="0" t="n">
        <v>12</v>
      </c>
      <c r="G1317" s="0" t="n">
        <v>28.52</v>
      </c>
      <c r="H1317" s="0" t="n">
        <v>94.31</v>
      </c>
      <c r="I1317" s="0" t="n">
        <v>25.44</v>
      </c>
      <c r="J1317" s="0" t="n">
        <v>84.11</v>
      </c>
      <c r="K1317" s="0" t="n">
        <v>6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94A</t>
        </is>
      </c>
      <c r="X1317" s="0" t="n">
        <v>6</v>
      </c>
      <c r="Y1317" s="0" t="n">
        <v>6</v>
      </c>
      <c r="Z1317" s="0" t="inlineStr">
        <is>
          <t>https://new.land.naver.com/complexes/133205?tab=detail&amp;rf=Y</t>
        </is>
      </c>
      <c r="AA1317" s="0" t="inlineStr">
        <is>
          <t>대구시 수성구 지산동 651-2</t>
        </is>
      </c>
      <c r="AB1317" s="0" t="inlineStr">
        <is>
          <t>대구시</t>
        </is>
      </c>
      <c r="AC1317" s="0" t="inlineStr">
        <is>
          <t>수성구</t>
        </is>
      </c>
      <c r="AD1317" s="0" t="inlineStr">
        <is>
          <t>지산동</t>
        </is>
      </c>
      <c r="AG1317" s="0" t="inlineStr">
        <is>
          <t>대구시 수성구 지산로11길 20</t>
        </is>
      </c>
      <c r="AH1317" s="0" t="n">
        <v>0</v>
      </c>
      <c r="AI1317" s="0" t="n">
        <v>185</v>
      </c>
      <c r="AJ1317" s="0" t="n">
        <v>36</v>
      </c>
      <c r="AK1317" s="0" t="n">
        <v>9</v>
      </c>
      <c r="AL1317" s="0" t="n">
        <v>0.75</v>
      </c>
    </row>
    <row r="1318">
      <c r="A1318" s="0" t="inlineStr">
        <is>
          <t>[지산동]</t>
        </is>
      </c>
      <c r="B1318" s="0" t="n">
        <v>133205</v>
      </c>
      <c r="C1318" s="0" t="n">
        <v>2</v>
      </c>
      <c r="D1318" s="0" t="inlineStr">
        <is>
          <t>위너스타운</t>
        </is>
      </c>
      <c r="E1318" s="0" t="inlineStr">
        <is>
          <t>2001.12.</t>
        </is>
      </c>
      <c r="F1318" s="0" t="n">
        <v>12</v>
      </c>
      <c r="G1318" s="0" t="n">
        <v>28.6</v>
      </c>
      <c r="H1318" s="0" t="n">
        <v>94.55</v>
      </c>
      <c r="I1318" s="0" t="n">
        <v>25.5</v>
      </c>
      <c r="J1318" s="0" t="n">
        <v>84.31999999999999</v>
      </c>
      <c r="K1318" s="0" t="n">
        <v>6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94B</t>
        </is>
      </c>
      <c r="X1318" s="0" t="n">
        <v>6</v>
      </c>
      <c r="Y1318" s="0" t="n">
        <v>6</v>
      </c>
      <c r="Z1318" s="0" t="inlineStr">
        <is>
          <t>https://new.land.naver.com/complexes/133205?tab=detail&amp;rf=Y</t>
        </is>
      </c>
      <c r="AA1318" s="0" t="inlineStr">
        <is>
          <t>대구시 수성구 지산동 651-2</t>
        </is>
      </c>
      <c r="AB1318" s="0" t="inlineStr">
        <is>
          <t>대구시</t>
        </is>
      </c>
      <c r="AC1318" s="0" t="inlineStr">
        <is>
          <t>수성구</t>
        </is>
      </c>
      <c r="AD1318" s="0" t="inlineStr">
        <is>
          <t>지산동</t>
        </is>
      </c>
      <c r="AG1318" s="0" t="inlineStr">
        <is>
          <t>대구시 수성구 지산로11길 20</t>
        </is>
      </c>
      <c r="AH1318" s="0" t="n">
        <v>0</v>
      </c>
      <c r="AI1318" s="0" t="n">
        <v>185</v>
      </c>
      <c r="AJ1318" s="0" t="n">
        <v>36</v>
      </c>
      <c r="AK1318" s="0" t="n">
        <v>9</v>
      </c>
      <c r="AL1318" s="0" t="n">
        <v>0.75</v>
      </c>
    </row>
    <row r="1319">
      <c r="A1319" s="0" t="inlineStr">
        <is>
          <t>[지산동]</t>
        </is>
      </c>
      <c r="B1319" s="0" t="n">
        <v>7356</v>
      </c>
      <c r="C1319" s="0" t="n">
        <v>1</v>
      </c>
      <c r="D1319" s="0" t="inlineStr">
        <is>
          <t>한라자연맨션</t>
        </is>
      </c>
      <c r="E1319" s="0" t="inlineStr">
        <is>
          <t>1989.12.</t>
        </is>
      </c>
      <c r="F1319" s="0" t="n">
        <v>143</v>
      </c>
      <c r="G1319" s="0" t="n">
        <v>23.04</v>
      </c>
      <c r="H1319" s="0" t="n">
        <v>76.18000000000001</v>
      </c>
      <c r="I1319" s="0" t="n">
        <v>18.26</v>
      </c>
      <c r="J1319" s="0" t="n">
        <v>60.39</v>
      </c>
      <c r="K1319" s="0" t="n">
        <v>1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76A</t>
        </is>
      </c>
      <c r="X1319" s="0" t="n">
        <v>5</v>
      </c>
      <c r="Y1319" s="0" t="n">
        <v>5</v>
      </c>
      <c r="Z1319" s="0" t="inlineStr">
        <is>
          <t>https://new.land.naver.com/complexes/7356?tab=detail&amp;rf=Y</t>
        </is>
      </c>
      <c r="AA1319" s="0" t="inlineStr">
        <is>
          <t>대구시 수성구 지산동 1196-2</t>
        </is>
      </c>
      <c r="AB1319" s="0" t="inlineStr">
        <is>
          <t>대구시</t>
        </is>
      </c>
      <c r="AC1319" s="0" t="inlineStr">
        <is>
          <t>수성구</t>
        </is>
      </c>
      <c r="AD1319" s="0" t="inlineStr">
        <is>
          <t>지산동</t>
        </is>
      </c>
      <c r="AG1319" s="0" t="inlineStr">
        <is>
          <t>대구시 수성구 용학로42길 46</t>
        </is>
      </c>
      <c r="AH1319" s="0" t="n">
        <v>0</v>
      </c>
      <c r="AI1319" s="0" t="n">
        <v>0</v>
      </c>
      <c r="AJ1319" s="0" t="n">
        <v>0</v>
      </c>
      <c r="AK1319" s="0" t="n">
        <v>0</v>
      </c>
      <c r="AL1319" s="0" t="n">
        <v>0</v>
      </c>
    </row>
    <row r="1320">
      <c r="A1320" s="0" t="inlineStr">
        <is>
          <t>[지산동]</t>
        </is>
      </c>
      <c r="B1320" s="0" t="n">
        <v>7356</v>
      </c>
      <c r="C1320" s="0" t="n">
        <v>2</v>
      </c>
      <c r="D1320" s="0" t="inlineStr">
        <is>
          <t>한라자연맨션</t>
        </is>
      </c>
      <c r="E1320" s="0" t="inlineStr">
        <is>
          <t>1989.12.</t>
        </is>
      </c>
      <c r="F1320" s="0" t="n">
        <v>143</v>
      </c>
      <c r="G1320" s="0" t="n">
        <v>23.48</v>
      </c>
      <c r="H1320" s="0" t="n">
        <v>77.64</v>
      </c>
      <c r="I1320" s="0" t="n">
        <v>18.63</v>
      </c>
      <c r="J1320" s="0" t="n">
        <v>61.59</v>
      </c>
      <c r="K1320" s="0" t="n">
        <v>1</v>
      </c>
      <c r="T1320" s="0" t="n">
        <v>3</v>
      </c>
      <c r="U1320" s="0" t="n">
        <v>1</v>
      </c>
      <c r="V1320" s="0" t="inlineStr">
        <is>
          <t>계단식</t>
        </is>
      </c>
      <c r="W1320" s="0" t="inlineStr">
        <is>
          <t>77B</t>
        </is>
      </c>
      <c r="X1320" s="0" t="n">
        <v>5</v>
      </c>
      <c r="Y1320" s="0" t="n">
        <v>5</v>
      </c>
      <c r="Z1320" s="0" t="inlineStr">
        <is>
          <t>https://new.land.naver.com/complexes/7356?tab=detail&amp;rf=Y</t>
        </is>
      </c>
      <c r="AA1320" s="0" t="inlineStr">
        <is>
          <t>대구시 수성구 지산동 1196-2</t>
        </is>
      </c>
      <c r="AB1320" s="0" t="inlineStr">
        <is>
          <t>대구시</t>
        </is>
      </c>
      <c r="AC1320" s="0" t="inlineStr">
        <is>
          <t>수성구</t>
        </is>
      </c>
      <c r="AD1320" s="0" t="inlineStr">
        <is>
          <t>지산동</t>
        </is>
      </c>
      <c r="AG1320" s="0" t="inlineStr">
        <is>
          <t>대구시 수성구 용학로42길 46</t>
        </is>
      </c>
      <c r="AH1320" s="0" t="n">
        <v>0</v>
      </c>
      <c r="AI1320" s="0" t="n">
        <v>0</v>
      </c>
      <c r="AJ1320" s="0" t="n">
        <v>0</v>
      </c>
      <c r="AK1320" s="0" t="n">
        <v>0</v>
      </c>
      <c r="AL1320" s="0" t="n">
        <v>0</v>
      </c>
    </row>
    <row r="1321">
      <c r="A1321" s="0" t="inlineStr">
        <is>
          <t>[지산동]</t>
        </is>
      </c>
      <c r="B1321" s="0" t="n">
        <v>7356</v>
      </c>
      <c r="C1321" s="0" t="n">
        <v>3</v>
      </c>
      <c r="D1321" s="0" t="inlineStr">
        <is>
          <t>한라자연맨션</t>
        </is>
      </c>
      <c r="E1321" s="0" t="inlineStr">
        <is>
          <t>1989.12.</t>
        </is>
      </c>
      <c r="F1321" s="0" t="n">
        <v>143</v>
      </c>
      <c r="G1321" s="0" t="n">
        <v>25.55</v>
      </c>
      <c r="H1321" s="0" t="n">
        <v>84.47</v>
      </c>
      <c r="I1321" s="0" t="n">
        <v>21.61</v>
      </c>
      <c r="J1321" s="0" t="n">
        <v>71.47</v>
      </c>
      <c r="K1321" s="0" t="n">
        <v>19</v>
      </c>
      <c r="T1321" s="0" t="n">
        <v>3</v>
      </c>
      <c r="U1321" s="0" t="n">
        <v>1</v>
      </c>
      <c r="V1321" s="0" t="inlineStr">
        <is>
          <t>계단식</t>
        </is>
      </c>
      <c r="W1321" s="0" t="inlineStr">
        <is>
          <t>84B</t>
        </is>
      </c>
      <c r="X1321" s="0" t="n">
        <v>5</v>
      </c>
      <c r="Y1321" s="0" t="n">
        <v>5</v>
      </c>
      <c r="Z1321" s="0" t="inlineStr">
        <is>
          <t>https://new.land.naver.com/complexes/7356?tab=detail&amp;rf=Y</t>
        </is>
      </c>
      <c r="AA1321" s="0" t="inlineStr">
        <is>
          <t>대구시 수성구 지산동 1196-2</t>
        </is>
      </c>
      <c r="AB1321" s="0" t="inlineStr">
        <is>
          <t>대구시</t>
        </is>
      </c>
      <c r="AC1321" s="0" t="inlineStr">
        <is>
          <t>수성구</t>
        </is>
      </c>
      <c r="AD1321" s="0" t="inlineStr">
        <is>
          <t>지산동</t>
        </is>
      </c>
      <c r="AG1321" s="0" t="inlineStr">
        <is>
          <t>대구시 수성구 용학로42길 46</t>
        </is>
      </c>
      <c r="AH1321" s="0" t="n">
        <v>0</v>
      </c>
      <c r="AI1321" s="0" t="n">
        <v>0</v>
      </c>
      <c r="AJ1321" s="0" t="n">
        <v>0</v>
      </c>
      <c r="AK1321" s="0" t="n">
        <v>0</v>
      </c>
      <c r="AL1321" s="0" t="n">
        <v>0</v>
      </c>
    </row>
    <row r="1322">
      <c r="A1322" s="0" t="inlineStr">
        <is>
          <t>[지산동]</t>
        </is>
      </c>
      <c r="B1322" s="0" t="n">
        <v>7356</v>
      </c>
      <c r="C1322" s="0" t="n">
        <v>4</v>
      </c>
      <c r="D1322" s="0" t="inlineStr">
        <is>
          <t>한라자연맨션</t>
        </is>
      </c>
      <c r="E1322" s="0" t="inlineStr">
        <is>
          <t>1989.12.</t>
        </is>
      </c>
      <c r="F1322" s="0" t="n">
        <v>143</v>
      </c>
      <c r="G1322" s="0" t="n">
        <v>26.26</v>
      </c>
      <c r="H1322" s="0" t="n">
        <v>86.84</v>
      </c>
      <c r="I1322" s="0" t="n">
        <v>21.48</v>
      </c>
      <c r="J1322" s="0" t="n">
        <v>71.04000000000001</v>
      </c>
      <c r="K1322" s="0" t="n">
        <v>1</v>
      </c>
      <c r="T1322" s="0" t="n">
        <v>3</v>
      </c>
      <c r="U1322" s="0" t="n">
        <v>1</v>
      </c>
      <c r="V1322" s="0" t="inlineStr">
        <is>
          <t>계단식</t>
        </is>
      </c>
      <c r="W1322" s="0" t="inlineStr">
        <is>
          <t>86A</t>
        </is>
      </c>
      <c r="X1322" s="0" t="n">
        <v>5</v>
      </c>
      <c r="Y1322" s="0" t="n">
        <v>5</v>
      </c>
      <c r="Z1322" s="0" t="inlineStr">
        <is>
          <t>https://new.land.naver.com/complexes/7356?tab=detail&amp;rf=Y</t>
        </is>
      </c>
      <c r="AA1322" s="0" t="inlineStr">
        <is>
          <t>대구시 수성구 지산동 1196-2</t>
        </is>
      </c>
      <c r="AB1322" s="0" t="inlineStr">
        <is>
          <t>대구시</t>
        </is>
      </c>
      <c r="AC1322" s="0" t="inlineStr">
        <is>
          <t>수성구</t>
        </is>
      </c>
      <c r="AD1322" s="0" t="inlineStr">
        <is>
          <t>지산동</t>
        </is>
      </c>
      <c r="AG1322" s="0" t="inlineStr">
        <is>
          <t>대구시 수성구 용학로42길 46</t>
        </is>
      </c>
      <c r="AH1322" s="0" t="n">
        <v>0</v>
      </c>
      <c r="AI1322" s="0" t="n">
        <v>0</v>
      </c>
      <c r="AJ1322" s="0" t="n">
        <v>0</v>
      </c>
      <c r="AK1322" s="0" t="n">
        <v>0</v>
      </c>
      <c r="AL1322" s="0" t="n">
        <v>0</v>
      </c>
    </row>
    <row r="1323">
      <c r="A1323" s="0" t="inlineStr">
        <is>
          <t>[지산동]</t>
        </is>
      </c>
      <c r="B1323" s="0" t="n">
        <v>7356</v>
      </c>
      <c r="C1323" s="0" t="n">
        <v>5</v>
      </c>
      <c r="D1323" s="0" t="inlineStr">
        <is>
          <t>한라자연맨션</t>
        </is>
      </c>
      <c r="E1323" s="0" t="inlineStr">
        <is>
          <t>1989.12.</t>
        </is>
      </c>
      <c r="F1323" s="0" t="n">
        <v>143</v>
      </c>
      <c r="G1323" s="0" t="n">
        <v>26.75</v>
      </c>
      <c r="H1323" s="0" t="n">
        <v>88.45999999999999</v>
      </c>
      <c r="I1323" s="0" t="n">
        <v>22.3</v>
      </c>
      <c r="J1323" s="0" t="n">
        <v>73.73999999999999</v>
      </c>
      <c r="K1323" s="0" t="n">
        <v>4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88A</t>
        </is>
      </c>
      <c r="X1323" s="0" t="n">
        <v>5</v>
      </c>
      <c r="Y1323" s="0" t="n">
        <v>5</v>
      </c>
      <c r="Z1323" s="0" t="inlineStr">
        <is>
          <t>https://new.land.naver.com/complexes/7356?tab=detail&amp;rf=Y</t>
        </is>
      </c>
      <c r="AA1323" s="0" t="inlineStr">
        <is>
          <t>대구시 수성구 지산동 1196-2</t>
        </is>
      </c>
      <c r="AB1323" s="0" t="inlineStr">
        <is>
          <t>대구시</t>
        </is>
      </c>
      <c r="AC1323" s="0" t="inlineStr">
        <is>
          <t>수성구</t>
        </is>
      </c>
      <c r="AD1323" s="0" t="inlineStr">
        <is>
          <t>지산동</t>
        </is>
      </c>
      <c r="AG1323" s="0" t="inlineStr">
        <is>
          <t>대구시 수성구 용학로42길 46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[지산동]</t>
        </is>
      </c>
      <c r="B1324" s="0" t="n">
        <v>7356</v>
      </c>
      <c r="C1324" s="0" t="n">
        <v>6</v>
      </c>
      <c r="D1324" s="0" t="inlineStr">
        <is>
          <t>한라자연맨션</t>
        </is>
      </c>
      <c r="E1324" s="0" t="inlineStr">
        <is>
          <t>1989.12.</t>
        </is>
      </c>
      <c r="F1324" s="0" t="n">
        <v>143</v>
      </c>
      <c r="G1324" s="0" t="n">
        <v>26.82</v>
      </c>
      <c r="H1324" s="0" t="n">
        <v>88.69</v>
      </c>
      <c r="I1324" s="0" t="n">
        <v>21.58</v>
      </c>
      <c r="J1324" s="0" t="n">
        <v>71.34999999999999</v>
      </c>
      <c r="K1324" s="0" t="n">
        <v>3</v>
      </c>
      <c r="T1324" s="0" t="n">
        <v>3</v>
      </c>
      <c r="U1324" s="0" t="n">
        <v>1</v>
      </c>
      <c r="V1324" s="0" t="inlineStr">
        <is>
          <t>계단식</t>
        </is>
      </c>
      <c r="W1324" s="0" t="inlineStr">
        <is>
          <t>88C</t>
        </is>
      </c>
      <c r="X1324" s="0" t="n">
        <v>5</v>
      </c>
      <c r="Y1324" s="0" t="n">
        <v>5</v>
      </c>
      <c r="Z1324" s="0" t="inlineStr">
        <is>
          <t>https://new.land.naver.com/complexes/7356?tab=detail&amp;rf=Y</t>
        </is>
      </c>
      <c r="AA1324" s="0" t="inlineStr">
        <is>
          <t>대구시 수성구 지산동 1196-2</t>
        </is>
      </c>
      <c r="AB1324" s="0" t="inlineStr">
        <is>
          <t>대구시</t>
        </is>
      </c>
      <c r="AC1324" s="0" t="inlineStr">
        <is>
          <t>수성구</t>
        </is>
      </c>
      <c r="AD1324" s="0" t="inlineStr">
        <is>
          <t>지산동</t>
        </is>
      </c>
      <c r="AG1324" s="0" t="inlineStr">
        <is>
          <t>대구시 수성구 용학로42길 46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[지산동]</t>
        </is>
      </c>
      <c r="B1325" s="0" t="n">
        <v>7356</v>
      </c>
      <c r="C1325" s="0" t="n">
        <v>7</v>
      </c>
      <c r="D1325" s="0" t="inlineStr">
        <is>
          <t>한라자연맨션</t>
        </is>
      </c>
      <c r="E1325" s="0" t="inlineStr">
        <is>
          <t>1989.12.</t>
        </is>
      </c>
      <c r="F1325" s="0" t="n">
        <v>143</v>
      </c>
      <c r="G1325" s="0" t="n">
        <v>26.66</v>
      </c>
      <c r="H1325" s="0" t="n">
        <v>88.14</v>
      </c>
      <c r="I1325" s="0" t="n">
        <v>22.01</v>
      </c>
      <c r="J1325" s="0" t="n">
        <v>72.77</v>
      </c>
      <c r="K1325" s="0" t="n">
        <v>2</v>
      </c>
      <c r="T1325" s="0" t="n">
        <v>3</v>
      </c>
      <c r="U1325" s="0" t="n">
        <v>1</v>
      </c>
      <c r="V1325" s="0" t="inlineStr">
        <is>
          <t>계단식</t>
        </is>
      </c>
      <c r="W1325" s="0" t="inlineStr">
        <is>
          <t>88D</t>
        </is>
      </c>
      <c r="X1325" s="0" t="n">
        <v>5</v>
      </c>
      <c r="Y1325" s="0" t="n">
        <v>5</v>
      </c>
      <c r="Z1325" s="0" t="inlineStr">
        <is>
          <t>https://new.land.naver.com/complexes/7356?tab=detail&amp;rf=Y</t>
        </is>
      </c>
      <c r="AA1325" s="0" t="inlineStr">
        <is>
          <t>대구시 수성구 지산동 1196-2</t>
        </is>
      </c>
      <c r="AB1325" s="0" t="inlineStr">
        <is>
          <t>대구시</t>
        </is>
      </c>
      <c r="AC1325" s="0" t="inlineStr">
        <is>
          <t>수성구</t>
        </is>
      </c>
      <c r="AD1325" s="0" t="inlineStr">
        <is>
          <t>지산동</t>
        </is>
      </c>
      <c r="AG1325" s="0" t="inlineStr">
        <is>
          <t>대구시 수성구 용학로42길 46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[지산동]</t>
        </is>
      </c>
      <c r="B1326" s="0" t="n">
        <v>7356</v>
      </c>
      <c r="C1326" s="0" t="n">
        <v>8</v>
      </c>
      <c r="D1326" s="0" t="inlineStr">
        <is>
          <t>한라자연맨션</t>
        </is>
      </c>
      <c r="E1326" s="0" t="inlineStr">
        <is>
          <t>1989.12.</t>
        </is>
      </c>
      <c r="F1326" s="0" t="n">
        <v>143</v>
      </c>
      <c r="G1326" s="0" t="n">
        <v>27.08</v>
      </c>
      <c r="H1326" s="0" t="n">
        <v>89.53</v>
      </c>
      <c r="I1326" s="0" t="n">
        <v>19.85</v>
      </c>
      <c r="J1326" s="0" t="n">
        <v>65.62</v>
      </c>
      <c r="K1326" s="0" t="n">
        <v>5</v>
      </c>
      <c r="T1326" s="0" t="n">
        <v>3</v>
      </c>
      <c r="U1326" s="0" t="n">
        <v>1</v>
      </c>
      <c r="V1326" s="0" t="inlineStr">
        <is>
          <t>계단식</t>
        </is>
      </c>
      <c r="W1326" s="0" t="inlineStr">
        <is>
          <t>89B</t>
        </is>
      </c>
      <c r="X1326" s="0" t="n">
        <v>5</v>
      </c>
      <c r="Y1326" s="0" t="n">
        <v>5</v>
      </c>
      <c r="Z1326" s="0" t="inlineStr">
        <is>
          <t>https://new.land.naver.com/complexes/7356?tab=detail&amp;rf=Y</t>
        </is>
      </c>
      <c r="AA1326" s="0" t="inlineStr">
        <is>
          <t>대구시 수성구 지산동 1196-2</t>
        </is>
      </c>
      <c r="AB1326" s="0" t="inlineStr">
        <is>
          <t>대구시</t>
        </is>
      </c>
      <c r="AC1326" s="0" t="inlineStr">
        <is>
          <t>수성구</t>
        </is>
      </c>
      <c r="AD1326" s="0" t="inlineStr">
        <is>
          <t>지산동</t>
        </is>
      </c>
      <c r="AG1326" s="0" t="inlineStr">
        <is>
          <t>대구시 수성구 용학로42길 46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[지산동]</t>
        </is>
      </c>
      <c r="B1327" s="0" t="n">
        <v>7356</v>
      </c>
      <c r="C1327" s="0" t="n">
        <v>9</v>
      </c>
      <c r="D1327" s="0" t="inlineStr">
        <is>
          <t>한라자연맨션</t>
        </is>
      </c>
      <c r="E1327" s="0" t="inlineStr">
        <is>
          <t>1989.12.</t>
        </is>
      </c>
      <c r="F1327" s="0" t="n">
        <v>143</v>
      </c>
      <c r="G1327" s="0" t="n">
        <v>27.76</v>
      </c>
      <c r="H1327" s="0" t="n">
        <v>91.79000000000001</v>
      </c>
      <c r="I1327" s="0" t="n">
        <v>22</v>
      </c>
      <c r="J1327" s="0" t="n">
        <v>72.75</v>
      </c>
      <c r="K1327" s="0" t="n">
        <v>20</v>
      </c>
      <c r="T1327" s="0" t="n">
        <v>3</v>
      </c>
      <c r="U1327" s="0" t="n">
        <v>1</v>
      </c>
      <c r="V1327" s="0" t="inlineStr">
        <is>
          <t>계단식</t>
        </is>
      </c>
      <c r="W1327" s="0" t="inlineStr">
        <is>
          <t>91C</t>
        </is>
      </c>
      <c r="X1327" s="0" t="n">
        <v>5</v>
      </c>
      <c r="Y1327" s="0" t="n">
        <v>5</v>
      </c>
      <c r="Z1327" s="0" t="inlineStr">
        <is>
          <t>https://new.land.naver.com/complexes/7356?tab=detail&amp;rf=Y</t>
        </is>
      </c>
      <c r="AA1327" s="0" t="inlineStr">
        <is>
          <t>대구시 수성구 지산동 1196-2</t>
        </is>
      </c>
      <c r="AB1327" s="0" t="inlineStr">
        <is>
          <t>대구시</t>
        </is>
      </c>
      <c r="AC1327" s="0" t="inlineStr">
        <is>
          <t>수성구</t>
        </is>
      </c>
      <c r="AD1327" s="0" t="inlineStr">
        <is>
          <t>지산동</t>
        </is>
      </c>
      <c r="AG1327" s="0" t="inlineStr">
        <is>
          <t>대구시 수성구 용학로42길 46</t>
        </is>
      </c>
      <c r="AH1327" s="0" t="n">
        <v>0</v>
      </c>
      <c r="AI1327" s="0" t="n">
        <v>0</v>
      </c>
      <c r="AJ1327" s="0" t="n">
        <v>0</v>
      </c>
      <c r="AK1327" s="0" t="n">
        <v>0</v>
      </c>
      <c r="AL1327" s="0" t="n">
        <v>0</v>
      </c>
    </row>
    <row r="1328">
      <c r="A1328" s="0" t="inlineStr">
        <is>
          <t>[지산동]</t>
        </is>
      </c>
      <c r="B1328" s="0" t="n">
        <v>7356</v>
      </c>
      <c r="C1328" s="0" t="n">
        <v>10</v>
      </c>
      <c r="D1328" s="0" t="inlineStr">
        <is>
          <t>한라자연맨션</t>
        </is>
      </c>
      <c r="E1328" s="0" t="inlineStr">
        <is>
          <t>1989.12.</t>
        </is>
      </c>
      <c r="F1328" s="0" t="n">
        <v>143</v>
      </c>
      <c r="G1328" s="0" t="n">
        <v>29.63</v>
      </c>
      <c r="H1328" s="0" t="n">
        <v>97.97</v>
      </c>
      <c r="I1328" s="0" t="n">
        <v>24.03</v>
      </c>
      <c r="J1328" s="0" t="n">
        <v>79.47</v>
      </c>
      <c r="K1328" s="0" t="n">
        <v>14</v>
      </c>
      <c r="T1328" s="0" t="n">
        <v>3</v>
      </c>
      <c r="U1328" s="0" t="n">
        <v>1</v>
      </c>
      <c r="V1328" s="0" t="inlineStr">
        <is>
          <t>계단식</t>
        </is>
      </c>
      <c r="W1328" s="0" t="inlineStr">
        <is>
          <t>97E</t>
        </is>
      </c>
      <c r="X1328" s="0" t="n">
        <v>5</v>
      </c>
      <c r="Y1328" s="0" t="n">
        <v>5</v>
      </c>
      <c r="Z1328" s="0" t="inlineStr">
        <is>
          <t>https://new.land.naver.com/complexes/7356?tab=detail&amp;rf=Y</t>
        </is>
      </c>
      <c r="AA1328" s="0" t="inlineStr">
        <is>
          <t>대구시 수성구 지산동 1196-2</t>
        </is>
      </c>
      <c r="AB1328" s="0" t="inlineStr">
        <is>
          <t>대구시</t>
        </is>
      </c>
      <c r="AC1328" s="0" t="inlineStr">
        <is>
          <t>수성구</t>
        </is>
      </c>
      <c r="AD1328" s="0" t="inlineStr">
        <is>
          <t>지산동</t>
        </is>
      </c>
      <c r="AG1328" s="0" t="inlineStr">
        <is>
          <t>대구시 수성구 용학로42길 46</t>
        </is>
      </c>
      <c r="AH1328" s="0" t="n">
        <v>0</v>
      </c>
      <c r="AI1328" s="0" t="n">
        <v>0</v>
      </c>
      <c r="AJ1328" s="0" t="n">
        <v>0</v>
      </c>
      <c r="AK1328" s="0" t="n">
        <v>0</v>
      </c>
      <c r="AL1328" s="0" t="n">
        <v>0</v>
      </c>
    </row>
    <row r="1329">
      <c r="A1329" s="0" t="inlineStr">
        <is>
          <t>[지산동]</t>
        </is>
      </c>
      <c r="B1329" s="0" t="n">
        <v>7356</v>
      </c>
      <c r="C1329" s="0" t="n">
        <v>11</v>
      </c>
      <c r="D1329" s="0" t="inlineStr">
        <is>
          <t>한라자연맨션</t>
        </is>
      </c>
      <c r="E1329" s="0" t="inlineStr">
        <is>
          <t>1989.12.</t>
        </is>
      </c>
      <c r="F1329" s="0" t="n">
        <v>143</v>
      </c>
      <c r="G1329" s="0" t="n">
        <v>29.38</v>
      </c>
      <c r="H1329" s="0" t="n">
        <v>97.15000000000001</v>
      </c>
      <c r="I1329" s="0" t="n">
        <v>23.82</v>
      </c>
      <c r="J1329" s="0" t="n">
        <v>78.75</v>
      </c>
      <c r="K1329" s="0" t="n">
        <v>1</v>
      </c>
      <c r="T1329" s="0" t="n">
        <v>3</v>
      </c>
      <c r="U1329" s="0" t="n">
        <v>1</v>
      </c>
      <c r="V1329" s="0" t="inlineStr">
        <is>
          <t>계단식</t>
        </is>
      </c>
      <c r="W1329" s="0" t="inlineStr">
        <is>
          <t>97D</t>
        </is>
      </c>
      <c r="X1329" s="0" t="n">
        <v>5</v>
      </c>
      <c r="Y1329" s="0" t="n">
        <v>5</v>
      </c>
      <c r="Z1329" s="0" t="inlineStr">
        <is>
          <t>https://new.land.naver.com/complexes/7356?tab=detail&amp;rf=Y</t>
        </is>
      </c>
      <c r="AA1329" s="0" t="inlineStr">
        <is>
          <t>대구시 수성구 지산동 1196-2</t>
        </is>
      </c>
      <c r="AB1329" s="0" t="inlineStr">
        <is>
          <t>대구시</t>
        </is>
      </c>
      <c r="AC1329" s="0" t="inlineStr">
        <is>
          <t>수성구</t>
        </is>
      </c>
      <c r="AD1329" s="0" t="inlineStr">
        <is>
          <t>지산동</t>
        </is>
      </c>
      <c r="AG1329" s="0" t="inlineStr">
        <is>
          <t>대구시 수성구 용학로42길 46</t>
        </is>
      </c>
      <c r="AH1329" s="0" t="n">
        <v>0</v>
      </c>
      <c r="AI1329" s="0" t="n">
        <v>0</v>
      </c>
      <c r="AJ1329" s="0" t="n">
        <v>0</v>
      </c>
      <c r="AK1329" s="0" t="n">
        <v>0</v>
      </c>
      <c r="AL1329" s="0" t="n">
        <v>0</v>
      </c>
    </row>
    <row r="1330">
      <c r="A1330" s="0" t="inlineStr">
        <is>
          <t>[지산동]</t>
        </is>
      </c>
      <c r="B1330" s="0" t="n">
        <v>7356</v>
      </c>
      <c r="C1330" s="0" t="n">
        <v>12</v>
      </c>
      <c r="D1330" s="0" t="inlineStr">
        <is>
          <t>한라자연맨션</t>
        </is>
      </c>
      <c r="E1330" s="0" t="inlineStr">
        <is>
          <t>1989.12.</t>
        </is>
      </c>
      <c r="F1330" s="0" t="n">
        <v>143</v>
      </c>
      <c r="G1330" s="0" t="n">
        <v>30.18</v>
      </c>
      <c r="H1330" s="0" t="n">
        <v>99.78</v>
      </c>
      <c r="I1330" s="0" t="n">
        <v>25.2</v>
      </c>
      <c r="J1330" s="0" t="n">
        <v>83.33</v>
      </c>
      <c r="K1330" s="0" t="n">
        <v>38</v>
      </c>
      <c r="T1330" s="0" t="n">
        <v>3</v>
      </c>
      <c r="U1330" s="0" t="n">
        <v>1</v>
      </c>
      <c r="V1330" s="0" t="inlineStr">
        <is>
          <t>계단식</t>
        </is>
      </c>
      <c r="W1330" s="0" t="inlineStr">
        <is>
          <t>99A</t>
        </is>
      </c>
      <c r="X1330" s="0" t="n">
        <v>5</v>
      </c>
      <c r="Y1330" s="0" t="n">
        <v>5</v>
      </c>
      <c r="Z1330" s="0" t="inlineStr">
        <is>
          <t>https://new.land.naver.com/complexes/7356?tab=detail&amp;rf=Y</t>
        </is>
      </c>
      <c r="AA1330" s="0" t="inlineStr">
        <is>
          <t>대구시 수성구 지산동 1196-2</t>
        </is>
      </c>
      <c r="AB1330" s="0" t="inlineStr">
        <is>
          <t>대구시</t>
        </is>
      </c>
      <c r="AC1330" s="0" t="inlineStr">
        <is>
          <t>수성구</t>
        </is>
      </c>
      <c r="AD1330" s="0" t="inlineStr">
        <is>
          <t>지산동</t>
        </is>
      </c>
      <c r="AG1330" s="0" t="inlineStr">
        <is>
          <t>대구시 수성구 용학로42길 46</t>
        </is>
      </c>
      <c r="AH1330" s="0" t="n">
        <v>0</v>
      </c>
      <c r="AI1330" s="0" t="n">
        <v>0</v>
      </c>
      <c r="AJ1330" s="0" t="n">
        <v>0</v>
      </c>
      <c r="AK1330" s="0" t="n">
        <v>0</v>
      </c>
      <c r="AL1330" s="0" t="n">
        <v>0</v>
      </c>
    </row>
    <row r="1331">
      <c r="A1331" s="0" t="inlineStr">
        <is>
          <t>[지산동]</t>
        </is>
      </c>
      <c r="B1331" s="0" t="n">
        <v>7356</v>
      </c>
      <c r="C1331" s="0" t="n">
        <v>13</v>
      </c>
      <c r="D1331" s="0" t="inlineStr">
        <is>
          <t>한라자연맨션</t>
        </is>
      </c>
      <c r="E1331" s="0" t="inlineStr">
        <is>
          <t>1989.12.</t>
        </is>
      </c>
      <c r="F1331" s="0" t="n">
        <v>143</v>
      </c>
      <c r="G1331" s="0" t="n">
        <v>30.81</v>
      </c>
      <c r="H1331" s="0" t="n">
        <v>101.88</v>
      </c>
      <c r="I1331" s="0" t="n">
        <v>25.61</v>
      </c>
      <c r="J1331" s="0" t="n">
        <v>84.69</v>
      </c>
      <c r="K1331" s="0" t="n">
        <v>5</v>
      </c>
      <c r="T1331" s="0" t="n">
        <v>3</v>
      </c>
      <c r="U1331" s="0" t="n">
        <v>1</v>
      </c>
      <c r="V1331" s="0" t="inlineStr">
        <is>
          <t>계단식</t>
        </is>
      </c>
      <c r="W1331" s="0" t="n">
        <v>101</v>
      </c>
      <c r="X1331" s="0" t="n">
        <v>5</v>
      </c>
      <c r="Y1331" s="0" t="n">
        <v>5</v>
      </c>
      <c r="Z1331" s="0" t="inlineStr">
        <is>
          <t>https://new.land.naver.com/complexes/7356?tab=detail&amp;rf=Y</t>
        </is>
      </c>
      <c r="AA1331" s="0" t="inlineStr">
        <is>
          <t>대구시 수성구 지산동 1196-2</t>
        </is>
      </c>
      <c r="AB1331" s="0" t="inlineStr">
        <is>
          <t>대구시</t>
        </is>
      </c>
      <c r="AC1331" s="0" t="inlineStr">
        <is>
          <t>수성구</t>
        </is>
      </c>
      <c r="AD1331" s="0" t="inlineStr">
        <is>
          <t>지산동</t>
        </is>
      </c>
      <c r="AG1331" s="0" t="inlineStr">
        <is>
          <t>대구시 수성구 용학로42길 46</t>
        </is>
      </c>
      <c r="AH1331" s="0" t="n">
        <v>0</v>
      </c>
      <c r="AI1331" s="0" t="n">
        <v>0</v>
      </c>
      <c r="AJ1331" s="0" t="n">
        <v>0</v>
      </c>
      <c r="AK1331" s="0" t="n">
        <v>0</v>
      </c>
      <c r="AL1331" s="0" t="n">
        <v>0</v>
      </c>
    </row>
    <row r="1332">
      <c r="A1332" s="0" t="inlineStr">
        <is>
          <t>[지산동]</t>
        </is>
      </c>
      <c r="B1332" s="0" t="n">
        <v>7356</v>
      </c>
      <c r="C1332" s="0" t="n">
        <v>14</v>
      </c>
      <c r="D1332" s="0" t="inlineStr">
        <is>
          <t>한라자연맨션</t>
        </is>
      </c>
      <c r="E1332" s="0" t="inlineStr">
        <is>
          <t>1989.12.</t>
        </is>
      </c>
      <c r="F1332" s="0" t="n">
        <v>143</v>
      </c>
      <c r="G1332" s="0" t="n">
        <v>31.88</v>
      </c>
      <c r="H1332" s="0" t="n">
        <v>105.42</v>
      </c>
      <c r="I1332" s="0" t="n">
        <v>25.56</v>
      </c>
      <c r="J1332" s="0" t="n">
        <v>84.51000000000001</v>
      </c>
      <c r="K1332" s="0" t="n">
        <v>29</v>
      </c>
      <c r="T1332" s="0" t="n">
        <v>3</v>
      </c>
      <c r="U1332" s="0" t="n">
        <v>1</v>
      </c>
      <c r="V1332" s="0" t="inlineStr">
        <is>
          <t>계단식</t>
        </is>
      </c>
      <c r="W1332" s="0" t="inlineStr">
        <is>
          <t>105B</t>
        </is>
      </c>
      <c r="X1332" s="0" t="n">
        <v>5</v>
      </c>
      <c r="Y1332" s="0" t="n">
        <v>5</v>
      </c>
      <c r="Z1332" s="0" t="inlineStr">
        <is>
          <t>https://new.land.naver.com/complexes/7356?tab=detail&amp;rf=Y</t>
        </is>
      </c>
      <c r="AA1332" s="0" t="inlineStr">
        <is>
          <t>대구시 수성구 지산동 1196-2</t>
        </is>
      </c>
      <c r="AB1332" s="0" t="inlineStr">
        <is>
          <t>대구시</t>
        </is>
      </c>
      <c r="AC1332" s="0" t="inlineStr">
        <is>
          <t>수성구</t>
        </is>
      </c>
      <c r="AD1332" s="0" t="inlineStr">
        <is>
          <t>지산동</t>
        </is>
      </c>
      <c r="AG1332" s="0" t="inlineStr">
        <is>
          <t>대구시 수성구 용학로42길 46</t>
        </is>
      </c>
      <c r="AH1332" s="0" t="n">
        <v>0</v>
      </c>
      <c r="AI1332" s="0" t="n">
        <v>0</v>
      </c>
      <c r="AJ1332" s="0" t="n">
        <v>0</v>
      </c>
      <c r="AK1332" s="0" t="n">
        <v>0</v>
      </c>
      <c r="AL1332" s="0" t="n">
        <v>0</v>
      </c>
    </row>
    <row r="1333">
      <c r="A1333" s="0" t="inlineStr">
        <is>
          <t>[지산동]</t>
        </is>
      </c>
      <c r="B1333" s="0" t="n">
        <v>7341</v>
      </c>
      <c r="C1333" s="0" t="n">
        <v>1</v>
      </c>
      <c r="D1333" s="0" t="inlineStr">
        <is>
          <t>지산서한이다음</t>
        </is>
      </c>
      <c r="E1333" s="0" t="inlineStr">
        <is>
          <t>1991.11.</t>
        </is>
      </c>
      <c r="F1333" s="0" t="n">
        <v>488</v>
      </c>
      <c r="G1333" s="0" t="n">
        <v>17.46</v>
      </c>
      <c r="H1333" s="0" t="n">
        <v>57.72</v>
      </c>
      <c r="I1333" s="0" t="n">
        <v>12.23</v>
      </c>
      <c r="J1333" s="0" t="n">
        <v>40.44</v>
      </c>
      <c r="K1333" s="0" t="n">
        <v>60</v>
      </c>
      <c r="T1333" s="0" t="n">
        <v>2</v>
      </c>
      <c r="U1333" s="0" t="n">
        <v>1</v>
      </c>
      <c r="V1333" s="0" t="inlineStr">
        <is>
          <t>복도식</t>
        </is>
      </c>
      <c r="W1333" s="0" t="n">
        <v>57</v>
      </c>
      <c r="X1333" s="0" t="n">
        <v>15</v>
      </c>
      <c r="Y1333" s="0" t="n">
        <v>11</v>
      </c>
      <c r="Z1333" s="0" t="inlineStr">
        <is>
          <t>https://new.land.naver.com/complexes/7341?tab=detail&amp;rf=Y</t>
        </is>
      </c>
      <c r="AA1333" s="0" t="inlineStr">
        <is>
          <t>대구시 수성구 지산동 1297-3</t>
        </is>
      </c>
      <c r="AB1333" s="0" t="inlineStr">
        <is>
          <t>대구시</t>
        </is>
      </c>
      <c r="AC1333" s="0" t="inlineStr">
        <is>
          <t>수성구</t>
        </is>
      </c>
      <c r="AD1333" s="0" t="inlineStr">
        <is>
          <t>지산동</t>
        </is>
      </c>
      <c r="AG1333" s="0" t="inlineStr">
        <is>
          <t>대구시 수성구 용학로 313</t>
        </is>
      </c>
      <c r="AH1333" s="0" t="n">
        <v>0</v>
      </c>
      <c r="AI1333" s="0" t="n">
        <v>0</v>
      </c>
      <c r="AJ1333" s="0" t="n">
        <v>0</v>
      </c>
      <c r="AK1333" s="0" t="n">
        <v>0</v>
      </c>
      <c r="AL1333" s="0" t="n">
        <v>0</v>
      </c>
    </row>
    <row r="1334">
      <c r="A1334" s="0" t="inlineStr">
        <is>
          <t>[지산동]</t>
        </is>
      </c>
      <c r="B1334" s="0" t="n">
        <v>7341</v>
      </c>
      <c r="C1334" s="0" t="n">
        <v>2</v>
      </c>
      <c r="D1334" s="0" t="inlineStr">
        <is>
          <t>지산서한이다음</t>
        </is>
      </c>
      <c r="E1334" s="0" t="inlineStr">
        <is>
          <t>1991.11.</t>
        </is>
      </c>
      <c r="F1334" s="0" t="n">
        <v>488</v>
      </c>
      <c r="G1334" s="0" t="n">
        <v>23.36</v>
      </c>
      <c r="H1334" s="0" t="n">
        <v>77.25</v>
      </c>
      <c r="I1334" s="0" t="n">
        <v>16.37</v>
      </c>
      <c r="J1334" s="0" t="n">
        <v>54.12</v>
      </c>
      <c r="K1334" s="0" t="n">
        <v>222</v>
      </c>
      <c r="T1334" s="0" t="n">
        <v>3</v>
      </c>
      <c r="U1334" s="0" t="n">
        <v>1</v>
      </c>
      <c r="V1334" s="0" t="inlineStr">
        <is>
          <t>복도식</t>
        </is>
      </c>
      <c r="W1334" s="0" t="n">
        <v>77</v>
      </c>
      <c r="X1334" s="0" t="n">
        <v>15</v>
      </c>
      <c r="Y1334" s="0" t="n">
        <v>11</v>
      </c>
      <c r="Z1334" s="0" t="inlineStr">
        <is>
          <t>https://new.land.naver.com/complexes/7341?tab=detail&amp;rf=Y</t>
        </is>
      </c>
      <c r="AA1334" s="0" t="inlineStr">
        <is>
          <t>대구시 수성구 지산동 1297-3</t>
        </is>
      </c>
      <c r="AB1334" s="0" t="inlineStr">
        <is>
          <t>대구시</t>
        </is>
      </c>
      <c r="AC1334" s="0" t="inlineStr">
        <is>
          <t>수성구</t>
        </is>
      </c>
      <c r="AD1334" s="0" t="inlineStr">
        <is>
          <t>지산동</t>
        </is>
      </c>
      <c r="AG1334" s="0" t="inlineStr">
        <is>
          <t>대구시 수성구 용학로 313</t>
        </is>
      </c>
      <c r="AH1334" s="0" t="n">
        <v>0</v>
      </c>
      <c r="AI1334" s="0" t="n">
        <v>0</v>
      </c>
      <c r="AJ1334" s="0" t="n">
        <v>0</v>
      </c>
      <c r="AK1334" s="0" t="n">
        <v>0</v>
      </c>
      <c r="AL1334" s="0" t="n">
        <v>0</v>
      </c>
    </row>
    <row r="1335">
      <c r="A1335" s="0" t="inlineStr">
        <is>
          <t>[지산동]</t>
        </is>
      </c>
      <c r="B1335" s="0" t="n">
        <v>7341</v>
      </c>
      <c r="C1335" s="0" t="n">
        <v>3</v>
      </c>
      <c r="D1335" s="0" t="inlineStr">
        <is>
          <t>지산서한이다음</t>
        </is>
      </c>
      <c r="E1335" s="0" t="inlineStr">
        <is>
          <t>1991.11.</t>
        </is>
      </c>
      <c r="F1335" s="0" t="n">
        <v>488</v>
      </c>
      <c r="G1335" s="0" t="n">
        <v>25.71</v>
      </c>
      <c r="H1335" s="0" t="n">
        <v>85.01000000000001</v>
      </c>
      <c r="I1335" s="0" t="n">
        <v>18.01</v>
      </c>
      <c r="J1335" s="0" t="n">
        <v>59.56</v>
      </c>
      <c r="K1335" s="0" t="n">
        <v>176</v>
      </c>
      <c r="T1335" s="0" t="n">
        <v>3</v>
      </c>
      <c r="U1335" s="0" t="n">
        <v>1</v>
      </c>
      <c r="V1335" s="0" t="inlineStr">
        <is>
          <t>복도식</t>
        </is>
      </c>
      <c r="W1335" s="0" t="inlineStr">
        <is>
          <t>85A</t>
        </is>
      </c>
      <c r="X1335" s="0" t="n">
        <v>15</v>
      </c>
      <c r="Y1335" s="0" t="n">
        <v>11</v>
      </c>
      <c r="Z1335" s="0" t="inlineStr">
        <is>
          <t>https://new.land.naver.com/complexes/7341?tab=detail&amp;rf=Y</t>
        </is>
      </c>
      <c r="AA1335" s="0" t="inlineStr">
        <is>
          <t>대구시 수성구 지산동 1297-3</t>
        </is>
      </c>
      <c r="AB1335" s="0" t="inlineStr">
        <is>
          <t>대구시</t>
        </is>
      </c>
      <c r="AC1335" s="0" t="inlineStr">
        <is>
          <t>수성구</t>
        </is>
      </c>
      <c r="AD1335" s="0" t="inlineStr">
        <is>
          <t>지산동</t>
        </is>
      </c>
      <c r="AG1335" s="0" t="inlineStr">
        <is>
          <t>대구시 수성구 용학로 313</t>
        </is>
      </c>
      <c r="AH1335" s="0" t="n">
        <v>0</v>
      </c>
      <c r="AI1335" s="0" t="n">
        <v>0</v>
      </c>
      <c r="AJ1335" s="0" t="n">
        <v>0</v>
      </c>
      <c r="AK1335" s="0" t="n">
        <v>0</v>
      </c>
      <c r="AL1335" s="0" t="n">
        <v>0</v>
      </c>
    </row>
    <row r="1336">
      <c r="A1336" s="0" t="inlineStr">
        <is>
          <t>[지산동]</t>
        </is>
      </c>
      <c r="B1336" s="0" t="n">
        <v>7341</v>
      </c>
      <c r="C1336" s="0" t="n">
        <v>4</v>
      </c>
      <c r="D1336" s="0" t="inlineStr">
        <is>
          <t>지산서한이다음</t>
        </is>
      </c>
      <c r="E1336" s="0" t="inlineStr">
        <is>
          <t>1991.11.</t>
        </is>
      </c>
      <c r="F1336" s="0" t="n">
        <v>488</v>
      </c>
      <c r="G1336" s="0" t="n">
        <v>25.89</v>
      </c>
      <c r="H1336" s="0" t="n">
        <v>85.59999999999999</v>
      </c>
      <c r="I1336" s="0" t="n">
        <v>18.14</v>
      </c>
      <c r="J1336" s="0" t="n">
        <v>59.97</v>
      </c>
      <c r="K1336" s="0" t="n">
        <v>15</v>
      </c>
      <c r="T1336" s="0" t="n">
        <v>3</v>
      </c>
      <c r="U1336" s="0" t="n">
        <v>1</v>
      </c>
      <c r="V1336" s="0" t="inlineStr">
        <is>
          <t>복도식</t>
        </is>
      </c>
      <c r="W1336" s="0" t="inlineStr">
        <is>
          <t>85B</t>
        </is>
      </c>
      <c r="X1336" s="0" t="n">
        <v>15</v>
      </c>
      <c r="Y1336" s="0" t="n">
        <v>11</v>
      </c>
      <c r="Z1336" s="0" t="inlineStr">
        <is>
          <t>https://new.land.naver.com/complexes/7341?tab=detail&amp;rf=Y</t>
        </is>
      </c>
      <c r="AA1336" s="0" t="inlineStr">
        <is>
          <t>대구시 수성구 지산동 1297-3</t>
        </is>
      </c>
      <c r="AB1336" s="0" t="inlineStr">
        <is>
          <t>대구시</t>
        </is>
      </c>
      <c r="AC1336" s="0" t="inlineStr">
        <is>
          <t>수성구</t>
        </is>
      </c>
      <c r="AD1336" s="0" t="inlineStr">
        <is>
          <t>지산동</t>
        </is>
      </c>
      <c r="AG1336" s="0" t="inlineStr">
        <is>
          <t>대구시 수성구 용학로 313</t>
        </is>
      </c>
      <c r="AH1336" s="0" t="n">
        <v>0</v>
      </c>
      <c r="AI1336" s="0" t="n">
        <v>0</v>
      </c>
      <c r="AJ1336" s="0" t="n">
        <v>0</v>
      </c>
      <c r="AK1336" s="0" t="n">
        <v>0</v>
      </c>
      <c r="AL1336" s="0" t="n">
        <v>0</v>
      </c>
    </row>
    <row r="1337">
      <c r="A1337" s="0" t="inlineStr">
        <is>
          <t>[지산동]</t>
        </is>
      </c>
      <c r="B1337" s="0" t="n">
        <v>7341</v>
      </c>
      <c r="C1337" s="0" t="n">
        <v>5</v>
      </c>
      <c r="D1337" s="0" t="inlineStr">
        <is>
          <t>지산서한이다음</t>
        </is>
      </c>
      <c r="E1337" s="0" t="inlineStr">
        <is>
          <t>1991.11.</t>
        </is>
      </c>
      <c r="F1337" s="0" t="n">
        <v>488</v>
      </c>
      <c r="G1337" s="0" t="n">
        <v>30.33</v>
      </c>
      <c r="H1337" s="0" t="n">
        <v>100.27</v>
      </c>
      <c r="I1337" s="0" t="n">
        <v>21.25</v>
      </c>
      <c r="J1337" s="0" t="n">
        <v>70.25</v>
      </c>
      <c r="K1337" s="0" t="n">
        <v>15</v>
      </c>
      <c r="T1337" s="0" t="n">
        <v>3</v>
      </c>
      <c r="U1337" s="0" t="n">
        <v>1</v>
      </c>
      <c r="V1337" s="0" t="inlineStr">
        <is>
          <t>복도식</t>
        </is>
      </c>
      <c r="W1337" s="0" t="n">
        <v>100</v>
      </c>
      <c r="X1337" s="0" t="n">
        <v>15</v>
      </c>
      <c r="Y1337" s="0" t="n">
        <v>11</v>
      </c>
      <c r="Z1337" s="0" t="inlineStr">
        <is>
          <t>https://new.land.naver.com/complexes/7341?tab=detail&amp;rf=Y</t>
        </is>
      </c>
      <c r="AA1337" s="0" t="inlineStr">
        <is>
          <t>대구시 수성구 지산동 1297-3</t>
        </is>
      </c>
      <c r="AB1337" s="0" t="inlineStr">
        <is>
          <t>대구시</t>
        </is>
      </c>
      <c r="AC1337" s="0" t="inlineStr">
        <is>
          <t>수성구</t>
        </is>
      </c>
      <c r="AD1337" s="0" t="inlineStr">
        <is>
          <t>지산동</t>
        </is>
      </c>
      <c r="AG1337" s="0" t="inlineStr">
        <is>
          <t>대구시 수성구 용학로 313</t>
        </is>
      </c>
      <c r="AH1337" s="0" t="n">
        <v>0</v>
      </c>
      <c r="AI1337" s="0" t="n">
        <v>0</v>
      </c>
      <c r="AJ1337" s="0" t="n">
        <v>0</v>
      </c>
      <c r="AK1337" s="0" t="n">
        <v>0</v>
      </c>
      <c r="AL1337" s="0" t="n">
        <v>0</v>
      </c>
    </row>
    <row r="1338">
      <c r="A1338" s="0" t="inlineStr">
        <is>
          <t>[지산동]</t>
        </is>
      </c>
      <c r="B1338" s="0" t="n">
        <v>7355</v>
      </c>
      <c r="C1338" s="0" t="n">
        <v>1</v>
      </c>
      <c r="D1338" s="0" t="inlineStr">
        <is>
          <t>지산한라타운</t>
        </is>
      </c>
      <c r="E1338" s="0" t="inlineStr">
        <is>
          <t>1991.10.</t>
        </is>
      </c>
      <c r="F1338" s="0" t="n">
        <v>555</v>
      </c>
      <c r="G1338" s="0" t="n">
        <v>21.74</v>
      </c>
      <c r="H1338" s="0" t="n">
        <v>71.88</v>
      </c>
      <c r="I1338" s="0" t="n">
        <v>15.79</v>
      </c>
      <c r="J1338" s="0" t="n">
        <v>52.2</v>
      </c>
      <c r="K1338" s="0" t="n">
        <v>15</v>
      </c>
      <c r="T1338" s="0" t="n">
        <v>2</v>
      </c>
      <c r="U1338" s="0" t="n">
        <v>1</v>
      </c>
      <c r="V1338" s="0" t="inlineStr">
        <is>
          <t>복도식</t>
        </is>
      </c>
      <c r="W1338" s="0" t="n">
        <v>71</v>
      </c>
      <c r="X1338" s="0" t="n">
        <v>15</v>
      </c>
      <c r="Y1338" s="0" t="n">
        <v>15</v>
      </c>
      <c r="Z1338" s="0" t="inlineStr">
        <is>
          <t>https://new.land.naver.com/complexes/7355?tab=detail&amp;rf=Y</t>
        </is>
      </c>
      <c r="AA1338" s="0" t="inlineStr">
        <is>
          <t>대구시 수성구 지산동 1275</t>
        </is>
      </c>
      <c r="AB1338" s="0" t="inlineStr">
        <is>
          <t>대구시</t>
        </is>
      </c>
      <c r="AC1338" s="0" t="inlineStr">
        <is>
          <t>수성구</t>
        </is>
      </c>
      <c r="AD1338" s="0" t="inlineStr">
        <is>
          <t>지산동</t>
        </is>
      </c>
      <c r="AG1338" s="0" t="inlineStr">
        <is>
          <t>대구시 수성구 지범로22길 9</t>
        </is>
      </c>
      <c r="AH1338" s="0" t="n">
        <v>0</v>
      </c>
      <c r="AI1338" s="0" t="n">
        <v>0</v>
      </c>
      <c r="AJ1338" s="0" t="n">
        <v>0</v>
      </c>
      <c r="AK1338" s="0" t="n">
        <v>410</v>
      </c>
      <c r="AL1338" s="0" t="n">
        <v>0.74</v>
      </c>
    </row>
    <row r="1339">
      <c r="A1339" s="0" t="inlineStr">
        <is>
          <t>[지산동]</t>
        </is>
      </c>
      <c r="B1339" s="0" t="n">
        <v>7355</v>
      </c>
      <c r="C1339" s="0" t="n">
        <v>2</v>
      </c>
      <c r="D1339" s="0" t="inlineStr">
        <is>
          <t>지산한라타운</t>
        </is>
      </c>
      <c r="E1339" s="0" t="inlineStr">
        <is>
          <t>1991.10.</t>
        </is>
      </c>
      <c r="F1339" s="0" t="n">
        <v>555</v>
      </c>
      <c r="G1339" s="0" t="n">
        <v>25.24</v>
      </c>
      <c r="H1339" s="0" t="n">
        <v>83.44</v>
      </c>
      <c r="I1339" s="0" t="n">
        <v>18.1</v>
      </c>
      <c r="J1339" s="0" t="n">
        <v>59.85</v>
      </c>
      <c r="K1339" s="0" t="n">
        <v>540</v>
      </c>
      <c r="T1339" s="0" t="n">
        <v>3</v>
      </c>
      <c r="U1339" s="0" t="n">
        <v>1</v>
      </c>
      <c r="V1339" s="0" t="inlineStr">
        <is>
          <t>복도식</t>
        </is>
      </c>
      <c r="W1339" s="0" t="n">
        <v>83</v>
      </c>
      <c r="X1339" s="0" t="n">
        <v>15</v>
      </c>
      <c r="Y1339" s="0" t="n">
        <v>15</v>
      </c>
      <c r="Z1339" s="0" t="inlineStr">
        <is>
          <t>https://new.land.naver.com/complexes/7355?tab=detail&amp;rf=Y</t>
        </is>
      </c>
      <c r="AA1339" s="0" t="inlineStr">
        <is>
          <t>대구시 수성구 지산동 1275</t>
        </is>
      </c>
      <c r="AB1339" s="0" t="inlineStr">
        <is>
          <t>대구시</t>
        </is>
      </c>
      <c r="AC1339" s="0" t="inlineStr">
        <is>
          <t>수성구</t>
        </is>
      </c>
      <c r="AD1339" s="0" t="inlineStr">
        <is>
          <t>지산동</t>
        </is>
      </c>
      <c r="AG1339" s="0" t="inlineStr">
        <is>
          <t>대구시 수성구 지범로22길 9</t>
        </is>
      </c>
      <c r="AH1339" s="0" t="n">
        <v>0</v>
      </c>
      <c r="AI1339" s="0" t="n">
        <v>0</v>
      </c>
      <c r="AJ1339" s="0" t="n">
        <v>0</v>
      </c>
      <c r="AK1339" s="0" t="n">
        <v>410</v>
      </c>
      <c r="AL1339" s="0" t="n">
        <v>0.74</v>
      </c>
    </row>
    <row r="1340">
      <c r="A1340" s="0" t="inlineStr">
        <is>
          <t>[지산동]</t>
        </is>
      </c>
      <c r="B1340" s="0" t="n">
        <v>10606</v>
      </c>
      <c r="C1340" s="0" t="n">
        <v>1</v>
      </c>
      <c r="D1340" s="0" t="inlineStr">
        <is>
          <t>낙원</t>
        </is>
      </c>
      <c r="E1340" s="0" t="inlineStr">
        <is>
          <t>1987.09.</t>
        </is>
      </c>
      <c r="F1340" s="0" t="n">
        <v>145</v>
      </c>
      <c r="G1340" s="0" t="n">
        <v>16.04</v>
      </c>
      <c r="H1340" s="0" t="n">
        <v>53.04</v>
      </c>
      <c r="I1340" s="0" t="n">
        <v>13.75</v>
      </c>
      <c r="J1340" s="0" t="n">
        <v>45.48</v>
      </c>
      <c r="K1340" s="0" t="n">
        <v>50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53</v>
      </c>
      <c r="X1340" s="0" t="n">
        <v>5</v>
      </c>
      <c r="Y1340" s="0" t="n">
        <v>5</v>
      </c>
      <c r="Z1340" s="0" t="inlineStr">
        <is>
          <t>https://new.land.naver.com/complexes/10606?tab=detail&amp;rf=Y</t>
        </is>
      </c>
      <c r="AA1340" s="0" t="inlineStr">
        <is>
          <t>대구시 수성구 지산동 1190-2</t>
        </is>
      </c>
      <c r="AB1340" s="0" t="inlineStr">
        <is>
          <t>대구시</t>
        </is>
      </c>
      <c r="AC1340" s="0" t="inlineStr">
        <is>
          <t>수성구</t>
        </is>
      </c>
      <c r="AD1340" s="0" t="inlineStr">
        <is>
          <t>지산동</t>
        </is>
      </c>
      <c r="AG1340" s="0" t="inlineStr">
        <is>
          <t>대구시 수성구 용학로36길 17</t>
        </is>
      </c>
      <c r="AH1340" s="0" t="n">
        <v>0</v>
      </c>
      <c r="AI1340" s="0" t="n">
        <v>0</v>
      </c>
      <c r="AJ1340" s="0" t="n">
        <v>0</v>
      </c>
      <c r="AK1340" s="0" t="n">
        <v>44</v>
      </c>
      <c r="AL1340" s="0" t="n">
        <v>0.3</v>
      </c>
    </row>
    <row r="1341">
      <c r="A1341" s="0" t="inlineStr">
        <is>
          <t>[지산동]</t>
        </is>
      </c>
      <c r="B1341" s="0" t="n">
        <v>10606</v>
      </c>
      <c r="C1341" s="0" t="n">
        <v>2</v>
      </c>
      <c r="D1341" s="0" t="inlineStr">
        <is>
          <t>낙원</t>
        </is>
      </c>
      <c r="E1341" s="0" t="inlineStr">
        <is>
          <t>1987.09.</t>
        </is>
      </c>
      <c r="F1341" s="0" t="n">
        <v>145</v>
      </c>
      <c r="G1341" s="0" t="n">
        <v>16.85</v>
      </c>
      <c r="H1341" s="0" t="n">
        <v>55.73</v>
      </c>
      <c r="I1341" s="0" t="n">
        <v>14.56</v>
      </c>
      <c r="J1341" s="0" t="n">
        <v>48.15</v>
      </c>
      <c r="K1341" s="0" t="n">
        <v>50</v>
      </c>
      <c r="T1341" s="0" t="n">
        <v>2</v>
      </c>
      <c r="U1341" s="0" t="n">
        <v>1</v>
      </c>
      <c r="V1341" s="0" t="inlineStr">
        <is>
          <t>계단식</t>
        </is>
      </c>
      <c r="W1341" s="0" t="n">
        <v>55</v>
      </c>
      <c r="X1341" s="0" t="n">
        <v>5</v>
      </c>
      <c r="Y1341" s="0" t="n">
        <v>5</v>
      </c>
      <c r="Z1341" s="0" t="inlineStr">
        <is>
          <t>https://new.land.naver.com/complexes/10606?tab=detail&amp;rf=Y</t>
        </is>
      </c>
      <c r="AA1341" s="0" t="inlineStr">
        <is>
          <t>대구시 수성구 지산동 1190-2</t>
        </is>
      </c>
      <c r="AB1341" s="0" t="inlineStr">
        <is>
          <t>대구시</t>
        </is>
      </c>
      <c r="AC1341" s="0" t="inlineStr">
        <is>
          <t>수성구</t>
        </is>
      </c>
      <c r="AD1341" s="0" t="inlineStr">
        <is>
          <t>지산동</t>
        </is>
      </c>
      <c r="AG1341" s="0" t="inlineStr">
        <is>
          <t>대구시 수성구 용학로36길 17</t>
        </is>
      </c>
      <c r="AH1341" s="0" t="n">
        <v>0</v>
      </c>
      <c r="AI1341" s="0" t="n">
        <v>0</v>
      </c>
      <c r="AJ1341" s="0" t="n">
        <v>0</v>
      </c>
      <c r="AK1341" s="0" t="n">
        <v>44</v>
      </c>
      <c r="AL1341" s="0" t="n">
        <v>0.3</v>
      </c>
    </row>
    <row r="1342">
      <c r="A1342" s="0" t="inlineStr">
        <is>
          <t>[지산동]</t>
        </is>
      </c>
      <c r="B1342" s="0" t="n">
        <v>10606</v>
      </c>
      <c r="C1342" s="0" t="n">
        <v>3</v>
      </c>
      <c r="D1342" s="0" t="inlineStr">
        <is>
          <t>낙원</t>
        </is>
      </c>
      <c r="E1342" s="0" t="inlineStr">
        <is>
          <t>1987.09.</t>
        </is>
      </c>
      <c r="F1342" s="0" t="n">
        <v>145</v>
      </c>
      <c r="G1342" s="0" t="n">
        <v>19.34</v>
      </c>
      <c r="H1342" s="0" t="n">
        <v>63.95</v>
      </c>
      <c r="I1342" s="0" t="n">
        <v>17.03</v>
      </c>
      <c r="J1342" s="0" t="n">
        <v>56.31</v>
      </c>
      <c r="K1342" s="0" t="n">
        <v>40</v>
      </c>
      <c r="T1342" s="0" t="n">
        <v>3</v>
      </c>
      <c r="U1342" s="0" t="n">
        <v>1</v>
      </c>
      <c r="V1342" s="0" t="inlineStr">
        <is>
          <t>계단식</t>
        </is>
      </c>
      <c r="W1342" s="0" t="n">
        <v>63</v>
      </c>
      <c r="X1342" s="0" t="n">
        <v>5</v>
      </c>
      <c r="Y1342" s="0" t="n">
        <v>5</v>
      </c>
      <c r="Z1342" s="0" t="inlineStr">
        <is>
          <t>https://new.land.naver.com/complexes/10606?tab=detail&amp;rf=Y</t>
        </is>
      </c>
      <c r="AA1342" s="0" t="inlineStr">
        <is>
          <t>대구시 수성구 지산동 1190-2</t>
        </is>
      </c>
      <c r="AB1342" s="0" t="inlineStr">
        <is>
          <t>대구시</t>
        </is>
      </c>
      <c r="AC1342" s="0" t="inlineStr">
        <is>
          <t>수성구</t>
        </is>
      </c>
      <c r="AD1342" s="0" t="inlineStr">
        <is>
          <t>지산동</t>
        </is>
      </c>
      <c r="AG1342" s="0" t="inlineStr">
        <is>
          <t>대구시 수성구 용학로36길 17</t>
        </is>
      </c>
      <c r="AH1342" s="0" t="n">
        <v>0</v>
      </c>
      <c r="AI1342" s="0" t="n">
        <v>0</v>
      </c>
      <c r="AJ1342" s="0" t="n">
        <v>0</v>
      </c>
      <c r="AK1342" s="0" t="n">
        <v>44</v>
      </c>
      <c r="AL1342" s="0" t="n">
        <v>0.3</v>
      </c>
    </row>
    <row r="1343">
      <c r="A1343" s="0" t="inlineStr">
        <is>
          <t>[지산동]</t>
        </is>
      </c>
      <c r="B1343" s="0" t="n">
        <v>10606</v>
      </c>
      <c r="C1343" s="0" t="n">
        <v>4</v>
      </c>
      <c r="D1343" s="0" t="inlineStr">
        <is>
          <t>낙원</t>
        </is>
      </c>
      <c r="E1343" s="0" t="inlineStr">
        <is>
          <t>1987.09.</t>
        </is>
      </c>
      <c r="F1343" s="0" t="n">
        <v>145</v>
      </c>
      <c r="G1343" s="0" t="n">
        <v>22.41</v>
      </c>
      <c r="H1343" s="0" t="n">
        <v>74.09</v>
      </c>
      <c r="I1343" s="0" t="n">
        <v>17.91</v>
      </c>
      <c r="J1343" s="0" t="n">
        <v>59.22</v>
      </c>
      <c r="K1343" s="0" t="n">
        <v>5</v>
      </c>
      <c r="T1343" s="0" t="n">
        <v>3</v>
      </c>
      <c r="U1343" s="0" t="n">
        <v>1</v>
      </c>
      <c r="V1343" s="0" t="inlineStr">
        <is>
          <t>계단식</t>
        </is>
      </c>
      <c r="W1343" s="0" t="n">
        <v>74</v>
      </c>
      <c r="X1343" s="0" t="n">
        <v>5</v>
      </c>
      <c r="Y1343" s="0" t="n">
        <v>5</v>
      </c>
      <c r="Z1343" s="0" t="inlineStr">
        <is>
          <t>https://new.land.naver.com/complexes/10606?tab=detail&amp;rf=Y</t>
        </is>
      </c>
      <c r="AA1343" s="0" t="inlineStr">
        <is>
          <t>대구시 수성구 지산동 1190-2</t>
        </is>
      </c>
      <c r="AB1343" s="0" t="inlineStr">
        <is>
          <t>대구시</t>
        </is>
      </c>
      <c r="AC1343" s="0" t="inlineStr">
        <is>
          <t>수성구</t>
        </is>
      </c>
      <c r="AD1343" s="0" t="inlineStr">
        <is>
          <t>지산동</t>
        </is>
      </c>
      <c r="AG1343" s="0" t="inlineStr">
        <is>
          <t>대구시 수성구 용학로36길 17</t>
        </is>
      </c>
      <c r="AH1343" s="0" t="n">
        <v>0</v>
      </c>
      <c r="AI1343" s="0" t="n">
        <v>0</v>
      </c>
      <c r="AJ1343" s="0" t="n">
        <v>0</v>
      </c>
      <c r="AK1343" s="0" t="n">
        <v>44</v>
      </c>
      <c r="AL1343" s="0" t="n">
        <v>0.3</v>
      </c>
    </row>
    <row r="1344">
      <c r="A1344" s="0" t="inlineStr">
        <is>
          <t>[지산동]</t>
        </is>
      </c>
      <c r="B1344" s="0" t="n">
        <v>110110</v>
      </c>
      <c r="C1344" s="0" t="n">
        <v>1</v>
      </c>
      <c r="D1344" s="0" t="inlineStr">
        <is>
          <t>리치팰리스</t>
        </is>
      </c>
      <c r="E1344" s="0" t="inlineStr">
        <is>
          <t>2008.10.</t>
        </is>
      </c>
      <c r="F1344" s="0" t="n">
        <v>17</v>
      </c>
      <c r="G1344" s="0" t="n">
        <v>38.62</v>
      </c>
      <c r="H1344" s="0" t="n">
        <v>127.68</v>
      </c>
      <c r="I1344" s="0" t="n">
        <v>34.47</v>
      </c>
      <c r="J1344" s="0" t="n">
        <v>113.96</v>
      </c>
      <c r="K1344" s="0" t="n">
        <v>12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127A</t>
        </is>
      </c>
      <c r="X1344" s="0" t="n">
        <v>8</v>
      </c>
      <c r="Y1344" s="0" t="n">
        <v>6</v>
      </c>
      <c r="Z1344" s="0" t="inlineStr">
        <is>
          <t>https://new.land.naver.com/complexes/110110?tab=detail&amp;rf=Y</t>
        </is>
      </c>
      <c r="AA1344" s="0" t="inlineStr">
        <is>
          <t>대구시 수성구 지산동 350</t>
        </is>
      </c>
      <c r="AB1344" s="0" t="inlineStr">
        <is>
          <t>대구시</t>
        </is>
      </c>
      <c r="AC1344" s="0" t="inlineStr">
        <is>
          <t>수성구</t>
        </is>
      </c>
      <c r="AD1344" s="0" t="inlineStr">
        <is>
          <t>지산동</t>
        </is>
      </c>
      <c r="AG1344" s="0" t="inlineStr">
        <is>
          <t>대구시 수성구 지산로14길 123</t>
        </is>
      </c>
      <c r="AH1344" s="0" t="n">
        <v>0</v>
      </c>
      <c r="AI1344" s="0" t="n">
        <v>226</v>
      </c>
      <c r="AJ1344" s="0" t="n">
        <v>53</v>
      </c>
      <c r="AK1344" s="0" t="n">
        <v>23</v>
      </c>
      <c r="AL1344" s="0" t="n">
        <v>1.35</v>
      </c>
    </row>
    <row r="1345">
      <c r="A1345" s="0" t="inlineStr">
        <is>
          <t>[지산동]</t>
        </is>
      </c>
      <c r="B1345" s="0" t="n">
        <v>110110</v>
      </c>
      <c r="C1345" s="0" t="n">
        <v>2</v>
      </c>
      <c r="D1345" s="0" t="inlineStr">
        <is>
          <t>리치팰리스</t>
        </is>
      </c>
      <c r="E1345" s="0" t="inlineStr">
        <is>
          <t>2008.10.</t>
        </is>
      </c>
      <c r="F1345" s="0" t="n">
        <v>17</v>
      </c>
      <c r="G1345" s="0" t="n">
        <v>38.82</v>
      </c>
      <c r="H1345" s="0" t="n">
        <v>128.36</v>
      </c>
      <c r="I1345" s="0" t="n">
        <v>34.65</v>
      </c>
      <c r="J1345" s="0" t="n">
        <v>114.56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128B</t>
        </is>
      </c>
      <c r="X1345" s="0" t="n">
        <v>8</v>
      </c>
      <c r="Y1345" s="0" t="n">
        <v>6</v>
      </c>
      <c r="Z1345" s="0" t="inlineStr">
        <is>
          <t>https://new.land.naver.com/complexes/110110?tab=detail&amp;rf=Y</t>
        </is>
      </c>
      <c r="AA1345" s="0" t="inlineStr">
        <is>
          <t>대구시 수성구 지산동 350</t>
        </is>
      </c>
      <c r="AB1345" s="0" t="inlineStr">
        <is>
          <t>대구시</t>
        </is>
      </c>
      <c r="AC1345" s="0" t="inlineStr">
        <is>
          <t>수성구</t>
        </is>
      </c>
      <c r="AD1345" s="0" t="inlineStr">
        <is>
          <t>지산동</t>
        </is>
      </c>
      <c r="AG1345" s="0" t="inlineStr">
        <is>
          <t>대구시 수성구 지산로14길 123</t>
        </is>
      </c>
      <c r="AH1345" s="0" t="n">
        <v>0</v>
      </c>
      <c r="AI1345" s="0" t="n">
        <v>226</v>
      </c>
      <c r="AJ1345" s="0" t="n">
        <v>53</v>
      </c>
      <c r="AK1345" s="0" t="n">
        <v>23</v>
      </c>
      <c r="AL1345" s="0" t="n">
        <v>1.35</v>
      </c>
    </row>
    <row r="1346">
      <c r="A1346" s="0" t="inlineStr">
        <is>
          <t>[지산동]</t>
        </is>
      </c>
      <c r="B1346" s="0" t="n">
        <v>110110</v>
      </c>
      <c r="C1346" s="0" t="n">
        <v>3</v>
      </c>
      <c r="D1346" s="0" t="inlineStr">
        <is>
          <t>리치팰리스</t>
        </is>
      </c>
      <c r="E1346" s="0" t="inlineStr">
        <is>
          <t>2008.10.</t>
        </is>
      </c>
      <c r="F1346" s="0" t="n">
        <v>17</v>
      </c>
      <c r="G1346" s="0" t="n">
        <v>55.93</v>
      </c>
      <c r="H1346" s="0" t="n">
        <v>184.91</v>
      </c>
      <c r="I1346" s="0" t="n">
        <v>43.08</v>
      </c>
      <c r="J1346" s="0" t="n">
        <v>142.43</v>
      </c>
      <c r="K1346" s="0" t="n">
        <v>3</v>
      </c>
      <c r="T1346" s="0" t="n">
        <v>4</v>
      </c>
      <c r="U1346" s="0" t="n">
        <v>2</v>
      </c>
      <c r="V1346" s="0" t="inlineStr">
        <is>
          <t>계단식</t>
        </is>
      </c>
      <c r="W1346" s="0" t="n">
        <v>184</v>
      </c>
      <c r="X1346" s="0" t="n">
        <v>8</v>
      </c>
      <c r="Y1346" s="0" t="n">
        <v>6</v>
      </c>
      <c r="Z1346" s="0" t="inlineStr">
        <is>
          <t>https://new.land.naver.com/complexes/110110?tab=detail&amp;rf=Y</t>
        </is>
      </c>
      <c r="AA1346" s="0" t="inlineStr">
        <is>
          <t>대구시 수성구 지산동 350</t>
        </is>
      </c>
      <c r="AB1346" s="0" t="inlineStr">
        <is>
          <t>대구시</t>
        </is>
      </c>
      <c r="AC1346" s="0" t="inlineStr">
        <is>
          <t>수성구</t>
        </is>
      </c>
      <c r="AD1346" s="0" t="inlineStr">
        <is>
          <t>지산동</t>
        </is>
      </c>
      <c r="AG1346" s="0" t="inlineStr">
        <is>
          <t>대구시 수성구 지산로14길 123</t>
        </is>
      </c>
      <c r="AH1346" s="0" t="n">
        <v>0</v>
      </c>
      <c r="AI1346" s="0" t="n">
        <v>226</v>
      </c>
      <c r="AJ1346" s="0" t="n">
        <v>53</v>
      </c>
      <c r="AK1346" s="0" t="n">
        <v>23</v>
      </c>
      <c r="AL1346" s="0" t="n">
        <v>1.35</v>
      </c>
    </row>
    <row r="1347">
      <c r="A1347" s="0" t="inlineStr">
        <is>
          <t>[지산동]</t>
        </is>
      </c>
      <c r="B1347" s="0" t="n">
        <v>137684</v>
      </c>
      <c r="C1347" s="0" t="n">
        <v>1</v>
      </c>
      <c r="D1347" s="0" t="inlineStr">
        <is>
          <t>유림빌</t>
        </is>
      </c>
      <c r="E1347" s="0" t="inlineStr">
        <is>
          <t>2015.04.</t>
        </is>
      </c>
      <c r="F1347" s="0" t="n">
        <v>8</v>
      </c>
      <c r="G1347" s="0" t="n">
        <v>23.45</v>
      </c>
      <c r="H1347" s="0" t="n">
        <v>77.55</v>
      </c>
      <c r="I1347" s="0" t="n">
        <v>20.79</v>
      </c>
      <c r="J1347" s="0" t="n">
        <v>68.73</v>
      </c>
      <c r="K1347" s="0" t="n">
        <v>4</v>
      </c>
      <c r="T1347" s="0" t="n">
        <v>3</v>
      </c>
      <c r="U1347" s="0" t="n">
        <v>1</v>
      </c>
      <c r="V1347" s="0" t="inlineStr">
        <is>
          <t>계단식</t>
        </is>
      </c>
      <c r="W1347" s="0" t="n">
        <v>77</v>
      </c>
      <c r="X1347" s="0" t="n">
        <v>5</v>
      </c>
      <c r="Y1347" s="0" t="n">
        <v>5</v>
      </c>
      <c r="Z1347" s="0" t="inlineStr">
        <is>
          <t>https://new.land.naver.com/complexes/137684?tab=detail&amp;rf=Y</t>
        </is>
      </c>
      <c r="AA1347" s="0" t="inlineStr">
        <is>
          <t>대구시 수성구 지산동 1187-9</t>
        </is>
      </c>
      <c r="AB1347" s="0" t="inlineStr">
        <is>
          <t>대구시</t>
        </is>
      </c>
      <c r="AC1347" s="0" t="inlineStr">
        <is>
          <t>수성구</t>
        </is>
      </c>
      <c r="AD1347" s="0" t="inlineStr">
        <is>
          <t>지산동</t>
        </is>
      </c>
      <c r="AG1347" s="0" t="inlineStr">
        <is>
          <t>대구시 수성구 용학로34길 6</t>
        </is>
      </c>
      <c r="AH1347" s="0" t="n">
        <v>0</v>
      </c>
      <c r="AI1347" s="0" t="n">
        <v>205</v>
      </c>
      <c r="AJ1347" s="0" t="n">
        <v>50</v>
      </c>
      <c r="AK1347" s="0" t="n">
        <v>8</v>
      </c>
      <c r="AL1347" s="0" t="n">
        <v>1</v>
      </c>
    </row>
    <row r="1348">
      <c r="A1348" s="0" t="inlineStr">
        <is>
          <t>[지산동]</t>
        </is>
      </c>
      <c r="B1348" s="0" t="n">
        <v>137684</v>
      </c>
      <c r="C1348" s="0" t="n">
        <v>2</v>
      </c>
      <c r="D1348" s="0" t="inlineStr">
        <is>
          <t>유림빌</t>
        </is>
      </c>
      <c r="E1348" s="0" t="inlineStr">
        <is>
          <t>2015.04.</t>
        </is>
      </c>
      <c r="F1348" s="0" t="n">
        <v>8</v>
      </c>
      <c r="G1348" s="0" t="n">
        <v>26.44</v>
      </c>
      <c r="H1348" s="0" t="n">
        <v>87.42</v>
      </c>
      <c r="I1348" s="0" t="n">
        <v>23.43</v>
      </c>
      <c r="J1348" s="0" t="n">
        <v>77.47</v>
      </c>
      <c r="K1348" s="0" t="n">
        <v>4</v>
      </c>
      <c r="T1348" s="0" t="n">
        <v>3</v>
      </c>
      <c r="U1348" s="0" t="n">
        <v>2</v>
      </c>
      <c r="V1348" s="0" t="inlineStr">
        <is>
          <t>계단식</t>
        </is>
      </c>
      <c r="W1348" s="0" t="n">
        <v>87</v>
      </c>
      <c r="X1348" s="0" t="n">
        <v>5</v>
      </c>
      <c r="Y1348" s="0" t="n">
        <v>5</v>
      </c>
      <c r="Z1348" s="0" t="inlineStr">
        <is>
          <t>https://new.land.naver.com/complexes/137684?tab=detail&amp;rf=Y</t>
        </is>
      </c>
      <c r="AA1348" s="0" t="inlineStr">
        <is>
          <t>대구시 수성구 지산동 1187-9</t>
        </is>
      </c>
      <c r="AB1348" s="0" t="inlineStr">
        <is>
          <t>대구시</t>
        </is>
      </c>
      <c r="AC1348" s="0" t="inlineStr">
        <is>
          <t>수성구</t>
        </is>
      </c>
      <c r="AD1348" s="0" t="inlineStr">
        <is>
          <t>지산동</t>
        </is>
      </c>
      <c r="AG1348" s="0" t="inlineStr">
        <is>
          <t>대구시 수성구 용학로34길 6</t>
        </is>
      </c>
      <c r="AH1348" s="0" t="n">
        <v>0</v>
      </c>
      <c r="AI1348" s="0" t="n">
        <v>205</v>
      </c>
      <c r="AJ1348" s="0" t="n">
        <v>50</v>
      </c>
      <c r="AK1348" s="0" t="n">
        <v>8</v>
      </c>
      <c r="AL1348" s="0" t="n">
        <v>1</v>
      </c>
    </row>
    <row r="1349">
      <c r="A1349" s="0" t="inlineStr">
        <is>
          <t>[지산동]</t>
        </is>
      </c>
      <c r="B1349" s="0" t="n">
        <v>113143</v>
      </c>
      <c r="C1349" s="0" t="n">
        <v>1</v>
      </c>
      <c r="D1349" s="0" t="inlineStr">
        <is>
          <t>수성벨루체</t>
        </is>
      </c>
      <c r="E1349" s="0" t="inlineStr">
        <is>
          <t>2013.12.</t>
        </is>
      </c>
      <c r="F1349" s="0" t="n">
        <v>87</v>
      </c>
      <c r="G1349" s="0" t="n">
        <v>14.96</v>
      </c>
      <c r="H1349" s="0" t="n">
        <v>49.48</v>
      </c>
      <c r="I1349" s="0" t="n">
        <v>10.86</v>
      </c>
      <c r="J1349" s="0" t="n">
        <v>35.92</v>
      </c>
      <c r="K1349" s="0" t="n">
        <v>36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49A</t>
        </is>
      </c>
      <c r="X1349" s="0" t="n">
        <v>4</v>
      </c>
      <c r="Y1349" s="0" t="n">
        <v>4</v>
      </c>
      <c r="Z1349" s="0" t="inlineStr">
        <is>
          <t>https://new.land.naver.com/complexes/113143?tab=detail&amp;rf=Y</t>
        </is>
      </c>
      <c r="AA1349" s="0" t="inlineStr">
        <is>
          <t>대구시 수성구 지산동 1333-10</t>
        </is>
      </c>
      <c r="AB1349" s="0" t="inlineStr">
        <is>
          <t>대구시</t>
        </is>
      </c>
      <c r="AC1349" s="0" t="inlineStr">
        <is>
          <t>수성구</t>
        </is>
      </c>
      <c r="AD1349" s="0" t="inlineStr">
        <is>
          <t>지산동</t>
        </is>
      </c>
      <c r="AG1349" s="0" t="inlineStr">
        <is>
          <t>대구시 수성구 용학로40길 28</t>
        </is>
      </c>
      <c r="AH1349" s="0" t="n">
        <v>0</v>
      </c>
      <c r="AI1349" s="0" t="n">
        <v>73</v>
      </c>
      <c r="AJ1349" s="0" t="n">
        <v>19</v>
      </c>
      <c r="AK1349" s="0" t="n">
        <v>70</v>
      </c>
      <c r="AL1349" s="0" t="n">
        <v>0.8</v>
      </c>
    </row>
    <row r="1350">
      <c r="A1350" s="0" t="inlineStr">
        <is>
          <t>[지산동]</t>
        </is>
      </c>
      <c r="B1350" s="0" t="n">
        <v>113143</v>
      </c>
      <c r="C1350" s="0" t="n">
        <v>2</v>
      </c>
      <c r="D1350" s="0" t="inlineStr">
        <is>
          <t>수성벨루체</t>
        </is>
      </c>
      <c r="E1350" s="0" t="inlineStr">
        <is>
          <t>2013.12.</t>
        </is>
      </c>
      <c r="F1350" s="0" t="n">
        <v>87</v>
      </c>
      <c r="G1350" s="0" t="n">
        <v>14.97</v>
      </c>
      <c r="H1350" s="0" t="n">
        <v>49.5</v>
      </c>
      <c r="I1350" s="0" t="n">
        <v>10.87</v>
      </c>
      <c r="J1350" s="0" t="n">
        <v>35.94</v>
      </c>
      <c r="K1350" s="0" t="n">
        <v>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49B</t>
        </is>
      </c>
      <c r="X1350" s="0" t="n">
        <v>4</v>
      </c>
      <c r="Y1350" s="0" t="n">
        <v>4</v>
      </c>
      <c r="Z1350" s="0" t="inlineStr">
        <is>
          <t>https://new.land.naver.com/complexes/113143?tab=detail&amp;rf=Y</t>
        </is>
      </c>
      <c r="AA1350" s="0" t="inlineStr">
        <is>
          <t>대구시 수성구 지산동 1333-10</t>
        </is>
      </c>
      <c r="AB1350" s="0" t="inlineStr">
        <is>
          <t>대구시</t>
        </is>
      </c>
      <c r="AC1350" s="0" t="inlineStr">
        <is>
          <t>수성구</t>
        </is>
      </c>
      <c r="AD1350" s="0" t="inlineStr">
        <is>
          <t>지산동</t>
        </is>
      </c>
      <c r="AG1350" s="0" t="inlineStr">
        <is>
          <t>대구시 수성구 용학로40길 28</t>
        </is>
      </c>
      <c r="AH1350" s="0" t="n">
        <v>0</v>
      </c>
      <c r="AI1350" s="0" t="n">
        <v>73</v>
      </c>
      <c r="AJ1350" s="0" t="n">
        <v>19</v>
      </c>
      <c r="AK1350" s="0" t="n">
        <v>70</v>
      </c>
      <c r="AL1350" s="0" t="n">
        <v>0.8</v>
      </c>
    </row>
    <row r="1351">
      <c r="A1351" s="0" t="inlineStr">
        <is>
          <t>[지산동]</t>
        </is>
      </c>
      <c r="B1351" s="0" t="n">
        <v>113143</v>
      </c>
      <c r="C1351" s="0" t="n">
        <v>3</v>
      </c>
      <c r="D1351" s="0" t="inlineStr">
        <is>
          <t>수성벨루체</t>
        </is>
      </c>
      <c r="E1351" s="0" t="inlineStr">
        <is>
          <t>2013.12.</t>
        </is>
      </c>
      <c r="F1351" s="0" t="n">
        <v>87</v>
      </c>
      <c r="G1351" s="0" t="n">
        <v>15.07</v>
      </c>
      <c r="H1351" s="0" t="n">
        <v>49.83</v>
      </c>
      <c r="I1351" s="0" t="n">
        <v>10.94</v>
      </c>
      <c r="J1351" s="0" t="n">
        <v>36.18</v>
      </c>
      <c r="K1351" s="0" t="n">
        <v>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49C</t>
        </is>
      </c>
      <c r="X1351" s="0" t="n">
        <v>4</v>
      </c>
      <c r="Y1351" s="0" t="n">
        <v>4</v>
      </c>
      <c r="Z1351" s="0" t="inlineStr">
        <is>
          <t>https://new.land.naver.com/complexes/113143?tab=detail&amp;rf=Y</t>
        </is>
      </c>
      <c r="AA1351" s="0" t="inlineStr">
        <is>
          <t>대구시 수성구 지산동 1333-10</t>
        </is>
      </c>
      <c r="AB1351" s="0" t="inlineStr">
        <is>
          <t>대구시</t>
        </is>
      </c>
      <c r="AC1351" s="0" t="inlineStr">
        <is>
          <t>수성구</t>
        </is>
      </c>
      <c r="AD1351" s="0" t="inlineStr">
        <is>
          <t>지산동</t>
        </is>
      </c>
      <c r="AG1351" s="0" t="inlineStr">
        <is>
          <t>대구시 수성구 용학로40길 28</t>
        </is>
      </c>
      <c r="AH1351" s="0" t="n">
        <v>0</v>
      </c>
      <c r="AI1351" s="0" t="n">
        <v>73</v>
      </c>
      <c r="AJ1351" s="0" t="n">
        <v>19</v>
      </c>
      <c r="AK1351" s="0" t="n">
        <v>70</v>
      </c>
      <c r="AL1351" s="0" t="n">
        <v>0.8</v>
      </c>
    </row>
    <row r="1352">
      <c r="A1352" s="0" t="inlineStr">
        <is>
          <t>[지산동]</t>
        </is>
      </c>
      <c r="B1352" s="0" t="n">
        <v>113143</v>
      </c>
      <c r="C1352" s="0" t="n">
        <v>4</v>
      </c>
      <c r="D1352" s="0" t="inlineStr">
        <is>
          <t>수성벨루체</t>
        </is>
      </c>
      <c r="E1352" s="0" t="inlineStr">
        <is>
          <t>2013.12.</t>
        </is>
      </c>
      <c r="F1352" s="0" t="n">
        <v>87</v>
      </c>
      <c r="G1352" s="0" t="n">
        <v>16.93</v>
      </c>
      <c r="H1352" s="0" t="n">
        <v>55.98</v>
      </c>
      <c r="I1352" s="0" t="n">
        <v>12.29</v>
      </c>
      <c r="J1352" s="0" t="n">
        <v>40.64</v>
      </c>
      <c r="K1352" s="0" t="n">
        <v>24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55</v>
      </c>
      <c r="X1352" s="0" t="n">
        <v>4</v>
      </c>
      <c r="Y1352" s="0" t="n">
        <v>4</v>
      </c>
      <c r="Z1352" s="0" t="inlineStr">
        <is>
          <t>https://new.land.naver.com/complexes/113143?tab=detail&amp;rf=Y</t>
        </is>
      </c>
      <c r="AA1352" s="0" t="inlineStr">
        <is>
          <t>대구시 수성구 지산동 1333-10</t>
        </is>
      </c>
      <c r="AB1352" s="0" t="inlineStr">
        <is>
          <t>대구시</t>
        </is>
      </c>
      <c r="AC1352" s="0" t="inlineStr">
        <is>
          <t>수성구</t>
        </is>
      </c>
      <c r="AD1352" s="0" t="inlineStr">
        <is>
          <t>지산동</t>
        </is>
      </c>
      <c r="AG1352" s="0" t="inlineStr">
        <is>
          <t>대구시 수성구 용학로40길 28</t>
        </is>
      </c>
      <c r="AH1352" s="0" t="n">
        <v>0</v>
      </c>
      <c r="AI1352" s="0" t="n">
        <v>73</v>
      </c>
      <c r="AJ1352" s="0" t="n">
        <v>19</v>
      </c>
      <c r="AK1352" s="0" t="n">
        <v>70</v>
      </c>
      <c r="AL1352" s="0" t="n">
        <v>0.8</v>
      </c>
    </row>
    <row r="1353">
      <c r="A1353" s="0" t="inlineStr">
        <is>
          <t>[지산동]</t>
        </is>
      </c>
      <c r="B1353" s="0" t="n">
        <v>113143</v>
      </c>
      <c r="C1353" s="0" t="n">
        <v>5</v>
      </c>
      <c r="D1353" s="0" t="inlineStr">
        <is>
          <t>수성벨루체</t>
        </is>
      </c>
      <c r="E1353" s="0" t="inlineStr">
        <is>
          <t>2013.12.</t>
        </is>
      </c>
      <c r="F1353" s="0" t="n">
        <v>87</v>
      </c>
      <c r="G1353" s="0" t="n">
        <v>17.59</v>
      </c>
      <c r="H1353" s="0" t="n">
        <v>58.15</v>
      </c>
      <c r="I1353" s="0" t="n">
        <v>12.77</v>
      </c>
      <c r="J1353" s="0" t="n">
        <v>42.22</v>
      </c>
      <c r="K1353" s="0" t="n">
        <v>15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58</v>
      </c>
      <c r="X1353" s="0" t="n">
        <v>4</v>
      </c>
      <c r="Y1353" s="0" t="n">
        <v>4</v>
      </c>
      <c r="Z1353" s="0" t="inlineStr">
        <is>
          <t>https://new.land.naver.com/complexes/113143?tab=detail&amp;rf=Y</t>
        </is>
      </c>
      <c r="AA1353" s="0" t="inlineStr">
        <is>
          <t>대구시 수성구 지산동 1333-10</t>
        </is>
      </c>
      <c r="AB1353" s="0" t="inlineStr">
        <is>
          <t>대구시</t>
        </is>
      </c>
      <c r="AC1353" s="0" t="inlineStr">
        <is>
          <t>수성구</t>
        </is>
      </c>
      <c r="AD1353" s="0" t="inlineStr">
        <is>
          <t>지산동</t>
        </is>
      </c>
      <c r="AG1353" s="0" t="inlineStr">
        <is>
          <t>대구시 수성구 용학로40길 28</t>
        </is>
      </c>
      <c r="AH1353" s="0" t="n">
        <v>0</v>
      </c>
      <c r="AI1353" s="0" t="n">
        <v>73</v>
      </c>
      <c r="AJ1353" s="0" t="n">
        <v>19</v>
      </c>
      <c r="AK1353" s="0" t="n">
        <v>70</v>
      </c>
      <c r="AL1353" s="0" t="n">
        <v>0.8</v>
      </c>
    </row>
    <row r="1354">
      <c r="A1354" s="0" t="inlineStr">
        <is>
          <t>[지산동]</t>
        </is>
      </c>
      <c r="B1354" s="0" t="n">
        <v>7321</v>
      </c>
      <c r="C1354" s="0" t="n">
        <v>1</v>
      </c>
      <c r="D1354" s="0" t="inlineStr">
        <is>
          <t>청산</t>
        </is>
      </c>
      <c r="E1354" s="0" t="inlineStr">
        <is>
          <t>1991.08.</t>
        </is>
      </c>
      <c r="F1354" s="0" t="n">
        <v>468</v>
      </c>
      <c r="G1354" s="0" t="n">
        <v>33.07</v>
      </c>
      <c r="H1354" s="0" t="n">
        <v>109.35</v>
      </c>
      <c r="I1354" s="0" t="n">
        <v>25.68</v>
      </c>
      <c r="J1354" s="0" t="n">
        <v>84.90000000000001</v>
      </c>
      <c r="K1354" s="0" t="n">
        <v>318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109</v>
      </c>
      <c r="X1354" s="0" t="n">
        <v>15</v>
      </c>
      <c r="Y1354" s="0" t="n">
        <v>12</v>
      </c>
      <c r="Z1354" s="0" t="inlineStr">
        <is>
          <t>https://new.land.naver.com/complexes/7321?tab=detail&amp;rf=Y</t>
        </is>
      </c>
      <c r="AA1354" s="0" t="inlineStr">
        <is>
          <t>대구시 수성구 지산동 1269-1</t>
        </is>
      </c>
      <c r="AB1354" s="0" t="inlineStr">
        <is>
          <t>대구시</t>
        </is>
      </c>
      <c r="AC1354" s="0" t="inlineStr">
        <is>
          <t>수성구</t>
        </is>
      </c>
      <c r="AD1354" s="0" t="inlineStr">
        <is>
          <t>지산동</t>
        </is>
      </c>
      <c r="AG1354" s="0" t="inlineStr">
        <is>
          <t>대구시 수성구 지범로21길 15</t>
        </is>
      </c>
      <c r="AH1354" s="0" t="n">
        <v>0</v>
      </c>
      <c r="AI1354" s="0" t="n">
        <v>0</v>
      </c>
      <c r="AJ1354" s="0" t="n">
        <v>0</v>
      </c>
      <c r="AK1354" s="0" t="n">
        <v>419</v>
      </c>
      <c r="AL1354" s="0" t="n">
        <v>0.9</v>
      </c>
    </row>
    <row r="1355">
      <c r="A1355" s="0" t="inlineStr">
        <is>
          <t>[지산동]</t>
        </is>
      </c>
      <c r="B1355" s="0" t="n">
        <v>7321</v>
      </c>
      <c r="C1355" s="0" t="n">
        <v>2</v>
      </c>
      <c r="D1355" s="0" t="inlineStr">
        <is>
          <t>청산</t>
        </is>
      </c>
      <c r="E1355" s="0" t="inlineStr">
        <is>
          <t>1991.08.</t>
        </is>
      </c>
      <c r="F1355" s="0" t="n">
        <v>468</v>
      </c>
      <c r="G1355" s="0" t="n">
        <v>48.31</v>
      </c>
      <c r="H1355" s="0" t="n">
        <v>159.71</v>
      </c>
      <c r="I1355" s="0" t="n">
        <v>38.35</v>
      </c>
      <c r="J1355" s="0" t="n">
        <v>126.78</v>
      </c>
      <c r="K1355" s="0" t="n">
        <v>120</v>
      </c>
      <c r="T1355" s="0" t="n">
        <v>4</v>
      </c>
      <c r="U1355" s="0" t="n">
        <v>2</v>
      </c>
      <c r="V1355" s="0" t="inlineStr">
        <is>
          <t>계단식</t>
        </is>
      </c>
      <c r="W1355" s="0" t="n">
        <v>159</v>
      </c>
      <c r="X1355" s="0" t="n">
        <v>15</v>
      </c>
      <c r="Y1355" s="0" t="n">
        <v>12</v>
      </c>
      <c r="Z1355" s="0" t="inlineStr">
        <is>
          <t>https://new.land.naver.com/complexes/7321?tab=detail&amp;rf=Y</t>
        </is>
      </c>
      <c r="AA1355" s="0" t="inlineStr">
        <is>
          <t>대구시 수성구 지산동 1269-1</t>
        </is>
      </c>
      <c r="AB1355" s="0" t="inlineStr">
        <is>
          <t>대구시</t>
        </is>
      </c>
      <c r="AC1355" s="0" t="inlineStr">
        <is>
          <t>수성구</t>
        </is>
      </c>
      <c r="AD1355" s="0" t="inlineStr">
        <is>
          <t>지산동</t>
        </is>
      </c>
      <c r="AG1355" s="0" t="inlineStr">
        <is>
          <t>대구시 수성구 지범로21길 15</t>
        </is>
      </c>
      <c r="AH1355" s="0" t="n">
        <v>0</v>
      </c>
      <c r="AI1355" s="0" t="n">
        <v>0</v>
      </c>
      <c r="AJ1355" s="0" t="n">
        <v>0</v>
      </c>
      <c r="AK1355" s="0" t="n">
        <v>419</v>
      </c>
      <c r="AL1355" s="0" t="n">
        <v>0.9</v>
      </c>
    </row>
    <row r="1356">
      <c r="A1356" s="0" t="inlineStr">
        <is>
          <t>[지산동]</t>
        </is>
      </c>
      <c r="B1356" s="0" t="n">
        <v>7321</v>
      </c>
      <c r="C1356" s="0" t="n">
        <v>3</v>
      </c>
      <c r="D1356" s="0" t="inlineStr">
        <is>
          <t>청산</t>
        </is>
      </c>
      <c r="E1356" s="0" t="inlineStr">
        <is>
          <t>1991.08.</t>
        </is>
      </c>
      <c r="F1356" s="0" t="n">
        <v>468</v>
      </c>
      <c r="G1356" s="0" t="n">
        <v>61.56</v>
      </c>
      <c r="H1356" s="0" t="n">
        <v>203.52</v>
      </c>
      <c r="I1356" s="0" t="n">
        <v>49.89</v>
      </c>
      <c r="J1356" s="0" t="n">
        <v>164.94</v>
      </c>
      <c r="K1356" s="0" t="n">
        <v>30</v>
      </c>
      <c r="T1356" s="0" t="n">
        <v>5</v>
      </c>
      <c r="U1356" s="0" t="n">
        <v>2</v>
      </c>
      <c r="V1356" s="0" t="inlineStr">
        <is>
          <t>계단식</t>
        </is>
      </c>
      <c r="W1356" s="0" t="n">
        <v>203</v>
      </c>
      <c r="X1356" s="0" t="n">
        <v>15</v>
      </c>
      <c r="Y1356" s="0" t="n">
        <v>12</v>
      </c>
      <c r="Z1356" s="0" t="inlineStr">
        <is>
          <t>https://new.land.naver.com/complexes/7321?tab=detail&amp;rf=Y</t>
        </is>
      </c>
      <c r="AA1356" s="0" t="inlineStr">
        <is>
          <t>대구시 수성구 지산동 1269-1</t>
        </is>
      </c>
      <c r="AB1356" s="0" t="inlineStr">
        <is>
          <t>대구시</t>
        </is>
      </c>
      <c r="AC1356" s="0" t="inlineStr">
        <is>
          <t>수성구</t>
        </is>
      </c>
      <c r="AD1356" s="0" t="inlineStr">
        <is>
          <t>지산동</t>
        </is>
      </c>
      <c r="AG1356" s="0" t="inlineStr">
        <is>
          <t>대구시 수성구 지범로21길 15</t>
        </is>
      </c>
      <c r="AH1356" s="0" t="n">
        <v>0</v>
      </c>
      <c r="AI1356" s="0" t="n">
        <v>0</v>
      </c>
      <c r="AJ1356" s="0" t="n">
        <v>0</v>
      </c>
      <c r="AK1356" s="0" t="n">
        <v>419</v>
      </c>
      <c r="AL1356" s="0" t="n">
        <v>0.9</v>
      </c>
    </row>
    <row r="1357">
      <c r="A1357" s="0" t="inlineStr">
        <is>
          <t>[지산동]</t>
        </is>
      </c>
      <c r="B1357" s="0" t="n">
        <v>7284</v>
      </c>
      <c r="C1357" s="0" t="n">
        <v>1</v>
      </c>
      <c r="D1357" s="0" t="inlineStr">
        <is>
          <t>녹원맨션</t>
        </is>
      </c>
      <c r="E1357" s="0" t="inlineStr">
        <is>
          <t>1989.05.</t>
        </is>
      </c>
      <c r="F1357" s="0" t="n">
        <v>542</v>
      </c>
      <c r="G1357" s="0" t="n">
        <v>32.32</v>
      </c>
      <c r="H1357" s="0" t="n">
        <v>106.87</v>
      </c>
      <c r="I1357" s="0" t="n">
        <v>25.7</v>
      </c>
      <c r="J1357" s="0" t="n">
        <v>84.95999999999999</v>
      </c>
      <c r="K1357" s="0" t="n">
        <v>140</v>
      </c>
      <c r="T1357" s="0" t="n">
        <v>3</v>
      </c>
      <c r="U1357" s="0" t="n">
        <v>1</v>
      </c>
      <c r="V1357" s="0" t="inlineStr">
        <is>
          <t>계단식</t>
        </is>
      </c>
      <c r="W1357" s="0" t="inlineStr">
        <is>
          <t>106A</t>
        </is>
      </c>
      <c r="X1357" s="0" t="n">
        <v>14</v>
      </c>
      <c r="Y1357" s="0" t="n">
        <v>12</v>
      </c>
      <c r="Z1357" s="0" t="inlineStr">
        <is>
          <t>https://new.land.naver.com/complexes/7284?tab=detail&amp;rf=Y</t>
        </is>
      </c>
      <c r="AA1357" s="0" t="inlineStr">
        <is>
          <t>대구시 수성구 지산동 761</t>
        </is>
      </c>
      <c r="AB1357" s="0" t="inlineStr">
        <is>
          <t>대구시</t>
        </is>
      </c>
      <c r="AC1357" s="0" t="inlineStr">
        <is>
          <t>수성구</t>
        </is>
      </c>
      <c r="AD1357" s="0" t="inlineStr">
        <is>
          <t>지산동</t>
        </is>
      </c>
      <c r="AG1357" s="0" t="inlineStr">
        <is>
          <t>대구시 수성구 무학로 189</t>
        </is>
      </c>
      <c r="AH1357" s="0" t="n">
        <v>0</v>
      </c>
      <c r="AI1357" s="0" t="n">
        <v>0</v>
      </c>
      <c r="AJ1357" s="0" t="n">
        <v>0</v>
      </c>
      <c r="AK1357" s="0" t="n">
        <v>542</v>
      </c>
      <c r="AL1357" s="0" t="n">
        <v>1</v>
      </c>
    </row>
    <row r="1358">
      <c r="A1358" s="0" t="inlineStr">
        <is>
          <t>[지산동]</t>
        </is>
      </c>
      <c r="B1358" s="0" t="n">
        <v>7284</v>
      </c>
      <c r="C1358" s="0" t="n">
        <v>2</v>
      </c>
      <c r="D1358" s="0" t="inlineStr">
        <is>
          <t>녹원맨션</t>
        </is>
      </c>
      <c r="E1358" s="0" t="inlineStr">
        <is>
          <t>1989.05.</t>
        </is>
      </c>
      <c r="F1358" s="0" t="n">
        <v>542</v>
      </c>
      <c r="G1358" s="0" t="n">
        <v>32.33</v>
      </c>
      <c r="H1358" s="0" t="n">
        <v>106.88</v>
      </c>
      <c r="I1358" s="0" t="n">
        <v>25.7</v>
      </c>
      <c r="J1358" s="0" t="n">
        <v>84.95999999999999</v>
      </c>
      <c r="K1358" s="0" t="n">
        <v>78</v>
      </c>
      <c r="T1358" s="0" t="n">
        <v>3</v>
      </c>
      <c r="U1358" s="0" t="n">
        <v>1</v>
      </c>
      <c r="V1358" s="0" t="inlineStr">
        <is>
          <t>계단식</t>
        </is>
      </c>
      <c r="W1358" s="0" t="inlineStr">
        <is>
          <t>106B</t>
        </is>
      </c>
      <c r="X1358" s="0" t="n">
        <v>14</v>
      </c>
      <c r="Y1358" s="0" t="n">
        <v>12</v>
      </c>
      <c r="Z1358" s="0" t="inlineStr">
        <is>
          <t>https://new.land.naver.com/complexes/7284?tab=detail&amp;rf=Y</t>
        </is>
      </c>
      <c r="AA1358" s="0" t="inlineStr">
        <is>
          <t>대구시 수성구 지산동 761</t>
        </is>
      </c>
      <c r="AB1358" s="0" t="inlineStr">
        <is>
          <t>대구시</t>
        </is>
      </c>
      <c r="AC1358" s="0" t="inlineStr">
        <is>
          <t>수성구</t>
        </is>
      </c>
      <c r="AD1358" s="0" t="inlineStr">
        <is>
          <t>지산동</t>
        </is>
      </c>
      <c r="AG1358" s="0" t="inlineStr">
        <is>
          <t>대구시 수성구 무학로 189</t>
        </is>
      </c>
      <c r="AH1358" s="0" t="n">
        <v>0</v>
      </c>
      <c r="AI1358" s="0" t="n">
        <v>0</v>
      </c>
      <c r="AJ1358" s="0" t="n">
        <v>0</v>
      </c>
      <c r="AK1358" s="0" t="n">
        <v>542</v>
      </c>
      <c r="AL1358" s="0" t="n">
        <v>1</v>
      </c>
    </row>
    <row r="1359">
      <c r="A1359" s="0" t="inlineStr">
        <is>
          <t>[지산동]</t>
        </is>
      </c>
      <c r="B1359" s="0" t="n">
        <v>7284</v>
      </c>
      <c r="C1359" s="0" t="n">
        <v>3</v>
      </c>
      <c r="D1359" s="0" t="inlineStr">
        <is>
          <t>녹원맨션</t>
        </is>
      </c>
      <c r="E1359" s="0" t="inlineStr">
        <is>
          <t>1989.05.</t>
        </is>
      </c>
      <c r="F1359" s="0" t="n">
        <v>542</v>
      </c>
      <c r="G1359" s="0" t="n">
        <v>32.33</v>
      </c>
      <c r="H1359" s="0" t="n">
        <v>106.89</v>
      </c>
      <c r="I1359" s="0" t="n">
        <v>25.7</v>
      </c>
      <c r="J1359" s="0" t="n">
        <v>84.95999999999999</v>
      </c>
      <c r="K1359" s="0" t="n">
        <v>48</v>
      </c>
      <c r="T1359" s="0" t="n">
        <v>3</v>
      </c>
      <c r="U1359" s="0" t="n">
        <v>1</v>
      </c>
      <c r="V1359" s="0" t="inlineStr">
        <is>
          <t>계단식</t>
        </is>
      </c>
      <c r="W1359" s="0" t="inlineStr">
        <is>
          <t>106C</t>
        </is>
      </c>
      <c r="X1359" s="0" t="n">
        <v>14</v>
      </c>
      <c r="Y1359" s="0" t="n">
        <v>12</v>
      </c>
      <c r="Z1359" s="0" t="inlineStr">
        <is>
          <t>https://new.land.naver.com/complexes/7284?tab=detail&amp;rf=Y</t>
        </is>
      </c>
      <c r="AA1359" s="0" t="inlineStr">
        <is>
          <t>대구시 수성구 지산동 761</t>
        </is>
      </c>
      <c r="AB1359" s="0" t="inlineStr">
        <is>
          <t>대구시</t>
        </is>
      </c>
      <c r="AC1359" s="0" t="inlineStr">
        <is>
          <t>수성구</t>
        </is>
      </c>
      <c r="AD1359" s="0" t="inlineStr">
        <is>
          <t>지산동</t>
        </is>
      </c>
      <c r="AG1359" s="0" t="inlineStr">
        <is>
          <t>대구시 수성구 무학로 189</t>
        </is>
      </c>
      <c r="AH1359" s="0" t="n">
        <v>0</v>
      </c>
      <c r="AI1359" s="0" t="n">
        <v>0</v>
      </c>
      <c r="AJ1359" s="0" t="n">
        <v>0</v>
      </c>
      <c r="AK1359" s="0" t="n">
        <v>542</v>
      </c>
      <c r="AL1359" s="0" t="n">
        <v>1</v>
      </c>
    </row>
    <row r="1360">
      <c r="A1360" s="0" t="inlineStr">
        <is>
          <t>[지산동]</t>
        </is>
      </c>
      <c r="B1360" s="0" t="n">
        <v>7284</v>
      </c>
      <c r="C1360" s="0" t="n">
        <v>4</v>
      </c>
      <c r="D1360" s="0" t="inlineStr">
        <is>
          <t>녹원맨션</t>
        </is>
      </c>
      <c r="E1360" s="0" t="inlineStr">
        <is>
          <t>1989.05.</t>
        </is>
      </c>
      <c r="F1360" s="0" t="n">
        <v>542</v>
      </c>
      <c r="G1360" s="0" t="n">
        <v>40</v>
      </c>
      <c r="H1360" s="0" t="n">
        <v>132.25</v>
      </c>
      <c r="I1360" s="0" t="n">
        <v>32.88</v>
      </c>
      <c r="J1360" s="0" t="n">
        <v>108.72</v>
      </c>
      <c r="K1360" s="0" t="n">
        <v>120</v>
      </c>
      <c r="T1360" s="0" t="n">
        <v>4</v>
      </c>
      <c r="U1360" s="0" t="n">
        <v>2</v>
      </c>
      <c r="V1360" s="0" t="inlineStr">
        <is>
          <t>계단식</t>
        </is>
      </c>
      <c r="W1360" s="0" t="inlineStr">
        <is>
          <t>132B</t>
        </is>
      </c>
      <c r="X1360" s="0" t="n">
        <v>14</v>
      </c>
      <c r="Y1360" s="0" t="n">
        <v>12</v>
      </c>
      <c r="Z1360" s="0" t="inlineStr">
        <is>
          <t>https://new.land.naver.com/complexes/7284?tab=detail&amp;rf=Y</t>
        </is>
      </c>
      <c r="AA1360" s="0" t="inlineStr">
        <is>
          <t>대구시 수성구 지산동 761</t>
        </is>
      </c>
      <c r="AB1360" s="0" t="inlineStr">
        <is>
          <t>대구시</t>
        </is>
      </c>
      <c r="AC1360" s="0" t="inlineStr">
        <is>
          <t>수성구</t>
        </is>
      </c>
      <c r="AD1360" s="0" t="inlineStr">
        <is>
          <t>지산동</t>
        </is>
      </c>
      <c r="AG1360" s="0" t="inlineStr">
        <is>
          <t>대구시 수성구 무학로 189</t>
        </is>
      </c>
      <c r="AH1360" s="0" t="n">
        <v>0</v>
      </c>
      <c r="AI1360" s="0" t="n">
        <v>0</v>
      </c>
      <c r="AJ1360" s="0" t="n">
        <v>0</v>
      </c>
      <c r="AK1360" s="0" t="n">
        <v>542</v>
      </c>
      <c r="AL1360" s="0" t="n">
        <v>1</v>
      </c>
    </row>
    <row r="1361">
      <c r="A1361" s="0" t="inlineStr">
        <is>
          <t>[지산동]</t>
        </is>
      </c>
      <c r="B1361" s="0" t="n">
        <v>7284</v>
      </c>
      <c r="C1361" s="0" t="n">
        <v>5</v>
      </c>
      <c r="D1361" s="0" t="inlineStr">
        <is>
          <t>녹원맨션</t>
        </is>
      </c>
      <c r="E1361" s="0" t="inlineStr">
        <is>
          <t>1989.05.</t>
        </is>
      </c>
      <c r="F1361" s="0" t="n">
        <v>542</v>
      </c>
      <c r="G1361" s="0" t="n">
        <v>39.99</v>
      </c>
      <c r="H1361" s="0" t="n">
        <v>132.2</v>
      </c>
      <c r="I1361" s="0" t="n">
        <v>32.88</v>
      </c>
      <c r="J1361" s="0" t="n">
        <v>108.72</v>
      </c>
      <c r="K1361" s="0" t="n">
        <v>56</v>
      </c>
      <c r="T1361" s="0" t="n">
        <v>4</v>
      </c>
      <c r="U1361" s="0" t="n">
        <v>2</v>
      </c>
      <c r="V1361" s="0" t="inlineStr">
        <is>
          <t>계단식</t>
        </is>
      </c>
      <c r="W1361" s="0" t="inlineStr">
        <is>
          <t>132A</t>
        </is>
      </c>
      <c r="X1361" s="0" t="n">
        <v>14</v>
      </c>
      <c r="Y1361" s="0" t="n">
        <v>12</v>
      </c>
      <c r="Z1361" s="0" t="inlineStr">
        <is>
          <t>https://new.land.naver.com/complexes/7284?tab=detail&amp;rf=Y</t>
        </is>
      </c>
      <c r="AA1361" s="0" t="inlineStr">
        <is>
          <t>대구시 수성구 지산동 761</t>
        </is>
      </c>
      <c r="AB1361" s="0" t="inlineStr">
        <is>
          <t>대구시</t>
        </is>
      </c>
      <c r="AC1361" s="0" t="inlineStr">
        <is>
          <t>수성구</t>
        </is>
      </c>
      <c r="AD1361" s="0" t="inlineStr">
        <is>
          <t>지산동</t>
        </is>
      </c>
      <c r="AG1361" s="0" t="inlineStr">
        <is>
          <t>대구시 수성구 무학로 189</t>
        </is>
      </c>
      <c r="AH1361" s="0" t="n">
        <v>0</v>
      </c>
      <c r="AI1361" s="0" t="n">
        <v>0</v>
      </c>
      <c r="AJ1361" s="0" t="n">
        <v>0</v>
      </c>
      <c r="AK1361" s="0" t="n">
        <v>542</v>
      </c>
      <c r="AL1361" s="0" t="n">
        <v>1</v>
      </c>
    </row>
    <row r="1362">
      <c r="A1362" s="0" t="inlineStr">
        <is>
          <t>[지산동]</t>
        </is>
      </c>
      <c r="B1362" s="0" t="n">
        <v>7284</v>
      </c>
      <c r="C1362" s="0" t="n">
        <v>6</v>
      </c>
      <c r="D1362" s="0" t="inlineStr">
        <is>
          <t>녹원맨션</t>
        </is>
      </c>
      <c r="E1362" s="0" t="inlineStr">
        <is>
          <t>1989.05.</t>
        </is>
      </c>
      <c r="F1362" s="0" t="n">
        <v>542</v>
      </c>
      <c r="G1362" s="0" t="n">
        <v>48.04</v>
      </c>
      <c r="H1362" s="0" t="n">
        <v>158.81</v>
      </c>
      <c r="I1362" s="0" t="n">
        <v>39.84</v>
      </c>
      <c r="J1362" s="0" t="n">
        <v>131.72</v>
      </c>
      <c r="K1362" s="0" t="n">
        <v>72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158</v>
      </c>
      <c r="X1362" s="0" t="n">
        <v>14</v>
      </c>
      <c r="Y1362" s="0" t="n">
        <v>12</v>
      </c>
      <c r="Z1362" s="0" t="inlineStr">
        <is>
          <t>https://new.land.naver.com/complexes/7284?tab=detail&amp;rf=Y</t>
        </is>
      </c>
      <c r="AA1362" s="0" t="inlineStr">
        <is>
          <t>대구시 수성구 지산동 761</t>
        </is>
      </c>
      <c r="AB1362" s="0" t="inlineStr">
        <is>
          <t>대구시</t>
        </is>
      </c>
      <c r="AC1362" s="0" t="inlineStr">
        <is>
          <t>수성구</t>
        </is>
      </c>
      <c r="AD1362" s="0" t="inlineStr">
        <is>
          <t>지산동</t>
        </is>
      </c>
      <c r="AG1362" s="0" t="inlineStr">
        <is>
          <t>대구시 수성구 무학로 189</t>
        </is>
      </c>
      <c r="AH1362" s="0" t="n">
        <v>0</v>
      </c>
      <c r="AI1362" s="0" t="n">
        <v>0</v>
      </c>
      <c r="AJ1362" s="0" t="n">
        <v>0</v>
      </c>
      <c r="AK1362" s="0" t="n">
        <v>542</v>
      </c>
      <c r="AL1362" s="0" t="n">
        <v>1</v>
      </c>
    </row>
    <row r="1363">
      <c r="A1363" s="0" t="inlineStr">
        <is>
          <t>[지산동]</t>
        </is>
      </c>
      <c r="B1363" s="0" t="n">
        <v>7284</v>
      </c>
      <c r="C1363" s="0" t="n">
        <v>7</v>
      </c>
      <c r="D1363" s="0" t="inlineStr">
        <is>
          <t>녹원맨션</t>
        </is>
      </c>
      <c r="E1363" s="0" t="inlineStr">
        <is>
          <t>1989.05.</t>
        </is>
      </c>
      <c r="F1363" s="0" t="n">
        <v>542</v>
      </c>
      <c r="G1363" s="0" t="n">
        <v>60.55</v>
      </c>
      <c r="H1363" s="0" t="n">
        <v>200.17</v>
      </c>
      <c r="I1363" s="0" t="n">
        <v>51.36</v>
      </c>
      <c r="J1363" s="0" t="n">
        <v>169.8</v>
      </c>
      <c r="K1363" s="0" t="n">
        <v>28</v>
      </c>
      <c r="T1363" s="0" t="n">
        <v>5</v>
      </c>
      <c r="U1363" s="0" t="n">
        <v>2</v>
      </c>
      <c r="V1363" s="0" t="inlineStr">
        <is>
          <t>계단식</t>
        </is>
      </c>
      <c r="W1363" s="0" t="n">
        <v>200</v>
      </c>
      <c r="X1363" s="0" t="n">
        <v>14</v>
      </c>
      <c r="Y1363" s="0" t="n">
        <v>12</v>
      </c>
      <c r="Z1363" s="0" t="inlineStr">
        <is>
          <t>https://new.land.naver.com/complexes/7284?tab=detail&amp;rf=Y</t>
        </is>
      </c>
      <c r="AA1363" s="0" t="inlineStr">
        <is>
          <t>대구시 수성구 지산동 761</t>
        </is>
      </c>
      <c r="AB1363" s="0" t="inlineStr">
        <is>
          <t>대구시</t>
        </is>
      </c>
      <c r="AC1363" s="0" t="inlineStr">
        <is>
          <t>수성구</t>
        </is>
      </c>
      <c r="AD1363" s="0" t="inlineStr">
        <is>
          <t>지산동</t>
        </is>
      </c>
      <c r="AG1363" s="0" t="inlineStr">
        <is>
          <t>대구시 수성구 무학로 189</t>
        </is>
      </c>
      <c r="AH1363" s="0" t="n">
        <v>0</v>
      </c>
      <c r="AI1363" s="0" t="n">
        <v>0</v>
      </c>
      <c r="AJ1363" s="0" t="n">
        <v>0</v>
      </c>
      <c r="AK1363" s="0" t="n">
        <v>542</v>
      </c>
      <c r="AL1363" s="0" t="n">
        <v>1</v>
      </c>
    </row>
    <row r="1364">
      <c r="A1364" s="0" t="inlineStr">
        <is>
          <t>[지산동]</t>
        </is>
      </c>
      <c r="B1364" s="0" t="n">
        <v>110784</v>
      </c>
      <c r="C1364" s="0" t="n">
        <v>1</v>
      </c>
      <c r="D1364" s="0" t="inlineStr">
        <is>
          <t>우방빌라트</t>
        </is>
      </c>
      <c r="E1364" s="0" t="inlineStr">
        <is>
          <t>1996.07.</t>
        </is>
      </c>
      <c r="F1364" s="0" t="n">
        <v>18</v>
      </c>
      <c r="G1364" s="0" t="n">
        <v>41.45</v>
      </c>
      <c r="H1364" s="0" t="n">
        <v>137.03</v>
      </c>
      <c r="I1364" s="0" t="n">
        <v>33.98</v>
      </c>
      <c r="J1364" s="0" t="n">
        <v>112.35</v>
      </c>
      <c r="K1364" s="0" t="n">
        <v>1</v>
      </c>
      <c r="T1364" s="0" t="n">
        <v>4</v>
      </c>
      <c r="U1364" s="0" t="n">
        <v>2</v>
      </c>
      <c r="V1364" s="0" t="inlineStr">
        <is>
          <t>계단식</t>
        </is>
      </c>
      <c r="W1364" s="0" t="n">
        <v>137</v>
      </c>
      <c r="X1364" s="0" t="n">
        <v>10</v>
      </c>
      <c r="Y1364" s="0" t="n">
        <v>8</v>
      </c>
      <c r="Z1364" s="0" t="inlineStr">
        <is>
          <t>https://new.land.naver.com/complexes/110784?tab=detail&amp;rf=Y</t>
        </is>
      </c>
      <c r="AA1364" s="0" t="inlineStr">
        <is>
          <t>대구시 수성구 지산동 563-3</t>
        </is>
      </c>
      <c r="AB1364" s="0" t="inlineStr">
        <is>
          <t>대구시</t>
        </is>
      </c>
      <c r="AC1364" s="0" t="inlineStr">
        <is>
          <t>수성구</t>
        </is>
      </c>
      <c r="AD1364" s="0" t="inlineStr">
        <is>
          <t>지산동</t>
        </is>
      </c>
      <c r="AG1364" s="0" t="inlineStr">
        <is>
          <t>대구시 수성구 지산로14길 70</t>
        </is>
      </c>
      <c r="AH1364" s="0" t="n">
        <v>0</v>
      </c>
      <c r="AI1364" s="0" t="n">
        <v>244</v>
      </c>
      <c r="AJ1364" s="0" t="n">
        <v>37</v>
      </c>
      <c r="AK1364" s="0" t="n">
        <v>18</v>
      </c>
      <c r="AL1364" s="0" t="n">
        <v>1</v>
      </c>
    </row>
    <row r="1365">
      <c r="A1365" s="0" t="inlineStr">
        <is>
          <t>[지산동]</t>
        </is>
      </c>
      <c r="B1365" s="0" t="n">
        <v>110784</v>
      </c>
      <c r="C1365" s="0" t="n">
        <v>2</v>
      </c>
      <c r="D1365" s="0" t="inlineStr">
        <is>
          <t>우방빌라트</t>
        </is>
      </c>
      <c r="E1365" s="0" t="inlineStr">
        <is>
          <t>1996.07.</t>
        </is>
      </c>
      <c r="F1365" s="0" t="n">
        <v>18</v>
      </c>
      <c r="G1365" s="0" t="n">
        <v>42.65</v>
      </c>
      <c r="H1365" s="0" t="n">
        <v>141.02</v>
      </c>
      <c r="I1365" s="0" t="n">
        <v>35.18</v>
      </c>
      <c r="J1365" s="0" t="n">
        <v>116.31</v>
      </c>
      <c r="K1365" s="0" t="n">
        <v>1</v>
      </c>
      <c r="T1365" s="0" t="n">
        <v>4</v>
      </c>
      <c r="U1365" s="0" t="n">
        <v>2</v>
      </c>
      <c r="V1365" s="0" t="inlineStr">
        <is>
          <t>계단식</t>
        </is>
      </c>
      <c r="W1365" s="0" t="inlineStr">
        <is>
          <t>141A</t>
        </is>
      </c>
      <c r="X1365" s="0" t="n">
        <v>10</v>
      </c>
      <c r="Y1365" s="0" t="n">
        <v>8</v>
      </c>
      <c r="Z1365" s="0" t="inlineStr">
        <is>
          <t>https://new.land.naver.com/complexes/110784?tab=detail&amp;rf=Y</t>
        </is>
      </c>
      <c r="AA1365" s="0" t="inlineStr">
        <is>
          <t>대구시 수성구 지산동 563-3</t>
        </is>
      </c>
      <c r="AB1365" s="0" t="inlineStr">
        <is>
          <t>대구시</t>
        </is>
      </c>
      <c r="AC1365" s="0" t="inlineStr">
        <is>
          <t>수성구</t>
        </is>
      </c>
      <c r="AD1365" s="0" t="inlineStr">
        <is>
          <t>지산동</t>
        </is>
      </c>
      <c r="AG1365" s="0" t="inlineStr">
        <is>
          <t>대구시 수성구 지산로14길 70</t>
        </is>
      </c>
      <c r="AH1365" s="0" t="n">
        <v>0</v>
      </c>
      <c r="AI1365" s="0" t="n">
        <v>244</v>
      </c>
      <c r="AJ1365" s="0" t="n">
        <v>37</v>
      </c>
      <c r="AK1365" s="0" t="n">
        <v>18</v>
      </c>
      <c r="AL1365" s="0" t="n">
        <v>1</v>
      </c>
    </row>
    <row r="1366">
      <c r="A1366" s="0" t="inlineStr">
        <is>
          <t>[지산동]</t>
        </is>
      </c>
      <c r="B1366" s="0" t="n">
        <v>110784</v>
      </c>
      <c r="C1366" s="0" t="n">
        <v>3</v>
      </c>
      <c r="D1366" s="0" t="inlineStr">
        <is>
          <t>우방빌라트</t>
        </is>
      </c>
      <c r="E1366" s="0" t="inlineStr">
        <is>
          <t>1996.07.</t>
        </is>
      </c>
      <c r="F1366" s="0" t="n">
        <v>18</v>
      </c>
      <c r="G1366" s="0" t="n">
        <v>43.36</v>
      </c>
      <c r="H1366" s="0" t="n">
        <v>143.35</v>
      </c>
      <c r="I1366" s="0" t="n">
        <v>39.07</v>
      </c>
      <c r="J1366" s="0" t="n">
        <v>129.18</v>
      </c>
      <c r="K1366" s="0" t="n">
        <v>8</v>
      </c>
      <c r="T1366" s="0" t="n">
        <v>4</v>
      </c>
      <c r="U1366" s="0" t="n">
        <v>2</v>
      </c>
      <c r="V1366" s="0" t="inlineStr">
        <is>
          <t>계단식</t>
        </is>
      </c>
      <c r="W1366" s="0" t="inlineStr">
        <is>
          <t>143B</t>
        </is>
      </c>
      <c r="X1366" s="0" t="n">
        <v>10</v>
      </c>
      <c r="Y1366" s="0" t="n">
        <v>8</v>
      </c>
      <c r="Z1366" s="0" t="inlineStr">
        <is>
          <t>https://new.land.naver.com/complexes/110784?tab=detail&amp;rf=Y</t>
        </is>
      </c>
      <c r="AA1366" s="0" t="inlineStr">
        <is>
          <t>대구시 수성구 지산동 563-3</t>
        </is>
      </c>
      <c r="AB1366" s="0" t="inlineStr">
        <is>
          <t>대구시</t>
        </is>
      </c>
      <c r="AC1366" s="0" t="inlineStr">
        <is>
          <t>수성구</t>
        </is>
      </c>
      <c r="AD1366" s="0" t="inlineStr">
        <is>
          <t>지산동</t>
        </is>
      </c>
      <c r="AG1366" s="0" t="inlineStr">
        <is>
          <t>대구시 수성구 지산로14길 70</t>
        </is>
      </c>
      <c r="AH1366" s="0" t="n">
        <v>0</v>
      </c>
      <c r="AI1366" s="0" t="n">
        <v>244</v>
      </c>
      <c r="AJ1366" s="0" t="n">
        <v>37</v>
      </c>
      <c r="AK1366" s="0" t="n">
        <v>18</v>
      </c>
      <c r="AL1366" s="0" t="n">
        <v>1</v>
      </c>
    </row>
    <row r="1367">
      <c r="A1367" s="0" t="inlineStr">
        <is>
          <t>[지산동]</t>
        </is>
      </c>
      <c r="B1367" s="0" t="n">
        <v>110784</v>
      </c>
      <c r="C1367" s="0" t="n">
        <v>4</v>
      </c>
      <c r="D1367" s="0" t="inlineStr">
        <is>
          <t>우방빌라트</t>
        </is>
      </c>
      <c r="E1367" s="0" t="inlineStr">
        <is>
          <t>1996.07.</t>
        </is>
      </c>
      <c r="F1367" s="0" t="n">
        <v>18</v>
      </c>
      <c r="G1367" s="0" t="n">
        <v>44.57</v>
      </c>
      <c r="H1367" s="0" t="n">
        <v>147.34</v>
      </c>
      <c r="I1367" s="0" t="n">
        <v>40.27</v>
      </c>
      <c r="J1367" s="0" t="n">
        <v>133.14</v>
      </c>
      <c r="K1367" s="0" t="n">
        <v>1</v>
      </c>
      <c r="T1367" s="0" t="n">
        <v>4</v>
      </c>
      <c r="U1367" s="0" t="n">
        <v>2</v>
      </c>
      <c r="V1367" s="0" t="inlineStr">
        <is>
          <t>계단식</t>
        </is>
      </c>
      <c r="W1367" s="0" t="n">
        <v>147</v>
      </c>
      <c r="X1367" s="0" t="n">
        <v>10</v>
      </c>
      <c r="Y1367" s="0" t="n">
        <v>8</v>
      </c>
      <c r="Z1367" s="0" t="inlineStr">
        <is>
          <t>https://new.land.naver.com/complexes/110784?tab=detail&amp;rf=Y</t>
        </is>
      </c>
      <c r="AA1367" s="0" t="inlineStr">
        <is>
          <t>대구시 수성구 지산동 563-3</t>
        </is>
      </c>
      <c r="AB1367" s="0" t="inlineStr">
        <is>
          <t>대구시</t>
        </is>
      </c>
      <c r="AC1367" s="0" t="inlineStr">
        <is>
          <t>수성구</t>
        </is>
      </c>
      <c r="AD1367" s="0" t="inlineStr">
        <is>
          <t>지산동</t>
        </is>
      </c>
      <c r="AG1367" s="0" t="inlineStr">
        <is>
          <t>대구시 수성구 지산로14길 70</t>
        </is>
      </c>
      <c r="AH1367" s="0" t="n">
        <v>0</v>
      </c>
      <c r="AI1367" s="0" t="n">
        <v>244</v>
      </c>
      <c r="AJ1367" s="0" t="n">
        <v>37</v>
      </c>
      <c r="AK1367" s="0" t="n">
        <v>18</v>
      </c>
      <c r="AL1367" s="0" t="n">
        <v>1</v>
      </c>
    </row>
    <row r="1368">
      <c r="A1368" s="0" t="inlineStr">
        <is>
          <t>[지산동]</t>
        </is>
      </c>
      <c r="B1368" s="0" t="n">
        <v>110784</v>
      </c>
      <c r="C1368" s="0" t="n">
        <v>5</v>
      </c>
      <c r="D1368" s="0" t="inlineStr">
        <is>
          <t>우방빌라트</t>
        </is>
      </c>
      <c r="E1368" s="0" t="inlineStr">
        <is>
          <t>1996.07.</t>
        </is>
      </c>
      <c r="F1368" s="0" t="n">
        <v>18</v>
      </c>
      <c r="G1368" s="0" t="n">
        <v>47.63</v>
      </c>
      <c r="H1368" s="0" t="n">
        <v>157.48</v>
      </c>
      <c r="I1368" s="0" t="n">
        <v>43.32</v>
      </c>
      <c r="J1368" s="0" t="n">
        <v>143.22</v>
      </c>
      <c r="K1368" s="0" t="n">
        <v>7</v>
      </c>
      <c r="T1368" s="0" t="n">
        <v>4</v>
      </c>
      <c r="U1368" s="0" t="n">
        <v>2</v>
      </c>
      <c r="V1368" s="0" t="inlineStr">
        <is>
          <t>계단식</t>
        </is>
      </c>
      <c r="W1368" s="0" t="n">
        <v>157</v>
      </c>
      <c r="X1368" s="0" t="n">
        <v>10</v>
      </c>
      <c r="Y1368" s="0" t="n">
        <v>8</v>
      </c>
      <c r="Z1368" s="0" t="inlineStr">
        <is>
          <t>https://new.land.naver.com/complexes/110784?tab=detail&amp;rf=Y</t>
        </is>
      </c>
      <c r="AA1368" s="0" t="inlineStr">
        <is>
          <t>대구시 수성구 지산동 563-3</t>
        </is>
      </c>
      <c r="AB1368" s="0" t="inlineStr">
        <is>
          <t>대구시</t>
        </is>
      </c>
      <c r="AC1368" s="0" t="inlineStr">
        <is>
          <t>수성구</t>
        </is>
      </c>
      <c r="AD1368" s="0" t="inlineStr">
        <is>
          <t>지산동</t>
        </is>
      </c>
      <c r="AG1368" s="0" t="inlineStr">
        <is>
          <t>대구시 수성구 지산로14길 70</t>
        </is>
      </c>
      <c r="AH1368" s="0" t="n">
        <v>0</v>
      </c>
      <c r="AI1368" s="0" t="n">
        <v>244</v>
      </c>
      <c r="AJ1368" s="0" t="n">
        <v>37</v>
      </c>
      <c r="AK1368" s="0" t="n">
        <v>18</v>
      </c>
      <c r="AL1368" s="0" t="n">
        <v>1</v>
      </c>
    </row>
    <row r="1369">
      <c r="A1369" s="0" t="inlineStr">
        <is>
          <t>[지산동]</t>
        </is>
      </c>
      <c r="B1369" s="0" t="n">
        <v>102179</v>
      </c>
      <c r="C1369" s="0" t="n">
        <v>1</v>
      </c>
      <c r="D1369" s="0" t="inlineStr">
        <is>
          <t>두원</t>
        </is>
      </c>
      <c r="E1369" s="0" t="inlineStr">
        <is>
          <t>1997.10.</t>
        </is>
      </c>
      <c r="F1369" s="0" t="n">
        <v>36</v>
      </c>
      <c r="G1369" s="0" t="n">
        <v>23.78</v>
      </c>
      <c r="H1369" s="0" t="n">
        <v>78.64</v>
      </c>
      <c r="I1369" s="0" t="n">
        <v>17.81</v>
      </c>
      <c r="J1369" s="0" t="n">
        <v>58.9</v>
      </c>
      <c r="K1369" s="0" t="n">
        <v>2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78</v>
      </c>
      <c r="X1369" s="0" t="n">
        <v>3</v>
      </c>
      <c r="Y1369" s="0" t="n">
        <v>3</v>
      </c>
      <c r="Z1369" s="0" t="inlineStr">
        <is>
          <t>https://new.land.naver.com/complexes/102179?tab=detail&amp;rf=Y</t>
        </is>
      </c>
      <c r="AA1369" s="0" t="inlineStr">
        <is>
          <t>대구시 수성구 지산동 994</t>
        </is>
      </c>
      <c r="AB1369" s="0" t="inlineStr">
        <is>
          <t>대구시</t>
        </is>
      </c>
      <c r="AC1369" s="0" t="inlineStr">
        <is>
          <t>수성구</t>
        </is>
      </c>
      <c r="AD1369" s="0" t="inlineStr">
        <is>
          <t>지산동</t>
        </is>
      </c>
      <c r="AG1369" s="0" t="inlineStr">
        <is>
          <t>대구시 수성구 동대구로12안길 10</t>
        </is>
      </c>
      <c r="AH1369" s="0" t="n">
        <v>0</v>
      </c>
      <c r="AI1369" s="0" t="n">
        <v>186</v>
      </c>
      <c r="AJ1369" s="0" t="n">
        <v>77</v>
      </c>
      <c r="AK1369" s="0" t="n">
        <v>106</v>
      </c>
      <c r="AL1369" s="0" t="n">
        <v>2.94</v>
      </c>
    </row>
    <row r="1370">
      <c r="A1370" s="0" t="inlineStr">
        <is>
          <t>[지산동]</t>
        </is>
      </c>
      <c r="B1370" s="0" t="n">
        <v>102179</v>
      </c>
      <c r="C1370" s="0" t="n">
        <v>2</v>
      </c>
      <c r="D1370" s="0" t="inlineStr">
        <is>
          <t>두원</t>
        </is>
      </c>
      <c r="E1370" s="0" t="inlineStr">
        <is>
          <t>1997.10.</t>
        </is>
      </c>
      <c r="F1370" s="0" t="n">
        <v>36</v>
      </c>
      <c r="G1370" s="0" t="n">
        <v>33.87</v>
      </c>
      <c r="H1370" s="0" t="n">
        <v>111.98</v>
      </c>
      <c r="I1370" s="0" t="n">
        <v>25.36</v>
      </c>
      <c r="J1370" s="0" t="n">
        <v>83.84999999999999</v>
      </c>
      <c r="K1370" s="0" t="n">
        <v>32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111</v>
      </c>
      <c r="X1370" s="0" t="n">
        <v>3</v>
      </c>
      <c r="Y1370" s="0" t="n">
        <v>3</v>
      </c>
      <c r="Z1370" s="0" t="inlineStr">
        <is>
          <t>https://new.land.naver.com/complexes/102179?tab=detail&amp;rf=Y</t>
        </is>
      </c>
      <c r="AA1370" s="0" t="inlineStr">
        <is>
          <t>대구시 수성구 지산동 994</t>
        </is>
      </c>
      <c r="AB1370" s="0" t="inlineStr">
        <is>
          <t>대구시</t>
        </is>
      </c>
      <c r="AC1370" s="0" t="inlineStr">
        <is>
          <t>수성구</t>
        </is>
      </c>
      <c r="AD1370" s="0" t="inlineStr">
        <is>
          <t>지산동</t>
        </is>
      </c>
      <c r="AG1370" s="0" t="inlineStr">
        <is>
          <t>대구시 수성구 동대구로12안길 10</t>
        </is>
      </c>
      <c r="AH1370" s="0" t="n">
        <v>0</v>
      </c>
      <c r="AI1370" s="0" t="n">
        <v>186</v>
      </c>
      <c r="AJ1370" s="0" t="n">
        <v>77</v>
      </c>
      <c r="AK1370" s="0" t="n">
        <v>106</v>
      </c>
      <c r="AL1370" s="0" t="n">
        <v>2.94</v>
      </c>
    </row>
    <row r="1371">
      <c r="A1371" s="0" t="inlineStr">
        <is>
          <t>[지산동]</t>
        </is>
      </c>
      <c r="B1371" s="0" t="n">
        <v>102179</v>
      </c>
      <c r="C1371" s="0" t="n">
        <v>3</v>
      </c>
      <c r="D1371" s="0" t="inlineStr">
        <is>
          <t>두원</t>
        </is>
      </c>
      <c r="E1371" s="0" t="inlineStr">
        <is>
          <t>1997.10.</t>
        </is>
      </c>
      <c r="F1371" s="0" t="n">
        <v>36</v>
      </c>
      <c r="G1371" s="0" t="n">
        <v>34.7</v>
      </c>
      <c r="H1371" s="0" t="n">
        <v>114.74</v>
      </c>
      <c r="I1371" s="0" t="n">
        <v>25.99</v>
      </c>
      <c r="J1371" s="0" t="n">
        <v>85.92</v>
      </c>
      <c r="K1371" s="0" t="n">
        <v>2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114</v>
      </c>
      <c r="X1371" s="0" t="n">
        <v>3</v>
      </c>
      <c r="Y1371" s="0" t="n">
        <v>3</v>
      </c>
      <c r="Z1371" s="0" t="inlineStr">
        <is>
          <t>https://new.land.naver.com/complexes/102179?tab=detail&amp;rf=Y</t>
        </is>
      </c>
      <c r="AA1371" s="0" t="inlineStr">
        <is>
          <t>대구시 수성구 지산동 994</t>
        </is>
      </c>
      <c r="AB1371" s="0" t="inlineStr">
        <is>
          <t>대구시</t>
        </is>
      </c>
      <c r="AC1371" s="0" t="inlineStr">
        <is>
          <t>수성구</t>
        </is>
      </c>
      <c r="AD1371" s="0" t="inlineStr">
        <is>
          <t>지산동</t>
        </is>
      </c>
      <c r="AG1371" s="0" t="inlineStr">
        <is>
          <t>대구시 수성구 동대구로12안길 10</t>
        </is>
      </c>
      <c r="AH1371" s="0" t="n">
        <v>0</v>
      </c>
      <c r="AI1371" s="0" t="n">
        <v>186</v>
      </c>
      <c r="AJ1371" s="0" t="n">
        <v>77</v>
      </c>
      <c r="AK1371" s="0" t="n">
        <v>106</v>
      </c>
      <c r="AL1371" s="0" t="n">
        <v>2.94</v>
      </c>
    </row>
    <row r="1372">
      <c r="A1372" s="0" t="inlineStr">
        <is>
          <t>[지산동]</t>
        </is>
      </c>
      <c r="B1372" s="0" t="n">
        <v>7299</v>
      </c>
      <c r="C1372" s="0" t="n">
        <v>1</v>
      </c>
      <c r="D1372" s="0" t="inlineStr">
        <is>
          <t>동서</t>
        </is>
      </c>
      <c r="E1372" s="0" t="inlineStr">
        <is>
          <t>1991.08.</t>
        </is>
      </c>
      <c r="F1372" s="0" t="n">
        <v>465</v>
      </c>
      <c r="G1372" s="0" t="n">
        <v>33.84</v>
      </c>
      <c r="H1372" s="0" t="n">
        <v>111.87</v>
      </c>
      <c r="I1372" s="0" t="n">
        <v>25.7</v>
      </c>
      <c r="J1372" s="0" t="n">
        <v>84.98</v>
      </c>
      <c r="K1372" s="0" t="n">
        <v>315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111</v>
      </c>
      <c r="X1372" s="0" t="n">
        <v>15</v>
      </c>
      <c r="Y1372" s="0" t="n">
        <v>15</v>
      </c>
      <c r="Z1372" s="0" t="inlineStr">
        <is>
          <t>https://new.land.naver.com/complexes/7299?tab=detail&amp;rf=Y</t>
        </is>
      </c>
      <c r="AA1372" s="0" t="inlineStr">
        <is>
          <t>대구시 수성구 지산동 1269</t>
        </is>
      </c>
      <c r="AB1372" s="0" t="inlineStr">
        <is>
          <t>대구시</t>
        </is>
      </c>
      <c r="AC1372" s="0" t="inlineStr">
        <is>
          <t>수성구</t>
        </is>
      </c>
      <c r="AD1372" s="0" t="inlineStr">
        <is>
          <t>지산동</t>
        </is>
      </c>
      <c r="AG1372" s="0" t="inlineStr">
        <is>
          <t>대구시 수성구 지산로 56</t>
        </is>
      </c>
      <c r="AH1372" s="0" t="n">
        <v>0</v>
      </c>
      <c r="AI1372" s="0" t="n">
        <v>0</v>
      </c>
      <c r="AJ1372" s="0" t="n">
        <v>0</v>
      </c>
      <c r="AK1372" s="0" t="n">
        <v>375</v>
      </c>
      <c r="AL1372" s="0" t="n">
        <v>0.8100000000000001</v>
      </c>
    </row>
    <row r="1373">
      <c r="A1373" s="0" t="inlineStr">
        <is>
          <t>[지산동]</t>
        </is>
      </c>
      <c r="B1373" s="0" t="n">
        <v>7299</v>
      </c>
      <c r="C1373" s="0" t="n">
        <v>2</v>
      </c>
      <c r="D1373" s="0" t="inlineStr">
        <is>
          <t>동서</t>
        </is>
      </c>
      <c r="E1373" s="0" t="inlineStr">
        <is>
          <t>1991.08.</t>
        </is>
      </c>
      <c r="F1373" s="0" t="n">
        <v>465</v>
      </c>
      <c r="G1373" s="0" t="n">
        <v>45.17</v>
      </c>
      <c r="H1373" s="0" t="n">
        <v>149.34</v>
      </c>
      <c r="I1373" s="0" t="n">
        <v>35.66</v>
      </c>
      <c r="J1373" s="0" t="n">
        <v>117.91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149</v>
      </c>
      <c r="X1373" s="0" t="n">
        <v>15</v>
      </c>
      <c r="Y1373" s="0" t="n">
        <v>15</v>
      </c>
      <c r="Z1373" s="0" t="inlineStr">
        <is>
          <t>https://new.land.naver.com/complexes/7299?tab=detail&amp;rf=Y</t>
        </is>
      </c>
      <c r="AA1373" s="0" t="inlineStr">
        <is>
          <t>대구시 수성구 지산동 1269</t>
        </is>
      </c>
      <c r="AB1373" s="0" t="inlineStr">
        <is>
          <t>대구시</t>
        </is>
      </c>
      <c r="AC1373" s="0" t="inlineStr">
        <is>
          <t>수성구</t>
        </is>
      </c>
      <c r="AD1373" s="0" t="inlineStr">
        <is>
          <t>지산동</t>
        </is>
      </c>
      <c r="AG1373" s="0" t="inlineStr">
        <is>
          <t>대구시 수성구 지산로 56</t>
        </is>
      </c>
      <c r="AH1373" s="0" t="n">
        <v>0</v>
      </c>
      <c r="AI1373" s="0" t="n">
        <v>0</v>
      </c>
      <c r="AJ1373" s="0" t="n">
        <v>0</v>
      </c>
      <c r="AK1373" s="0" t="n">
        <v>375</v>
      </c>
      <c r="AL1373" s="0" t="n">
        <v>0.8100000000000001</v>
      </c>
    </row>
    <row r="1374">
      <c r="A1374" s="0" t="inlineStr">
        <is>
          <t>[지산동]</t>
        </is>
      </c>
      <c r="B1374" s="0" t="n">
        <v>7299</v>
      </c>
      <c r="C1374" s="0" t="n">
        <v>3</v>
      </c>
      <c r="D1374" s="0" t="inlineStr">
        <is>
          <t>동서</t>
        </is>
      </c>
      <c r="E1374" s="0" t="inlineStr">
        <is>
          <t>1991.08.</t>
        </is>
      </c>
      <c r="F1374" s="0" t="n">
        <v>465</v>
      </c>
      <c r="G1374" s="0" t="n">
        <v>50.78</v>
      </c>
      <c r="H1374" s="0" t="n">
        <v>167.9</v>
      </c>
      <c r="I1374" s="0" t="n">
        <v>40.19</v>
      </c>
      <c r="J1374" s="0" t="n">
        <v>132.88</v>
      </c>
      <c r="K1374" s="0" t="n">
        <v>90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167</v>
      </c>
      <c r="X1374" s="0" t="n">
        <v>15</v>
      </c>
      <c r="Y1374" s="0" t="n">
        <v>15</v>
      </c>
      <c r="Z1374" s="0" t="inlineStr">
        <is>
          <t>https://new.land.naver.com/complexes/7299?tab=detail&amp;rf=Y</t>
        </is>
      </c>
      <c r="AA1374" s="0" t="inlineStr">
        <is>
          <t>대구시 수성구 지산동 1269</t>
        </is>
      </c>
      <c r="AB1374" s="0" t="inlineStr">
        <is>
          <t>대구시</t>
        </is>
      </c>
      <c r="AC1374" s="0" t="inlineStr">
        <is>
          <t>수성구</t>
        </is>
      </c>
      <c r="AD1374" s="0" t="inlineStr">
        <is>
          <t>지산동</t>
        </is>
      </c>
      <c r="AG1374" s="0" t="inlineStr">
        <is>
          <t>대구시 수성구 지산로 56</t>
        </is>
      </c>
      <c r="AH1374" s="0" t="n">
        <v>0</v>
      </c>
      <c r="AI1374" s="0" t="n">
        <v>0</v>
      </c>
      <c r="AJ1374" s="0" t="n">
        <v>0</v>
      </c>
      <c r="AK1374" s="0" t="n">
        <v>375</v>
      </c>
      <c r="AL1374" s="0" t="n">
        <v>0.8100000000000001</v>
      </c>
    </row>
    <row r="1375">
      <c r="A1375" s="0" t="inlineStr">
        <is>
          <t>[지산동]</t>
        </is>
      </c>
      <c r="B1375" s="0" t="n">
        <v>7299</v>
      </c>
      <c r="C1375" s="0" t="n">
        <v>4</v>
      </c>
      <c r="D1375" s="0" t="inlineStr">
        <is>
          <t>동서</t>
        </is>
      </c>
      <c r="E1375" s="0" t="inlineStr">
        <is>
          <t>1991.08.</t>
        </is>
      </c>
      <c r="F1375" s="0" t="n">
        <v>465</v>
      </c>
      <c r="G1375" s="0" t="n">
        <v>65.98</v>
      </c>
      <c r="H1375" s="0" t="n">
        <v>218.14</v>
      </c>
      <c r="I1375" s="0" t="n">
        <v>53.56</v>
      </c>
      <c r="J1375" s="0" t="n">
        <v>177.08</v>
      </c>
      <c r="K1375" s="0" t="n">
        <v>30</v>
      </c>
      <c r="T1375" s="0" t="n">
        <v>5</v>
      </c>
      <c r="U1375" s="0" t="n">
        <v>2</v>
      </c>
      <c r="V1375" s="0" t="inlineStr">
        <is>
          <t>계단식</t>
        </is>
      </c>
      <c r="W1375" s="0" t="n">
        <v>218</v>
      </c>
      <c r="X1375" s="0" t="n">
        <v>15</v>
      </c>
      <c r="Y1375" s="0" t="n">
        <v>15</v>
      </c>
      <c r="Z1375" s="0" t="inlineStr">
        <is>
          <t>https://new.land.naver.com/complexes/7299?tab=detail&amp;rf=Y</t>
        </is>
      </c>
      <c r="AA1375" s="0" t="inlineStr">
        <is>
          <t>대구시 수성구 지산동 1269</t>
        </is>
      </c>
      <c r="AB1375" s="0" t="inlineStr">
        <is>
          <t>대구시</t>
        </is>
      </c>
      <c r="AC1375" s="0" t="inlineStr">
        <is>
          <t>수성구</t>
        </is>
      </c>
      <c r="AD1375" s="0" t="inlineStr">
        <is>
          <t>지산동</t>
        </is>
      </c>
      <c r="AG1375" s="0" t="inlineStr">
        <is>
          <t>대구시 수성구 지산로 56</t>
        </is>
      </c>
      <c r="AH1375" s="0" t="n">
        <v>0</v>
      </c>
      <c r="AI1375" s="0" t="n">
        <v>0</v>
      </c>
      <c r="AJ1375" s="0" t="n">
        <v>0</v>
      </c>
      <c r="AK1375" s="0" t="n">
        <v>375</v>
      </c>
      <c r="AL1375" s="0" t="n">
        <v>0.8100000000000001</v>
      </c>
    </row>
    <row r="1376">
      <c r="A1376" s="0" t="inlineStr">
        <is>
          <t>[지산동]</t>
        </is>
      </c>
      <c r="B1376" s="0" t="n">
        <v>7317</v>
      </c>
      <c r="C1376" s="0" t="n">
        <v>1</v>
      </c>
      <c r="D1376" s="0" t="inlineStr">
        <is>
          <t>지산보성맨션</t>
        </is>
      </c>
      <c r="E1376" s="0" t="inlineStr">
        <is>
          <t>1991.08.</t>
        </is>
      </c>
      <c r="F1376" s="0" t="n">
        <v>526</v>
      </c>
      <c r="G1376" s="0" t="n">
        <v>33.95</v>
      </c>
      <c r="H1376" s="0" t="n">
        <v>112.26</v>
      </c>
      <c r="I1376" s="0" t="n">
        <v>25.7</v>
      </c>
      <c r="J1376" s="0" t="n">
        <v>84.98999999999999</v>
      </c>
      <c r="K1376" s="0" t="n">
        <v>310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112</v>
      </c>
      <c r="X1376" s="0" t="n">
        <v>15</v>
      </c>
      <c r="Y1376" s="0" t="n">
        <v>12</v>
      </c>
      <c r="Z1376" s="0" t="inlineStr">
        <is>
          <t>https://new.land.naver.com/complexes/7317?tab=detail&amp;rf=Y</t>
        </is>
      </c>
      <c r="AA1376" s="0" t="inlineStr">
        <is>
          <t>대구시 수성구 지산동 1270-1</t>
        </is>
      </c>
      <c r="AB1376" s="0" t="inlineStr">
        <is>
          <t>대구시</t>
        </is>
      </c>
      <c r="AC1376" s="0" t="inlineStr">
        <is>
          <t>수성구</t>
        </is>
      </c>
      <c r="AD1376" s="0" t="inlineStr">
        <is>
          <t>지산동</t>
        </is>
      </c>
      <c r="AG1376" s="0" t="inlineStr">
        <is>
          <t>대구시 수성구 지범로22길 10</t>
        </is>
      </c>
      <c r="AH1376" s="0" t="n">
        <v>0</v>
      </c>
      <c r="AI1376" s="0" t="n">
        <v>0</v>
      </c>
      <c r="AJ1376" s="0" t="n">
        <v>0</v>
      </c>
      <c r="AK1376" s="0" t="n">
        <v>343</v>
      </c>
      <c r="AL1376" s="0" t="n">
        <v>0.65</v>
      </c>
    </row>
    <row r="1377">
      <c r="A1377" s="0" t="inlineStr">
        <is>
          <t>[지산동]</t>
        </is>
      </c>
      <c r="B1377" s="0" t="n">
        <v>7317</v>
      </c>
      <c r="C1377" s="0" t="n">
        <v>2</v>
      </c>
      <c r="D1377" s="0" t="inlineStr">
        <is>
          <t>지산보성맨션</t>
        </is>
      </c>
      <c r="E1377" s="0" t="inlineStr">
        <is>
          <t>1991.08.</t>
        </is>
      </c>
      <c r="F1377" s="0" t="n">
        <v>526</v>
      </c>
      <c r="G1377" s="0" t="n">
        <v>44.23</v>
      </c>
      <c r="H1377" s="0" t="n">
        <v>146.23</v>
      </c>
      <c r="I1377" s="0" t="n">
        <v>34.2</v>
      </c>
      <c r="J1377" s="0" t="n">
        <v>113.09</v>
      </c>
      <c r="K1377" s="0" t="n">
        <v>138</v>
      </c>
      <c r="T1377" s="0" t="n">
        <v>4</v>
      </c>
      <c r="U1377" s="0" t="n">
        <v>2</v>
      </c>
      <c r="V1377" s="0" t="inlineStr">
        <is>
          <t>계단식</t>
        </is>
      </c>
      <c r="W1377" s="0" t="n">
        <v>146</v>
      </c>
      <c r="X1377" s="0" t="n">
        <v>15</v>
      </c>
      <c r="Y1377" s="0" t="n">
        <v>12</v>
      </c>
      <c r="Z1377" s="0" t="inlineStr">
        <is>
          <t>https://new.land.naver.com/complexes/7317?tab=detail&amp;rf=Y</t>
        </is>
      </c>
      <c r="AA1377" s="0" t="inlineStr">
        <is>
          <t>대구시 수성구 지산동 1270-1</t>
        </is>
      </c>
      <c r="AB1377" s="0" t="inlineStr">
        <is>
          <t>대구시</t>
        </is>
      </c>
      <c r="AC1377" s="0" t="inlineStr">
        <is>
          <t>수성구</t>
        </is>
      </c>
      <c r="AD1377" s="0" t="inlineStr">
        <is>
          <t>지산동</t>
        </is>
      </c>
      <c r="AG1377" s="0" t="inlineStr">
        <is>
          <t>대구시 수성구 지범로22길 10</t>
        </is>
      </c>
      <c r="AH1377" s="0" t="n">
        <v>0</v>
      </c>
      <c r="AI1377" s="0" t="n">
        <v>0</v>
      </c>
      <c r="AJ1377" s="0" t="n">
        <v>0</v>
      </c>
      <c r="AK1377" s="0" t="n">
        <v>343</v>
      </c>
      <c r="AL1377" s="0" t="n">
        <v>0.65</v>
      </c>
    </row>
    <row r="1378">
      <c r="A1378" s="0" t="inlineStr">
        <is>
          <t>[지산동]</t>
        </is>
      </c>
      <c r="B1378" s="0" t="n">
        <v>7317</v>
      </c>
      <c r="C1378" s="0" t="n">
        <v>3</v>
      </c>
      <c r="D1378" s="0" t="inlineStr">
        <is>
          <t>지산보성맨션</t>
        </is>
      </c>
      <c r="E1378" s="0" t="inlineStr">
        <is>
          <t>1991.08.</t>
        </is>
      </c>
      <c r="F1378" s="0" t="n">
        <v>526</v>
      </c>
      <c r="G1378" s="0" t="n">
        <v>51.88</v>
      </c>
      <c r="H1378" s="0" t="n">
        <v>171.52</v>
      </c>
      <c r="I1378" s="0" t="n">
        <v>40.54</v>
      </c>
      <c r="J1378" s="0" t="n">
        <v>134.02</v>
      </c>
      <c r="K1378" s="0" t="n">
        <v>78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171</v>
      </c>
      <c r="X1378" s="0" t="n">
        <v>15</v>
      </c>
      <c r="Y1378" s="0" t="n">
        <v>12</v>
      </c>
      <c r="Z1378" s="0" t="inlineStr">
        <is>
          <t>https://new.land.naver.com/complexes/7317?tab=detail&amp;rf=Y</t>
        </is>
      </c>
      <c r="AA1378" s="0" t="inlineStr">
        <is>
          <t>대구시 수성구 지산동 1270-1</t>
        </is>
      </c>
      <c r="AB1378" s="0" t="inlineStr">
        <is>
          <t>대구시</t>
        </is>
      </c>
      <c r="AC1378" s="0" t="inlineStr">
        <is>
          <t>수성구</t>
        </is>
      </c>
      <c r="AD1378" s="0" t="inlineStr">
        <is>
          <t>지산동</t>
        </is>
      </c>
      <c r="AG1378" s="0" t="inlineStr">
        <is>
          <t>대구시 수성구 지범로22길 10</t>
        </is>
      </c>
      <c r="AH1378" s="0" t="n">
        <v>0</v>
      </c>
      <c r="AI1378" s="0" t="n">
        <v>0</v>
      </c>
      <c r="AJ1378" s="0" t="n">
        <v>0</v>
      </c>
      <c r="AK1378" s="0" t="n">
        <v>343</v>
      </c>
      <c r="AL1378" s="0" t="n">
        <v>0.65</v>
      </c>
    </row>
    <row r="1379">
      <c r="A1379" s="0" t="inlineStr">
        <is>
          <t>[지산동]</t>
        </is>
      </c>
      <c r="B1379" s="0" t="n">
        <v>7304</v>
      </c>
      <c r="C1379" s="0" t="n">
        <v>1</v>
      </c>
      <c r="D1379" s="0" t="inlineStr">
        <is>
          <t>동서무학</t>
        </is>
      </c>
      <c r="E1379" s="0" t="inlineStr">
        <is>
          <t>1994.10.</t>
        </is>
      </c>
      <c r="F1379" s="0" t="n">
        <v>281</v>
      </c>
      <c r="G1379" s="0" t="n">
        <v>30.04</v>
      </c>
      <c r="H1379" s="0" t="n">
        <v>99.33</v>
      </c>
      <c r="I1379" s="0" t="n">
        <v>18.1</v>
      </c>
      <c r="J1379" s="0" t="n">
        <v>59.85</v>
      </c>
      <c r="K1379" s="0" t="n">
        <v>99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99</v>
      </c>
      <c r="X1379" s="0" t="n">
        <v>25</v>
      </c>
      <c r="Y1379" s="0" t="n">
        <v>15</v>
      </c>
      <c r="Z1379" s="0" t="inlineStr">
        <is>
          <t>https://new.land.naver.com/complexes/7304?tab=detail&amp;rf=Y</t>
        </is>
      </c>
      <c r="AA1379" s="0" t="inlineStr">
        <is>
          <t>대구시 수성구 지산동 359-1</t>
        </is>
      </c>
      <c r="AB1379" s="0" t="inlineStr">
        <is>
          <t>대구시</t>
        </is>
      </c>
      <c r="AC1379" s="0" t="inlineStr">
        <is>
          <t>수성구</t>
        </is>
      </c>
      <c r="AD1379" s="0" t="inlineStr">
        <is>
          <t>지산동</t>
        </is>
      </c>
      <c r="AG1379" s="0" t="inlineStr">
        <is>
          <t>대구시 수성구 지산로14길 83</t>
        </is>
      </c>
      <c r="AH1379" s="0" t="n">
        <v>0</v>
      </c>
      <c r="AI1379" s="0" t="n">
        <v>325</v>
      </c>
      <c r="AJ1379" s="0" t="n">
        <v>23</v>
      </c>
      <c r="AK1379" s="0" t="n">
        <v>253</v>
      </c>
      <c r="AL1379" s="0" t="n">
        <v>0.9</v>
      </c>
    </row>
    <row r="1380">
      <c r="A1380" s="0" t="inlineStr">
        <is>
          <t>[지산동]</t>
        </is>
      </c>
      <c r="B1380" s="0" t="n">
        <v>7304</v>
      </c>
      <c r="C1380" s="0" t="n">
        <v>2</v>
      </c>
      <c r="D1380" s="0" t="inlineStr">
        <is>
          <t>동서무학</t>
        </is>
      </c>
      <c r="E1380" s="0" t="inlineStr">
        <is>
          <t>1994.10.</t>
        </is>
      </c>
      <c r="F1380" s="0" t="n">
        <v>281</v>
      </c>
      <c r="G1380" s="0" t="n">
        <v>38.84</v>
      </c>
      <c r="H1380" s="0" t="n">
        <v>128.41</v>
      </c>
      <c r="I1380" s="0" t="n">
        <v>25.68</v>
      </c>
      <c r="J1380" s="0" t="n">
        <v>84.92</v>
      </c>
      <c r="K1380" s="0" t="n">
        <v>118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128</v>
      </c>
      <c r="X1380" s="0" t="n">
        <v>25</v>
      </c>
      <c r="Y1380" s="0" t="n">
        <v>15</v>
      </c>
      <c r="Z1380" s="0" t="inlineStr">
        <is>
          <t>https://new.land.naver.com/complexes/7304?tab=detail&amp;rf=Y</t>
        </is>
      </c>
      <c r="AA1380" s="0" t="inlineStr">
        <is>
          <t>대구시 수성구 지산동 359-1</t>
        </is>
      </c>
      <c r="AB1380" s="0" t="inlineStr">
        <is>
          <t>대구시</t>
        </is>
      </c>
      <c r="AC1380" s="0" t="inlineStr">
        <is>
          <t>수성구</t>
        </is>
      </c>
      <c r="AD1380" s="0" t="inlineStr">
        <is>
          <t>지산동</t>
        </is>
      </c>
      <c r="AG1380" s="0" t="inlineStr">
        <is>
          <t>대구시 수성구 지산로14길 83</t>
        </is>
      </c>
      <c r="AH1380" s="0" t="n">
        <v>0</v>
      </c>
      <c r="AI1380" s="0" t="n">
        <v>325</v>
      </c>
      <c r="AJ1380" s="0" t="n">
        <v>23</v>
      </c>
      <c r="AK1380" s="0" t="n">
        <v>253</v>
      </c>
      <c r="AL1380" s="0" t="n">
        <v>0.9</v>
      </c>
    </row>
    <row r="1381">
      <c r="A1381" s="0" t="inlineStr">
        <is>
          <t>[지산동]</t>
        </is>
      </c>
      <c r="B1381" s="0" t="n">
        <v>7304</v>
      </c>
      <c r="C1381" s="0" t="n">
        <v>3</v>
      </c>
      <c r="D1381" s="0" t="inlineStr">
        <is>
          <t>동서무학</t>
        </is>
      </c>
      <c r="E1381" s="0" t="inlineStr">
        <is>
          <t>1994.10.</t>
        </is>
      </c>
      <c r="F1381" s="0" t="n">
        <v>281</v>
      </c>
      <c r="G1381" s="0" t="n">
        <v>44.31</v>
      </c>
      <c r="H1381" s="0" t="n">
        <v>146.51</v>
      </c>
      <c r="I1381" s="0" t="n">
        <v>25.68</v>
      </c>
      <c r="J1381" s="0" t="n">
        <v>84.92</v>
      </c>
      <c r="K1381" s="0" t="n">
        <v>2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146</v>
      </c>
      <c r="X1381" s="0" t="n">
        <v>25</v>
      </c>
      <c r="Y1381" s="0" t="n">
        <v>15</v>
      </c>
      <c r="Z1381" s="0" t="inlineStr">
        <is>
          <t>https://new.land.naver.com/complexes/7304?tab=detail&amp;rf=Y</t>
        </is>
      </c>
      <c r="AA1381" s="0" t="inlineStr">
        <is>
          <t>대구시 수성구 지산동 359-1</t>
        </is>
      </c>
      <c r="AB1381" s="0" t="inlineStr">
        <is>
          <t>대구시</t>
        </is>
      </c>
      <c r="AC1381" s="0" t="inlineStr">
        <is>
          <t>수성구</t>
        </is>
      </c>
      <c r="AD1381" s="0" t="inlineStr">
        <is>
          <t>지산동</t>
        </is>
      </c>
      <c r="AG1381" s="0" t="inlineStr">
        <is>
          <t>대구시 수성구 지산로14길 83</t>
        </is>
      </c>
      <c r="AH1381" s="0" t="n">
        <v>0</v>
      </c>
      <c r="AI1381" s="0" t="n">
        <v>325</v>
      </c>
      <c r="AJ1381" s="0" t="n">
        <v>23</v>
      </c>
      <c r="AK1381" s="0" t="n">
        <v>253</v>
      </c>
      <c r="AL1381" s="0" t="n">
        <v>0.9</v>
      </c>
    </row>
    <row r="1382">
      <c r="A1382" s="0" t="inlineStr">
        <is>
          <t>[지산동]</t>
        </is>
      </c>
      <c r="B1382" s="0" t="n">
        <v>7304</v>
      </c>
      <c r="C1382" s="0" t="n">
        <v>4</v>
      </c>
      <c r="D1382" s="0" t="inlineStr">
        <is>
          <t>동서무학</t>
        </is>
      </c>
      <c r="E1382" s="0" t="inlineStr">
        <is>
          <t>1994.10.</t>
        </is>
      </c>
      <c r="F1382" s="0" t="n">
        <v>281</v>
      </c>
      <c r="G1382" s="0" t="n">
        <v>57.05</v>
      </c>
      <c r="H1382" s="0" t="n">
        <v>188.61</v>
      </c>
      <c r="I1382" s="0" t="n">
        <v>39.7</v>
      </c>
      <c r="J1382" s="0" t="n">
        <v>131.27</v>
      </c>
      <c r="K1382" s="0" t="n">
        <v>6</v>
      </c>
      <c r="T1382" s="0" t="n">
        <v>4</v>
      </c>
      <c r="U1382" s="0" t="n">
        <v>2</v>
      </c>
      <c r="V1382" s="0" t="inlineStr">
        <is>
          <t>계단식</t>
        </is>
      </c>
      <c r="W1382" s="0" t="inlineStr">
        <is>
          <t>188A</t>
        </is>
      </c>
      <c r="X1382" s="0" t="n">
        <v>25</v>
      </c>
      <c r="Y1382" s="0" t="n">
        <v>15</v>
      </c>
      <c r="Z1382" s="0" t="inlineStr">
        <is>
          <t>https://new.land.naver.com/complexes/7304?tab=detail&amp;rf=Y</t>
        </is>
      </c>
      <c r="AA1382" s="0" t="inlineStr">
        <is>
          <t>대구시 수성구 지산동 359-1</t>
        </is>
      </c>
      <c r="AB1382" s="0" t="inlineStr">
        <is>
          <t>대구시</t>
        </is>
      </c>
      <c r="AC1382" s="0" t="inlineStr">
        <is>
          <t>수성구</t>
        </is>
      </c>
      <c r="AD1382" s="0" t="inlineStr">
        <is>
          <t>지산동</t>
        </is>
      </c>
      <c r="AG1382" s="0" t="inlineStr">
        <is>
          <t>대구시 수성구 지산로14길 83</t>
        </is>
      </c>
      <c r="AH1382" s="0" t="n">
        <v>0</v>
      </c>
      <c r="AI1382" s="0" t="n">
        <v>325</v>
      </c>
      <c r="AJ1382" s="0" t="n">
        <v>23</v>
      </c>
      <c r="AK1382" s="0" t="n">
        <v>253</v>
      </c>
      <c r="AL1382" s="0" t="n">
        <v>0.9</v>
      </c>
    </row>
    <row r="1383">
      <c r="A1383" s="0" t="inlineStr">
        <is>
          <t>[지산동]</t>
        </is>
      </c>
      <c r="B1383" s="0" t="n">
        <v>7304</v>
      </c>
      <c r="C1383" s="0" t="n">
        <v>5</v>
      </c>
      <c r="D1383" s="0" t="inlineStr">
        <is>
          <t>동서무학</t>
        </is>
      </c>
      <c r="E1383" s="0" t="inlineStr">
        <is>
          <t>1994.10.</t>
        </is>
      </c>
      <c r="F1383" s="0" t="n">
        <v>281</v>
      </c>
      <c r="G1383" s="0" t="n">
        <v>57.36</v>
      </c>
      <c r="H1383" s="0" t="n">
        <v>189.64</v>
      </c>
      <c r="I1383" s="0" t="n">
        <v>39.94</v>
      </c>
      <c r="J1383" s="0" t="n">
        <v>132.06</v>
      </c>
      <c r="K1383" s="0" t="n">
        <v>4</v>
      </c>
      <c r="T1383" s="0" t="n">
        <v>4</v>
      </c>
      <c r="U1383" s="0" t="n">
        <v>2</v>
      </c>
      <c r="V1383" s="0" t="inlineStr">
        <is>
          <t>계단식</t>
        </is>
      </c>
      <c r="W1383" s="0" t="inlineStr">
        <is>
          <t>189B</t>
        </is>
      </c>
      <c r="X1383" s="0" t="n">
        <v>25</v>
      </c>
      <c r="Y1383" s="0" t="n">
        <v>15</v>
      </c>
      <c r="Z1383" s="0" t="inlineStr">
        <is>
          <t>https://new.land.naver.com/complexes/7304?tab=detail&amp;rf=Y</t>
        </is>
      </c>
      <c r="AA1383" s="0" t="inlineStr">
        <is>
          <t>대구시 수성구 지산동 359-1</t>
        </is>
      </c>
      <c r="AB1383" s="0" t="inlineStr">
        <is>
          <t>대구시</t>
        </is>
      </c>
      <c r="AC1383" s="0" t="inlineStr">
        <is>
          <t>수성구</t>
        </is>
      </c>
      <c r="AD1383" s="0" t="inlineStr">
        <is>
          <t>지산동</t>
        </is>
      </c>
      <c r="AG1383" s="0" t="inlineStr">
        <is>
          <t>대구시 수성구 지산로14길 83</t>
        </is>
      </c>
      <c r="AH1383" s="0" t="n">
        <v>0</v>
      </c>
      <c r="AI1383" s="0" t="n">
        <v>325</v>
      </c>
      <c r="AJ1383" s="0" t="n">
        <v>23</v>
      </c>
      <c r="AK1383" s="0" t="n">
        <v>253</v>
      </c>
      <c r="AL1383" s="0" t="n">
        <v>0.9</v>
      </c>
    </row>
    <row r="1384">
      <c r="A1384" s="0" t="inlineStr">
        <is>
          <t>[지산동]</t>
        </is>
      </c>
      <c r="B1384" s="0" t="n">
        <v>7304</v>
      </c>
      <c r="C1384" s="0" t="n">
        <v>6</v>
      </c>
      <c r="D1384" s="0" t="inlineStr">
        <is>
          <t>동서무학</t>
        </is>
      </c>
      <c r="E1384" s="0" t="inlineStr">
        <is>
          <t>1994.10.</t>
        </is>
      </c>
      <c r="F1384" s="0" t="n">
        <v>281</v>
      </c>
      <c r="G1384" s="0" t="n">
        <v>58.63</v>
      </c>
      <c r="H1384" s="0" t="n">
        <v>193.84</v>
      </c>
      <c r="I1384" s="0" t="n">
        <v>40.77</v>
      </c>
      <c r="J1384" s="0" t="n">
        <v>134.79</v>
      </c>
      <c r="K1384" s="0" t="n">
        <v>46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193</v>
      </c>
      <c r="X1384" s="0" t="n">
        <v>25</v>
      </c>
      <c r="Y1384" s="0" t="n">
        <v>15</v>
      </c>
      <c r="Z1384" s="0" t="inlineStr">
        <is>
          <t>https://new.land.naver.com/complexes/7304?tab=detail&amp;rf=Y</t>
        </is>
      </c>
      <c r="AA1384" s="0" t="inlineStr">
        <is>
          <t>대구시 수성구 지산동 359-1</t>
        </is>
      </c>
      <c r="AB1384" s="0" t="inlineStr">
        <is>
          <t>대구시</t>
        </is>
      </c>
      <c r="AC1384" s="0" t="inlineStr">
        <is>
          <t>수성구</t>
        </is>
      </c>
      <c r="AD1384" s="0" t="inlineStr">
        <is>
          <t>지산동</t>
        </is>
      </c>
      <c r="AG1384" s="0" t="inlineStr">
        <is>
          <t>대구시 수성구 지산로14길 83</t>
        </is>
      </c>
      <c r="AH1384" s="0" t="n">
        <v>0</v>
      </c>
      <c r="AI1384" s="0" t="n">
        <v>325</v>
      </c>
      <c r="AJ1384" s="0" t="n">
        <v>23</v>
      </c>
      <c r="AK1384" s="0" t="n">
        <v>253</v>
      </c>
      <c r="AL1384" s="0" t="n">
        <v>0.9</v>
      </c>
    </row>
    <row r="1385">
      <c r="A1385" s="0" t="inlineStr">
        <is>
          <t>[지산동]</t>
        </is>
      </c>
      <c r="B1385" s="0" t="n">
        <v>7304</v>
      </c>
      <c r="C1385" s="0" t="n">
        <v>7</v>
      </c>
      <c r="D1385" s="0" t="inlineStr">
        <is>
          <t>동서무학</t>
        </is>
      </c>
      <c r="E1385" s="0" t="inlineStr">
        <is>
          <t>1994.10.</t>
        </is>
      </c>
      <c r="F1385" s="0" t="n">
        <v>281</v>
      </c>
      <c r="G1385" s="0" t="n">
        <v>62.84</v>
      </c>
      <c r="H1385" s="0" t="n">
        <v>207.74</v>
      </c>
      <c r="I1385" s="0" t="n">
        <v>39.94</v>
      </c>
      <c r="J1385" s="0" t="n">
        <v>132.06</v>
      </c>
      <c r="K1385" s="0" t="n">
        <v>2</v>
      </c>
      <c r="T1385" s="0" t="n">
        <v>4</v>
      </c>
      <c r="U1385" s="0" t="n">
        <v>3</v>
      </c>
      <c r="V1385" s="0" t="inlineStr">
        <is>
          <t>계단식</t>
        </is>
      </c>
      <c r="W1385" s="0" t="n">
        <v>207</v>
      </c>
      <c r="X1385" s="0" t="n">
        <v>25</v>
      </c>
      <c r="Y1385" s="0" t="n">
        <v>15</v>
      </c>
      <c r="Z1385" s="0" t="inlineStr">
        <is>
          <t>https://new.land.naver.com/complexes/7304?tab=detail&amp;rf=Y</t>
        </is>
      </c>
      <c r="AA1385" s="0" t="inlineStr">
        <is>
          <t>대구시 수성구 지산동 359-1</t>
        </is>
      </c>
      <c r="AB1385" s="0" t="inlineStr">
        <is>
          <t>대구시</t>
        </is>
      </c>
      <c r="AC1385" s="0" t="inlineStr">
        <is>
          <t>수성구</t>
        </is>
      </c>
      <c r="AD1385" s="0" t="inlineStr">
        <is>
          <t>지산동</t>
        </is>
      </c>
      <c r="AG1385" s="0" t="inlineStr">
        <is>
          <t>대구시 수성구 지산로14길 83</t>
        </is>
      </c>
      <c r="AH1385" s="0" t="n">
        <v>0</v>
      </c>
      <c r="AI1385" s="0" t="n">
        <v>325</v>
      </c>
      <c r="AJ1385" s="0" t="n">
        <v>23</v>
      </c>
      <c r="AK1385" s="0" t="n">
        <v>253</v>
      </c>
      <c r="AL1385" s="0" t="n">
        <v>0.9</v>
      </c>
    </row>
    <row r="1386">
      <c r="A1386" s="0" t="inlineStr">
        <is>
          <t>[지산동]</t>
        </is>
      </c>
      <c r="B1386" s="0" t="n">
        <v>7304</v>
      </c>
      <c r="C1386" s="0" t="n">
        <v>8</v>
      </c>
      <c r="D1386" s="0" t="inlineStr">
        <is>
          <t>동서무학</t>
        </is>
      </c>
      <c r="E1386" s="0" t="inlineStr">
        <is>
          <t>1994.10.</t>
        </is>
      </c>
      <c r="F1386" s="0" t="n">
        <v>281</v>
      </c>
      <c r="G1386" s="0" t="n">
        <v>87.5</v>
      </c>
      <c r="H1386" s="0" t="n">
        <v>289.27</v>
      </c>
      <c r="I1386" s="0" t="n">
        <v>63.01</v>
      </c>
      <c r="J1386" s="0" t="n">
        <v>208.31</v>
      </c>
      <c r="K1386" s="0" t="n">
        <v>2</v>
      </c>
      <c r="T1386" s="0" t="n">
        <v>5</v>
      </c>
      <c r="U1386" s="0" t="n">
        <v>3</v>
      </c>
      <c r="V1386" s="0" t="inlineStr">
        <is>
          <t>계단식</t>
        </is>
      </c>
      <c r="W1386" s="0" t="n">
        <v>289</v>
      </c>
      <c r="X1386" s="0" t="n">
        <v>25</v>
      </c>
      <c r="Y1386" s="0" t="n">
        <v>15</v>
      </c>
      <c r="Z1386" s="0" t="inlineStr">
        <is>
          <t>https://new.land.naver.com/complexes/7304?tab=detail&amp;rf=Y</t>
        </is>
      </c>
      <c r="AA1386" s="0" t="inlineStr">
        <is>
          <t>대구시 수성구 지산동 359-1</t>
        </is>
      </c>
      <c r="AB1386" s="0" t="inlineStr">
        <is>
          <t>대구시</t>
        </is>
      </c>
      <c r="AC1386" s="0" t="inlineStr">
        <is>
          <t>수성구</t>
        </is>
      </c>
      <c r="AD1386" s="0" t="inlineStr">
        <is>
          <t>지산동</t>
        </is>
      </c>
      <c r="AG1386" s="0" t="inlineStr">
        <is>
          <t>대구시 수성구 지산로14길 83</t>
        </is>
      </c>
      <c r="AH1386" s="0" t="n">
        <v>0</v>
      </c>
      <c r="AI1386" s="0" t="n">
        <v>325</v>
      </c>
      <c r="AJ1386" s="0" t="n">
        <v>23</v>
      </c>
      <c r="AK1386" s="0" t="n">
        <v>253</v>
      </c>
      <c r="AL1386" s="0" t="n">
        <v>0.9</v>
      </c>
    </row>
    <row r="1387">
      <c r="A1387" s="0" t="inlineStr">
        <is>
          <t>[지산동]</t>
        </is>
      </c>
      <c r="B1387" s="0" t="n">
        <v>7304</v>
      </c>
      <c r="C1387" s="0" t="n">
        <v>9</v>
      </c>
      <c r="D1387" s="0" t="inlineStr">
        <is>
          <t>동서무학</t>
        </is>
      </c>
      <c r="E1387" s="0" t="inlineStr">
        <is>
          <t>1994.10.</t>
        </is>
      </c>
      <c r="F1387" s="0" t="n">
        <v>281</v>
      </c>
      <c r="G1387" s="0" t="n">
        <v>89.56999999999999</v>
      </c>
      <c r="H1387" s="0" t="n">
        <v>296.13</v>
      </c>
      <c r="I1387" s="0" t="n">
        <v>64.61</v>
      </c>
      <c r="J1387" s="0" t="n">
        <v>213.6</v>
      </c>
      <c r="K1387" s="0" t="n">
        <v>2</v>
      </c>
      <c r="T1387" s="0" t="n">
        <v>4</v>
      </c>
      <c r="U1387" s="0" t="n">
        <v>2</v>
      </c>
      <c r="V1387" s="0" t="inlineStr">
        <is>
          <t>계단식</t>
        </is>
      </c>
      <c r="W1387" s="0" t="n">
        <v>296</v>
      </c>
      <c r="X1387" s="0" t="n">
        <v>25</v>
      </c>
      <c r="Y1387" s="0" t="n">
        <v>15</v>
      </c>
      <c r="Z1387" s="0" t="inlineStr">
        <is>
          <t>https://new.land.naver.com/complexes/7304?tab=detail&amp;rf=Y</t>
        </is>
      </c>
      <c r="AA1387" s="0" t="inlineStr">
        <is>
          <t>대구시 수성구 지산동 359-1</t>
        </is>
      </c>
      <c r="AB1387" s="0" t="inlineStr">
        <is>
          <t>대구시</t>
        </is>
      </c>
      <c r="AC1387" s="0" t="inlineStr">
        <is>
          <t>수성구</t>
        </is>
      </c>
      <c r="AD1387" s="0" t="inlineStr">
        <is>
          <t>지산동</t>
        </is>
      </c>
      <c r="AG1387" s="0" t="inlineStr">
        <is>
          <t>대구시 수성구 지산로14길 83</t>
        </is>
      </c>
      <c r="AH1387" s="0" t="n">
        <v>0</v>
      </c>
      <c r="AI1387" s="0" t="n">
        <v>325</v>
      </c>
      <c r="AJ1387" s="0" t="n">
        <v>23</v>
      </c>
      <c r="AK1387" s="0" t="n">
        <v>253</v>
      </c>
      <c r="AL1387" s="0" t="n">
        <v>0.9</v>
      </c>
    </row>
    <row r="1388">
      <c r="A1388" s="0" t="inlineStr">
        <is>
          <t>[지산동]</t>
        </is>
      </c>
      <c r="B1388" s="0" t="n">
        <v>7332</v>
      </c>
      <c r="C1388" s="0" t="n">
        <v>1</v>
      </c>
      <c r="D1388" s="0" t="inlineStr">
        <is>
          <t>지산리더스</t>
        </is>
      </c>
      <c r="E1388" s="0" t="inlineStr">
        <is>
          <t>1991.11.</t>
        </is>
      </c>
      <c r="F1388" s="0" t="n">
        <v>694</v>
      </c>
      <c r="G1388" s="0" t="n">
        <v>17.25</v>
      </c>
      <c r="H1388" s="0" t="n">
        <v>57.04</v>
      </c>
      <c r="I1388" s="0" t="n">
        <v>12.23</v>
      </c>
      <c r="J1388" s="0" t="n">
        <v>40.44</v>
      </c>
      <c r="K1388" s="0" t="n">
        <v>118</v>
      </c>
      <c r="T1388" s="0" t="n">
        <v>2</v>
      </c>
      <c r="U1388" s="0" t="n">
        <v>1</v>
      </c>
      <c r="V1388" s="0" t="inlineStr">
        <is>
          <t>복도식</t>
        </is>
      </c>
      <c r="W1388" s="0" t="n">
        <v>57</v>
      </c>
      <c r="X1388" s="0" t="n">
        <v>15</v>
      </c>
      <c r="Y1388" s="0" t="n">
        <v>9</v>
      </c>
      <c r="Z1388" s="0" t="inlineStr">
        <is>
          <t>https://new.land.naver.com/complexes/7332?tab=detail&amp;rf=Y</t>
        </is>
      </c>
      <c r="AA1388" s="0" t="inlineStr">
        <is>
          <t>대구시 수성구 지산동 1234-1</t>
        </is>
      </c>
      <c r="AB1388" s="0" t="inlineStr">
        <is>
          <t>대구시</t>
        </is>
      </c>
      <c r="AC1388" s="0" t="inlineStr">
        <is>
          <t>수성구</t>
        </is>
      </c>
      <c r="AD1388" s="0" t="inlineStr">
        <is>
          <t>지산동</t>
        </is>
      </c>
      <c r="AG1388" s="0" t="inlineStr">
        <is>
          <t>대구시 수성구 지산로 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[지산동]</t>
        </is>
      </c>
      <c r="B1389" s="0" t="n">
        <v>7332</v>
      </c>
      <c r="C1389" s="0" t="n">
        <v>2</v>
      </c>
      <c r="D1389" s="0" t="inlineStr">
        <is>
          <t>지산리더스</t>
        </is>
      </c>
      <c r="E1389" s="0" t="inlineStr">
        <is>
          <t>1991.11.</t>
        </is>
      </c>
      <c r="F1389" s="0" t="n">
        <v>694</v>
      </c>
      <c r="G1389" s="0" t="n">
        <v>23.09</v>
      </c>
      <c r="H1389" s="0" t="n">
        <v>76.34</v>
      </c>
      <c r="I1389" s="0" t="n">
        <v>16.37</v>
      </c>
      <c r="J1389" s="0" t="n">
        <v>54.12</v>
      </c>
      <c r="K1389" s="0" t="n">
        <v>282</v>
      </c>
      <c r="T1389" s="0" t="n">
        <v>3</v>
      </c>
      <c r="U1389" s="0" t="n">
        <v>1</v>
      </c>
      <c r="V1389" s="0" t="inlineStr">
        <is>
          <t>복도식</t>
        </is>
      </c>
      <c r="W1389" s="0" t="n">
        <v>76</v>
      </c>
      <c r="X1389" s="0" t="n">
        <v>15</v>
      </c>
      <c r="Y1389" s="0" t="n">
        <v>9</v>
      </c>
      <c r="Z1389" s="0" t="inlineStr">
        <is>
          <t>https://new.land.naver.com/complexes/7332?tab=detail&amp;rf=Y</t>
        </is>
      </c>
      <c r="AA1389" s="0" t="inlineStr">
        <is>
          <t>대구시 수성구 지산동 1234-1</t>
        </is>
      </c>
      <c r="AB1389" s="0" t="inlineStr">
        <is>
          <t>대구시</t>
        </is>
      </c>
      <c r="AC1389" s="0" t="inlineStr">
        <is>
          <t>수성구</t>
        </is>
      </c>
      <c r="AD1389" s="0" t="inlineStr">
        <is>
          <t>지산동</t>
        </is>
      </c>
      <c r="AG1389" s="0" t="inlineStr">
        <is>
          <t>대구시 수성구 지산로 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[지산동]</t>
        </is>
      </c>
      <c r="B1390" s="0" t="n">
        <v>7332</v>
      </c>
      <c r="C1390" s="0" t="n">
        <v>3</v>
      </c>
      <c r="D1390" s="0" t="inlineStr">
        <is>
          <t>지산리더스</t>
        </is>
      </c>
      <c r="E1390" s="0" t="inlineStr">
        <is>
          <t>1991.11.</t>
        </is>
      </c>
      <c r="F1390" s="0" t="n">
        <v>694</v>
      </c>
      <c r="G1390" s="0" t="n">
        <v>25.41</v>
      </c>
      <c r="H1390" s="0" t="n">
        <v>84.01000000000001</v>
      </c>
      <c r="I1390" s="0" t="n">
        <v>18.01</v>
      </c>
      <c r="J1390" s="0" t="n">
        <v>59.56</v>
      </c>
      <c r="K1390" s="0" t="n">
        <v>180</v>
      </c>
      <c r="T1390" s="0" t="n">
        <v>3</v>
      </c>
      <c r="U1390" s="0" t="n">
        <v>1</v>
      </c>
      <c r="V1390" s="0" t="inlineStr">
        <is>
          <t>복도식</t>
        </is>
      </c>
      <c r="W1390" s="0" t="n">
        <v>84</v>
      </c>
      <c r="X1390" s="0" t="n">
        <v>15</v>
      </c>
      <c r="Y1390" s="0" t="n">
        <v>9</v>
      </c>
      <c r="Z1390" s="0" t="inlineStr">
        <is>
          <t>https://new.land.naver.com/complexes/7332?tab=detail&amp;rf=Y</t>
        </is>
      </c>
      <c r="AA1390" s="0" t="inlineStr">
        <is>
          <t>대구시 수성구 지산동 1234-1</t>
        </is>
      </c>
      <c r="AB1390" s="0" t="inlineStr">
        <is>
          <t>대구시</t>
        </is>
      </c>
      <c r="AC1390" s="0" t="inlineStr">
        <is>
          <t>수성구</t>
        </is>
      </c>
      <c r="AD1390" s="0" t="inlineStr">
        <is>
          <t>지산동</t>
        </is>
      </c>
      <c r="AG1390" s="0" t="inlineStr">
        <is>
          <t>대구시 수성구 지산로 5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[지산동]</t>
        </is>
      </c>
      <c r="B1391" s="0" t="n">
        <v>7332</v>
      </c>
      <c r="C1391" s="0" t="n">
        <v>4</v>
      </c>
      <c r="D1391" s="0" t="inlineStr">
        <is>
          <t>지산리더스</t>
        </is>
      </c>
      <c r="E1391" s="0" t="inlineStr">
        <is>
          <t>1991.11.</t>
        </is>
      </c>
      <c r="F1391" s="0" t="n">
        <v>694</v>
      </c>
      <c r="G1391" s="0" t="n">
        <v>25.58</v>
      </c>
      <c r="H1391" s="0" t="n">
        <v>84.59</v>
      </c>
      <c r="I1391" s="0" t="n">
        <v>18.14</v>
      </c>
      <c r="J1391" s="0" t="n">
        <v>59.97</v>
      </c>
      <c r="K1391" s="0" t="n">
        <v>84</v>
      </c>
      <c r="T1391" s="0" t="n">
        <v>3</v>
      </c>
      <c r="U1391" s="0" t="n">
        <v>1</v>
      </c>
      <c r="V1391" s="0" t="inlineStr">
        <is>
          <t>복도식</t>
        </is>
      </c>
      <c r="W1391" s="0" t="n">
        <v>84</v>
      </c>
      <c r="X1391" s="0" t="n">
        <v>15</v>
      </c>
      <c r="Y1391" s="0" t="n">
        <v>9</v>
      </c>
      <c r="Z1391" s="0" t="inlineStr">
        <is>
          <t>https://new.land.naver.com/complexes/7332?tab=detail&amp;rf=Y</t>
        </is>
      </c>
      <c r="AA1391" s="0" t="inlineStr">
        <is>
          <t>대구시 수성구 지산동 1234-1</t>
        </is>
      </c>
      <c r="AB1391" s="0" t="inlineStr">
        <is>
          <t>대구시</t>
        </is>
      </c>
      <c r="AC1391" s="0" t="inlineStr">
        <is>
          <t>수성구</t>
        </is>
      </c>
      <c r="AD1391" s="0" t="inlineStr">
        <is>
          <t>지산동</t>
        </is>
      </c>
      <c r="AG1391" s="0" t="inlineStr">
        <is>
          <t>대구시 수성구 지산로 5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[지산동]</t>
        </is>
      </c>
      <c r="B1392" s="0" t="n">
        <v>7332</v>
      </c>
      <c r="C1392" s="0" t="n">
        <v>5</v>
      </c>
      <c r="D1392" s="0" t="inlineStr">
        <is>
          <t>지산리더스</t>
        </is>
      </c>
      <c r="E1392" s="0" t="inlineStr">
        <is>
          <t>1991.11.</t>
        </is>
      </c>
      <c r="F1392" s="0" t="n">
        <v>694</v>
      </c>
      <c r="G1392" s="0" t="n">
        <v>29.97</v>
      </c>
      <c r="H1392" s="0" t="n">
        <v>99.09</v>
      </c>
      <c r="I1392" s="0" t="n">
        <v>21.25</v>
      </c>
      <c r="J1392" s="0" t="n">
        <v>70.25</v>
      </c>
      <c r="K1392" s="0" t="n">
        <v>30</v>
      </c>
      <c r="T1392" s="0" t="n">
        <v>3</v>
      </c>
      <c r="U1392" s="0" t="n">
        <v>1</v>
      </c>
      <c r="V1392" s="0" t="inlineStr">
        <is>
          <t>복도식</t>
        </is>
      </c>
      <c r="W1392" s="0" t="n">
        <v>99</v>
      </c>
      <c r="X1392" s="0" t="n">
        <v>15</v>
      </c>
      <c r="Y1392" s="0" t="n">
        <v>9</v>
      </c>
      <c r="Z1392" s="0" t="inlineStr">
        <is>
          <t>https://new.land.naver.com/complexes/7332?tab=detail&amp;rf=Y</t>
        </is>
      </c>
      <c r="AA1392" s="0" t="inlineStr">
        <is>
          <t>대구시 수성구 지산동 1234-1</t>
        </is>
      </c>
      <c r="AB1392" s="0" t="inlineStr">
        <is>
          <t>대구시</t>
        </is>
      </c>
      <c r="AC1392" s="0" t="inlineStr">
        <is>
          <t>수성구</t>
        </is>
      </c>
      <c r="AD1392" s="0" t="inlineStr">
        <is>
          <t>지산동</t>
        </is>
      </c>
      <c r="AG1392" s="0" t="inlineStr">
        <is>
          <t>대구시 수성구 지산로 5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[지산동]</t>
        </is>
      </c>
      <c r="B1393" s="0" t="n">
        <v>7353</v>
      </c>
      <c r="C1393" s="0" t="n">
        <v>1</v>
      </c>
      <c r="D1393" s="0" t="inlineStr">
        <is>
          <t>지산청구</t>
        </is>
      </c>
      <c r="E1393" s="0" t="inlineStr">
        <is>
          <t>1991.08.</t>
        </is>
      </c>
      <c r="F1393" s="0" t="n">
        <v>455</v>
      </c>
      <c r="G1393" s="0" t="n">
        <v>33.72</v>
      </c>
      <c r="H1393" s="0" t="n">
        <v>111.48</v>
      </c>
      <c r="I1393" s="0" t="n">
        <v>25.68</v>
      </c>
      <c r="J1393" s="0" t="n">
        <v>84.90000000000001</v>
      </c>
      <c r="K1393" s="0" t="n">
        <v>272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111</v>
      </c>
      <c r="X1393" s="0" t="n">
        <v>17</v>
      </c>
      <c r="Y1393" s="0" t="n">
        <v>13</v>
      </c>
      <c r="Z1393" s="0" t="inlineStr">
        <is>
          <t>https://new.land.naver.com/complexes/7353?tab=detail&amp;rf=Y</t>
        </is>
      </c>
      <c r="AA1393" s="0" t="inlineStr">
        <is>
          <t>대구시 수성구 지산동 1270</t>
        </is>
      </c>
      <c r="AB1393" s="0" t="inlineStr">
        <is>
          <t>대구시</t>
        </is>
      </c>
      <c r="AC1393" s="0" t="inlineStr">
        <is>
          <t>수성구</t>
        </is>
      </c>
      <c r="AD1393" s="0" t="inlineStr">
        <is>
          <t>지산동</t>
        </is>
      </c>
      <c r="AG1393" s="0" t="inlineStr">
        <is>
          <t>대구시 수성구 지산로 48</t>
        </is>
      </c>
      <c r="AH1393" s="0" t="n">
        <v>0</v>
      </c>
      <c r="AI1393" s="0" t="n">
        <v>239</v>
      </c>
      <c r="AJ1393" s="0" t="n">
        <v>17</v>
      </c>
      <c r="AK1393" s="0" t="n">
        <v>365</v>
      </c>
      <c r="AL1393" s="0" t="n">
        <v>0.8</v>
      </c>
    </row>
    <row r="1394">
      <c r="A1394" s="0" t="inlineStr">
        <is>
          <t>[지산동]</t>
        </is>
      </c>
      <c r="B1394" s="0" t="n">
        <v>7353</v>
      </c>
      <c r="C1394" s="0" t="n">
        <v>2</v>
      </c>
      <c r="D1394" s="0" t="inlineStr">
        <is>
          <t>지산청구</t>
        </is>
      </c>
      <c r="E1394" s="0" t="inlineStr">
        <is>
          <t>1991.08.</t>
        </is>
      </c>
      <c r="F1394" s="0" t="n">
        <v>455</v>
      </c>
      <c r="G1394" s="0" t="n">
        <v>44.22</v>
      </c>
      <c r="H1394" s="0" t="n">
        <v>146.21</v>
      </c>
      <c r="I1394" s="0" t="n">
        <v>35.38</v>
      </c>
      <c r="J1394" s="0" t="n">
        <v>116.98</v>
      </c>
      <c r="K1394" s="0" t="n">
        <v>81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146</v>
      </c>
      <c r="X1394" s="0" t="n">
        <v>17</v>
      </c>
      <c r="Y1394" s="0" t="n">
        <v>13</v>
      </c>
      <c r="Z1394" s="0" t="inlineStr">
        <is>
          <t>https://new.land.naver.com/complexes/7353?tab=detail&amp;rf=Y</t>
        </is>
      </c>
      <c r="AA1394" s="0" t="inlineStr">
        <is>
          <t>대구시 수성구 지산동 1270</t>
        </is>
      </c>
      <c r="AB1394" s="0" t="inlineStr">
        <is>
          <t>대구시</t>
        </is>
      </c>
      <c r="AC1394" s="0" t="inlineStr">
        <is>
          <t>수성구</t>
        </is>
      </c>
      <c r="AD1394" s="0" t="inlineStr">
        <is>
          <t>지산동</t>
        </is>
      </c>
      <c r="AG1394" s="0" t="inlineStr">
        <is>
          <t>대구시 수성구 지산로 48</t>
        </is>
      </c>
      <c r="AH1394" s="0" t="n">
        <v>0</v>
      </c>
      <c r="AI1394" s="0" t="n">
        <v>239</v>
      </c>
      <c r="AJ1394" s="0" t="n">
        <v>17</v>
      </c>
      <c r="AK1394" s="0" t="n">
        <v>365</v>
      </c>
      <c r="AL1394" s="0" t="n">
        <v>0.8</v>
      </c>
    </row>
    <row r="1395">
      <c r="A1395" s="0" t="inlineStr">
        <is>
          <t>[지산동]</t>
        </is>
      </c>
      <c r="B1395" s="0" t="n">
        <v>7353</v>
      </c>
      <c r="C1395" s="0" t="n">
        <v>3</v>
      </c>
      <c r="D1395" s="0" t="inlineStr">
        <is>
          <t>지산청구</t>
        </is>
      </c>
      <c r="E1395" s="0" t="inlineStr">
        <is>
          <t>1991.08.</t>
        </is>
      </c>
      <c r="F1395" s="0" t="n">
        <v>455</v>
      </c>
      <c r="G1395" s="0" t="n">
        <v>50.64</v>
      </c>
      <c r="H1395" s="0" t="n">
        <v>167.43</v>
      </c>
      <c r="I1395" s="0" t="n">
        <v>40.76</v>
      </c>
      <c r="J1395" s="0" t="n">
        <v>134.75</v>
      </c>
      <c r="K1395" s="0" t="n">
        <v>68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167</v>
      </c>
      <c r="X1395" s="0" t="n">
        <v>17</v>
      </c>
      <c r="Y1395" s="0" t="n">
        <v>13</v>
      </c>
      <c r="Z1395" s="0" t="inlineStr">
        <is>
          <t>https://new.land.naver.com/complexes/7353?tab=detail&amp;rf=Y</t>
        </is>
      </c>
      <c r="AA1395" s="0" t="inlineStr">
        <is>
          <t>대구시 수성구 지산동 1270</t>
        </is>
      </c>
      <c r="AB1395" s="0" t="inlineStr">
        <is>
          <t>대구시</t>
        </is>
      </c>
      <c r="AC1395" s="0" t="inlineStr">
        <is>
          <t>수성구</t>
        </is>
      </c>
      <c r="AD1395" s="0" t="inlineStr">
        <is>
          <t>지산동</t>
        </is>
      </c>
      <c r="AG1395" s="0" t="inlineStr">
        <is>
          <t>대구시 수성구 지산로 48</t>
        </is>
      </c>
      <c r="AH1395" s="0" t="n">
        <v>0</v>
      </c>
      <c r="AI1395" s="0" t="n">
        <v>239</v>
      </c>
      <c r="AJ1395" s="0" t="n">
        <v>17</v>
      </c>
      <c r="AK1395" s="0" t="n">
        <v>365</v>
      </c>
      <c r="AL1395" s="0" t="n">
        <v>0.8</v>
      </c>
    </row>
    <row r="1396">
      <c r="A1396" s="0" t="inlineStr">
        <is>
          <t>[지산동]</t>
        </is>
      </c>
      <c r="B1396" s="0" t="n">
        <v>7353</v>
      </c>
      <c r="C1396" s="0" t="n">
        <v>4</v>
      </c>
      <c r="D1396" s="0" t="inlineStr">
        <is>
          <t>지산청구</t>
        </is>
      </c>
      <c r="E1396" s="0" t="inlineStr">
        <is>
          <t>1991.08.</t>
        </is>
      </c>
      <c r="F1396" s="0" t="n">
        <v>455</v>
      </c>
      <c r="G1396" s="0" t="n">
        <v>65.81</v>
      </c>
      <c r="H1396" s="0" t="n">
        <v>217.57</v>
      </c>
      <c r="I1396" s="0" t="n">
        <v>53.53</v>
      </c>
      <c r="J1396" s="0" t="n">
        <v>176.98</v>
      </c>
      <c r="K1396" s="0" t="n">
        <v>34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217</v>
      </c>
      <c r="X1396" s="0" t="n">
        <v>17</v>
      </c>
      <c r="Y1396" s="0" t="n">
        <v>13</v>
      </c>
      <c r="Z1396" s="0" t="inlineStr">
        <is>
          <t>https://new.land.naver.com/complexes/7353?tab=detail&amp;rf=Y</t>
        </is>
      </c>
      <c r="AA1396" s="0" t="inlineStr">
        <is>
          <t>대구시 수성구 지산동 1270</t>
        </is>
      </c>
      <c r="AB1396" s="0" t="inlineStr">
        <is>
          <t>대구시</t>
        </is>
      </c>
      <c r="AC1396" s="0" t="inlineStr">
        <is>
          <t>수성구</t>
        </is>
      </c>
      <c r="AD1396" s="0" t="inlineStr">
        <is>
          <t>지산동</t>
        </is>
      </c>
      <c r="AG1396" s="0" t="inlineStr">
        <is>
          <t>대구시 수성구 지산로 48</t>
        </is>
      </c>
      <c r="AH1396" s="0" t="n">
        <v>0</v>
      </c>
      <c r="AI1396" s="0" t="n">
        <v>239</v>
      </c>
      <c r="AJ1396" s="0" t="n">
        <v>17</v>
      </c>
      <c r="AK1396" s="0" t="n">
        <v>365</v>
      </c>
      <c r="AL1396" s="0" t="n">
        <v>0.8</v>
      </c>
    </row>
    <row r="1397">
      <c r="A1397" s="0" t="inlineStr">
        <is>
          <t>[지산동]</t>
        </is>
      </c>
      <c r="B1397" s="0" t="n">
        <v>110615</v>
      </c>
      <c r="C1397" s="0" t="n">
        <v>1</v>
      </c>
      <c r="D1397" s="0" t="inlineStr">
        <is>
          <t>지산파크뷰</t>
        </is>
      </c>
      <c r="E1397" s="0" t="inlineStr">
        <is>
          <t>2003.03.</t>
        </is>
      </c>
      <c r="F1397" s="0" t="n">
        <v>14</v>
      </c>
      <c r="G1397" s="0" t="n">
        <v>29.81</v>
      </c>
      <c r="H1397" s="0" t="n">
        <v>98.56999999999999</v>
      </c>
      <c r="I1397" s="0" t="n">
        <v>25.58</v>
      </c>
      <c r="J1397" s="0" t="n">
        <v>84.56999999999999</v>
      </c>
      <c r="K1397" s="0" t="n">
        <v>14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98</v>
      </c>
      <c r="X1397" s="0" t="n">
        <v>8</v>
      </c>
      <c r="Y1397" s="0" t="n">
        <v>8</v>
      </c>
      <c r="Z1397" s="0" t="inlineStr">
        <is>
          <t>https://new.land.naver.com/complexes/110615?tab=detail&amp;rf=Y</t>
        </is>
      </c>
      <c r="AA1397" s="0" t="inlineStr">
        <is>
          <t>대구시 수성구 지산동 654-9</t>
        </is>
      </c>
      <c r="AB1397" s="0" t="inlineStr">
        <is>
          <t>대구시</t>
        </is>
      </c>
      <c r="AC1397" s="0" t="inlineStr">
        <is>
          <t>수성구</t>
        </is>
      </c>
      <c r="AD1397" s="0" t="inlineStr">
        <is>
          <t>지산동</t>
        </is>
      </c>
      <c r="AG1397" s="0" t="inlineStr">
        <is>
          <t>대구시 수성구 지산로13길 16</t>
        </is>
      </c>
      <c r="AH1397" s="0" t="n">
        <v>0</v>
      </c>
      <c r="AI1397" s="0" t="n">
        <v>232</v>
      </c>
      <c r="AJ1397" s="0" t="n">
        <v>43</v>
      </c>
      <c r="AK1397" s="0" t="n">
        <v>18</v>
      </c>
      <c r="AL1397" s="0" t="n">
        <v>1.29</v>
      </c>
    </row>
    <row r="1398">
      <c r="A1398" s="0" t="inlineStr">
        <is>
          <t>[지산동]</t>
        </is>
      </c>
      <c r="B1398" s="0" t="n">
        <v>7360</v>
      </c>
      <c r="C1398" s="0" t="n">
        <v>1</v>
      </c>
      <c r="D1398" s="0" t="inlineStr">
        <is>
          <t>청구호반맨션</t>
        </is>
      </c>
      <c r="E1398" s="0" t="inlineStr">
        <is>
          <t>1990.07.</t>
        </is>
      </c>
      <c r="F1398" s="0" t="n">
        <v>280</v>
      </c>
      <c r="G1398" s="0" t="n">
        <v>33.38</v>
      </c>
      <c r="H1398" s="0" t="n">
        <v>110.38</v>
      </c>
      <c r="I1398" s="0" t="n">
        <v>25.7</v>
      </c>
      <c r="J1398" s="0" t="n">
        <v>84.98</v>
      </c>
      <c r="K1398" s="0" t="n">
        <v>77</v>
      </c>
      <c r="T1398" s="0" t="n">
        <v>3</v>
      </c>
      <c r="U1398" s="0" t="n">
        <v>1</v>
      </c>
      <c r="V1398" s="0" t="inlineStr">
        <is>
          <t>계단식</t>
        </is>
      </c>
      <c r="W1398" s="0" t="n">
        <v>110</v>
      </c>
      <c r="X1398" s="0" t="n">
        <v>14</v>
      </c>
      <c r="Y1398" s="0" t="n">
        <v>8</v>
      </c>
      <c r="Z1398" s="0" t="inlineStr">
        <is>
          <t>https://new.land.naver.com/complexes/7360?tab=detail&amp;rf=Y</t>
        </is>
      </c>
      <c r="AA1398" s="0" t="inlineStr">
        <is>
          <t>대구시 수성구 지산동 1208</t>
        </is>
      </c>
      <c r="AB1398" s="0" t="inlineStr">
        <is>
          <t>대구시</t>
        </is>
      </c>
      <c r="AC1398" s="0" t="inlineStr">
        <is>
          <t>수성구</t>
        </is>
      </c>
      <c r="AD1398" s="0" t="inlineStr">
        <is>
          <t>지산동</t>
        </is>
      </c>
      <c r="AG1398" s="0" t="inlineStr">
        <is>
          <t>대구시 수성구 용학로46길 40</t>
        </is>
      </c>
      <c r="AH1398" s="0" t="n">
        <v>0</v>
      </c>
      <c r="AI1398" s="0" t="n">
        <v>0</v>
      </c>
      <c r="AJ1398" s="0" t="n">
        <v>0</v>
      </c>
      <c r="AK1398" s="0" t="n">
        <v>240</v>
      </c>
      <c r="AL1398" s="0" t="n">
        <v>0.86</v>
      </c>
    </row>
    <row r="1399">
      <c r="A1399" s="0" t="inlineStr">
        <is>
          <t>[지산동]</t>
        </is>
      </c>
      <c r="B1399" s="0" t="n">
        <v>7360</v>
      </c>
      <c r="C1399" s="0" t="n">
        <v>2</v>
      </c>
      <c r="D1399" s="0" t="inlineStr">
        <is>
          <t>청구호반맨션</t>
        </is>
      </c>
      <c r="E1399" s="0" t="inlineStr">
        <is>
          <t>1990.07.</t>
        </is>
      </c>
      <c r="F1399" s="0" t="n">
        <v>280</v>
      </c>
      <c r="G1399" s="0" t="n">
        <v>41.46</v>
      </c>
      <c r="H1399" s="0" t="n">
        <v>137.09</v>
      </c>
      <c r="I1399" s="0" t="n">
        <v>33.79</v>
      </c>
      <c r="J1399" s="0" t="n">
        <v>111.73</v>
      </c>
      <c r="K1399" s="0" t="n">
        <v>21</v>
      </c>
      <c r="T1399" s="0" t="n">
        <v>4</v>
      </c>
      <c r="U1399" s="0" t="n">
        <v>1</v>
      </c>
      <c r="V1399" s="0" t="inlineStr">
        <is>
          <t>계단식</t>
        </is>
      </c>
      <c r="W1399" s="0" t="n">
        <v>137</v>
      </c>
      <c r="X1399" s="0" t="n">
        <v>14</v>
      </c>
      <c r="Y1399" s="0" t="n">
        <v>8</v>
      </c>
      <c r="Z1399" s="0" t="inlineStr">
        <is>
          <t>https://new.land.naver.com/complexes/7360?tab=detail&amp;rf=Y</t>
        </is>
      </c>
      <c r="AA1399" s="0" t="inlineStr">
        <is>
          <t>대구시 수성구 지산동 1208</t>
        </is>
      </c>
      <c r="AB1399" s="0" t="inlineStr">
        <is>
          <t>대구시</t>
        </is>
      </c>
      <c r="AC1399" s="0" t="inlineStr">
        <is>
          <t>수성구</t>
        </is>
      </c>
      <c r="AD1399" s="0" t="inlineStr">
        <is>
          <t>지산동</t>
        </is>
      </c>
      <c r="AG1399" s="0" t="inlineStr">
        <is>
          <t>대구시 수성구 용학로46길 40</t>
        </is>
      </c>
      <c r="AH1399" s="0" t="n">
        <v>0</v>
      </c>
      <c r="AI1399" s="0" t="n">
        <v>0</v>
      </c>
      <c r="AJ1399" s="0" t="n">
        <v>0</v>
      </c>
      <c r="AK1399" s="0" t="n">
        <v>240</v>
      </c>
      <c r="AL1399" s="0" t="n">
        <v>0.86</v>
      </c>
    </row>
    <row r="1400">
      <c r="A1400" s="0" t="inlineStr">
        <is>
          <t>[지산동]</t>
        </is>
      </c>
      <c r="B1400" s="0" t="n">
        <v>7360</v>
      </c>
      <c r="C1400" s="0" t="n">
        <v>3</v>
      </c>
      <c r="D1400" s="0" t="inlineStr">
        <is>
          <t>청구호반맨션</t>
        </is>
      </c>
      <c r="E1400" s="0" t="inlineStr">
        <is>
          <t>1990.07.</t>
        </is>
      </c>
      <c r="F1400" s="0" t="n">
        <v>280</v>
      </c>
      <c r="G1400" s="0" t="n">
        <v>43.54</v>
      </c>
      <c r="H1400" s="0" t="n">
        <v>143.94</v>
      </c>
      <c r="I1400" s="0" t="n">
        <v>35.29</v>
      </c>
      <c r="J1400" s="0" t="n">
        <v>116.68</v>
      </c>
      <c r="K1400" s="0" t="n">
        <v>77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143</v>
      </c>
      <c r="X1400" s="0" t="n">
        <v>14</v>
      </c>
      <c r="Y1400" s="0" t="n">
        <v>8</v>
      </c>
      <c r="Z1400" s="0" t="inlineStr">
        <is>
          <t>https://new.land.naver.com/complexes/7360?tab=detail&amp;rf=Y</t>
        </is>
      </c>
      <c r="AA1400" s="0" t="inlineStr">
        <is>
          <t>대구시 수성구 지산동 1208</t>
        </is>
      </c>
      <c r="AB1400" s="0" t="inlineStr">
        <is>
          <t>대구시</t>
        </is>
      </c>
      <c r="AC1400" s="0" t="inlineStr">
        <is>
          <t>수성구</t>
        </is>
      </c>
      <c r="AD1400" s="0" t="inlineStr">
        <is>
          <t>지산동</t>
        </is>
      </c>
      <c r="AG1400" s="0" t="inlineStr">
        <is>
          <t>대구시 수성구 용학로46길 40</t>
        </is>
      </c>
      <c r="AH1400" s="0" t="n">
        <v>0</v>
      </c>
      <c r="AI1400" s="0" t="n">
        <v>0</v>
      </c>
      <c r="AJ1400" s="0" t="n">
        <v>0</v>
      </c>
      <c r="AK1400" s="0" t="n">
        <v>240</v>
      </c>
      <c r="AL1400" s="0" t="n">
        <v>0.86</v>
      </c>
    </row>
    <row r="1401">
      <c r="A1401" s="0" t="inlineStr">
        <is>
          <t>[지산동]</t>
        </is>
      </c>
      <c r="B1401" s="0" t="n">
        <v>7360</v>
      </c>
      <c r="C1401" s="0" t="n">
        <v>4</v>
      </c>
      <c r="D1401" s="0" t="inlineStr">
        <is>
          <t>청구호반맨션</t>
        </is>
      </c>
      <c r="E1401" s="0" t="inlineStr">
        <is>
          <t>1990.07.</t>
        </is>
      </c>
      <c r="F1401" s="0" t="n">
        <v>280</v>
      </c>
      <c r="G1401" s="0" t="n">
        <v>49.46</v>
      </c>
      <c r="H1401" s="0" t="n">
        <v>163.52</v>
      </c>
      <c r="I1401" s="0" t="n">
        <v>40.79</v>
      </c>
      <c r="J1401" s="0" t="n">
        <v>134.87</v>
      </c>
      <c r="K1401" s="0" t="n">
        <v>77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163</v>
      </c>
      <c r="X1401" s="0" t="n">
        <v>14</v>
      </c>
      <c r="Y1401" s="0" t="n">
        <v>8</v>
      </c>
      <c r="Z1401" s="0" t="inlineStr">
        <is>
          <t>https://new.land.naver.com/complexes/7360?tab=detail&amp;rf=Y</t>
        </is>
      </c>
      <c r="AA1401" s="0" t="inlineStr">
        <is>
          <t>대구시 수성구 지산동 1208</t>
        </is>
      </c>
      <c r="AB1401" s="0" t="inlineStr">
        <is>
          <t>대구시</t>
        </is>
      </c>
      <c r="AC1401" s="0" t="inlineStr">
        <is>
          <t>수성구</t>
        </is>
      </c>
      <c r="AD1401" s="0" t="inlineStr">
        <is>
          <t>지산동</t>
        </is>
      </c>
      <c r="AG1401" s="0" t="inlineStr">
        <is>
          <t>대구시 수성구 용학로46길 40</t>
        </is>
      </c>
      <c r="AH1401" s="0" t="n">
        <v>0</v>
      </c>
      <c r="AI1401" s="0" t="n">
        <v>0</v>
      </c>
      <c r="AJ1401" s="0" t="n">
        <v>0</v>
      </c>
      <c r="AK1401" s="0" t="n">
        <v>240</v>
      </c>
      <c r="AL1401" s="0" t="n">
        <v>0.86</v>
      </c>
    </row>
    <row r="1402">
      <c r="A1402" s="0" t="inlineStr">
        <is>
          <t>[지산동]</t>
        </is>
      </c>
      <c r="B1402" s="0" t="n">
        <v>7360</v>
      </c>
      <c r="C1402" s="0" t="n">
        <v>5</v>
      </c>
      <c r="D1402" s="0" t="inlineStr">
        <is>
          <t>청구호반맨션</t>
        </is>
      </c>
      <c r="E1402" s="0" t="inlineStr">
        <is>
          <t>1990.07.</t>
        </is>
      </c>
      <c r="F1402" s="0" t="n">
        <v>280</v>
      </c>
      <c r="G1402" s="0" t="n">
        <v>68.70999999999999</v>
      </c>
      <c r="H1402" s="0" t="n">
        <v>227.16</v>
      </c>
      <c r="I1402" s="0" t="n">
        <v>58.01</v>
      </c>
      <c r="J1402" s="0" t="n">
        <v>191.8</v>
      </c>
      <c r="K1402" s="0" t="n">
        <v>28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227</v>
      </c>
      <c r="X1402" s="0" t="n">
        <v>14</v>
      </c>
      <c r="Y1402" s="0" t="n">
        <v>8</v>
      </c>
      <c r="Z1402" s="0" t="inlineStr">
        <is>
          <t>https://new.land.naver.com/complexes/7360?tab=detail&amp;rf=Y</t>
        </is>
      </c>
      <c r="AA1402" s="0" t="inlineStr">
        <is>
          <t>대구시 수성구 지산동 1208</t>
        </is>
      </c>
      <c r="AB1402" s="0" t="inlineStr">
        <is>
          <t>대구시</t>
        </is>
      </c>
      <c r="AC1402" s="0" t="inlineStr">
        <is>
          <t>수성구</t>
        </is>
      </c>
      <c r="AD1402" s="0" t="inlineStr">
        <is>
          <t>지산동</t>
        </is>
      </c>
      <c r="AG1402" s="0" t="inlineStr">
        <is>
          <t>대구시 수성구 용학로46길 40</t>
        </is>
      </c>
      <c r="AH1402" s="0" t="n">
        <v>0</v>
      </c>
      <c r="AI1402" s="0" t="n">
        <v>0</v>
      </c>
      <c r="AJ1402" s="0" t="n">
        <v>0</v>
      </c>
      <c r="AK1402" s="0" t="n">
        <v>240</v>
      </c>
      <c r="AL1402" s="0" t="n">
        <v>0.86</v>
      </c>
    </row>
    <row r="1403">
      <c r="A1403" s="0" t="inlineStr">
        <is>
          <t>[지산동]</t>
        </is>
      </c>
      <c r="B1403" s="0" t="n">
        <v>108303</v>
      </c>
      <c r="C1403" s="0" t="n">
        <v>1</v>
      </c>
      <c r="D1403" s="0" t="inlineStr">
        <is>
          <t>지산5단지</t>
        </is>
      </c>
      <c r="E1403" s="0" t="inlineStr">
        <is>
          <t>1991.11.</t>
        </is>
      </c>
      <c r="F1403" s="0" t="n">
        <v>1076</v>
      </c>
      <c r="G1403" s="0" t="n">
        <v>11.9</v>
      </c>
      <c r="H1403" s="0" t="n">
        <v>39.34</v>
      </c>
      <c r="I1403" s="0" t="n">
        <v>7.91</v>
      </c>
      <c r="J1403" s="0" t="n">
        <v>26.16</v>
      </c>
      <c r="K1403" s="0" t="n">
        <v>746</v>
      </c>
      <c r="T1403" s="0" t="n">
        <v>1</v>
      </c>
      <c r="U1403" s="0" t="n">
        <v>1</v>
      </c>
      <c r="V1403" s="0" t="inlineStr">
        <is>
          <t>복도식</t>
        </is>
      </c>
      <c r="W1403" s="0" t="n">
        <v>39</v>
      </c>
      <c r="X1403" s="0" t="n">
        <v>15</v>
      </c>
      <c r="Y1403" s="0" t="n">
        <v>11</v>
      </c>
      <c r="Z1403" s="0" t="inlineStr">
        <is>
          <t>https://new.land.naver.com/complexes/108303?tab=detail&amp;rf=Y</t>
        </is>
      </c>
      <c r="AA1403" s="0" t="inlineStr">
        <is>
          <t>대구시 수성구 지산동 1297</t>
        </is>
      </c>
      <c r="AB1403" s="0" t="inlineStr">
        <is>
          <t>대구시</t>
        </is>
      </c>
      <c r="AC1403" s="0" t="inlineStr">
        <is>
          <t>수성구</t>
        </is>
      </c>
      <c r="AD1403" s="0" t="inlineStr">
        <is>
          <t>지산동</t>
        </is>
      </c>
      <c r="AG1403" s="0" t="inlineStr">
        <is>
          <t>대구시 수성구 용학로 325</t>
        </is>
      </c>
      <c r="AH1403" s="0" t="n">
        <v>0</v>
      </c>
      <c r="AI1403" s="0" t="n">
        <v>222</v>
      </c>
      <c r="AJ1403" s="0" t="n">
        <v>0</v>
      </c>
      <c r="AK1403" s="0" t="n">
        <v>242</v>
      </c>
      <c r="AL1403" s="0" t="n">
        <v>0.22</v>
      </c>
    </row>
    <row r="1404">
      <c r="A1404" s="0" t="inlineStr">
        <is>
          <t>[지산동]</t>
        </is>
      </c>
      <c r="B1404" s="0" t="n">
        <v>108303</v>
      </c>
      <c r="C1404" s="0" t="n">
        <v>2</v>
      </c>
      <c r="D1404" s="0" t="inlineStr">
        <is>
          <t>지산5단지</t>
        </is>
      </c>
      <c r="E1404" s="0" t="inlineStr">
        <is>
          <t>1991.11.</t>
        </is>
      </c>
      <c r="F1404" s="0" t="n">
        <v>1076</v>
      </c>
      <c r="G1404" s="0" t="n">
        <v>14.35</v>
      </c>
      <c r="H1404" s="0" t="n">
        <v>47.46</v>
      </c>
      <c r="I1404" s="0" t="n">
        <v>9.539999999999999</v>
      </c>
      <c r="J1404" s="0" t="n">
        <v>31.56</v>
      </c>
      <c r="K1404" s="0" t="n">
        <v>162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47</v>
      </c>
      <c r="X1404" s="0" t="n">
        <v>15</v>
      </c>
      <c r="Y1404" s="0" t="n">
        <v>11</v>
      </c>
      <c r="Z1404" s="0" t="inlineStr">
        <is>
          <t>https://new.land.naver.com/complexes/108303?tab=detail&amp;rf=Y</t>
        </is>
      </c>
      <c r="AA1404" s="0" t="inlineStr">
        <is>
          <t>대구시 수성구 지산동 1297</t>
        </is>
      </c>
      <c r="AB1404" s="0" t="inlineStr">
        <is>
          <t>대구시</t>
        </is>
      </c>
      <c r="AC1404" s="0" t="inlineStr">
        <is>
          <t>수성구</t>
        </is>
      </c>
      <c r="AD1404" s="0" t="inlineStr">
        <is>
          <t>지산동</t>
        </is>
      </c>
      <c r="AG1404" s="0" t="inlineStr">
        <is>
          <t>대구시 수성구 용학로 325</t>
        </is>
      </c>
      <c r="AH1404" s="0" t="n">
        <v>0</v>
      </c>
      <c r="AI1404" s="0" t="n">
        <v>222</v>
      </c>
      <c r="AJ1404" s="0" t="n">
        <v>0</v>
      </c>
      <c r="AK1404" s="0" t="n">
        <v>242</v>
      </c>
      <c r="AL1404" s="0" t="n">
        <v>0.22</v>
      </c>
    </row>
    <row r="1405">
      <c r="A1405" s="0" t="inlineStr">
        <is>
          <t>[지산동]</t>
        </is>
      </c>
      <c r="B1405" s="0" t="n">
        <v>108303</v>
      </c>
      <c r="C1405" s="0" t="n">
        <v>3</v>
      </c>
      <c r="D1405" s="0" t="inlineStr">
        <is>
          <t>지산5단지</t>
        </is>
      </c>
      <c r="E1405" s="0" t="inlineStr">
        <is>
          <t>1991.11.</t>
        </is>
      </c>
      <c r="F1405" s="0" t="n">
        <v>1076</v>
      </c>
      <c r="G1405" s="0" t="n">
        <v>19.1</v>
      </c>
      <c r="H1405" s="0" t="n">
        <v>63.17</v>
      </c>
      <c r="I1405" s="0" t="n">
        <v>12.7</v>
      </c>
      <c r="J1405" s="0" t="n">
        <v>42</v>
      </c>
      <c r="K1405" s="0" t="n">
        <v>168</v>
      </c>
      <c r="T1405" s="0" t="n">
        <v>2</v>
      </c>
      <c r="U1405" s="0" t="n">
        <v>1</v>
      </c>
      <c r="V1405" s="0" t="inlineStr">
        <is>
          <t>복도식</t>
        </is>
      </c>
      <c r="W1405" s="0" t="n">
        <v>63</v>
      </c>
      <c r="X1405" s="0" t="n">
        <v>15</v>
      </c>
      <c r="Y1405" s="0" t="n">
        <v>11</v>
      </c>
      <c r="Z1405" s="0" t="inlineStr">
        <is>
          <t>https://new.land.naver.com/complexes/108303?tab=detail&amp;rf=Y</t>
        </is>
      </c>
      <c r="AA1405" s="0" t="inlineStr">
        <is>
          <t>대구시 수성구 지산동 1297</t>
        </is>
      </c>
      <c r="AB1405" s="0" t="inlineStr">
        <is>
          <t>대구시</t>
        </is>
      </c>
      <c r="AC1405" s="0" t="inlineStr">
        <is>
          <t>수성구</t>
        </is>
      </c>
      <c r="AD1405" s="0" t="inlineStr">
        <is>
          <t>지산동</t>
        </is>
      </c>
      <c r="AG1405" s="0" t="inlineStr">
        <is>
          <t>대구시 수성구 용학로 325</t>
        </is>
      </c>
      <c r="AH1405" s="0" t="n">
        <v>0</v>
      </c>
      <c r="AI1405" s="0" t="n">
        <v>222</v>
      </c>
      <c r="AJ1405" s="0" t="n">
        <v>0</v>
      </c>
      <c r="AK1405" s="0" t="n">
        <v>242</v>
      </c>
      <c r="AL1405" s="0" t="n">
        <v>0.22</v>
      </c>
    </row>
    <row r="1406">
      <c r="A1406" s="0" t="inlineStr">
        <is>
          <t>[지산동]</t>
        </is>
      </c>
      <c r="B1406" s="0" t="n">
        <v>7351</v>
      </c>
      <c r="C1406" s="0" t="n">
        <v>1</v>
      </c>
      <c r="D1406" s="0" t="inlineStr">
        <is>
          <t>우방타운</t>
        </is>
      </c>
      <c r="E1406" s="0" t="inlineStr">
        <is>
          <t>1991.05.</t>
        </is>
      </c>
      <c r="F1406" s="0" t="n">
        <v>460</v>
      </c>
      <c r="G1406" s="0" t="n">
        <v>33.23</v>
      </c>
      <c r="H1406" s="0" t="n">
        <v>109.88</v>
      </c>
      <c r="I1406" s="0" t="n">
        <v>25.7</v>
      </c>
      <c r="J1406" s="0" t="n">
        <v>84.98999999999999</v>
      </c>
      <c r="K1406" s="0" t="n">
        <v>266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109</v>
      </c>
      <c r="X1406" s="0" t="n">
        <v>15</v>
      </c>
      <c r="Y1406" s="0" t="n">
        <v>13</v>
      </c>
      <c r="Z1406" s="0" t="inlineStr">
        <is>
          <t>https://new.land.naver.com/complexes/7351?tab=detail&amp;rf=Y</t>
        </is>
      </c>
      <c r="AA1406" s="0" t="inlineStr">
        <is>
          <t>대구시 수성구 지산동 1271</t>
        </is>
      </c>
      <c r="AB1406" s="0" t="inlineStr">
        <is>
          <t>대구시</t>
        </is>
      </c>
      <c r="AC1406" s="0" t="inlineStr">
        <is>
          <t>수성구</t>
        </is>
      </c>
      <c r="AD1406" s="0" t="inlineStr">
        <is>
          <t>지산동</t>
        </is>
      </c>
      <c r="AG1406" s="0" t="inlineStr">
        <is>
          <t>대구시 수성구 지산로 32</t>
        </is>
      </c>
      <c r="AH1406" s="0" t="n">
        <v>0</v>
      </c>
      <c r="AI1406" s="0" t="n">
        <v>0</v>
      </c>
      <c r="AJ1406" s="0" t="n">
        <v>0</v>
      </c>
      <c r="AK1406" s="0" t="n">
        <v>368</v>
      </c>
      <c r="AL1406" s="0" t="n">
        <v>0.8</v>
      </c>
    </row>
    <row r="1407">
      <c r="A1407" s="0" t="inlineStr">
        <is>
          <t>[지산동]</t>
        </is>
      </c>
      <c r="B1407" s="0" t="n">
        <v>7351</v>
      </c>
      <c r="C1407" s="0" t="n">
        <v>2</v>
      </c>
      <c r="D1407" s="0" t="inlineStr">
        <is>
          <t>우방타운</t>
        </is>
      </c>
      <c r="E1407" s="0" t="inlineStr">
        <is>
          <t>1991.05.</t>
        </is>
      </c>
      <c r="F1407" s="0" t="n">
        <v>460</v>
      </c>
      <c r="G1407" s="0" t="n">
        <v>45.45</v>
      </c>
      <c r="H1407" s="0" t="n">
        <v>150.27</v>
      </c>
      <c r="I1407" s="0" t="n">
        <v>36.37</v>
      </c>
      <c r="J1407" s="0" t="n">
        <v>120.24</v>
      </c>
      <c r="K1407" s="0" t="n">
        <v>56</v>
      </c>
      <c r="T1407" s="0" t="n">
        <v>4</v>
      </c>
      <c r="U1407" s="0" t="n">
        <v>2</v>
      </c>
      <c r="V1407" s="0" t="inlineStr">
        <is>
          <t>계단식</t>
        </is>
      </c>
      <c r="W1407" s="0" t="n">
        <v>150</v>
      </c>
      <c r="X1407" s="0" t="n">
        <v>15</v>
      </c>
      <c r="Y1407" s="0" t="n">
        <v>13</v>
      </c>
      <c r="Z1407" s="0" t="inlineStr">
        <is>
          <t>https://new.land.naver.com/complexes/7351?tab=detail&amp;rf=Y</t>
        </is>
      </c>
      <c r="AA1407" s="0" t="inlineStr">
        <is>
          <t>대구시 수성구 지산동 1271</t>
        </is>
      </c>
      <c r="AB1407" s="0" t="inlineStr">
        <is>
          <t>대구시</t>
        </is>
      </c>
      <c r="AC1407" s="0" t="inlineStr">
        <is>
          <t>수성구</t>
        </is>
      </c>
      <c r="AD1407" s="0" t="inlineStr">
        <is>
          <t>지산동</t>
        </is>
      </c>
      <c r="AG1407" s="0" t="inlineStr">
        <is>
          <t>대구시 수성구 지산로 32</t>
        </is>
      </c>
      <c r="AH1407" s="0" t="n">
        <v>0</v>
      </c>
      <c r="AI1407" s="0" t="n">
        <v>0</v>
      </c>
      <c r="AJ1407" s="0" t="n">
        <v>0</v>
      </c>
      <c r="AK1407" s="0" t="n">
        <v>368</v>
      </c>
      <c r="AL1407" s="0" t="n">
        <v>0.8</v>
      </c>
    </row>
    <row r="1408">
      <c r="A1408" s="0" t="inlineStr">
        <is>
          <t>[지산동]</t>
        </is>
      </c>
      <c r="B1408" s="0" t="n">
        <v>7351</v>
      </c>
      <c r="C1408" s="0" t="n">
        <v>3</v>
      </c>
      <c r="D1408" s="0" t="inlineStr">
        <is>
          <t>우방타운</t>
        </is>
      </c>
      <c r="E1408" s="0" t="inlineStr">
        <is>
          <t>1991.05.</t>
        </is>
      </c>
      <c r="F1408" s="0" t="n">
        <v>460</v>
      </c>
      <c r="G1408" s="0" t="n">
        <v>50.73</v>
      </c>
      <c r="H1408" s="0" t="n">
        <v>167.71</v>
      </c>
      <c r="I1408" s="0" t="n">
        <v>40.75</v>
      </c>
      <c r="J1408" s="0" t="n">
        <v>134.73</v>
      </c>
      <c r="K1408" s="0" t="n">
        <v>112</v>
      </c>
      <c r="T1408" s="0" t="n">
        <v>4</v>
      </c>
      <c r="U1408" s="0" t="n">
        <v>2</v>
      </c>
      <c r="V1408" s="0" t="inlineStr">
        <is>
          <t>계단식</t>
        </is>
      </c>
      <c r="W1408" s="0" t="n">
        <v>167</v>
      </c>
      <c r="X1408" s="0" t="n">
        <v>15</v>
      </c>
      <c r="Y1408" s="0" t="n">
        <v>13</v>
      </c>
      <c r="Z1408" s="0" t="inlineStr">
        <is>
          <t>https://new.land.naver.com/complexes/7351?tab=detail&amp;rf=Y</t>
        </is>
      </c>
      <c r="AA1408" s="0" t="inlineStr">
        <is>
          <t>대구시 수성구 지산동 1271</t>
        </is>
      </c>
      <c r="AB1408" s="0" t="inlineStr">
        <is>
          <t>대구시</t>
        </is>
      </c>
      <c r="AC1408" s="0" t="inlineStr">
        <is>
          <t>수성구</t>
        </is>
      </c>
      <c r="AD1408" s="0" t="inlineStr">
        <is>
          <t>지산동</t>
        </is>
      </c>
      <c r="AG1408" s="0" t="inlineStr">
        <is>
          <t>대구시 수성구 지산로 32</t>
        </is>
      </c>
      <c r="AH1408" s="0" t="n">
        <v>0</v>
      </c>
      <c r="AI1408" s="0" t="n">
        <v>0</v>
      </c>
      <c r="AJ1408" s="0" t="n">
        <v>0</v>
      </c>
      <c r="AK1408" s="0" t="n">
        <v>368</v>
      </c>
      <c r="AL1408" s="0" t="n">
        <v>0.8</v>
      </c>
    </row>
    <row r="1409">
      <c r="A1409" s="0" t="inlineStr">
        <is>
          <t>[지산동]</t>
        </is>
      </c>
      <c r="B1409" s="0" t="n">
        <v>7351</v>
      </c>
      <c r="C1409" s="0" t="n">
        <v>4</v>
      </c>
      <c r="D1409" s="0" t="inlineStr">
        <is>
          <t>우방타운</t>
        </is>
      </c>
      <c r="E1409" s="0" t="inlineStr">
        <is>
          <t>1991.05.</t>
        </is>
      </c>
      <c r="F1409" s="0" t="n">
        <v>460</v>
      </c>
      <c r="G1409" s="0" t="n">
        <v>67.43000000000001</v>
      </c>
      <c r="H1409" s="0" t="n">
        <v>222.94</v>
      </c>
      <c r="I1409" s="0" t="n">
        <v>55.3</v>
      </c>
      <c r="J1409" s="0" t="n">
        <v>182.82</v>
      </c>
      <c r="K1409" s="0" t="n">
        <v>26</v>
      </c>
      <c r="T1409" s="0" t="n">
        <v>5</v>
      </c>
      <c r="U1409" s="0" t="n">
        <v>2</v>
      </c>
      <c r="V1409" s="0" t="inlineStr">
        <is>
          <t>계단식</t>
        </is>
      </c>
      <c r="W1409" s="0" t="n">
        <v>222</v>
      </c>
      <c r="X1409" s="0" t="n">
        <v>15</v>
      </c>
      <c r="Y1409" s="0" t="n">
        <v>13</v>
      </c>
      <c r="Z1409" s="0" t="inlineStr">
        <is>
          <t>https://new.land.naver.com/complexes/7351?tab=detail&amp;rf=Y</t>
        </is>
      </c>
      <c r="AA1409" s="0" t="inlineStr">
        <is>
          <t>대구시 수성구 지산동 1271</t>
        </is>
      </c>
      <c r="AB1409" s="0" t="inlineStr">
        <is>
          <t>대구시</t>
        </is>
      </c>
      <c r="AC1409" s="0" t="inlineStr">
        <is>
          <t>수성구</t>
        </is>
      </c>
      <c r="AD1409" s="0" t="inlineStr">
        <is>
          <t>지산동</t>
        </is>
      </c>
      <c r="AG1409" s="0" t="inlineStr">
        <is>
          <t>대구시 수성구 지산로 32</t>
        </is>
      </c>
      <c r="AH1409" s="0" t="n">
        <v>0</v>
      </c>
      <c r="AI1409" s="0" t="n">
        <v>0</v>
      </c>
      <c r="AJ1409" s="0" t="n">
        <v>0</v>
      </c>
      <c r="AK1409" s="0" t="n">
        <v>368</v>
      </c>
      <c r="AL1409" s="0" t="n">
        <v>0.8</v>
      </c>
    </row>
    <row r="1410">
      <c r="A1410" s="0" t="inlineStr">
        <is>
          <t>[지산동]</t>
        </is>
      </c>
      <c r="B1410" s="0" t="n">
        <v>7311</v>
      </c>
      <c r="C1410" s="0" t="n">
        <v>1</v>
      </c>
      <c r="D1410" s="0" t="inlineStr">
        <is>
          <t>목련</t>
        </is>
      </c>
      <c r="E1410" s="0" t="inlineStr">
        <is>
          <t>1986.09.</t>
        </is>
      </c>
      <c r="F1410" s="0" t="n">
        <v>770</v>
      </c>
      <c r="G1410" s="0" t="n">
        <v>15.22</v>
      </c>
      <c r="H1410" s="0" t="n">
        <v>50.33</v>
      </c>
      <c r="I1410" s="0" t="n">
        <v>12.9</v>
      </c>
      <c r="J1410" s="0" t="n">
        <v>42.66</v>
      </c>
      <c r="K1410" s="0" t="n">
        <v>560</v>
      </c>
      <c r="T1410" s="0" t="n">
        <v>2</v>
      </c>
      <c r="U1410" s="0" t="n">
        <v>1</v>
      </c>
      <c r="V1410" s="0" t="inlineStr">
        <is>
          <t>계단식</t>
        </is>
      </c>
      <c r="W1410" s="0" t="n">
        <v>50</v>
      </c>
      <c r="X1410" s="0" t="n">
        <v>5</v>
      </c>
      <c r="Y1410" s="0" t="n">
        <v>5</v>
      </c>
      <c r="Z1410" s="0" t="inlineStr">
        <is>
          <t>https://new.land.naver.com/complexes/7311?tab=detail&amp;rf=Y</t>
        </is>
      </c>
      <c r="AA1410" s="0" t="inlineStr">
        <is>
          <t>대구시 수성구 지산동 1200</t>
        </is>
      </c>
      <c r="AB1410" s="0" t="inlineStr">
        <is>
          <t>대구시</t>
        </is>
      </c>
      <c r="AC1410" s="0" t="inlineStr">
        <is>
          <t>수성구</t>
        </is>
      </c>
      <c r="AD1410" s="0" t="inlineStr">
        <is>
          <t>지산동</t>
        </is>
      </c>
      <c r="AG1410" s="0" t="inlineStr">
        <is>
          <t>대구시 수성구 용학로42길 13</t>
        </is>
      </c>
      <c r="AH1410" s="0" t="n">
        <v>0</v>
      </c>
      <c r="AI1410" s="0" t="n">
        <v>0</v>
      </c>
      <c r="AJ1410" s="0" t="n">
        <v>0</v>
      </c>
      <c r="AK1410" s="0" t="n">
        <v>0</v>
      </c>
      <c r="AL1410" s="0" t="n">
        <v>0</v>
      </c>
    </row>
    <row r="1411">
      <c r="A1411" s="0" t="inlineStr">
        <is>
          <t>[지산동]</t>
        </is>
      </c>
      <c r="B1411" s="0" t="n">
        <v>7311</v>
      </c>
      <c r="C1411" s="0" t="n">
        <v>2</v>
      </c>
      <c r="D1411" s="0" t="inlineStr">
        <is>
          <t>목련</t>
        </is>
      </c>
      <c r="E1411" s="0" t="inlineStr">
        <is>
          <t>1986.09.</t>
        </is>
      </c>
      <c r="F1411" s="0" t="n">
        <v>770</v>
      </c>
      <c r="G1411" s="0" t="n">
        <v>17.28</v>
      </c>
      <c r="H1411" s="0" t="n">
        <v>57.13</v>
      </c>
      <c r="I1411" s="0" t="n">
        <v>14.89</v>
      </c>
      <c r="J1411" s="0" t="n">
        <v>49.23</v>
      </c>
      <c r="K1411" s="0" t="n">
        <v>210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57</v>
      </c>
      <c r="X1411" s="0" t="n">
        <v>5</v>
      </c>
      <c r="Y1411" s="0" t="n">
        <v>5</v>
      </c>
      <c r="Z1411" s="0" t="inlineStr">
        <is>
          <t>https://new.land.naver.com/complexes/7311?tab=detail&amp;rf=Y</t>
        </is>
      </c>
      <c r="AA1411" s="0" t="inlineStr">
        <is>
          <t>대구시 수성구 지산동 1200</t>
        </is>
      </c>
      <c r="AB1411" s="0" t="inlineStr">
        <is>
          <t>대구시</t>
        </is>
      </c>
      <c r="AC1411" s="0" t="inlineStr">
        <is>
          <t>수성구</t>
        </is>
      </c>
      <c r="AD1411" s="0" t="inlineStr">
        <is>
          <t>지산동</t>
        </is>
      </c>
      <c r="AG1411" s="0" t="inlineStr">
        <is>
          <t>대구시 수성구 용학로42길 13</t>
        </is>
      </c>
      <c r="AH1411" s="0" t="n">
        <v>0</v>
      </c>
      <c r="AI1411" s="0" t="n">
        <v>0</v>
      </c>
      <c r="AJ1411" s="0" t="n">
        <v>0</v>
      </c>
      <c r="AK1411" s="0" t="n">
        <v>0</v>
      </c>
      <c r="AL1411" s="0" t="n">
        <v>0</v>
      </c>
    </row>
    <row r="1412">
      <c r="A1412" s="0" t="inlineStr">
        <is>
          <t>[지산동]</t>
        </is>
      </c>
      <c r="B1412" s="0" t="n">
        <v>7294</v>
      </c>
      <c r="C1412" s="0" t="n">
        <v>1</v>
      </c>
      <c r="D1412" s="0" t="inlineStr">
        <is>
          <t>대우로얄하이츠</t>
        </is>
      </c>
      <c r="E1412" s="0" t="inlineStr">
        <is>
          <t>1999.10.</t>
        </is>
      </c>
      <c r="F1412" s="0" t="n">
        <v>128</v>
      </c>
      <c r="G1412" s="0" t="n">
        <v>31</v>
      </c>
      <c r="H1412" s="0" t="n">
        <v>102.48</v>
      </c>
      <c r="I1412" s="0" t="n">
        <v>25.66</v>
      </c>
      <c r="J1412" s="0" t="n">
        <v>84.83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102</v>
      </c>
      <c r="X1412" s="0" t="n">
        <v>11</v>
      </c>
      <c r="Y1412" s="0" t="n">
        <v>6</v>
      </c>
      <c r="Z1412" s="0" t="inlineStr">
        <is>
          <t>https://new.land.naver.com/complexes/7294?tab=detail&amp;rf=Y</t>
        </is>
      </c>
      <c r="AA1412" s="0" t="inlineStr">
        <is>
          <t>대구시 수성구 지산동 1190</t>
        </is>
      </c>
      <c r="AB1412" s="0" t="inlineStr">
        <is>
          <t>대구시</t>
        </is>
      </c>
      <c r="AC1412" s="0" t="inlineStr">
        <is>
          <t>수성구</t>
        </is>
      </c>
      <c r="AD1412" s="0" t="inlineStr">
        <is>
          <t>지산동</t>
        </is>
      </c>
      <c r="AG1412" s="0" t="inlineStr">
        <is>
          <t>대구시 수성구 용학로36길 20</t>
        </is>
      </c>
      <c r="AH1412" s="0" t="n">
        <v>0</v>
      </c>
      <c r="AI1412" s="0" t="n">
        <v>189</v>
      </c>
      <c r="AJ1412" s="0" t="n">
        <v>28</v>
      </c>
      <c r="AK1412" s="0" t="n">
        <v>208</v>
      </c>
      <c r="AL1412" s="0" t="n">
        <v>1.62</v>
      </c>
    </row>
    <row r="1413">
      <c r="A1413" s="0" t="inlineStr">
        <is>
          <t>[지산동]</t>
        </is>
      </c>
      <c r="B1413" s="0" t="n">
        <v>7294</v>
      </c>
      <c r="C1413" s="0" t="n">
        <v>2</v>
      </c>
      <c r="D1413" s="0" t="inlineStr">
        <is>
          <t>대우로얄하이츠</t>
        </is>
      </c>
      <c r="E1413" s="0" t="inlineStr">
        <is>
          <t>1999.10.</t>
        </is>
      </c>
      <c r="F1413" s="0" t="n">
        <v>128</v>
      </c>
      <c r="G1413" s="0" t="n">
        <v>51</v>
      </c>
      <c r="H1413" s="0" t="n">
        <v>168.6</v>
      </c>
      <c r="I1413" s="0" t="n">
        <v>43.7</v>
      </c>
      <c r="J1413" s="0" t="n">
        <v>144.48</v>
      </c>
      <c r="K1413" s="0" t="n">
        <v>72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168</v>
      </c>
      <c r="X1413" s="0" t="n">
        <v>11</v>
      </c>
      <c r="Y1413" s="0" t="n">
        <v>6</v>
      </c>
      <c r="Z1413" s="0" t="inlineStr">
        <is>
          <t>https://new.land.naver.com/complexes/7294?tab=detail&amp;rf=Y</t>
        </is>
      </c>
      <c r="AA1413" s="0" t="inlineStr">
        <is>
          <t>대구시 수성구 지산동 1190</t>
        </is>
      </c>
      <c r="AB1413" s="0" t="inlineStr">
        <is>
          <t>대구시</t>
        </is>
      </c>
      <c r="AC1413" s="0" t="inlineStr">
        <is>
          <t>수성구</t>
        </is>
      </c>
      <c r="AD1413" s="0" t="inlineStr">
        <is>
          <t>지산동</t>
        </is>
      </c>
      <c r="AG1413" s="0" t="inlineStr">
        <is>
          <t>대구시 수성구 용학로36길 20</t>
        </is>
      </c>
      <c r="AH1413" s="0" t="n">
        <v>0</v>
      </c>
      <c r="AI1413" s="0" t="n">
        <v>189</v>
      </c>
      <c r="AJ1413" s="0" t="n">
        <v>28</v>
      </c>
      <c r="AK1413" s="0" t="n">
        <v>208</v>
      </c>
      <c r="AL1413" s="0" t="n">
        <v>1.62</v>
      </c>
    </row>
    <row r="1414">
      <c r="A1414" s="0" t="inlineStr">
        <is>
          <t>[지산동]</t>
        </is>
      </c>
      <c r="B1414" s="0" t="n">
        <v>7348</v>
      </c>
      <c r="C1414" s="0" t="n">
        <v>1</v>
      </c>
      <c r="D1414" s="0" t="inlineStr">
        <is>
          <t>지산영남맨션</t>
        </is>
      </c>
      <c r="E1414" s="0" t="inlineStr">
        <is>
          <t>1991.07.</t>
        </is>
      </c>
      <c r="F1414" s="0" t="n">
        <v>446</v>
      </c>
      <c r="G1414" s="0" t="n">
        <v>32.26</v>
      </c>
      <c r="H1414" s="0" t="n">
        <v>106.66</v>
      </c>
      <c r="I1414" s="0" t="n">
        <v>25.68</v>
      </c>
      <c r="J1414" s="0" t="n">
        <v>84.90000000000001</v>
      </c>
      <c r="K1414" s="0" t="n">
        <v>236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106</v>
      </c>
      <c r="X1414" s="0" t="n">
        <v>15</v>
      </c>
      <c r="Y1414" s="0" t="n">
        <v>14</v>
      </c>
      <c r="Z1414" s="0" t="inlineStr">
        <is>
          <t>https://new.land.naver.com/complexes/7348?tab=detail&amp;rf=Y</t>
        </is>
      </c>
      <c r="AA1414" s="0" t="inlineStr">
        <is>
          <t>대구시 수성구 지산동 1257-1</t>
        </is>
      </c>
      <c r="AB1414" s="0" t="inlineStr">
        <is>
          <t>대구시</t>
        </is>
      </c>
      <c r="AC1414" s="0" t="inlineStr">
        <is>
          <t>수성구</t>
        </is>
      </c>
      <c r="AD1414" s="0" t="inlineStr">
        <is>
          <t>지산동</t>
        </is>
      </c>
      <c r="AG1414" s="0" t="inlineStr">
        <is>
          <t>대구시 수성구 지산로 31</t>
        </is>
      </c>
      <c r="AH1414" s="0" t="n">
        <v>0</v>
      </c>
      <c r="AI1414" s="0" t="n">
        <v>0</v>
      </c>
      <c r="AJ1414" s="0" t="n">
        <v>0</v>
      </c>
      <c r="AK1414" s="0" t="n">
        <v>348</v>
      </c>
      <c r="AL1414" s="0" t="n">
        <v>0.78</v>
      </c>
    </row>
    <row r="1415">
      <c r="A1415" s="0" t="inlineStr">
        <is>
          <t>[지산동]</t>
        </is>
      </c>
      <c r="B1415" s="0" t="n">
        <v>7348</v>
      </c>
      <c r="C1415" s="0" t="n">
        <v>2</v>
      </c>
      <c r="D1415" s="0" t="inlineStr">
        <is>
          <t>지산영남맨션</t>
        </is>
      </c>
      <c r="E1415" s="0" t="inlineStr">
        <is>
          <t>1991.07.</t>
        </is>
      </c>
      <c r="F1415" s="0" t="n">
        <v>446</v>
      </c>
      <c r="G1415" s="0" t="n">
        <v>41.91</v>
      </c>
      <c r="H1415" s="0" t="n">
        <v>138.55</v>
      </c>
      <c r="I1415" s="0" t="n">
        <v>34.5</v>
      </c>
      <c r="J1415" s="0" t="n">
        <v>114.05</v>
      </c>
      <c r="K1415" s="0" t="n">
        <v>90</v>
      </c>
      <c r="T1415" s="0" t="n">
        <v>4</v>
      </c>
      <c r="U1415" s="0" t="n">
        <v>2</v>
      </c>
      <c r="V1415" s="0" t="inlineStr">
        <is>
          <t>계단식</t>
        </is>
      </c>
      <c r="W1415" s="0" t="n">
        <v>138</v>
      </c>
      <c r="X1415" s="0" t="n">
        <v>15</v>
      </c>
      <c r="Y1415" s="0" t="n">
        <v>14</v>
      </c>
      <c r="Z1415" s="0" t="inlineStr">
        <is>
          <t>https://new.land.naver.com/complexes/7348?tab=detail&amp;rf=Y</t>
        </is>
      </c>
      <c r="AA1415" s="0" t="inlineStr">
        <is>
          <t>대구시 수성구 지산동 1257-1</t>
        </is>
      </c>
      <c r="AB1415" s="0" t="inlineStr">
        <is>
          <t>대구시</t>
        </is>
      </c>
      <c r="AC1415" s="0" t="inlineStr">
        <is>
          <t>수성구</t>
        </is>
      </c>
      <c r="AD1415" s="0" t="inlineStr">
        <is>
          <t>지산동</t>
        </is>
      </c>
      <c r="AG1415" s="0" t="inlineStr">
        <is>
          <t>대구시 수성구 지산로 31</t>
        </is>
      </c>
      <c r="AH1415" s="0" t="n">
        <v>0</v>
      </c>
      <c r="AI1415" s="0" t="n">
        <v>0</v>
      </c>
      <c r="AJ1415" s="0" t="n">
        <v>0</v>
      </c>
      <c r="AK1415" s="0" t="n">
        <v>348</v>
      </c>
      <c r="AL1415" s="0" t="n">
        <v>0.78</v>
      </c>
    </row>
    <row r="1416">
      <c r="A1416" s="0" t="inlineStr">
        <is>
          <t>[지산동]</t>
        </is>
      </c>
      <c r="B1416" s="0" t="n">
        <v>7348</v>
      </c>
      <c r="C1416" s="0" t="n">
        <v>3</v>
      </c>
      <c r="D1416" s="0" t="inlineStr">
        <is>
          <t>지산영남맨션</t>
        </is>
      </c>
      <c r="E1416" s="0" t="inlineStr">
        <is>
          <t>1991.07.</t>
        </is>
      </c>
      <c r="F1416" s="0" t="n">
        <v>446</v>
      </c>
      <c r="G1416" s="0" t="n">
        <v>48.61</v>
      </c>
      <c r="H1416" s="0" t="n">
        <v>160.72</v>
      </c>
      <c r="I1416" s="0" t="n">
        <v>40.25</v>
      </c>
      <c r="J1416" s="0" t="n">
        <v>133.08</v>
      </c>
      <c r="K1416" s="0" t="n">
        <v>90</v>
      </c>
      <c r="T1416" s="0" t="n">
        <v>4</v>
      </c>
      <c r="U1416" s="0" t="n">
        <v>2</v>
      </c>
      <c r="V1416" s="0" t="inlineStr">
        <is>
          <t>계단식</t>
        </is>
      </c>
      <c r="W1416" s="0" t="n">
        <v>160</v>
      </c>
      <c r="X1416" s="0" t="n">
        <v>15</v>
      </c>
      <c r="Y1416" s="0" t="n">
        <v>14</v>
      </c>
      <c r="Z1416" s="0" t="inlineStr">
        <is>
          <t>https://new.land.naver.com/complexes/7348?tab=detail&amp;rf=Y</t>
        </is>
      </c>
      <c r="AA1416" s="0" t="inlineStr">
        <is>
          <t>대구시 수성구 지산동 1257-1</t>
        </is>
      </c>
      <c r="AB1416" s="0" t="inlineStr">
        <is>
          <t>대구시</t>
        </is>
      </c>
      <c r="AC1416" s="0" t="inlineStr">
        <is>
          <t>수성구</t>
        </is>
      </c>
      <c r="AD1416" s="0" t="inlineStr">
        <is>
          <t>지산동</t>
        </is>
      </c>
      <c r="AG1416" s="0" t="inlineStr">
        <is>
          <t>대구시 수성구 지산로 31</t>
        </is>
      </c>
      <c r="AH1416" s="0" t="n">
        <v>0</v>
      </c>
      <c r="AI1416" s="0" t="n">
        <v>0</v>
      </c>
      <c r="AJ1416" s="0" t="n">
        <v>0</v>
      </c>
      <c r="AK1416" s="0" t="n">
        <v>348</v>
      </c>
      <c r="AL1416" s="0" t="n">
        <v>0.78</v>
      </c>
    </row>
    <row r="1417">
      <c r="A1417" s="0" t="inlineStr">
        <is>
          <t>[지산동]</t>
        </is>
      </c>
      <c r="B1417" s="0" t="n">
        <v>7348</v>
      </c>
      <c r="C1417" s="0" t="n">
        <v>4</v>
      </c>
      <c r="D1417" s="0" t="inlineStr">
        <is>
          <t>지산영남맨션</t>
        </is>
      </c>
      <c r="E1417" s="0" t="inlineStr">
        <is>
          <t>1991.07.</t>
        </is>
      </c>
      <c r="F1417" s="0" t="n">
        <v>446</v>
      </c>
      <c r="G1417" s="0" t="n">
        <v>60.69</v>
      </c>
      <c r="H1417" s="0" t="n">
        <v>200.65</v>
      </c>
      <c r="I1417" s="0" t="n">
        <v>51.03</v>
      </c>
      <c r="J1417" s="0" t="n">
        <v>168.72</v>
      </c>
      <c r="K1417" s="0" t="n">
        <v>30</v>
      </c>
      <c r="T1417" s="0" t="n">
        <v>5</v>
      </c>
      <c r="U1417" s="0" t="n">
        <v>2</v>
      </c>
      <c r="V1417" s="0" t="inlineStr">
        <is>
          <t>계단식</t>
        </is>
      </c>
      <c r="W1417" s="0" t="n">
        <v>200</v>
      </c>
      <c r="X1417" s="0" t="n">
        <v>15</v>
      </c>
      <c r="Y1417" s="0" t="n">
        <v>14</v>
      </c>
      <c r="Z1417" s="0" t="inlineStr">
        <is>
          <t>https://new.land.naver.com/complexes/7348?tab=detail&amp;rf=Y</t>
        </is>
      </c>
      <c r="AA1417" s="0" t="inlineStr">
        <is>
          <t>대구시 수성구 지산동 1257-1</t>
        </is>
      </c>
      <c r="AB1417" s="0" t="inlineStr">
        <is>
          <t>대구시</t>
        </is>
      </c>
      <c r="AC1417" s="0" t="inlineStr">
        <is>
          <t>수성구</t>
        </is>
      </c>
      <c r="AD1417" s="0" t="inlineStr">
        <is>
          <t>지산동</t>
        </is>
      </c>
      <c r="AG1417" s="0" t="inlineStr">
        <is>
          <t>대구시 수성구 지산로 31</t>
        </is>
      </c>
      <c r="AH1417" s="0" t="n">
        <v>0</v>
      </c>
      <c r="AI1417" s="0" t="n">
        <v>0</v>
      </c>
      <c r="AJ1417" s="0" t="n">
        <v>0</v>
      </c>
      <c r="AK1417" s="0" t="n">
        <v>348</v>
      </c>
      <c r="AL1417" s="0" t="n">
        <v>0.78</v>
      </c>
    </row>
    <row r="1418">
      <c r="A1418" s="0" t="inlineStr">
        <is>
          <t>[지산동]</t>
        </is>
      </c>
      <c r="B1418" s="0" t="n">
        <v>135207</v>
      </c>
      <c r="C1418" s="0" t="n">
        <v>1</v>
      </c>
      <c r="D1418" s="0" t="inlineStr">
        <is>
          <t>더샵수성라크에르</t>
        </is>
      </c>
      <c r="E1418" s="0" t="inlineStr">
        <is>
          <t>2023.05.</t>
        </is>
      </c>
      <c r="F1418" s="0" t="n">
        <v>899</v>
      </c>
      <c r="G1418" s="0" t="n">
        <v>23.61</v>
      </c>
      <c r="H1418" s="0" t="n">
        <v>78.06</v>
      </c>
      <c r="I1418" s="0" t="n">
        <v>18.1</v>
      </c>
      <c r="J1418" s="0" t="n">
        <v>59.84</v>
      </c>
      <c r="K1418" s="0" t="n">
        <v>180</v>
      </c>
      <c r="T1418" s="0" t="n">
        <v>3</v>
      </c>
      <c r="U1418" s="0" t="n">
        <v>2</v>
      </c>
      <c r="V1418" s="0" t="inlineStr">
        <is>
          <t>계단식</t>
        </is>
      </c>
      <c r="W1418" s="0" t="n">
        <v>78</v>
      </c>
      <c r="X1418" s="0" t="n">
        <v>29</v>
      </c>
      <c r="Y1418" s="0" t="n">
        <v>19</v>
      </c>
      <c r="Z1418" s="0" t="inlineStr">
        <is>
          <t>https://new.land.naver.com/complexes/135207?tab=detail&amp;rf=Y</t>
        </is>
      </c>
      <c r="AA1418" s="0" t="inlineStr">
        <is>
          <t>대구시 수성구 지산동 1234번지</t>
        </is>
      </c>
      <c r="AB1418" s="0" t="inlineStr">
        <is>
          <t>대구시</t>
        </is>
      </c>
      <c r="AC1418" s="0" t="inlineStr">
        <is>
          <t>수성구</t>
        </is>
      </c>
      <c r="AD1418" s="0" t="inlineStr">
        <is>
          <t>지산동</t>
        </is>
      </c>
      <c r="AG1418" s="0" t="inlineStr">
        <is>
          <t>대구시 수성구</t>
        </is>
      </c>
      <c r="AH1418" s="0" t="n">
        <v>0</v>
      </c>
      <c r="AI1418" s="0" t="n">
        <v>269</v>
      </c>
      <c r="AJ1418" s="0" t="n">
        <v>23</v>
      </c>
      <c r="AK1418" s="0" t="n">
        <v>1322</v>
      </c>
      <c r="AL1418" s="0" t="n">
        <v>1.47</v>
      </c>
    </row>
    <row r="1419">
      <c r="A1419" s="0" t="inlineStr">
        <is>
          <t>[지산동]</t>
        </is>
      </c>
      <c r="B1419" s="0" t="n">
        <v>135207</v>
      </c>
      <c r="C1419" s="0" t="n">
        <v>2</v>
      </c>
      <c r="D1419" s="0" t="inlineStr">
        <is>
          <t>더샵수성라크에르</t>
        </is>
      </c>
      <c r="E1419" s="0" t="inlineStr">
        <is>
          <t>2023.05.</t>
        </is>
      </c>
      <c r="F1419" s="0" t="n">
        <v>899</v>
      </c>
      <c r="G1419" s="0" t="n">
        <v>29.5</v>
      </c>
      <c r="H1419" s="0" t="n">
        <v>97.53</v>
      </c>
      <c r="I1419" s="0" t="n">
        <v>22.95</v>
      </c>
      <c r="J1419" s="0" t="n">
        <v>75.90000000000001</v>
      </c>
      <c r="K1419" s="0" t="n">
        <v>140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97</v>
      </c>
      <c r="X1419" s="0" t="n">
        <v>29</v>
      </c>
      <c r="Y1419" s="0" t="n">
        <v>19</v>
      </c>
      <c r="Z1419" s="0" t="inlineStr">
        <is>
          <t>https://new.land.naver.com/complexes/135207?tab=detail&amp;rf=Y</t>
        </is>
      </c>
      <c r="AA1419" s="0" t="inlineStr">
        <is>
          <t>대구시 수성구 지산동 1234번지</t>
        </is>
      </c>
      <c r="AB1419" s="0" t="inlineStr">
        <is>
          <t>대구시</t>
        </is>
      </c>
      <c r="AC1419" s="0" t="inlineStr">
        <is>
          <t>수성구</t>
        </is>
      </c>
      <c r="AD1419" s="0" t="inlineStr">
        <is>
          <t>지산동</t>
        </is>
      </c>
      <c r="AG1419" s="0" t="inlineStr">
        <is>
          <t>대구시 수성구</t>
        </is>
      </c>
      <c r="AH1419" s="0" t="n">
        <v>0</v>
      </c>
      <c r="AI1419" s="0" t="n">
        <v>269</v>
      </c>
      <c r="AJ1419" s="0" t="n">
        <v>23</v>
      </c>
      <c r="AK1419" s="0" t="n">
        <v>1322</v>
      </c>
      <c r="AL1419" s="0" t="n">
        <v>1.47</v>
      </c>
    </row>
    <row r="1420">
      <c r="A1420" s="0" t="inlineStr">
        <is>
          <t>[지산동]</t>
        </is>
      </c>
      <c r="B1420" s="0" t="n">
        <v>135207</v>
      </c>
      <c r="C1420" s="0" t="n">
        <v>3</v>
      </c>
      <c r="D1420" s="0" t="inlineStr">
        <is>
          <t>더샵수성라크에르</t>
        </is>
      </c>
      <c r="E1420" s="0" t="inlineStr">
        <is>
          <t>2023.05.</t>
        </is>
      </c>
      <c r="F1420" s="0" t="n">
        <v>899</v>
      </c>
      <c r="G1420" s="0" t="n">
        <v>32.85</v>
      </c>
      <c r="H1420" s="0" t="n">
        <v>108.61</v>
      </c>
      <c r="I1420" s="0" t="n">
        <v>25.69</v>
      </c>
      <c r="J1420" s="0" t="n">
        <v>84.93000000000001</v>
      </c>
      <c r="K1420" s="0" t="n">
        <v>321</v>
      </c>
      <c r="T1420" s="0" t="n">
        <v>3</v>
      </c>
      <c r="U1420" s="0" t="n">
        <v>2</v>
      </c>
      <c r="V1420" s="0" t="inlineStr">
        <is>
          <t>계단식</t>
        </is>
      </c>
      <c r="W1420" s="0" t="inlineStr">
        <is>
          <t>108A</t>
        </is>
      </c>
      <c r="X1420" s="0" t="n">
        <v>29</v>
      </c>
      <c r="Y1420" s="0" t="n">
        <v>19</v>
      </c>
      <c r="Z1420" s="0" t="inlineStr">
        <is>
          <t>https://new.land.naver.com/complexes/135207?tab=detail&amp;rf=Y</t>
        </is>
      </c>
      <c r="AA1420" s="0" t="inlineStr">
        <is>
          <t>대구시 수성구 지산동 1234번지</t>
        </is>
      </c>
      <c r="AB1420" s="0" t="inlineStr">
        <is>
          <t>대구시</t>
        </is>
      </c>
      <c r="AC1420" s="0" t="inlineStr">
        <is>
          <t>수성구</t>
        </is>
      </c>
      <c r="AD1420" s="0" t="inlineStr">
        <is>
          <t>지산동</t>
        </is>
      </c>
      <c r="AG1420" s="0" t="inlineStr">
        <is>
          <t>대구시 수성구</t>
        </is>
      </c>
      <c r="AH1420" s="0" t="n">
        <v>0</v>
      </c>
      <c r="AI1420" s="0" t="n">
        <v>269</v>
      </c>
      <c r="AJ1420" s="0" t="n">
        <v>23</v>
      </c>
      <c r="AK1420" s="0" t="n">
        <v>1322</v>
      </c>
      <c r="AL1420" s="0" t="n">
        <v>1.47</v>
      </c>
    </row>
    <row r="1421">
      <c r="A1421" s="0" t="inlineStr">
        <is>
          <t>[지산동]</t>
        </is>
      </c>
      <c r="B1421" s="0" t="n">
        <v>135207</v>
      </c>
      <c r="C1421" s="0" t="n">
        <v>4</v>
      </c>
      <c r="D1421" s="0" t="inlineStr">
        <is>
          <t>더샵수성라크에르</t>
        </is>
      </c>
      <c r="E1421" s="0" t="inlineStr">
        <is>
          <t>2023.05.</t>
        </is>
      </c>
      <c r="F1421" s="0" t="n">
        <v>899</v>
      </c>
      <c r="G1421" s="0" t="n">
        <v>33.33</v>
      </c>
      <c r="H1421" s="0" t="n">
        <v>110.21</v>
      </c>
      <c r="I1421" s="0" t="n">
        <v>25.69</v>
      </c>
      <c r="J1421" s="0" t="n">
        <v>84.93000000000001</v>
      </c>
      <c r="K1421" s="0" t="n">
        <v>200</v>
      </c>
      <c r="T1421" s="0" t="n">
        <v>3</v>
      </c>
      <c r="U1421" s="0" t="n">
        <v>2</v>
      </c>
      <c r="V1421" s="0" t="inlineStr">
        <is>
          <t>계단식</t>
        </is>
      </c>
      <c r="W1421" s="0" t="inlineStr">
        <is>
          <t>110B</t>
        </is>
      </c>
      <c r="X1421" s="0" t="n">
        <v>29</v>
      </c>
      <c r="Y1421" s="0" t="n">
        <v>19</v>
      </c>
      <c r="Z1421" s="0" t="inlineStr">
        <is>
          <t>https://new.land.naver.com/complexes/135207?tab=detail&amp;rf=Y</t>
        </is>
      </c>
      <c r="AA1421" s="0" t="inlineStr">
        <is>
          <t>대구시 수성구 지산동 1234번지</t>
        </is>
      </c>
      <c r="AB1421" s="0" t="inlineStr">
        <is>
          <t>대구시</t>
        </is>
      </c>
      <c r="AC1421" s="0" t="inlineStr">
        <is>
          <t>수성구</t>
        </is>
      </c>
      <c r="AD1421" s="0" t="inlineStr">
        <is>
          <t>지산동</t>
        </is>
      </c>
      <c r="AG1421" s="0" t="inlineStr">
        <is>
          <t>대구시 수성구</t>
        </is>
      </c>
      <c r="AH1421" s="0" t="n">
        <v>0</v>
      </c>
      <c r="AI1421" s="0" t="n">
        <v>269</v>
      </c>
      <c r="AJ1421" s="0" t="n">
        <v>23</v>
      </c>
      <c r="AK1421" s="0" t="n">
        <v>1322</v>
      </c>
      <c r="AL1421" s="0" t="n">
        <v>1.47</v>
      </c>
    </row>
    <row r="1422">
      <c r="A1422" s="0" t="inlineStr">
        <is>
          <t>[지산동]</t>
        </is>
      </c>
      <c r="B1422" s="0" t="n">
        <v>135207</v>
      </c>
      <c r="C1422" s="0" t="n">
        <v>5</v>
      </c>
      <c r="D1422" s="0" t="inlineStr">
        <is>
          <t>더샵수성라크에르</t>
        </is>
      </c>
      <c r="E1422" s="0" t="inlineStr">
        <is>
          <t>2023.05.</t>
        </is>
      </c>
      <c r="F1422" s="0" t="n">
        <v>899</v>
      </c>
      <c r="G1422" s="0" t="n">
        <v>44.2</v>
      </c>
      <c r="H1422" s="0" t="n">
        <v>146.13</v>
      </c>
      <c r="I1422" s="0" t="n">
        <v>34.48</v>
      </c>
      <c r="J1422" s="0" t="n">
        <v>113.99</v>
      </c>
      <c r="K1422" s="0" t="n">
        <v>50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146</v>
      </c>
      <c r="X1422" s="0" t="n">
        <v>29</v>
      </c>
      <c r="Y1422" s="0" t="n">
        <v>19</v>
      </c>
      <c r="Z1422" s="0" t="inlineStr">
        <is>
          <t>https://new.land.naver.com/complexes/135207?tab=detail&amp;rf=Y</t>
        </is>
      </c>
      <c r="AA1422" s="0" t="inlineStr">
        <is>
          <t>대구시 수성구 지산동 1234번지</t>
        </is>
      </c>
      <c r="AB1422" s="0" t="inlineStr">
        <is>
          <t>대구시</t>
        </is>
      </c>
      <c r="AC1422" s="0" t="inlineStr">
        <is>
          <t>수성구</t>
        </is>
      </c>
      <c r="AD1422" s="0" t="inlineStr">
        <is>
          <t>지산동</t>
        </is>
      </c>
      <c r="AG1422" s="0" t="inlineStr">
        <is>
          <t>대구시 수성구</t>
        </is>
      </c>
      <c r="AH1422" s="0" t="n">
        <v>0</v>
      </c>
      <c r="AI1422" s="0" t="n">
        <v>269</v>
      </c>
      <c r="AJ1422" s="0" t="n">
        <v>23</v>
      </c>
      <c r="AK1422" s="0" t="n">
        <v>1322</v>
      </c>
      <c r="AL1422" s="0" t="n">
        <v>1.47</v>
      </c>
    </row>
    <row r="1423">
      <c r="A1423" s="0" t="inlineStr">
        <is>
          <t>[지산동]</t>
        </is>
      </c>
      <c r="B1423" s="0" t="n">
        <v>135207</v>
      </c>
      <c r="C1423" s="0" t="n">
        <v>6</v>
      </c>
      <c r="D1423" s="0" t="inlineStr">
        <is>
          <t>더샵수성라크에르</t>
        </is>
      </c>
      <c r="E1423" s="0" t="inlineStr">
        <is>
          <t>2023.05.</t>
        </is>
      </c>
      <c r="F1423" s="0" t="n">
        <v>899</v>
      </c>
      <c r="G1423" s="0" t="n">
        <v>52.3</v>
      </c>
      <c r="H1423" s="0" t="n">
        <v>172.92</v>
      </c>
      <c r="I1423" s="0" t="n">
        <v>39.4</v>
      </c>
      <c r="J1423" s="0" t="n">
        <v>130.26</v>
      </c>
      <c r="K1423" s="0" t="n">
        <v>8</v>
      </c>
      <c r="T1423" s="0" t="n">
        <v>5</v>
      </c>
      <c r="U1423" s="0" t="n">
        <v>3</v>
      </c>
      <c r="V1423" s="0" t="inlineStr">
        <is>
          <t>계단식</t>
        </is>
      </c>
      <c r="W1423" s="0" t="n">
        <v>172</v>
      </c>
      <c r="X1423" s="0" t="n">
        <v>29</v>
      </c>
      <c r="Y1423" s="0" t="n">
        <v>19</v>
      </c>
      <c r="Z1423" s="0" t="inlineStr">
        <is>
          <t>https://new.land.naver.com/complexes/135207?tab=detail&amp;rf=Y</t>
        </is>
      </c>
      <c r="AA1423" s="0" t="inlineStr">
        <is>
          <t>대구시 수성구 지산동 1234번지</t>
        </is>
      </c>
      <c r="AB1423" s="0" t="inlineStr">
        <is>
          <t>대구시</t>
        </is>
      </c>
      <c r="AC1423" s="0" t="inlineStr">
        <is>
          <t>수성구</t>
        </is>
      </c>
      <c r="AD1423" s="0" t="inlineStr">
        <is>
          <t>지산동</t>
        </is>
      </c>
      <c r="AG1423" s="0" t="inlineStr">
        <is>
          <t>대구시 수성구</t>
        </is>
      </c>
      <c r="AH1423" s="0" t="n">
        <v>0</v>
      </c>
      <c r="AI1423" s="0" t="n">
        <v>269</v>
      </c>
      <c r="AJ1423" s="0" t="n">
        <v>23</v>
      </c>
      <c r="AK1423" s="0" t="n">
        <v>1322</v>
      </c>
      <c r="AL1423" s="0" t="n">
        <v>1.47</v>
      </c>
    </row>
    <row r="1424">
      <c r="A1424" s="0" t="inlineStr">
        <is>
          <t>[지산동]</t>
        </is>
      </c>
      <c r="B1424" s="0" t="n">
        <v>7346</v>
      </c>
      <c r="C1424" s="0" t="n">
        <v>1</v>
      </c>
      <c r="D1424" s="0" t="inlineStr">
        <is>
          <t>지산에덴</t>
        </is>
      </c>
      <c r="E1424" s="0" t="inlineStr">
        <is>
          <t>1991.09.</t>
        </is>
      </c>
      <c r="F1424" s="0" t="n">
        <v>420</v>
      </c>
      <c r="G1424" s="0" t="n">
        <v>27.02</v>
      </c>
      <c r="H1424" s="0" t="n">
        <v>89.33</v>
      </c>
      <c r="I1424" s="0" t="n">
        <v>21.68</v>
      </c>
      <c r="J1424" s="0" t="n">
        <v>71.68000000000001</v>
      </c>
      <c r="K1424" s="0" t="n">
        <v>60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89</v>
      </c>
      <c r="X1424" s="0" t="n">
        <v>15</v>
      </c>
      <c r="Y1424" s="0" t="n">
        <v>10</v>
      </c>
      <c r="Z1424" s="0" t="inlineStr">
        <is>
          <t>https://new.land.naver.com/complexes/7346?tab=detail&amp;rf=Y</t>
        </is>
      </c>
      <c r="AA1424" s="0" t="inlineStr">
        <is>
          <t>대구시 수성구 지산동 1272-2</t>
        </is>
      </c>
      <c r="AB1424" s="0" t="inlineStr">
        <is>
          <t>대구시</t>
        </is>
      </c>
      <c r="AC1424" s="0" t="inlineStr">
        <is>
          <t>수성구</t>
        </is>
      </c>
      <c r="AD1424" s="0" t="inlineStr">
        <is>
          <t>지산동</t>
        </is>
      </c>
      <c r="AG1424" s="0" t="inlineStr">
        <is>
          <t>대구시 수성구 용학로 223</t>
        </is>
      </c>
      <c r="AH1424" s="0" t="n">
        <v>0</v>
      </c>
      <c r="AI1424" s="0" t="n">
        <v>0</v>
      </c>
      <c r="AJ1424" s="0" t="n">
        <v>0</v>
      </c>
      <c r="AK1424" s="0" t="n">
        <v>290</v>
      </c>
      <c r="AL1424" s="0" t="n">
        <v>0.6899999999999999</v>
      </c>
    </row>
    <row r="1425">
      <c r="A1425" s="0" t="inlineStr">
        <is>
          <t>[지산동]</t>
        </is>
      </c>
      <c r="B1425" s="0" t="n">
        <v>7346</v>
      </c>
      <c r="C1425" s="0" t="n">
        <v>2</v>
      </c>
      <c r="D1425" s="0" t="inlineStr">
        <is>
          <t>지산에덴</t>
        </is>
      </c>
      <c r="E1425" s="0" t="inlineStr">
        <is>
          <t>1991.09.</t>
        </is>
      </c>
      <c r="F1425" s="0" t="n">
        <v>420</v>
      </c>
      <c r="G1425" s="0" t="n">
        <v>31.59</v>
      </c>
      <c r="H1425" s="0" t="n">
        <v>104.46</v>
      </c>
      <c r="I1425" s="0" t="n">
        <v>25.67</v>
      </c>
      <c r="J1425" s="0" t="n">
        <v>84.86</v>
      </c>
      <c r="K1425" s="0" t="n">
        <v>360</v>
      </c>
      <c r="T1425" s="0" t="n">
        <v>3</v>
      </c>
      <c r="U1425" s="0" t="n">
        <v>2</v>
      </c>
      <c r="V1425" s="0" t="inlineStr">
        <is>
          <t>계단식</t>
        </is>
      </c>
      <c r="W1425" s="0" t="n">
        <v>104</v>
      </c>
      <c r="X1425" s="0" t="n">
        <v>15</v>
      </c>
      <c r="Y1425" s="0" t="n">
        <v>10</v>
      </c>
      <c r="Z1425" s="0" t="inlineStr">
        <is>
          <t>https://new.land.naver.com/complexes/7346?tab=detail&amp;rf=Y</t>
        </is>
      </c>
      <c r="AA1425" s="0" t="inlineStr">
        <is>
          <t>대구시 수성구 지산동 1272-2</t>
        </is>
      </c>
      <c r="AB1425" s="0" t="inlineStr">
        <is>
          <t>대구시</t>
        </is>
      </c>
      <c r="AC1425" s="0" t="inlineStr">
        <is>
          <t>수성구</t>
        </is>
      </c>
      <c r="AD1425" s="0" t="inlineStr">
        <is>
          <t>지산동</t>
        </is>
      </c>
      <c r="AG1425" s="0" t="inlineStr">
        <is>
          <t>대구시 수성구 용학로 223</t>
        </is>
      </c>
      <c r="AH1425" s="0" t="n">
        <v>0</v>
      </c>
      <c r="AI1425" s="0" t="n">
        <v>0</v>
      </c>
      <c r="AJ1425" s="0" t="n">
        <v>0</v>
      </c>
      <c r="AK1425" s="0" t="n">
        <v>290</v>
      </c>
      <c r="AL1425" s="0" t="n">
        <v>0.6899999999999999</v>
      </c>
    </row>
    <row r="1426">
      <c r="A1426" s="0" t="inlineStr">
        <is>
          <t>[지산동]</t>
        </is>
      </c>
      <c r="B1426" s="0" t="n">
        <v>112022</v>
      </c>
      <c r="C1426" s="0" t="n">
        <v>1</v>
      </c>
      <c r="D1426" s="0" t="inlineStr">
        <is>
          <t>수성레이크뷰</t>
        </is>
      </c>
      <c r="E1426" s="0" t="inlineStr">
        <is>
          <t>2015.05.</t>
        </is>
      </c>
      <c r="F1426" s="0" t="n">
        <v>14</v>
      </c>
      <c r="G1426" s="0" t="n">
        <v>27.56</v>
      </c>
      <c r="H1426" s="0" t="n">
        <v>91.14</v>
      </c>
      <c r="I1426" s="0" t="n">
        <v>21.62</v>
      </c>
      <c r="J1426" s="0" t="n">
        <v>71.48999999999999</v>
      </c>
      <c r="K1426" s="0" t="n">
        <v>1</v>
      </c>
      <c r="T1426" s="0" t="n">
        <v>3</v>
      </c>
      <c r="U1426" s="0" t="n">
        <v>2</v>
      </c>
      <c r="V1426" s="0" t="inlineStr">
        <is>
          <t>계단식</t>
        </is>
      </c>
      <c r="W1426" s="0" t="n">
        <v>91</v>
      </c>
      <c r="X1426" s="0" t="n">
        <v>7</v>
      </c>
      <c r="Y1426" s="0" t="n">
        <v>7</v>
      </c>
      <c r="Z1426" s="0" t="inlineStr">
        <is>
          <t>https://new.land.naver.com/complexes/112022?tab=detail&amp;rf=Y</t>
        </is>
      </c>
      <c r="AA1426" s="0" t="inlineStr">
        <is>
          <t>대구시 수성구 지산동 1189-6</t>
        </is>
      </c>
      <c r="AB1426" s="0" t="inlineStr">
        <is>
          <t>대구시</t>
        </is>
      </c>
      <c r="AC1426" s="0" t="inlineStr">
        <is>
          <t>수성구</t>
        </is>
      </c>
      <c r="AD1426" s="0" t="inlineStr">
        <is>
          <t>지산동</t>
        </is>
      </c>
      <c r="AG1426" s="0" t="inlineStr">
        <is>
          <t>대구시 수성구 용학로34길 13-17</t>
        </is>
      </c>
      <c r="AH1426" s="0" t="n">
        <v>0</v>
      </c>
      <c r="AI1426" s="0" t="n">
        <v>165</v>
      </c>
      <c r="AJ1426" s="0" t="n">
        <v>30</v>
      </c>
      <c r="AK1426" s="0" t="n">
        <v>14</v>
      </c>
      <c r="AL1426" s="0" t="n">
        <v>1</v>
      </c>
    </row>
    <row r="1427">
      <c r="A1427" s="0" t="inlineStr">
        <is>
          <t>[지산동]</t>
        </is>
      </c>
      <c r="B1427" s="0" t="n">
        <v>112022</v>
      </c>
      <c r="C1427" s="0" t="n">
        <v>2</v>
      </c>
      <c r="D1427" s="0" t="inlineStr">
        <is>
          <t>수성레이크뷰</t>
        </is>
      </c>
      <c r="E1427" s="0" t="inlineStr">
        <is>
          <t>2015.05.</t>
        </is>
      </c>
      <c r="F1427" s="0" t="n">
        <v>14</v>
      </c>
      <c r="G1427" s="0" t="n">
        <v>32.63</v>
      </c>
      <c r="H1427" s="0" t="n">
        <v>107.89</v>
      </c>
      <c r="I1427" s="0" t="n">
        <v>25.69</v>
      </c>
      <c r="J1427" s="0" t="n">
        <v>84.95</v>
      </c>
      <c r="K1427" s="0" t="n">
        <v>12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107B</t>
        </is>
      </c>
      <c r="X1427" s="0" t="n">
        <v>7</v>
      </c>
      <c r="Y1427" s="0" t="n">
        <v>7</v>
      </c>
      <c r="Z1427" s="0" t="inlineStr">
        <is>
          <t>https://new.land.naver.com/complexes/112022?tab=detail&amp;rf=Y</t>
        </is>
      </c>
      <c r="AA1427" s="0" t="inlineStr">
        <is>
          <t>대구시 수성구 지산동 1189-6</t>
        </is>
      </c>
      <c r="AB1427" s="0" t="inlineStr">
        <is>
          <t>대구시</t>
        </is>
      </c>
      <c r="AC1427" s="0" t="inlineStr">
        <is>
          <t>수성구</t>
        </is>
      </c>
      <c r="AD1427" s="0" t="inlineStr">
        <is>
          <t>지산동</t>
        </is>
      </c>
      <c r="AG1427" s="0" t="inlineStr">
        <is>
          <t>대구시 수성구 용학로34길 13-17</t>
        </is>
      </c>
      <c r="AH1427" s="0" t="n">
        <v>0</v>
      </c>
      <c r="AI1427" s="0" t="n">
        <v>165</v>
      </c>
      <c r="AJ1427" s="0" t="n">
        <v>30</v>
      </c>
      <c r="AK1427" s="0" t="n">
        <v>14</v>
      </c>
      <c r="AL1427" s="0" t="n">
        <v>1</v>
      </c>
    </row>
    <row r="1428">
      <c r="A1428" s="0" t="inlineStr">
        <is>
          <t>[지산동]</t>
        </is>
      </c>
      <c r="B1428" s="0" t="n">
        <v>112022</v>
      </c>
      <c r="C1428" s="0" t="n">
        <v>3</v>
      </c>
      <c r="D1428" s="0" t="inlineStr">
        <is>
          <t>수성레이크뷰</t>
        </is>
      </c>
      <c r="E1428" s="0" t="inlineStr">
        <is>
          <t>2015.05.</t>
        </is>
      </c>
      <c r="F1428" s="0" t="n">
        <v>14</v>
      </c>
      <c r="G1428" s="0" t="n">
        <v>32.63</v>
      </c>
      <c r="H1428" s="0" t="n">
        <v>107.87</v>
      </c>
      <c r="I1428" s="0" t="n">
        <v>25.67</v>
      </c>
      <c r="J1428" s="0" t="n">
        <v>84.89</v>
      </c>
      <c r="K1428" s="0" t="n">
        <v>1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107A</t>
        </is>
      </c>
      <c r="X1428" s="0" t="n">
        <v>7</v>
      </c>
      <c r="Y1428" s="0" t="n">
        <v>7</v>
      </c>
      <c r="Z1428" s="0" t="inlineStr">
        <is>
          <t>https://new.land.naver.com/complexes/112022?tab=detail&amp;rf=Y</t>
        </is>
      </c>
      <c r="AA1428" s="0" t="inlineStr">
        <is>
          <t>대구시 수성구 지산동 1189-6</t>
        </is>
      </c>
      <c r="AB1428" s="0" t="inlineStr">
        <is>
          <t>대구시</t>
        </is>
      </c>
      <c r="AC1428" s="0" t="inlineStr">
        <is>
          <t>수성구</t>
        </is>
      </c>
      <c r="AD1428" s="0" t="inlineStr">
        <is>
          <t>지산동</t>
        </is>
      </c>
      <c r="AG1428" s="0" t="inlineStr">
        <is>
          <t>대구시 수성구 용학로34길 13-17</t>
        </is>
      </c>
      <c r="AH1428" s="0" t="n">
        <v>0</v>
      </c>
      <c r="AI1428" s="0" t="n">
        <v>165</v>
      </c>
      <c r="AJ1428" s="0" t="n">
        <v>30</v>
      </c>
      <c r="AK1428" s="0" t="n">
        <v>14</v>
      </c>
      <c r="AL1428" s="0" t="n">
        <v>1</v>
      </c>
    </row>
    <row r="1429">
      <c r="A1429" s="0" t="inlineStr">
        <is>
          <t>[지산동]</t>
        </is>
      </c>
      <c r="B1429" s="0" t="n">
        <v>120067</v>
      </c>
      <c r="C1429" s="0" t="n">
        <v>1</v>
      </c>
      <c r="D1429" s="0" t="inlineStr">
        <is>
          <t>지산아이위시네이처</t>
        </is>
      </c>
      <c r="E1429" s="0" t="inlineStr">
        <is>
          <t>2018.07.</t>
        </is>
      </c>
      <c r="F1429" s="0" t="n">
        <v>33</v>
      </c>
      <c r="G1429" s="0" t="n">
        <v>29.45</v>
      </c>
      <c r="H1429" s="0" t="n">
        <v>97.37</v>
      </c>
      <c r="I1429" s="0" t="n">
        <v>23.66</v>
      </c>
      <c r="J1429" s="0" t="n">
        <v>78.22</v>
      </c>
      <c r="K1429" s="0" t="n">
        <v>1</v>
      </c>
      <c r="T1429" s="0" t="n">
        <v>3</v>
      </c>
      <c r="U1429" s="0" t="n">
        <v>2</v>
      </c>
      <c r="V1429" s="0" t="inlineStr">
        <is>
          <t>계단식</t>
        </is>
      </c>
      <c r="W1429" s="0" t="n">
        <v>97</v>
      </c>
      <c r="X1429" s="0" t="n">
        <v>17</v>
      </c>
      <c r="Y1429" s="0" t="n">
        <v>17</v>
      </c>
      <c r="Z1429" s="0" t="inlineStr">
        <is>
          <t>https://new.land.naver.com/complexes/120067?tab=detail&amp;rf=Y</t>
        </is>
      </c>
      <c r="AA1429" s="0" t="inlineStr">
        <is>
          <t>대구시 수성구 지산동 1197-1</t>
        </is>
      </c>
      <c r="AB1429" s="0" t="inlineStr">
        <is>
          <t>대구시</t>
        </is>
      </c>
      <c r="AC1429" s="0" t="inlineStr">
        <is>
          <t>수성구</t>
        </is>
      </c>
      <c r="AD1429" s="0" t="inlineStr">
        <is>
          <t>지산동</t>
        </is>
      </c>
      <c r="AG1429" s="0" t="inlineStr">
        <is>
          <t>대구시 수성구 용학로40길 27</t>
        </is>
      </c>
      <c r="AH1429" s="0" t="n">
        <v>0</v>
      </c>
      <c r="AI1429" s="0" t="n">
        <v>203</v>
      </c>
      <c r="AJ1429" s="0" t="n">
        <v>16</v>
      </c>
      <c r="AK1429" s="0" t="n">
        <v>44</v>
      </c>
      <c r="AL1429" s="0" t="n">
        <v>1.33</v>
      </c>
    </row>
    <row r="1430">
      <c r="A1430" s="0" t="inlineStr">
        <is>
          <t>[지산동]</t>
        </is>
      </c>
      <c r="B1430" s="0" t="n">
        <v>120067</v>
      </c>
      <c r="C1430" s="0" t="n">
        <v>2</v>
      </c>
      <c r="D1430" s="0" t="inlineStr">
        <is>
          <t>지산아이위시네이처</t>
        </is>
      </c>
      <c r="E1430" s="0" t="inlineStr">
        <is>
          <t>2018.07.</t>
        </is>
      </c>
      <c r="F1430" s="0" t="n">
        <v>33</v>
      </c>
      <c r="G1430" s="0" t="n">
        <v>30.66</v>
      </c>
      <c r="H1430" s="0" t="n">
        <v>101.38</v>
      </c>
      <c r="I1430" s="0" t="n">
        <v>24.7</v>
      </c>
      <c r="J1430" s="0" t="n">
        <v>81.66</v>
      </c>
      <c r="K1430" s="0" t="n">
        <v>4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101A</t>
        </is>
      </c>
      <c r="X1430" s="0" t="n">
        <v>17</v>
      </c>
      <c r="Y1430" s="0" t="n">
        <v>17</v>
      </c>
      <c r="Z1430" s="0" t="inlineStr">
        <is>
          <t>https://new.land.naver.com/complexes/120067?tab=detail&amp;rf=Y</t>
        </is>
      </c>
      <c r="AA1430" s="0" t="inlineStr">
        <is>
          <t>대구시 수성구 지산동 1197-1</t>
        </is>
      </c>
      <c r="AB1430" s="0" t="inlineStr">
        <is>
          <t>대구시</t>
        </is>
      </c>
      <c r="AC1430" s="0" t="inlineStr">
        <is>
          <t>수성구</t>
        </is>
      </c>
      <c r="AD1430" s="0" t="inlineStr">
        <is>
          <t>지산동</t>
        </is>
      </c>
      <c r="AG1430" s="0" t="inlineStr">
        <is>
          <t>대구시 수성구 용학로40길 27</t>
        </is>
      </c>
      <c r="AH1430" s="0" t="n">
        <v>0</v>
      </c>
      <c r="AI1430" s="0" t="n">
        <v>203</v>
      </c>
      <c r="AJ1430" s="0" t="n">
        <v>16</v>
      </c>
      <c r="AK1430" s="0" t="n">
        <v>44</v>
      </c>
      <c r="AL1430" s="0" t="n">
        <v>1.33</v>
      </c>
    </row>
    <row r="1431">
      <c r="A1431" s="0" t="inlineStr">
        <is>
          <t>[지산동]</t>
        </is>
      </c>
      <c r="B1431" s="0" t="n">
        <v>120067</v>
      </c>
      <c r="C1431" s="0" t="n">
        <v>3</v>
      </c>
      <c r="D1431" s="0" t="inlineStr">
        <is>
          <t>지산아이위시네이처</t>
        </is>
      </c>
      <c r="E1431" s="0" t="inlineStr">
        <is>
          <t>2018.07.</t>
        </is>
      </c>
      <c r="F1431" s="0" t="n">
        <v>33</v>
      </c>
      <c r="G1431" s="0" t="n">
        <v>31.46</v>
      </c>
      <c r="H1431" s="0" t="n">
        <v>104.03</v>
      </c>
      <c r="I1431" s="0" t="n">
        <v>25.45</v>
      </c>
      <c r="J1431" s="0" t="n">
        <v>84.14</v>
      </c>
      <c r="K1431" s="0" t="n">
        <v>28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104B</t>
        </is>
      </c>
      <c r="X1431" s="0" t="n">
        <v>17</v>
      </c>
      <c r="Y1431" s="0" t="n">
        <v>17</v>
      </c>
      <c r="Z1431" s="0" t="inlineStr">
        <is>
          <t>https://new.land.naver.com/complexes/120067?tab=detail&amp;rf=Y</t>
        </is>
      </c>
      <c r="AA1431" s="0" t="inlineStr">
        <is>
          <t>대구시 수성구 지산동 1197-1</t>
        </is>
      </c>
      <c r="AB1431" s="0" t="inlineStr">
        <is>
          <t>대구시</t>
        </is>
      </c>
      <c r="AC1431" s="0" t="inlineStr">
        <is>
          <t>수성구</t>
        </is>
      </c>
      <c r="AD1431" s="0" t="inlineStr">
        <is>
          <t>지산동</t>
        </is>
      </c>
      <c r="AG1431" s="0" t="inlineStr">
        <is>
          <t>대구시 수성구 용학로40길 27</t>
        </is>
      </c>
      <c r="AH1431" s="0" t="n">
        <v>0</v>
      </c>
      <c r="AI1431" s="0" t="n">
        <v>203</v>
      </c>
      <c r="AJ1431" s="0" t="n">
        <v>16</v>
      </c>
      <c r="AK1431" s="0" t="n">
        <v>44</v>
      </c>
      <c r="AL1431" s="0" t="n">
        <v>1.33</v>
      </c>
    </row>
    <row r="1432">
      <c r="A1432" s="0" t="inlineStr">
        <is>
          <t>[지산동]</t>
        </is>
      </c>
      <c r="B1432" s="0" t="n">
        <v>7362</v>
      </c>
      <c r="C1432" s="0" t="n">
        <v>1</v>
      </c>
      <c r="D1432" s="0" t="inlineStr">
        <is>
          <t>화성</t>
        </is>
      </c>
      <c r="E1432" s="0" t="inlineStr">
        <is>
          <t>1991.07.</t>
        </is>
      </c>
      <c r="F1432" s="0" t="n">
        <v>436</v>
      </c>
      <c r="G1432" s="0" t="n">
        <v>33.57</v>
      </c>
      <c r="H1432" s="0" t="n">
        <v>110.98</v>
      </c>
      <c r="I1432" s="0" t="n">
        <v>25.7</v>
      </c>
      <c r="J1432" s="0" t="n">
        <v>84.97</v>
      </c>
      <c r="K1432" s="0" t="n">
        <v>228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110</v>
      </c>
      <c r="X1432" s="0" t="n">
        <v>15</v>
      </c>
      <c r="Y1432" s="0" t="n">
        <v>14</v>
      </c>
      <c r="Z1432" s="0" t="inlineStr">
        <is>
          <t>https://new.land.naver.com/complexes/7362?tab=detail&amp;rf=Y</t>
        </is>
      </c>
      <c r="AA1432" s="0" t="inlineStr">
        <is>
          <t>대구시 수성구 지산동 1257</t>
        </is>
      </c>
      <c r="AB1432" s="0" t="inlineStr">
        <is>
          <t>대구시</t>
        </is>
      </c>
      <c r="AC1432" s="0" t="inlineStr">
        <is>
          <t>수성구</t>
        </is>
      </c>
      <c r="AD1432" s="0" t="inlineStr">
        <is>
          <t>지산동</t>
        </is>
      </c>
      <c r="AG1432" s="0" t="inlineStr">
        <is>
          <t>대구시 수성구 용학로35길 62</t>
        </is>
      </c>
      <c r="AH1432" s="0" t="n">
        <v>0</v>
      </c>
      <c r="AI1432" s="0" t="n">
        <v>239</v>
      </c>
      <c r="AJ1432" s="0" t="n">
        <v>16</v>
      </c>
      <c r="AK1432" s="0" t="n">
        <v>436</v>
      </c>
      <c r="AL1432" s="0" t="n">
        <v>1</v>
      </c>
    </row>
    <row r="1433">
      <c r="A1433" s="0" t="inlineStr">
        <is>
          <t>[지산동]</t>
        </is>
      </c>
      <c r="B1433" s="0" t="n">
        <v>7362</v>
      </c>
      <c r="C1433" s="0" t="n">
        <v>2</v>
      </c>
      <c r="D1433" s="0" t="inlineStr">
        <is>
          <t>화성</t>
        </is>
      </c>
      <c r="E1433" s="0" t="inlineStr">
        <is>
          <t>1991.07.</t>
        </is>
      </c>
      <c r="F1433" s="0" t="n">
        <v>436</v>
      </c>
      <c r="G1433" s="0" t="n">
        <v>44.31</v>
      </c>
      <c r="H1433" s="0" t="n">
        <v>146.49</v>
      </c>
      <c r="I1433" s="0" t="n">
        <v>34.97</v>
      </c>
      <c r="J1433" s="0" t="n">
        <v>115.62</v>
      </c>
      <c r="K1433" s="0" t="n">
        <v>90</v>
      </c>
      <c r="T1433" s="0" t="n">
        <v>4</v>
      </c>
      <c r="U1433" s="0" t="n">
        <v>2</v>
      </c>
      <c r="V1433" s="0" t="inlineStr">
        <is>
          <t>계단식</t>
        </is>
      </c>
      <c r="W1433" s="0" t="n">
        <v>146</v>
      </c>
      <c r="X1433" s="0" t="n">
        <v>15</v>
      </c>
      <c r="Y1433" s="0" t="n">
        <v>14</v>
      </c>
      <c r="Z1433" s="0" t="inlineStr">
        <is>
          <t>https://new.land.naver.com/complexes/7362?tab=detail&amp;rf=Y</t>
        </is>
      </c>
      <c r="AA1433" s="0" t="inlineStr">
        <is>
          <t>대구시 수성구 지산동 1257</t>
        </is>
      </c>
      <c r="AB1433" s="0" t="inlineStr">
        <is>
          <t>대구시</t>
        </is>
      </c>
      <c r="AC1433" s="0" t="inlineStr">
        <is>
          <t>수성구</t>
        </is>
      </c>
      <c r="AD1433" s="0" t="inlineStr">
        <is>
          <t>지산동</t>
        </is>
      </c>
      <c r="AG1433" s="0" t="inlineStr">
        <is>
          <t>대구시 수성구 용학로35길 62</t>
        </is>
      </c>
      <c r="AH1433" s="0" t="n">
        <v>0</v>
      </c>
      <c r="AI1433" s="0" t="n">
        <v>239</v>
      </c>
      <c r="AJ1433" s="0" t="n">
        <v>16</v>
      </c>
      <c r="AK1433" s="0" t="n">
        <v>436</v>
      </c>
      <c r="AL1433" s="0" t="n">
        <v>1</v>
      </c>
    </row>
    <row r="1434">
      <c r="A1434" s="0" t="inlineStr">
        <is>
          <t>[지산동]</t>
        </is>
      </c>
      <c r="B1434" s="0" t="n">
        <v>7362</v>
      </c>
      <c r="C1434" s="0" t="n">
        <v>3</v>
      </c>
      <c r="D1434" s="0" t="inlineStr">
        <is>
          <t>화성</t>
        </is>
      </c>
      <c r="E1434" s="0" t="inlineStr">
        <is>
          <t>1991.07.</t>
        </is>
      </c>
      <c r="F1434" s="0" t="n">
        <v>436</v>
      </c>
      <c r="G1434" s="0" t="n">
        <v>50.55</v>
      </c>
      <c r="H1434" s="0" t="n">
        <v>167.11</v>
      </c>
      <c r="I1434" s="0" t="n">
        <v>40.17</v>
      </c>
      <c r="J1434" s="0" t="n">
        <v>132.82</v>
      </c>
      <c r="K1434" s="0" t="n">
        <v>90</v>
      </c>
      <c r="T1434" s="0" t="n">
        <v>4</v>
      </c>
      <c r="U1434" s="0" t="n">
        <v>2</v>
      </c>
      <c r="V1434" s="0" t="inlineStr">
        <is>
          <t>계단식</t>
        </is>
      </c>
      <c r="W1434" s="0" t="n">
        <v>167</v>
      </c>
      <c r="X1434" s="0" t="n">
        <v>15</v>
      </c>
      <c r="Y1434" s="0" t="n">
        <v>14</v>
      </c>
      <c r="Z1434" s="0" t="inlineStr">
        <is>
          <t>https://new.land.naver.com/complexes/7362?tab=detail&amp;rf=Y</t>
        </is>
      </c>
      <c r="AA1434" s="0" t="inlineStr">
        <is>
          <t>대구시 수성구 지산동 1257</t>
        </is>
      </c>
      <c r="AB1434" s="0" t="inlineStr">
        <is>
          <t>대구시</t>
        </is>
      </c>
      <c r="AC1434" s="0" t="inlineStr">
        <is>
          <t>수성구</t>
        </is>
      </c>
      <c r="AD1434" s="0" t="inlineStr">
        <is>
          <t>지산동</t>
        </is>
      </c>
      <c r="AG1434" s="0" t="inlineStr">
        <is>
          <t>대구시 수성구 용학로35길 62</t>
        </is>
      </c>
      <c r="AH1434" s="0" t="n">
        <v>0</v>
      </c>
      <c r="AI1434" s="0" t="n">
        <v>239</v>
      </c>
      <c r="AJ1434" s="0" t="n">
        <v>16</v>
      </c>
      <c r="AK1434" s="0" t="n">
        <v>436</v>
      </c>
      <c r="AL1434" s="0" t="n">
        <v>1</v>
      </c>
    </row>
    <row r="1435">
      <c r="A1435" s="0" t="inlineStr">
        <is>
          <t>[지산동]</t>
        </is>
      </c>
      <c r="B1435" s="0" t="n">
        <v>7362</v>
      </c>
      <c r="C1435" s="0" t="n">
        <v>4</v>
      </c>
      <c r="D1435" s="0" t="inlineStr">
        <is>
          <t>화성</t>
        </is>
      </c>
      <c r="E1435" s="0" t="inlineStr">
        <is>
          <t>1991.07.</t>
        </is>
      </c>
      <c r="F1435" s="0" t="n">
        <v>436</v>
      </c>
      <c r="G1435" s="0" t="n">
        <v>61.67</v>
      </c>
      <c r="H1435" s="0" t="n">
        <v>203.87</v>
      </c>
      <c r="I1435" s="0" t="n">
        <v>49.83</v>
      </c>
      <c r="J1435" s="0" t="n">
        <v>164.75</v>
      </c>
      <c r="K1435" s="0" t="n">
        <v>28</v>
      </c>
      <c r="T1435" s="0" t="n">
        <v>5</v>
      </c>
      <c r="U1435" s="0" t="n">
        <v>2</v>
      </c>
      <c r="V1435" s="0" t="inlineStr">
        <is>
          <t>계단식</t>
        </is>
      </c>
      <c r="W1435" s="0" t="n">
        <v>203</v>
      </c>
      <c r="X1435" s="0" t="n">
        <v>15</v>
      </c>
      <c r="Y1435" s="0" t="n">
        <v>14</v>
      </c>
      <c r="Z1435" s="0" t="inlineStr">
        <is>
          <t>https://new.land.naver.com/complexes/7362?tab=detail&amp;rf=Y</t>
        </is>
      </c>
      <c r="AA1435" s="0" t="inlineStr">
        <is>
          <t>대구시 수성구 지산동 1257</t>
        </is>
      </c>
      <c r="AB1435" s="0" t="inlineStr">
        <is>
          <t>대구시</t>
        </is>
      </c>
      <c r="AC1435" s="0" t="inlineStr">
        <is>
          <t>수성구</t>
        </is>
      </c>
      <c r="AD1435" s="0" t="inlineStr">
        <is>
          <t>지산동</t>
        </is>
      </c>
      <c r="AG1435" s="0" t="inlineStr">
        <is>
          <t>대구시 수성구 용학로35길 62</t>
        </is>
      </c>
      <c r="AH1435" s="0" t="n">
        <v>0</v>
      </c>
      <c r="AI1435" s="0" t="n">
        <v>239</v>
      </c>
      <c r="AJ1435" s="0" t="n">
        <v>16</v>
      </c>
      <c r="AK1435" s="0" t="n">
        <v>436</v>
      </c>
      <c r="AL1435" s="0" t="n">
        <v>1</v>
      </c>
    </row>
    <row r="1436">
      <c r="A1436" s="0" t="inlineStr">
        <is>
          <t>[지산동]</t>
        </is>
      </c>
      <c r="B1436" s="0" t="n">
        <v>18283</v>
      </c>
      <c r="C1436" s="0" t="n">
        <v>1</v>
      </c>
      <c r="D1436" s="0" t="inlineStr">
        <is>
          <t>지산화성파크드림</t>
        </is>
      </c>
      <c r="E1436" s="0" t="inlineStr">
        <is>
          <t>2006.03.</t>
        </is>
      </c>
      <c r="F1436" s="0" t="n">
        <v>142</v>
      </c>
      <c r="G1436" s="0" t="n">
        <v>33.88</v>
      </c>
      <c r="H1436" s="0" t="n">
        <v>112.01</v>
      </c>
      <c r="I1436" s="0" t="n">
        <v>25.7</v>
      </c>
      <c r="J1436" s="0" t="n">
        <v>84.98</v>
      </c>
      <c r="K1436" s="0" t="n">
        <v>142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112</v>
      </c>
      <c r="X1436" s="0" t="n">
        <v>21</v>
      </c>
      <c r="Y1436" s="0" t="n">
        <v>10</v>
      </c>
      <c r="Z1436" s="0" t="inlineStr">
        <is>
          <t>https://new.land.naver.com/complexes/18283?tab=detail&amp;rf=Y</t>
        </is>
      </c>
      <c r="AA1436" s="0" t="inlineStr">
        <is>
          <t>대구시 수성구 지산동 1140-3</t>
        </is>
      </c>
      <c r="AB1436" s="0" t="inlineStr">
        <is>
          <t>대구시</t>
        </is>
      </c>
      <c r="AC1436" s="0" t="inlineStr">
        <is>
          <t>수성구</t>
        </is>
      </c>
      <c r="AD1436" s="0" t="inlineStr">
        <is>
          <t>지산동</t>
        </is>
      </c>
      <c r="AG1436" s="0" t="inlineStr">
        <is>
          <t>대구시 수성구 지범로17길 85</t>
        </is>
      </c>
      <c r="AH1436" s="0" t="n">
        <v>0</v>
      </c>
      <c r="AI1436" s="0" t="n">
        <v>250</v>
      </c>
      <c r="AJ1436" s="0" t="n">
        <v>20</v>
      </c>
      <c r="AK1436" s="0" t="n">
        <v>183</v>
      </c>
      <c r="AL1436" s="0" t="n">
        <v>1.29</v>
      </c>
    </row>
    <row r="1437">
      <c r="A1437" s="0" t="inlineStr">
        <is>
          <t>[지산동]</t>
        </is>
      </c>
      <c r="B1437" s="0" t="n">
        <v>7357</v>
      </c>
      <c r="C1437" s="0" t="n">
        <v>1</v>
      </c>
      <c r="D1437" s="0" t="inlineStr">
        <is>
          <t>지산현대맨션</t>
        </is>
      </c>
      <c r="E1437" s="0" t="inlineStr">
        <is>
          <t>1991.06.</t>
        </is>
      </c>
      <c r="F1437" s="0" t="n">
        <v>387</v>
      </c>
      <c r="G1437" s="0" t="n">
        <v>34.28</v>
      </c>
      <c r="H1437" s="0" t="n">
        <v>113.35</v>
      </c>
      <c r="I1437" s="0" t="n">
        <v>25.67</v>
      </c>
      <c r="J1437" s="0" t="n">
        <v>84.87</v>
      </c>
      <c r="K1437" s="0" t="n">
        <v>387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113</v>
      </c>
      <c r="X1437" s="0" t="n">
        <v>13</v>
      </c>
      <c r="Y1437" s="0" t="n">
        <v>12</v>
      </c>
      <c r="Z1437" s="0" t="inlineStr">
        <is>
          <t>https://new.land.naver.com/complexes/7357?tab=detail&amp;rf=Y</t>
        </is>
      </c>
      <c r="AA1437" s="0" t="inlineStr">
        <is>
          <t>대구시 수성구 지산동 1272-3</t>
        </is>
      </c>
      <c r="AB1437" s="0" t="inlineStr">
        <is>
          <t>대구시</t>
        </is>
      </c>
      <c r="AC1437" s="0" t="inlineStr">
        <is>
          <t>수성구</t>
        </is>
      </c>
      <c r="AD1437" s="0" t="inlineStr">
        <is>
          <t>지산동</t>
        </is>
      </c>
      <c r="AG1437" s="0" t="inlineStr">
        <is>
          <t>대구시 수성구 지범로22길 20</t>
        </is>
      </c>
      <c r="AH1437" s="0" t="n">
        <v>0</v>
      </c>
      <c r="AI1437" s="0" t="n">
        <v>226</v>
      </c>
      <c r="AJ1437" s="0" t="n">
        <v>23</v>
      </c>
      <c r="AK1437" s="0" t="n">
        <v>309</v>
      </c>
      <c r="AL1437" s="0" t="n">
        <v>0.8</v>
      </c>
    </row>
    <row r="1438">
      <c r="A1438" s="0" t="inlineStr">
        <is>
          <t>[파동]</t>
        </is>
      </c>
      <c r="B1438" s="0" t="n">
        <v>25444</v>
      </c>
      <c r="C1438" s="0" t="n">
        <v>1</v>
      </c>
      <c r="D1438" s="0" t="inlineStr">
        <is>
          <t>경북</t>
        </is>
      </c>
      <c r="E1438" s="0" t="inlineStr">
        <is>
          <t>1981.07.</t>
        </is>
      </c>
      <c r="F1438" s="0" t="n">
        <v>68</v>
      </c>
      <c r="G1438" s="0" t="n">
        <v>16.05</v>
      </c>
      <c r="H1438" s="0" t="n">
        <v>53.07</v>
      </c>
      <c r="I1438" s="0" t="n">
        <v>14.2</v>
      </c>
      <c r="J1438" s="0" t="n">
        <v>46.96</v>
      </c>
      <c r="K1438" s="0" t="n">
        <v>24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53A</t>
        </is>
      </c>
      <c r="X1438" s="0" t="n">
        <v>4</v>
      </c>
      <c r="Y1438" s="0" t="n">
        <v>4</v>
      </c>
      <c r="Z1438" s="0" t="inlineStr">
        <is>
          <t>https://new.land.naver.com/complexes/25444?tab=detail&amp;rf=Y</t>
        </is>
      </c>
      <c r="AA1438" s="0" t="inlineStr">
        <is>
          <t>대구시 수성구 파동 165</t>
        </is>
      </c>
      <c r="AB1438" s="0" t="inlineStr">
        <is>
          <t>대구시</t>
        </is>
      </c>
      <c r="AC1438" s="0" t="inlineStr">
        <is>
          <t>수성구</t>
        </is>
      </c>
      <c r="AD1438" s="0" t="inlineStr">
        <is>
          <t>파동</t>
        </is>
      </c>
      <c r="AG1438" s="0" t="inlineStr">
        <is>
          <t>대구시 수성구 파동로 117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[파동]</t>
        </is>
      </c>
      <c r="B1439" s="0" t="n">
        <v>25444</v>
      </c>
      <c r="C1439" s="0" t="n">
        <v>2</v>
      </c>
      <c r="D1439" s="0" t="inlineStr">
        <is>
          <t>경북</t>
        </is>
      </c>
      <c r="E1439" s="0" t="inlineStr">
        <is>
          <t>1981.07.</t>
        </is>
      </c>
      <c r="F1439" s="0" t="n">
        <v>68</v>
      </c>
      <c r="G1439" s="0" t="n">
        <v>16.14</v>
      </c>
      <c r="H1439" s="0" t="n">
        <v>53.36</v>
      </c>
      <c r="I1439" s="0" t="n">
        <v>14.37</v>
      </c>
      <c r="J1439" s="0" t="n">
        <v>47.51</v>
      </c>
      <c r="K1439" s="0" t="n">
        <v>16</v>
      </c>
      <c r="T1439" s="0" t="n">
        <v>2</v>
      </c>
      <c r="U1439" s="0" t="n">
        <v>1</v>
      </c>
      <c r="V1439" s="0" t="inlineStr">
        <is>
          <t>계단식</t>
        </is>
      </c>
      <c r="W1439" s="0" t="inlineStr">
        <is>
          <t>53B</t>
        </is>
      </c>
      <c r="X1439" s="0" t="n">
        <v>4</v>
      </c>
      <c r="Y1439" s="0" t="n">
        <v>4</v>
      </c>
      <c r="Z1439" s="0" t="inlineStr">
        <is>
          <t>https://new.land.naver.com/complexes/25444?tab=detail&amp;rf=Y</t>
        </is>
      </c>
      <c r="AA1439" s="0" t="inlineStr">
        <is>
          <t>대구시 수성구 파동 165</t>
        </is>
      </c>
      <c r="AB1439" s="0" t="inlineStr">
        <is>
          <t>대구시</t>
        </is>
      </c>
      <c r="AC1439" s="0" t="inlineStr">
        <is>
          <t>수성구</t>
        </is>
      </c>
      <c r="AD1439" s="0" t="inlineStr">
        <is>
          <t>파동</t>
        </is>
      </c>
      <c r="AG1439" s="0" t="inlineStr">
        <is>
          <t>대구시 수성구 파동로 117</t>
        </is>
      </c>
      <c r="AH1439" s="0" t="n">
        <v>0</v>
      </c>
      <c r="AI1439" s="0" t="n">
        <v>0</v>
      </c>
      <c r="AJ1439" s="0" t="n">
        <v>0</v>
      </c>
      <c r="AK1439" s="0" t="n">
        <v>0</v>
      </c>
      <c r="AL1439" s="0" t="n">
        <v>0</v>
      </c>
    </row>
    <row r="1440">
      <c r="A1440" s="0" t="inlineStr">
        <is>
          <t>[파동]</t>
        </is>
      </c>
      <c r="B1440" s="0" t="n">
        <v>25444</v>
      </c>
      <c r="C1440" s="0" t="n">
        <v>3</v>
      </c>
      <c r="D1440" s="0" t="inlineStr">
        <is>
          <t>경북</t>
        </is>
      </c>
      <c r="E1440" s="0" t="inlineStr">
        <is>
          <t>1981.07.</t>
        </is>
      </c>
      <c r="F1440" s="0" t="n">
        <v>68</v>
      </c>
      <c r="G1440" s="0" t="n">
        <v>17.1</v>
      </c>
      <c r="H1440" s="0" t="n">
        <v>56.55</v>
      </c>
      <c r="I1440" s="0" t="n">
        <v>15.33</v>
      </c>
      <c r="J1440" s="0" t="n">
        <v>50.7</v>
      </c>
      <c r="K1440" s="0" t="n">
        <v>24</v>
      </c>
      <c r="T1440" s="0" t="n">
        <v>3</v>
      </c>
      <c r="U1440" s="0" t="n">
        <v>1</v>
      </c>
      <c r="V1440" s="0" t="inlineStr">
        <is>
          <t>계단식</t>
        </is>
      </c>
      <c r="W1440" s="0" t="n">
        <v>56</v>
      </c>
      <c r="X1440" s="0" t="n">
        <v>4</v>
      </c>
      <c r="Y1440" s="0" t="n">
        <v>4</v>
      </c>
      <c r="Z1440" s="0" t="inlineStr">
        <is>
          <t>https://new.land.naver.com/complexes/25444?tab=detail&amp;rf=Y</t>
        </is>
      </c>
      <c r="AA1440" s="0" t="inlineStr">
        <is>
          <t>대구시 수성구 파동 165</t>
        </is>
      </c>
      <c r="AB1440" s="0" t="inlineStr">
        <is>
          <t>대구시</t>
        </is>
      </c>
      <c r="AC1440" s="0" t="inlineStr">
        <is>
          <t>수성구</t>
        </is>
      </c>
      <c r="AD1440" s="0" t="inlineStr">
        <is>
          <t>파동</t>
        </is>
      </c>
      <c r="AG1440" s="0" t="inlineStr">
        <is>
          <t>대구시 수성구 파동로 117</t>
        </is>
      </c>
      <c r="AH1440" s="0" t="n">
        <v>0</v>
      </c>
      <c r="AI1440" s="0" t="n">
        <v>0</v>
      </c>
      <c r="AJ1440" s="0" t="n">
        <v>0</v>
      </c>
      <c r="AK1440" s="0" t="n">
        <v>0</v>
      </c>
      <c r="AL1440" s="0" t="n">
        <v>0</v>
      </c>
    </row>
    <row r="1441">
      <c r="A1441" s="0" t="inlineStr">
        <is>
          <t>[파동]</t>
        </is>
      </c>
      <c r="B1441" s="0" t="n">
        <v>25444</v>
      </c>
      <c r="C1441" s="0" t="n">
        <v>4</v>
      </c>
      <c r="D1441" s="0" t="inlineStr">
        <is>
          <t>경북</t>
        </is>
      </c>
      <c r="E1441" s="0" t="inlineStr">
        <is>
          <t>1981.07.</t>
        </is>
      </c>
      <c r="F1441" s="0" t="n">
        <v>68</v>
      </c>
      <c r="G1441" s="0" t="n">
        <v>19</v>
      </c>
      <c r="H1441" s="0" t="n">
        <v>62.81</v>
      </c>
      <c r="I1441" s="0" t="n">
        <v>15.46</v>
      </c>
      <c r="J1441" s="0" t="n">
        <v>51.11</v>
      </c>
      <c r="K1441" s="0" t="n">
        <v>4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62</v>
      </c>
      <c r="X1441" s="0" t="n">
        <v>4</v>
      </c>
      <c r="Y1441" s="0" t="n">
        <v>4</v>
      </c>
      <c r="Z1441" s="0" t="inlineStr">
        <is>
          <t>https://new.land.naver.com/complexes/25444?tab=detail&amp;rf=Y</t>
        </is>
      </c>
      <c r="AA1441" s="0" t="inlineStr">
        <is>
          <t>대구시 수성구 파동 165</t>
        </is>
      </c>
      <c r="AB1441" s="0" t="inlineStr">
        <is>
          <t>대구시</t>
        </is>
      </c>
      <c r="AC1441" s="0" t="inlineStr">
        <is>
          <t>수성구</t>
        </is>
      </c>
      <c r="AD1441" s="0" t="inlineStr">
        <is>
          <t>파동</t>
        </is>
      </c>
      <c r="AG1441" s="0" t="inlineStr">
        <is>
          <t>대구시 수성구 파동로 117</t>
        </is>
      </c>
      <c r="AH1441" s="0" t="n">
        <v>0</v>
      </c>
      <c r="AI1441" s="0" t="n">
        <v>0</v>
      </c>
      <c r="AJ1441" s="0" t="n">
        <v>0</v>
      </c>
      <c r="AK1441" s="0" t="n">
        <v>0</v>
      </c>
      <c r="AL1441" s="0" t="n">
        <v>0</v>
      </c>
    </row>
    <row r="1442">
      <c r="A1442" s="0" t="inlineStr">
        <is>
          <t>[파동]</t>
        </is>
      </c>
      <c r="B1442" s="0" t="n">
        <v>6927</v>
      </c>
      <c r="C1442" s="0" t="n">
        <v>1</v>
      </c>
      <c r="D1442" s="0" t="inlineStr">
        <is>
          <t>송원맨션</t>
        </is>
      </c>
      <c r="E1442" s="0" t="inlineStr">
        <is>
          <t>1989.11.</t>
        </is>
      </c>
      <c r="F1442" s="0" t="n">
        <v>232</v>
      </c>
      <c r="G1442" s="0" t="n">
        <v>35.64</v>
      </c>
      <c r="H1442" s="0" t="n">
        <v>117.84</v>
      </c>
      <c r="I1442" s="0" t="n">
        <v>25.7</v>
      </c>
      <c r="J1442" s="0" t="n">
        <v>84.98999999999999</v>
      </c>
      <c r="K1442" s="0" t="n">
        <v>206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117</v>
      </c>
      <c r="X1442" s="0" t="n">
        <v>13</v>
      </c>
      <c r="Y1442" s="0" t="n">
        <v>11</v>
      </c>
      <c r="Z1442" s="0" t="inlineStr">
        <is>
          <t>https://new.land.naver.com/complexes/6927?tab=detail&amp;rf=Y</t>
        </is>
      </c>
      <c r="AA1442" s="0" t="inlineStr">
        <is>
          <t>대구시 수성구 파동 581-28</t>
        </is>
      </c>
      <c r="AB1442" s="0" t="inlineStr">
        <is>
          <t>대구시</t>
        </is>
      </c>
      <c r="AC1442" s="0" t="inlineStr">
        <is>
          <t>수성구</t>
        </is>
      </c>
      <c r="AD1442" s="0" t="inlineStr">
        <is>
          <t>파동</t>
        </is>
      </c>
      <c r="AG1442" s="0" t="inlineStr">
        <is>
          <t>대구시 수성구 파동로 223</t>
        </is>
      </c>
      <c r="AH1442" s="0" t="n">
        <v>0</v>
      </c>
      <c r="AI1442" s="0" t="n">
        <v>0</v>
      </c>
      <c r="AJ1442" s="0" t="n">
        <v>0</v>
      </c>
      <c r="AK1442" s="0" t="n">
        <v>155</v>
      </c>
      <c r="AL1442" s="0" t="n">
        <v>0.67</v>
      </c>
    </row>
    <row r="1443">
      <c r="A1443" s="0" t="inlineStr">
        <is>
          <t>[파동]</t>
        </is>
      </c>
      <c r="B1443" s="0" t="n">
        <v>6927</v>
      </c>
      <c r="C1443" s="0" t="n">
        <v>2</v>
      </c>
      <c r="D1443" s="0" t="inlineStr">
        <is>
          <t>송원맨션</t>
        </is>
      </c>
      <c r="E1443" s="0" t="inlineStr">
        <is>
          <t>1989.11.</t>
        </is>
      </c>
      <c r="F1443" s="0" t="n">
        <v>232</v>
      </c>
      <c r="G1443" s="0" t="n">
        <v>46.51</v>
      </c>
      <c r="H1443" s="0" t="n">
        <v>153.78</v>
      </c>
      <c r="I1443" s="0" t="n">
        <v>34.81</v>
      </c>
      <c r="J1443" s="0" t="n">
        <v>115.09</v>
      </c>
      <c r="K1443" s="0" t="n">
        <v>26</v>
      </c>
      <c r="T1443" s="0" t="n">
        <v>4</v>
      </c>
      <c r="U1443" s="0" t="n">
        <v>2</v>
      </c>
      <c r="V1443" s="0" t="inlineStr">
        <is>
          <t>계단식</t>
        </is>
      </c>
      <c r="W1443" s="0" t="n">
        <v>153</v>
      </c>
      <c r="X1443" s="0" t="n">
        <v>13</v>
      </c>
      <c r="Y1443" s="0" t="n">
        <v>11</v>
      </c>
      <c r="Z1443" s="0" t="inlineStr">
        <is>
          <t>https://new.land.naver.com/complexes/6927?tab=detail&amp;rf=Y</t>
        </is>
      </c>
      <c r="AA1443" s="0" t="inlineStr">
        <is>
          <t>대구시 수성구 파동 581-28</t>
        </is>
      </c>
      <c r="AB1443" s="0" t="inlineStr">
        <is>
          <t>대구시</t>
        </is>
      </c>
      <c r="AC1443" s="0" t="inlineStr">
        <is>
          <t>수성구</t>
        </is>
      </c>
      <c r="AD1443" s="0" t="inlineStr">
        <is>
          <t>파동</t>
        </is>
      </c>
      <c r="AG1443" s="0" t="inlineStr">
        <is>
          <t>대구시 수성구 파동로 223</t>
        </is>
      </c>
      <c r="AH1443" s="0" t="n">
        <v>0</v>
      </c>
      <c r="AI1443" s="0" t="n">
        <v>0</v>
      </c>
      <c r="AJ1443" s="0" t="n">
        <v>0</v>
      </c>
      <c r="AK1443" s="0" t="n">
        <v>155</v>
      </c>
      <c r="AL1443" s="0" t="n">
        <v>0.67</v>
      </c>
    </row>
    <row r="1444">
      <c r="A1444" s="0" t="inlineStr">
        <is>
          <t>[파동]</t>
        </is>
      </c>
      <c r="B1444" s="0" t="n">
        <v>6925</v>
      </c>
      <c r="C1444" s="0" t="n">
        <v>1</v>
      </c>
      <c r="D1444" s="0" t="inlineStr">
        <is>
          <t>대자연맨션2차</t>
        </is>
      </c>
      <c r="E1444" s="0" t="inlineStr">
        <is>
          <t>1988.06.</t>
        </is>
      </c>
      <c r="F1444" s="0" t="n">
        <v>289</v>
      </c>
      <c r="G1444" s="0" t="n">
        <v>22.87</v>
      </c>
      <c r="H1444" s="0" t="n">
        <v>75.62</v>
      </c>
      <c r="I1444" s="0" t="n">
        <v>19.26</v>
      </c>
      <c r="J1444" s="0" t="n">
        <v>63.67</v>
      </c>
      <c r="K1444" s="0" t="n">
        <v>149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75</v>
      </c>
      <c r="X1444" s="0" t="n">
        <v>5</v>
      </c>
      <c r="Y1444" s="0" t="n">
        <v>4</v>
      </c>
      <c r="Z1444" s="0" t="inlineStr">
        <is>
          <t>https://new.land.naver.com/complexes/6925?tab=detail&amp;rf=Y</t>
        </is>
      </c>
      <c r="AA1444" s="0" t="inlineStr">
        <is>
          <t>대구시 수성구 파동 240</t>
        </is>
      </c>
      <c r="AB1444" s="0" t="inlineStr">
        <is>
          <t>대구시</t>
        </is>
      </c>
      <c r="AC1444" s="0" t="inlineStr">
        <is>
          <t>수성구</t>
        </is>
      </c>
      <c r="AD1444" s="0" t="inlineStr">
        <is>
          <t>파동</t>
        </is>
      </c>
      <c r="AG1444" s="0" t="inlineStr">
        <is>
          <t>대구시 수성구 파동로 84</t>
        </is>
      </c>
      <c r="AH1444" s="0" t="n">
        <v>0</v>
      </c>
      <c r="AI1444" s="0" t="n">
        <v>0</v>
      </c>
      <c r="AJ1444" s="0" t="n">
        <v>0</v>
      </c>
      <c r="AK1444" s="0" t="n">
        <v>133</v>
      </c>
      <c r="AL1444" s="0" t="n">
        <v>0.46</v>
      </c>
    </row>
    <row r="1445">
      <c r="A1445" s="0" t="inlineStr">
        <is>
          <t>[파동]</t>
        </is>
      </c>
      <c r="B1445" s="0" t="n">
        <v>6925</v>
      </c>
      <c r="C1445" s="0" t="n">
        <v>2</v>
      </c>
      <c r="D1445" s="0" t="inlineStr">
        <is>
          <t>대자연맨션2차</t>
        </is>
      </c>
      <c r="E1445" s="0" t="inlineStr">
        <is>
          <t>1988.06.</t>
        </is>
      </c>
      <c r="F1445" s="0" t="n">
        <v>289</v>
      </c>
      <c r="G1445" s="0" t="n">
        <v>29.78</v>
      </c>
      <c r="H1445" s="0" t="n">
        <v>98.45999999999999</v>
      </c>
      <c r="I1445" s="0" t="n">
        <v>25.68</v>
      </c>
      <c r="J1445" s="0" t="n">
        <v>84.92</v>
      </c>
      <c r="K1445" s="0" t="n">
        <v>140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98</v>
      </c>
      <c r="X1445" s="0" t="n">
        <v>5</v>
      </c>
      <c r="Y1445" s="0" t="n">
        <v>4</v>
      </c>
      <c r="Z1445" s="0" t="inlineStr">
        <is>
          <t>https://new.land.naver.com/complexes/6925?tab=detail&amp;rf=Y</t>
        </is>
      </c>
      <c r="AA1445" s="0" t="inlineStr">
        <is>
          <t>대구시 수성구 파동 240</t>
        </is>
      </c>
      <c r="AB1445" s="0" t="inlineStr">
        <is>
          <t>대구시</t>
        </is>
      </c>
      <c r="AC1445" s="0" t="inlineStr">
        <is>
          <t>수성구</t>
        </is>
      </c>
      <c r="AD1445" s="0" t="inlineStr">
        <is>
          <t>파동</t>
        </is>
      </c>
      <c r="AG1445" s="0" t="inlineStr">
        <is>
          <t>대구시 수성구 파동로 84</t>
        </is>
      </c>
      <c r="AH1445" s="0" t="n">
        <v>0</v>
      </c>
      <c r="AI1445" s="0" t="n">
        <v>0</v>
      </c>
      <c r="AJ1445" s="0" t="n">
        <v>0</v>
      </c>
      <c r="AK1445" s="0" t="n">
        <v>133</v>
      </c>
      <c r="AL1445" s="0" t="n">
        <v>0.46</v>
      </c>
    </row>
    <row r="1446">
      <c r="A1446" s="0" t="inlineStr">
        <is>
          <t>[파동]</t>
        </is>
      </c>
      <c r="B1446" s="0" t="n">
        <v>11283</v>
      </c>
      <c r="C1446" s="0" t="n">
        <v>1</v>
      </c>
      <c r="D1446" s="0" t="inlineStr">
        <is>
          <t>남광타운</t>
        </is>
      </c>
      <c r="E1446" s="0" t="inlineStr">
        <is>
          <t>1996.03.</t>
        </is>
      </c>
      <c r="F1446" s="0" t="n">
        <v>80</v>
      </c>
      <c r="G1446" s="0" t="n">
        <v>23.84</v>
      </c>
      <c r="H1446" s="0" t="n">
        <v>78.81</v>
      </c>
      <c r="I1446" s="0" t="n">
        <v>18.09</v>
      </c>
      <c r="J1446" s="0" t="n">
        <v>59.81</v>
      </c>
      <c r="K1446" s="0" t="n">
        <v>42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78</v>
      </c>
      <c r="X1446" s="0" t="n">
        <v>12</v>
      </c>
      <c r="Y1446" s="0" t="n">
        <v>6</v>
      </c>
      <c r="Z1446" s="0" t="inlineStr">
        <is>
          <t>https://new.land.naver.com/complexes/11283?tab=detail&amp;rf=Y</t>
        </is>
      </c>
      <c r="AA1446" s="0" t="inlineStr">
        <is>
          <t>대구시 수성구 파동 193-1</t>
        </is>
      </c>
      <c r="AB1446" s="0" t="inlineStr">
        <is>
          <t>대구시</t>
        </is>
      </c>
      <c r="AC1446" s="0" t="inlineStr">
        <is>
          <t>수성구</t>
        </is>
      </c>
      <c r="AD1446" s="0" t="inlineStr">
        <is>
          <t>파동</t>
        </is>
      </c>
      <c r="AG1446" s="0" t="inlineStr">
        <is>
          <t>대구시 수성구 파동로22길 3</t>
        </is>
      </c>
      <c r="AH1446" s="0" t="n">
        <v>0</v>
      </c>
      <c r="AI1446" s="0" t="n">
        <v>192</v>
      </c>
      <c r="AJ1446" s="0" t="n">
        <v>26</v>
      </c>
      <c r="AK1446" s="0" t="n">
        <v>80</v>
      </c>
      <c r="AL1446" s="0" t="n">
        <v>1</v>
      </c>
    </row>
    <row r="1447">
      <c r="A1447" s="0" t="inlineStr">
        <is>
          <t>[파동]</t>
        </is>
      </c>
      <c r="B1447" s="0" t="n">
        <v>11283</v>
      </c>
      <c r="C1447" s="0" t="n">
        <v>2</v>
      </c>
      <c r="D1447" s="0" t="inlineStr">
        <is>
          <t>남광타운</t>
        </is>
      </c>
      <c r="E1447" s="0" t="inlineStr">
        <is>
          <t>1996.03.</t>
        </is>
      </c>
      <c r="F1447" s="0" t="n">
        <v>80</v>
      </c>
      <c r="G1447" s="0" t="n">
        <v>33.73</v>
      </c>
      <c r="H1447" s="0" t="n">
        <v>111.51</v>
      </c>
      <c r="I1447" s="0" t="n">
        <v>25.67</v>
      </c>
      <c r="J1447" s="0" t="n">
        <v>84.86</v>
      </c>
      <c r="K1447" s="0" t="n">
        <v>27</v>
      </c>
      <c r="T1447" s="0" t="n">
        <v>3</v>
      </c>
      <c r="U1447" s="0" t="n">
        <v>2</v>
      </c>
      <c r="V1447" s="0" t="inlineStr">
        <is>
          <t>계단식</t>
        </is>
      </c>
      <c r="W1447" s="0" t="n">
        <v>111</v>
      </c>
      <c r="X1447" s="0" t="n">
        <v>12</v>
      </c>
      <c r="Y1447" s="0" t="n">
        <v>6</v>
      </c>
      <c r="Z1447" s="0" t="inlineStr">
        <is>
          <t>https://new.land.naver.com/complexes/11283?tab=detail&amp;rf=Y</t>
        </is>
      </c>
      <c r="AA1447" s="0" t="inlineStr">
        <is>
          <t>대구시 수성구 파동 193-1</t>
        </is>
      </c>
      <c r="AB1447" s="0" t="inlineStr">
        <is>
          <t>대구시</t>
        </is>
      </c>
      <c r="AC1447" s="0" t="inlineStr">
        <is>
          <t>수성구</t>
        </is>
      </c>
      <c r="AD1447" s="0" t="inlineStr">
        <is>
          <t>파동</t>
        </is>
      </c>
      <c r="AG1447" s="0" t="inlineStr">
        <is>
          <t>대구시 수성구 파동로22길 3</t>
        </is>
      </c>
      <c r="AH1447" s="0" t="n">
        <v>0</v>
      </c>
      <c r="AI1447" s="0" t="n">
        <v>192</v>
      </c>
      <c r="AJ1447" s="0" t="n">
        <v>26</v>
      </c>
      <c r="AK1447" s="0" t="n">
        <v>80</v>
      </c>
      <c r="AL1447" s="0" t="n">
        <v>1</v>
      </c>
    </row>
    <row r="1448">
      <c r="A1448" s="0" t="inlineStr">
        <is>
          <t>[파동]</t>
        </is>
      </c>
      <c r="B1448" s="0" t="n">
        <v>11283</v>
      </c>
      <c r="C1448" s="0" t="n">
        <v>3</v>
      </c>
      <c r="D1448" s="0" t="inlineStr">
        <is>
          <t>남광타운</t>
        </is>
      </c>
      <c r="E1448" s="0" t="inlineStr">
        <is>
          <t>1996.03.</t>
        </is>
      </c>
      <c r="F1448" s="0" t="n">
        <v>80</v>
      </c>
      <c r="G1448" s="0" t="n">
        <v>38.27</v>
      </c>
      <c r="H1448" s="0" t="n">
        <v>126.54</v>
      </c>
      <c r="I1448" s="0" t="n">
        <v>30.41</v>
      </c>
      <c r="J1448" s="0" t="n">
        <v>100.56</v>
      </c>
      <c r="K1448" s="0" t="n">
        <v>11</v>
      </c>
      <c r="T1448" s="0" t="n">
        <v>3</v>
      </c>
      <c r="U1448" s="0" t="n">
        <v>2</v>
      </c>
      <c r="V1448" s="0" t="inlineStr">
        <is>
          <t>계단식</t>
        </is>
      </c>
      <c r="W1448" s="0" t="n">
        <v>126</v>
      </c>
      <c r="X1448" s="0" t="n">
        <v>12</v>
      </c>
      <c r="Y1448" s="0" t="n">
        <v>6</v>
      </c>
      <c r="Z1448" s="0" t="inlineStr">
        <is>
          <t>https://new.land.naver.com/complexes/11283?tab=detail&amp;rf=Y</t>
        </is>
      </c>
      <c r="AA1448" s="0" t="inlineStr">
        <is>
          <t>대구시 수성구 파동 193-1</t>
        </is>
      </c>
      <c r="AB1448" s="0" t="inlineStr">
        <is>
          <t>대구시</t>
        </is>
      </c>
      <c r="AC1448" s="0" t="inlineStr">
        <is>
          <t>수성구</t>
        </is>
      </c>
      <c r="AD1448" s="0" t="inlineStr">
        <is>
          <t>파동</t>
        </is>
      </c>
      <c r="AG1448" s="0" t="inlineStr">
        <is>
          <t>대구시 수성구 파동로22길 3</t>
        </is>
      </c>
      <c r="AH1448" s="0" t="n">
        <v>0</v>
      </c>
      <c r="AI1448" s="0" t="n">
        <v>192</v>
      </c>
      <c r="AJ1448" s="0" t="n">
        <v>26</v>
      </c>
      <c r="AK1448" s="0" t="n">
        <v>80</v>
      </c>
      <c r="AL1448" s="0" t="n">
        <v>1</v>
      </c>
    </row>
    <row r="1449">
      <c r="A1449" s="0" t="inlineStr">
        <is>
          <t>[파동]</t>
        </is>
      </c>
      <c r="B1449" s="0" t="n">
        <v>127357</v>
      </c>
      <c r="C1449" s="0" t="n">
        <v>1</v>
      </c>
      <c r="D1449" s="0" t="inlineStr">
        <is>
          <t>산호</t>
        </is>
      </c>
      <c r="E1449" s="0" t="inlineStr">
        <is>
          <t>1983.07.</t>
        </is>
      </c>
      <c r="F1449" s="0" t="n">
        <v>31</v>
      </c>
      <c r="G1449" s="0" t="n">
        <v>18.07</v>
      </c>
      <c r="H1449" s="0" t="n">
        <v>59.75</v>
      </c>
      <c r="I1449" s="0" t="n">
        <v>16.11</v>
      </c>
      <c r="J1449" s="0" t="n">
        <v>53.27</v>
      </c>
      <c r="K1449" s="0" t="n">
        <v>6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59B</t>
        </is>
      </c>
      <c r="X1449" s="0" t="n">
        <v>5</v>
      </c>
      <c r="Y1449" s="0" t="n">
        <v>3</v>
      </c>
      <c r="Z1449" s="0" t="inlineStr">
        <is>
          <t>https://new.land.naver.com/complexes/127357?tab=detail&amp;rf=Y</t>
        </is>
      </c>
      <c r="AA1449" s="0" t="inlineStr">
        <is>
          <t>대구시 수성구 파동 116-7</t>
        </is>
      </c>
      <c r="AB1449" s="0" t="inlineStr">
        <is>
          <t>대구시</t>
        </is>
      </c>
      <c r="AC1449" s="0" t="inlineStr">
        <is>
          <t>수성구</t>
        </is>
      </c>
      <c r="AD1449" s="0" t="inlineStr">
        <is>
          <t>파동</t>
        </is>
      </c>
      <c r="AG1449" s="0" t="inlineStr">
        <is>
          <t>대구시 수성구 파동로38길 43</t>
        </is>
      </c>
      <c r="AH1449" s="0" t="n">
        <v>0</v>
      </c>
      <c r="AI1449" s="0" t="n">
        <v>0</v>
      </c>
      <c r="AJ1449" s="0" t="n">
        <v>0</v>
      </c>
      <c r="AK1449" s="0" t="n">
        <v>0</v>
      </c>
      <c r="AL1449" s="0" t="n">
        <v>0</v>
      </c>
    </row>
    <row r="1450">
      <c r="A1450" s="0" t="inlineStr">
        <is>
          <t>[파동]</t>
        </is>
      </c>
      <c r="B1450" s="0" t="n">
        <v>127357</v>
      </c>
      <c r="C1450" s="0" t="n">
        <v>2</v>
      </c>
      <c r="D1450" s="0" t="inlineStr">
        <is>
          <t>산호</t>
        </is>
      </c>
      <c r="E1450" s="0" t="inlineStr">
        <is>
          <t>1983.07.</t>
        </is>
      </c>
      <c r="F1450" s="0" t="n">
        <v>31</v>
      </c>
      <c r="G1450" s="0" t="n">
        <v>18.45</v>
      </c>
      <c r="H1450" s="0" t="n">
        <v>61</v>
      </c>
      <c r="I1450" s="0" t="n">
        <v>14.53</v>
      </c>
      <c r="J1450" s="0" t="n">
        <v>48.04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61A</t>
        </is>
      </c>
      <c r="X1450" s="0" t="n">
        <v>5</v>
      </c>
      <c r="Y1450" s="0" t="n">
        <v>3</v>
      </c>
      <c r="Z1450" s="0" t="inlineStr">
        <is>
          <t>https://new.land.naver.com/complexes/127357?tab=detail&amp;rf=Y</t>
        </is>
      </c>
      <c r="AA1450" s="0" t="inlineStr">
        <is>
          <t>대구시 수성구 파동 116-7</t>
        </is>
      </c>
      <c r="AB1450" s="0" t="inlineStr">
        <is>
          <t>대구시</t>
        </is>
      </c>
      <c r="AC1450" s="0" t="inlineStr">
        <is>
          <t>수성구</t>
        </is>
      </c>
      <c r="AD1450" s="0" t="inlineStr">
        <is>
          <t>파동</t>
        </is>
      </c>
      <c r="AG1450" s="0" t="inlineStr">
        <is>
          <t>대구시 수성구 파동로38길 43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[파동]</t>
        </is>
      </c>
      <c r="B1451" s="0" t="n">
        <v>127357</v>
      </c>
      <c r="C1451" s="0" t="n">
        <v>3</v>
      </c>
      <c r="D1451" s="0" t="inlineStr">
        <is>
          <t>산호</t>
        </is>
      </c>
      <c r="E1451" s="0" t="inlineStr">
        <is>
          <t>1983.07.</t>
        </is>
      </c>
      <c r="F1451" s="0" t="n">
        <v>31</v>
      </c>
      <c r="G1451" s="0" t="n">
        <v>19.11</v>
      </c>
      <c r="H1451" s="0" t="n">
        <v>63.18</v>
      </c>
      <c r="I1451" s="0" t="n">
        <v>17.15</v>
      </c>
      <c r="J1451" s="0" t="n">
        <v>56.7</v>
      </c>
      <c r="K1451" s="0" t="n">
        <v>16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63</v>
      </c>
      <c r="X1451" s="0" t="n">
        <v>5</v>
      </c>
      <c r="Y1451" s="0" t="n">
        <v>3</v>
      </c>
      <c r="Z1451" s="0" t="inlineStr">
        <is>
          <t>https://new.land.naver.com/complexes/127357?tab=detail&amp;rf=Y</t>
        </is>
      </c>
      <c r="AA1451" s="0" t="inlineStr">
        <is>
          <t>대구시 수성구 파동 116-7</t>
        </is>
      </c>
      <c r="AB1451" s="0" t="inlineStr">
        <is>
          <t>대구시</t>
        </is>
      </c>
      <c r="AC1451" s="0" t="inlineStr">
        <is>
          <t>수성구</t>
        </is>
      </c>
      <c r="AD1451" s="0" t="inlineStr">
        <is>
          <t>파동</t>
        </is>
      </c>
      <c r="AG1451" s="0" t="inlineStr">
        <is>
          <t>대구시 수성구 파동로38길 43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[파동]</t>
        </is>
      </c>
      <c r="B1452" s="0" t="n">
        <v>127357</v>
      </c>
      <c r="C1452" s="0" t="n">
        <v>4</v>
      </c>
      <c r="D1452" s="0" t="inlineStr">
        <is>
          <t>산호</t>
        </is>
      </c>
      <c r="E1452" s="0" t="inlineStr">
        <is>
          <t>1983.07.</t>
        </is>
      </c>
      <c r="F1452" s="0" t="n">
        <v>31</v>
      </c>
      <c r="G1452" s="0" t="n">
        <v>19.87</v>
      </c>
      <c r="H1452" s="0" t="n">
        <v>65.7</v>
      </c>
      <c r="I1452" s="0" t="n">
        <v>17.91</v>
      </c>
      <c r="J1452" s="0" t="n">
        <v>59.22</v>
      </c>
      <c r="K1452" s="0" t="n">
        <v>6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65</v>
      </c>
      <c r="X1452" s="0" t="n">
        <v>5</v>
      </c>
      <c r="Y1452" s="0" t="n">
        <v>3</v>
      </c>
      <c r="Z1452" s="0" t="inlineStr">
        <is>
          <t>https://new.land.naver.com/complexes/127357?tab=detail&amp;rf=Y</t>
        </is>
      </c>
      <c r="AA1452" s="0" t="inlineStr">
        <is>
          <t>대구시 수성구 파동 116-7</t>
        </is>
      </c>
      <c r="AB1452" s="0" t="inlineStr">
        <is>
          <t>대구시</t>
        </is>
      </c>
      <c r="AC1452" s="0" t="inlineStr">
        <is>
          <t>수성구</t>
        </is>
      </c>
      <c r="AD1452" s="0" t="inlineStr">
        <is>
          <t>파동</t>
        </is>
      </c>
      <c r="AG1452" s="0" t="inlineStr">
        <is>
          <t>대구시 수성구 파동로38길 43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[파동]</t>
        </is>
      </c>
      <c r="B1453" s="0" t="n">
        <v>144503</v>
      </c>
      <c r="C1453" s="0" t="n">
        <v>1</v>
      </c>
      <c r="D1453" s="0" t="inlineStr">
        <is>
          <t>수성레이크우방아이유쉘</t>
        </is>
      </c>
      <c r="E1453" s="0" t="inlineStr">
        <is>
          <t>2024.03.</t>
        </is>
      </c>
      <c r="F1453" s="0" t="n">
        <v>394</v>
      </c>
      <c r="G1453" s="0" t="n">
        <v>24.04</v>
      </c>
      <c r="H1453" s="0" t="n">
        <v>79.48</v>
      </c>
      <c r="I1453" s="0" t="n">
        <v>18.12</v>
      </c>
      <c r="J1453" s="0" t="n">
        <v>59.92</v>
      </c>
      <c r="K1453" s="0" t="n">
        <v>126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79</v>
      </c>
      <c r="X1453" s="0" t="n">
        <v>25</v>
      </c>
      <c r="Y1453" s="0" t="n">
        <v>20</v>
      </c>
      <c r="Z1453" s="0" t="inlineStr">
        <is>
          <t>https://new.land.naver.com/complexes/144503?tab=detail&amp;rf=Y</t>
        </is>
      </c>
      <c r="AA1453" s="0" t="inlineStr">
        <is>
          <t>대구시 수성구 파동 68-7번지 일원</t>
        </is>
      </c>
      <c r="AB1453" s="0" t="inlineStr">
        <is>
          <t>대구시</t>
        </is>
      </c>
      <c r="AC1453" s="0" t="inlineStr">
        <is>
          <t>수성구</t>
        </is>
      </c>
      <c r="AD1453" s="0" t="inlineStr">
        <is>
          <t>파동</t>
        </is>
      </c>
      <c r="AG1453" s="0" t="inlineStr">
        <is>
          <t>대구시 수성구 파동로32길 112</t>
        </is>
      </c>
      <c r="AH1453" s="0" t="n">
        <v>0</v>
      </c>
      <c r="AI1453" s="0" t="n">
        <v>0</v>
      </c>
      <c r="AJ1453" s="0" t="n">
        <v>0</v>
      </c>
      <c r="AK1453" s="0" t="n">
        <v>519</v>
      </c>
      <c r="AL1453" s="0" t="n">
        <v>1.32</v>
      </c>
    </row>
    <row r="1454">
      <c r="A1454" s="0" t="inlineStr">
        <is>
          <t>[파동]</t>
        </is>
      </c>
      <c r="B1454" s="0" t="n">
        <v>144503</v>
      </c>
      <c r="C1454" s="0" t="n">
        <v>2</v>
      </c>
      <c r="D1454" s="0" t="inlineStr">
        <is>
          <t>수성레이크우방아이유쉘</t>
        </is>
      </c>
      <c r="E1454" s="0" t="inlineStr">
        <is>
          <t>2024.03.</t>
        </is>
      </c>
      <c r="F1454" s="0" t="n">
        <v>394</v>
      </c>
      <c r="G1454" s="0" t="n">
        <v>33.49</v>
      </c>
      <c r="H1454" s="0" t="n">
        <v>110.73</v>
      </c>
      <c r="I1454" s="0" t="n">
        <v>25.7</v>
      </c>
      <c r="J1454" s="0" t="n">
        <v>84.98999999999999</v>
      </c>
      <c r="K1454" s="0" t="n">
        <v>87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110C</t>
        </is>
      </c>
      <c r="X1454" s="0" t="n">
        <v>25</v>
      </c>
      <c r="Y1454" s="0" t="n">
        <v>20</v>
      </c>
      <c r="Z1454" s="0" t="inlineStr">
        <is>
          <t>https://new.land.naver.com/complexes/144503?tab=detail&amp;rf=Y</t>
        </is>
      </c>
      <c r="AA1454" s="0" t="inlineStr">
        <is>
          <t>대구시 수성구 파동 68-7번지 일원</t>
        </is>
      </c>
      <c r="AB1454" s="0" t="inlineStr">
        <is>
          <t>대구시</t>
        </is>
      </c>
      <c r="AC1454" s="0" t="inlineStr">
        <is>
          <t>수성구</t>
        </is>
      </c>
      <c r="AD1454" s="0" t="inlineStr">
        <is>
          <t>파동</t>
        </is>
      </c>
      <c r="AG1454" s="0" t="inlineStr">
        <is>
          <t>대구시 수성구 파동로32길 112</t>
        </is>
      </c>
      <c r="AH1454" s="0" t="n">
        <v>0</v>
      </c>
      <c r="AI1454" s="0" t="n">
        <v>0</v>
      </c>
      <c r="AJ1454" s="0" t="n">
        <v>0</v>
      </c>
      <c r="AK1454" s="0" t="n">
        <v>519</v>
      </c>
      <c r="AL1454" s="0" t="n">
        <v>1.32</v>
      </c>
    </row>
    <row r="1455">
      <c r="A1455" s="0" t="inlineStr">
        <is>
          <t>[파동]</t>
        </is>
      </c>
      <c r="B1455" s="0" t="n">
        <v>144503</v>
      </c>
      <c r="C1455" s="0" t="n">
        <v>3</v>
      </c>
      <c r="D1455" s="0" t="inlineStr">
        <is>
          <t>수성레이크우방아이유쉘</t>
        </is>
      </c>
      <c r="E1455" s="0" t="inlineStr">
        <is>
          <t>2024.03.</t>
        </is>
      </c>
      <c r="F1455" s="0" t="n">
        <v>394</v>
      </c>
      <c r="G1455" s="0" t="n">
        <v>33.61</v>
      </c>
      <c r="H1455" s="0" t="n">
        <v>111.11</v>
      </c>
      <c r="I1455" s="0" t="n">
        <v>25.69</v>
      </c>
      <c r="J1455" s="0" t="n">
        <v>84.93000000000001</v>
      </c>
      <c r="K1455" s="0" t="n">
        <v>42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111A</t>
        </is>
      </c>
      <c r="X1455" s="0" t="n">
        <v>25</v>
      </c>
      <c r="Y1455" s="0" t="n">
        <v>20</v>
      </c>
      <c r="Z1455" s="0" t="inlineStr">
        <is>
          <t>https://new.land.naver.com/complexes/144503?tab=detail&amp;rf=Y</t>
        </is>
      </c>
      <c r="AA1455" s="0" t="inlineStr">
        <is>
          <t>대구시 수성구 파동 68-7번지 일원</t>
        </is>
      </c>
      <c r="AB1455" s="0" t="inlineStr">
        <is>
          <t>대구시</t>
        </is>
      </c>
      <c r="AC1455" s="0" t="inlineStr">
        <is>
          <t>수성구</t>
        </is>
      </c>
      <c r="AD1455" s="0" t="inlineStr">
        <is>
          <t>파동</t>
        </is>
      </c>
      <c r="AG1455" s="0" t="inlineStr">
        <is>
          <t>대구시 수성구 파동로32길 112</t>
        </is>
      </c>
      <c r="AH1455" s="0" t="n">
        <v>0</v>
      </c>
      <c r="AI1455" s="0" t="n">
        <v>0</v>
      </c>
      <c r="AJ1455" s="0" t="n">
        <v>0</v>
      </c>
      <c r="AK1455" s="0" t="n">
        <v>519</v>
      </c>
      <c r="AL1455" s="0" t="n">
        <v>1.32</v>
      </c>
    </row>
    <row r="1456">
      <c r="A1456" s="0" t="inlineStr">
        <is>
          <t>[파동]</t>
        </is>
      </c>
      <c r="B1456" s="0" t="n">
        <v>144503</v>
      </c>
      <c r="C1456" s="0" t="n">
        <v>4</v>
      </c>
      <c r="D1456" s="0" t="inlineStr">
        <is>
          <t>수성레이크우방아이유쉘</t>
        </is>
      </c>
      <c r="E1456" s="0" t="inlineStr">
        <is>
          <t>2024.03.</t>
        </is>
      </c>
      <c r="F1456" s="0" t="n">
        <v>394</v>
      </c>
      <c r="G1456" s="0" t="n">
        <v>33.91</v>
      </c>
      <c r="H1456" s="0" t="n">
        <v>112.1</v>
      </c>
      <c r="I1456" s="0" t="n">
        <v>25.7</v>
      </c>
      <c r="J1456" s="0" t="n">
        <v>84.98999999999999</v>
      </c>
      <c r="K1456" s="0" t="n">
        <v>139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112B</t>
        </is>
      </c>
      <c r="X1456" s="0" t="n">
        <v>25</v>
      </c>
      <c r="Y1456" s="0" t="n">
        <v>20</v>
      </c>
      <c r="Z1456" s="0" t="inlineStr">
        <is>
          <t>https://new.land.naver.com/complexes/144503?tab=detail&amp;rf=Y</t>
        </is>
      </c>
      <c r="AA1456" s="0" t="inlineStr">
        <is>
          <t>대구시 수성구 파동 68-7번지 일원</t>
        </is>
      </c>
      <c r="AB1456" s="0" t="inlineStr">
        <is>
          <t>대구시</t>
        </is>
      </c>
      <c r="AC1456" s="0" t="inlineStr">
        <is>
          <t>수성구</t>
        </is>
      </c>
      <c r="AD1456" s="0" t="inlineStr">
        <is>
          <t>파동</t>
        </is>
      </c>
      <c r="AG1456" s="0" t="inlineStr">
        <is>
          <t>대구시 수성구 파동로32길 112</t>
        </is>
      </c>
      <c r="AH1456" s="0" t="n">
        <v>0</v>
      </c>
      <c r="AI1456" s="0" t="n">
        <v>0</v>
      </c>
      <c r="AJ1456" s="0" t="n">
        <v>0</v>
      </c>
      <c r="AK1456" s="0" t="n">
        <v>519</v>
      </c>
      <c r="AL1456" s="0" t="n">
        <v>1.32</v>
      </c>
    </row>
    <row r="1457">
      <c r="A1457" s="0" t="inlineStr">
        <is>
          <t>[파동]</t>
        </is>
      </c>
      <c r="B1457" s="0" t="n">
        <v>103331</v>
      </c>
      <c r="C1457" s="0" t="n">
        <v>1</v>
      </c>
      <c r="D1457" s="0" t="inlineStr">
        <is>
          <t>수성못코오롱하늘채</t>
        </is>
      </c>
      <c r="E1457" s="0" t="inlineStr">
        <is>
          <t>2013.06.</t>
        </is>
      </c>
      <c r="F1457" s="0" t="n">
        <v>832</v>
      </c>
      <c r="G1457" s="0" t="n">
        <v>24.08</v>
      </c>
      <c r="H1457" s="0" t="n">
        <v>79.61</v>
      </c>
      <c r="I1457" s="0" t="n">
        <v>18.12</v>
      </c>
      <c r="J1457" s="0" t="n">
        <v>59.91</v>
      </c>
      <c r="K1457" s="0" t="n">
        <v>23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79B</t>
        </is>
      </c>
      <c r="X1457" s="0" t="n">
        <v>20</v>
      </c>
      <c r="Y1457" s="0" t="n">
        <v>12</v>
      </c>
      <c r="Z1457" s="0" t="inlineStr">
        <is>
          <t>https://new.land.naver.com/complexes/103331?tab=detail&amp;rf=Y</t>
        </is>
      </c>
      <c r="AA1457" s="0" t="inlineStr">
        <is>
          <t>대구시 수성구 파동 53</t>
        </is>
      </c>
      <c r="AB1457" s="0" t="inlineStr">
        <is>
          <t>대구시</t>
        </is>
      </c>
      <c r="AC1457" s="0" t="inlineStr">
        <is>
          <t>수성구</t>
        </is>
      </c>
      <c r="AD1457" s="0" t="inlineStr">
        <is>
          <t>파동</t>
        </is>
      </c>
      <c r="AG1457" s="0" t="inlineStr">
        <is>
          <t>대구시 수성구 파동로 222</t>
        </is>
      </c>
      <c r="AH1457" s="0" t="n">
        <v>0</v>
      </c>
      <c r="AI1457" s="0" t="n">
        <v>244</v>
      </c>
      <c r="AJ1457" s="0" t="n">
        <v>20</v>
      </c>
      <c r="AK1457" s="0" t="n">
        <v>1129</v>
      </c>
      <c r="AL1457" s="0" t="n">
        <v>1.36</v>
      </c>
    </row>
    <row r="1458">
      <c r="A1458" s="0" t="inlineStr">
        <is>
          <t>[파동]</t>
        </is>
      </c>
      <c r="B1458" s="0" t="n">
        <v>103331</v>
      </c>
      <c r="C1458" s="0" t="n">
        <v>2</v>
      </c>
      <c r="D1458" s="0" t="inlineStr">
        <is>
          <t>수성못코오롱하늘채</t>
        </is>
      </c>
      <c r="E1458" s="0" t="inlineStr">
        <is>
          <t>2013.06.</t>
        </is>
      </c>
      <c r="F1458" s="0" t="n">
        <v>832</v>
      </c>
      <c r="G1458" s="0" t="n">
        <v>25.69</v>
      </c>
      <c r="H1458" s="0" t="n">
        <v>84.93000000000001</v>
      </c>
      <c r="I1458" s="0" t="n">
        <v>18.12</v>
      </c>
      <c r="J1458" s="0" t="n">
        <v>59.91</v>
      </c>
      <c r="K1458" s="0" t="n">
        <v>134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84A</t>
        </is>
      </c>
      <c r="X1458" s="0" t="n">
        <v>20</v>
      </c>
      <c r="Y1458" s="0" t="n">
        <v>12</v>
      </c>
      <c r="Z1458" s="0" t="inlineStr">
        <is>
          <t>https://new.land.naver.com/complexes/103331?tab=detail&amp;rf=Y</t>
        </is>
      </c>
      <c r="AA1458" s="0" t="inlineStr">
        <is>
          <t>대구시 수성구 파동 53</t>
        </is>
      </c>
      <c r="AB1458" s="0" t="inlineStr">
        <is>
          <t>대구시</t>
        </is>
      </c>
      <c r="AC1458" s="0" t="inlineStr">
        <is>
          <t>수성구</t>
        </is>
      </c>
      <c r="AD1458" s="0" t="inlineStr">
        <is>
          <t>파동</t>
        </is>
      </c>
      <c r="AG1458" s="0" t="inlineStr">
        <is>
          <t>대구시 수성구 파동로 222</t>
        </is>
      </c>
      <c r="AH1458" s="0" t="n">
        <v>0</v>
      </c>
      <c r="AI1458" s="0" t="n">
        <v>244</v>
      </c>
      <c r="AJ1458" s="0" t="n">
        <v>20</v>
      </c>
      <c r="AK1458" s="0" t="n">
        <v>1129</v>
      </c>
      <c r="AL1458" s="0" t="n">
        <v>1.36</v>
      </c>
    </row>
    <row r="1459">
      <c r="A1459" s="0" t="inlineStr">
        <is>
          <t>[파동]</t>
        </is>
      </c>
      <c r="B1459" s="0" t="n">
        <v>103331</v>
      </c>
      <c r="C1459" s="0" t="n">
        <v>3</v>
      </c>
      <c r="D1459" s="0" t="inlineStr">
        <is>
          <t>수성못코오롱하늘채</t>
        </is>
      </c>
      <c r="E1459" s="0" t="inlineStr">
        <is>
          <t>2013.06.</t>
        </is>
      </c>
      <c r="F1459" s="0" t="n">
        <v>832</v>
      </c>
      <c r="G1459" s="0" t="n">
        <v>33.21</v>
      </c>
      <c r="H1459" s="0" t="n">
        <v>109.8</v>
      </c>
      <c r="I1459" s="0" t="n">
        <v>25.69</v>
      </c>
      <c r="J1459" s="0" t="n">
        <v>84.93000000000001</v>
      </c>
      <c r="K1459" s="0" t="n">
        <v>174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109C</t>
        </is>
      </c>
      <c r="X1459" s="0" t="n">
        <v>20</v>
      </c>
      <c r="Y1459" s="0" t="n">
        <v>12</v>
      </c>
      <c r="Z1459" s="0" t="inlineStr">
        <is>
          <t>https://new.land.naver.com/complexes/103331?tab=detail&amp;rf=Y</t>
        </is>
      </c>
      <c r="AA1459" s="0" t="inlineStr">
        <is>
          <t>대구시 수성구 파동 53</t>
        </is>
      </c>
      <c r="AB1459" s="0" t="inlineStr">
        <is>
          <t>대구시</t>
        </is>
      </c>
      <c r="AC1459" s="0" t="inlineStr">
        <is>
          <t>수성구</t>
        </is>
      </c>
      <c r="AD1459" s="0" t="inlineStr">
        <is>
          <t>파동</t>
        </is>
      </c>
      <c r="AG1459" s="0" t="inlineStr">
        <is>
          <t>대구시 수성구 파동로 222</t>
        </is>
      </c>
      <c r="AH1459" s="0" t="n">
        <v>0</v>
      </c>
      <c r="AI1459" s="0" t="n">
        <v>244</v>
      </c>
      <c r="AJ1459" s="0" t="n">
        <v>20</v>
      </c>
      <c r="AK1459" s="0" t="n">
        <v>1129</v>
      </c>
      <c r="AL1459" s="0" t="n">
        <v>1.36</v>
      </c>
    </row>
    <row r="1460">
      <c r="A1460" s="0" t="inlineStr">
        <is>
          <t>[파동]</t>
        </is>
      </c>
      <c r="B1460" s="0" t="n">
        <v>103331</v>
      </c>
      <c r="C1460" s="0" t="n">
        <v>4</v>
      </c>
      <c r="D1460" s="0" t="inlineStr">
        <is>
          <t>수성못코오롱하늘채</t>
        </is>
      </c>
      <c r="E1460" s="0" t="inlineStr">
        <is>
          <t>2013.06.</t>
        </is>
      </c>
      <c r="F1460" s="0" t="n">
        <v>832</v>
      </c>
      <c r="G1460" s="0" t="n">
        <v>32.98</v>
      </c>
      <c r="H1460" s="0" t="n">
        <v>109.04</v>
      </c>
      <c r="I1460" s="0" t="n">
        <v>25.69</v>
      </c>
      <c r="J1460" s="0" t="n">
        <v>84.95</v>
      </c>
      <c r="K1460" s="0" t="n">
        <v>170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109B</t>
        </is>
      </c>
      <c r="X1460" s="0" t="n">
        <v>20</v>
      </c>
      <c r="Y1460" s="0" t="n">
        <v>12</v>
      </c>
      <c r="Z1460" s="0" t="inlineStr">
        <is>
          <t>https://new.land.naver.com/complexes/103331?tab=detail&amp;rf=Y</t>
        </is>
      </c>
      <c r="AA1460" s="0" t="inlineStr">
        <is>
          <t>대구시 수성구 파동 53</t>
        </is>
      </c>
      <c r="AB1460" s="0" t="inlineStr">
        <is>
          <t>대구시</t>
        </is>
      </c>
      <c r="AC1460" s="0" t="inlineStr">
        <is>
          <t>수성구</t>
        </is>
      </c>
      <c r="AD1460" s="0" t="inlineStr">
        <is>
          <t>파동</t>
        </is>
      </c>
      <c r="AG1460" s="0" t="inlineStr">
        <is>
          <t>대구시 수성구 파동로 222</t>
        </is>
      </c>
      <c r="AH1460" s="0" t="n">
        <v>0</v>
      </c>
      <c r="AI1460" s="0" t="n">
        <v>244</v>
      </c>
      <c r="AJ1460" s="0" t="n">
        <v>20</v>
      </c>
      <c r="AK1460" s="0" t="n">
        <v>1129</v>
      </c>
      <c r="AL1460" s="0" t="n">
        <v>1.36</v>
      </c>
    </row>
    <row r="1461">
      <c r="A1461" s="0" t="inlineStr">
        <is>
          <t>[파동]</t>
        </is>
      </c>
      <c r="B1461" s="0" t="n">
        <v>103331</v>
      </c>
      <c r="C1461" s="0" t="n">
        <v>5</v>
      </c>
      <c r="D1461" s="0" t="inlineStr">
        <is>
          <t>수성못코오롱하늘채</t>
        </is>
      </c>
      <c r="E1461" s="0" t="inlineStr">
        <is>
          <t>2013.06.</t>
        </is>
      </c>
      <c r="F1461" s="0" t="n">
        <v>832</v>
      </c>
      <c r="G1461" s="0" t="n">
        <v>33.21</v>
      </c>
      <c r="H1461" s="0" t="n">
        <v>109.8</v>
      </c>
      <c r="I1461" s="0" t="n">
        <v>25.69</v>
      </c>
      <c r="J1461" s="0" t="n">
        <v>84.93000000000001</v>
      </c>
      <c r="K1461" s="0" t="n">
        <v>27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109D</t>
        </is>
      </c>
      <c r="X1461" s="0" t="n">
        <v>20</v>
      </c>
      <c r="Y1461" s="0" t="n">
        <v>12</v>
      </c>
      <c r="Z1461" s="0" t="inlineStr">
        <is>
          <t>https://new.land.naver.com/complexes/103331?tab=detail&amp;rf=Y</t>
        </is>
      </c>
      <c r="AA1461" s="0" t="inlineStr">
        <is>
          <t>대구시 수성구 파동 53</t>
        </is>
      </c>
      <c r="AB1461" s="0" t="inlineStr">
        <is>
          <t>대구시</t>
        </is>
      </c>
      <c r="AC1461" s="0" t="inlineStr">
        <is>
          <t>수성구</t>
        </is>
      </c>
      <c r="AD1461" s="0" t="inlineStr">
        <is>
          <t>파동</t>
        </is>
      </c>
      <c r="AG1461" s="0" t="inlineStr">
        <is>
          <t>대구시 수성구 파동로 222</t>
        </is>
      </c>
      <c r="AH1461" s="0" t="n">
        <v>0</v>
      </c>
      <c r="AI1461" s="0" t="n">
        <v>244</v>
      </c>
      <c r="AJ1461" s="0" t="n">
        <v>20</v>
      </c>
      <c r="AK1461" s="0" t="n">
        <v>1129</v>
      </c>
      <c r="AL1461" s="0" t="n">
        <v>1.36</v>
      </c>
    </row>
    <row r="1462">
      <c r="A1462" s="0" t="inlineStr">
        <is>
          <t>[파동]</t>
        </is>
      </c>
      <c r="B1462" s="0" t="n">
        <v>103331</v>
      </c>
      <c r="C1462" s="0" t="n">
        <v>6</v>
      </c>
      <c r="D1462" s="0" t="inlineStr">
        <is>
          <t>수성못코오롱하늘채</t>
        </is>
      </c>
      <c r="E1462" s="0" t="inlineStr">
        <is>
          <t>2013.06.</t>
        </is>
      </c>
      <c r="F1462" s="0" t="n">
        <v>832</v>
      </c>
      <c r="G1462" s="0" t="n">
        <v>33.21</v>
      </c>
      <c r="H1462" s="0" t="n">
        <v>109.8</v>
      </c>
      <c r="I1462" s="0" t="n">
        <v>25.69</v>
      </c>
      <c r="J1462" s="0" t="n">
        <v>84.93000000000001</v>
      </c>
      <c r="K1462" s="0" t="n">
        <v>23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109E</t>
        </is>
      </c>
      <c r="X1462" s="0" t="n">
        <v>20</v>
      </c>
      <c r="Y1462" s="0" t="n">
        <v>12</v>
      </c>
      <c r="Z1462" s="0" t="inlineStr">
        <is>
          <t>https://new.land.naver.com/complexes/103331?tab=detail&amp;rf=Y</t>
        </is>
      </c>
      <c r="AA1462" s="0" t="inlineStr">
        <is>
          <t>대구시 수성구 파동 53</t>
        </is>
      </c>
      <c r="AB1462" s="0" t="inlineStr">
        <is>
          <t>대구시</t>
        </is>
      </c>
      <c r="AC1462" s="0" t="inlineStr">
        <is>
          <t>수성구</t>
        </is>
      </c>
      <c r="AD1462" s="0" t="inlineStr">
        <is>
          <t>파동</t>
        </is>
      </c>
      <c r="AG1462" s="0" t="inlineStr">
        <is>
          <t>대구시 수성구 파동로 222</t>
        </is>
      </c>
      <c r="AH1462" s="0" t="n">
        <v>0</v>
      </c>
      <c r="AI1462" s="0" t="n">
        <v>244</v>
      </c>
      <c r="AJ1462" s="0" t="n">
        <v>20</v>
      </c>
      <c r="AK1462" s="0" t="n">
        <v>1129</v>
      </c>
      <c r="AL1462" s="0" t="n">
        <v>1.36</v>
      </c>
    </row>
    <row r="1463">
      <c r="A1463" s="0" t="inlineStr">
        <is>
          <t>[파동]</t>
        </is>
      </c>
      <c r="B1463" s="0" t="n">
        <v>103331</v>
      </c>
      <c r="C1463" s="0" t="n">
        <v>7</v>
      </c>
      <c r="D1463" s="0" t="inlineStr">
        <is>
          <t>수성못코오롱하늘채</t>
        </is>
      </c>
      <c r="E1463" s="0" t="inlineStr">
        <is>
          <t>2013.06.</t>
        </is>
      </c>
      <c r="F1463" s="0" t="n">
        <v>832</v>
      </c>
      <c r="G1463" s="0" t="n">
        <v>33.42</v>
      </c>
      <c r="H1463" s="0" t="n">
        <v>110.51</v>
      </c>
      <c r="I1463" s="0" t="n">
        <v>25.66</v>
      </c>
      <c r="J1463" s="0" t="n">
        <v>84.83</v>
      </c>
      <c r="K1463" s="0" t="n">
        <v>249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110A</t>
        </is>
      </c>
      <c r="X1463" s="0" t="n">
        <v>20</v>
      </c>
      <c r="Y1463" s="0" t="n">
        <v>12</v>
      </c>
      <c r="Z1463" s="0" t="inlineStr">
        <is>
          <t>https://new.land.naver.com/complexes/103331?tab=detail&amp;rf=Y</t>
        </is>
      </c>
      <c r="AA1463" s="0" t="inlineStr">
        <is>
          <t>대구시 수성구 파동 53</t>
        </is>
      </c>
      <c r="AB1463" s="0" t="inlineStr">
        <is>
          <t>대구시</t>
        </is>
      </c>
      <c r="AC1463" s="0" t="inlineStr">
        <is>
          <t>수성구</t>
        </is>
      </c>
      <c r="AD1463" s="0" t="inlineStr">
        <is>
          <t>파동</t>
        </is>
      </c>
      <c r="AG1463" s="0" t="inlineStr">
        <is>
          <t>대구시 수성구 파동로 222</t>
        </is>
      </c>
      <c r="AH1463" s="0" t="n">
        <v>0</v>
      </c>
      <c r="AI1463" s="0" t="n">
        <v>244</v>
      </c>
      <c r="AJ1463" s="0" t="n">
        <v>20</v>
      </c>
      <c r="AK1463" s="0" t="n">
        <v>1129</v>
      </c>
      <c r="AL1463" s="0" t="n">
        <v>1.36</v>
      </c>
    </row>
    <row r="1464">
      <c r="A1464" s="0" t="inlineStr">
        <is>
          <t>[파동]</t>
        </is>
      </c>
      <c r="B1464" s="0" t="n">
        <v>103331</v>
      </c>
      <c r="C1464" s="0" t="n">
        <v>8</v>
      </c>
      <c r="D1464" s="0" t="inlineStr">
        <is>
          <t>수성못코오롱하늘채</t>
        </is>
      </c>
      <c r="E1464" s="0" t="inlineStr">
        <is>
          <t>2013.06.</t>
        </is>
      </c>
      <c r="F1464" s="0" t="n">
        <v>832</v>
      </c>
      <c r="G1464" s="0" t="n">
        <v>39.96</v>
      </c>
      <c r="H1464" s="0" t="n">
        <v>132.13</v>
      </c>
      <c r="I1464" s="0" t="n">
        <v>30.61</v>
      </c>
      <c r="J1464" s="0" t="n">
        <v>101.21</v>
      </c>
      <c r="K1464" s="0" t="n">
        <v>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132</v>
      </c>
      <c r="X1464" s="0" t="n">
        <v>20</v>
      </c>
      <c r="Y1464" s="0" t="n">
        <v>12</v>
      </c>
      <c r="Z1464" s="0" t="inlineStr">
        <is>
          <t>https://new.land.naver.com/complexes/103331?tab=detail&amp;rf=Y</t>
        </is>
      </c>
      <c r="AA1464" s="0" t="inlineStr">
        <is>
          <t>대구시 수성구 파동 53</t>
        </is>
      </c>
      <c r="AB1464" s="0" t="inlineStr">
        <is>
          <t>대구시</t>
        </is>
      </c>
      <c r="AC1464" s="0" t="inlineStr">
        <is>
          <t>수성구</t>
        </is>
      </c>
      <c r="AD1464" s="0" t="inlineStr">
        <is>
          <t>파동</t>
        </is>
      </c>
      <c r="AG1464" s="0" t="inlineStr">
        <is>
          <t>대구시 수성구 파동로 222</t>
        </is>
      </c>
      <c r="AH1464" s="0" t="n">
        <v>0</v>
      </c>
      <c r="AI1464" s="0" t="n">
        <v>244</v>
      </c>
      <c r="AJ1464" s="0" t="n">
        <v>20</v>
      </c>
      <c r="AK1464" s="0" t="n">
        <v>1129</v>
      </c>
      <c r="AL1464" s="0" t="n">
        <v>1.36</v>
      </c>
    </row>
    <row r="1465">
      <c r="A1465" s="0" t="inlineStr">
        <is>
          <t>[파동]</t>
        </is>
      </c>
      <c r="B1465" s="0" t="n">
        <v>103331</v>
      </c>
      <c r="C1465" s="0" t="n">
        <v>9</v>
      </c>
      <c r="D1465" s="0" t="inlineStr">
        <is>
          <t>수성못코오롱하늘채</t>
        </is>
      </c>
      <c r="E1465" s="0" t="inlineStr">
        <is>
          <t>2013.06.</t>
        </is>
      </c>
      <c r="F1465" s="0" t="n">
        <v>832</v>
      </c>
      <c r="G1465" s="0" t="n">
        <v>43.31</v>
      </c>
      <c r="H1465" s="0" t="n">
        <v>143.19</v>
      </c>
      <c r="I1465" s="0" t="n">
        <v>34.53</v>
      </c>
      <c r="J1465" s="0" t="n">
        <v>114.17</v>
      </c>
      <c r="K1465" s="0" t="n">
        <v>28</v>
      </c>
      <c r="T1465" s="0" t="n">
        <v>4</v>
      </c>
      <c r="U1465" s="0" t="n">
        <v>2</v>
      </c>
      <c r="V1465" s="0" t="inlineStr">
        <is>
          <t>계단식</t>
        </is>
      </c>
      <c r="W1465" s="0" t="n">
        <v>143</v>
      </c>
      <c r="X1465" s="0" t="n">
        <v>20</v>
      </c>
      <c r="Y1465" s="0" t="n">
        <v>12</v>
      </c>
      <c r="Z1465" s="0" t="inlineStr">
        <is>
          <t>https://new.land.naver.com/complexes/103331?tab=detail&amp;rf=Y</t>
        </is>
      </c>
      <c r="AA1465" s="0" t="inlineStr">
        <is>
          <t>대구시 수성구 파동 53</t>
        </is>
      </c>
      <c r="AB1465" s="0" t="inlineStr">
        <is>
          <t>대구시</t>
        </is>
      </c>
      <c r="AC1465" s="0" t="inlineStr">
        <is>
          <t>수성구</t>
        </is>
      </c>
      <c r="AD1465" s="0" t="inlineStr">
        <is>
          <t>파동</t>
        </is>
      </c>
      <c r="AG1465" s="0" t="inlineStr">
        <is>
          <t>대구시 수성구 파동로 222</t>
        </is>
      </c>
      <c r="AH1465" s="0" t="n">
        <v>0</v>
      </c>
      <c r="AI1465" s="0" t="n">
        <v>244</v>
      </c>
      <c r="AJ1465" s="0" t="n">
        <v>20</v>
      </c>
      <c r="AK1465" s="0" t="n">
        <v>1129</v>
      </c>
      <c r="AL1465" s="0" t="n">
        <v>1.36</v>
      </c>
    </row>
    <row r="1466">
      <c r="A1466" s="0" t="inlineStr">
        <is>
          <t>[파동]</t>
        </is>
      </c>
      <c r="B1466" s="0" t="n">
        <v>25455</v>
      </c>
      <c r="C1466" s="0" t="n">
        <v>1</v>
      </c>
      <c r="D1466" s="0" t="inlineStr">
        <is>
          <t>경남리버파크</t>
        </is>
      </c>
      <c r="E1466" s="0" t="inlineStr">
        <is>
          <t>2002.09.</t>
        </is>
      </c>
      <c r="F1466" s="0" t="n">
        <v>18</v>
      </c>
      <c r="G1466" s="0" t="n">
        <v>28.94</v>
      </c>
      <c r="H1466" s="0" t="n">
        <v>95.67</v>
      </c>
      <c r="I1466" s="0" t="n">
        <v>24.91</v>
      </c>
      <c r="J1466" s="0" t="n">
        <v>82.37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n">
        <v>95</v>
      </c>
      <c r="X1466" s="0" t="n">
        <v>10</v>
      </c>
      <c r="Y1466" s="0" t="n">
        <v>10</v>
      </c>
      <c r="Z1466" s="0" t="inlineStr">
        <is>
          <t>https://new.land.naver.com/complexes/25455?tab=detail&amp;rf=Y</t>
        </is>
      </c>
      <c r="AA1466" s="0" t="inlineStr">
        <is>
          <t>대구시 수성구 파동 519-6</t>
        </is>
      </c>
      <c r="AB1466" s="0" t="inlineStr">
        <is>
          <t>대구시</t>
        </is>
      </c>
      <c r="AC1466" s="0" t="inlineStr">
        <is>
          <t>수성구</t>
        </is>
      </c>
      <c r="AD1466" s="0" t="inlineStr">
        <is>
          <t>파동</t>
        </is>
      </c>
      <c r="AG1466" s="0" t="inlineStr">
        <is>
          <t>대구시 수성구 파동로 83</t>
        </is>
      </c>
      <c r="AH1466" s="0" t="n">
        <v>0</v>
      </c>
      <c r="AI1466" s="0" t="n">
        <v>299</v>
      </c>
      <c r="AJ1466" s="0" t="n">
        <v>45</v>
      </c>
      <c r="AK1466" s="0" t="n">
        <v>19</v>
      </c>
      <c r="AL1466" s="0" t="n">
        <v>1.06</v>
      </c>
    </row>
    <row r="1467">
      <c r="A1467" s="0" t="inlineStr">
        <is>
          <t>[파동]</t>
        </is>
      </c>
      <c r="B1467" s="0" t="n">
        <v>25455</v>
      </c>
      <c r="C1467" s="0" t="n">
        <v>2</v>
      </c>
      <c r="D1467" s="0" t="inlineStr">
        <is>
          <t>경남리버파크</t>
        </is>
      </c>
      <c r="E1467" s="0" t="inlineStr">
        <is>
          <t>2002.09.</t>
        </is>
      </c>
      <c r="F1467" s="0" t="n">
        <v>18</v>
      </c>
      <c r="G1467" s="0" t="n">
        <v>29.8</v>
      </c>
      <c r="H1467" s="0" t="n">
        <v>98.53</v>
      </c>
      <c r="I1467" s="0" t="n">
        <v>25.66</v>
      </c>
      <c r="J1467" s="0" t="n">
        <v>84.83</v>
      </c>
      <c r="K1467" s="0" t="n">
        <v>17</v>
      </c>
      <c r="T1467" s="0" t="n">
        <v>3</v>
      </c>
      <c r="U1467" s="0" t="n">
        <v>2</v>
      </c>
      <c r="V1467" s="0" t="inlineStr">
        <is>
          <t>계단식</t>
        </is>
      </c>
      <c r="W1467" s="0" t="n">
        <v>98</v>
      </c>
      <c r="X1467" s="0" t="n">
        <v>10</v>
      </c>
      <c r="Y1467" s="0" t="n">
        <v>10</v>
      </c>
      <c r="Z1467" s="0" t="inlineStr">
        <is>
          <t>https://new.land.naver.com/complexes/25455?tab=detail&amp;rf=Y</t>
        </is>
      </c>
      <c r="AA1467" s="0" t="inlineStr">
        <is>
          <t>대구시 수성구 파동 519-6</t>
        </is>
      </c>
      <c r="AB1467" s="0" t="inlineStr">
        <is>
          <t>대구시</t>
        </is>
      </c>
      <c r="AC1467" s="0" t="inlineStr">
        <is>
          <t>수성구</t>
        </is>
      </c>
      <c r="AD1467" s="0" t="inlineStr">
        <is>
          <t>파동</t>
        </is>
      </c>
      <c r="AG1467" s="0" t="inlineStr">
        <is>
          <t>대구시 수성구 파동로 83</t>
        </is>
      </c>
      <c r="AH1467" s="0" t="n">
        <v>0</v>
      </c>
      <c r="AI1467" s="0" t="n">
        <v>299</v>
      </c>
      <c r="AJ1467" s="0" t="n">
        <v>45</v>
      </c>
      <c r="AK1467" s="0" t="n">
        <v>19</v>
      </c>
      <c r="AL1467" s="0" t="n">
        <v>1.06</v>
      </c>
    </row>
    <row r="1468">
      <c r="A1468" s="0" t="inlineStr">
        <is>
          <t>[파동]</t>
        </is>
      </c>
      <c r="B1468" s="0" t="n">
        <v>24924</v>
      </c>
      <c r="C1468" s="0" t="n">
        <v>1</v>
      </c>
      <c r="D1468" s="0" t="inlineStr">
        <is>
          <t>청림리더스</t>
        </is>
      </c>
      <c r="E1468" s="0" t="inlineStr">
        <is>
          <t>2003.05.</t>
        </is>
      </c>
      <c r="F1468" s="0" t="n">
        <v>54</v>
      </c>
      <c r="G1468" s="0" t="n">
        <v>26.71</v>
      </c>
      <c r="H1468" s="0" t="n">
        <v>88.31</v>
      </c>
      <c r="I1468" s="0" t="n">
        <v>23.35</v>
      </c>
      <c r="J1468" s="0" t="n">
        <v>77.20999999999999</v>
      </c>
      <c r="K1468" s="0" t="n">
        <v>9</v>
      </c>
      <c r="T1468" s="0" t="n">
        <v>3</v>
      </c>
      <c r="U1468" s="0" t="n">
        <v>2</v>
      </c>
      <c r="V1468" s="0" t="inlineStr">
        <is>
          <t>복도식</t>
        </is>
      </c>
      <c r="W1468" s="0" t="inlineStr">
        <is>
          <t>88A</t>
        </is>
      </c>
      <c r="X1468" s="0" t="n">
        <v>10</v>
      </c>
      <c r="Y1468" s="0" t="n">
        <v>10</v>
      </c>
      <c r="Z1468" s="0" t="inlineStr">
        <is>
          <t>https://new.land.naver.com/complexes/24924?tab=detail&amp;rf=Y</t>
        </is>
      </c>
      <c r="AA1468" s="0" t="inlineStr">
        <is>
          <t>대구시 수성구 파동 36-22</t>
        </is>
      </c>
      <c r="AB1468" s="0" t="inlineStr">
        <is>
          <t>대구시</t>
        </is>
      </c>
      <c r="AC1468" s="0" t="inlineStr">
        <is>
          <t>수성구</t>
        </is>
      </c>
      <c r="AD1468" s="0" t="inlineStr">
        <is>
          <t>파동</t>
        </is>
      </c>
      <c r="AG1468" s="0" t="inlineStr">
        <is>
          <t>대구시 수성구 파동로 235</t>
        </is>
      </c>
      <c r="AH1468" s="0" t="n">
        <v>0</v>
      </c>
      <c r="AI1468" s="0" t="n">
        <v>0</v>
      </c>
      <c r="AJ1468" s="0" t="n">
        <v>0</v>
      </c>
      <c r="AK1468" s="0" t="n">
        <v>54</v>
      </c>
      <c r="AL1468" s="0" t="n">
        <v>1</v>
      </c>
    </row>
    <row r="1469">
      <c r="A1469" s="0" t="inlineStr">
        <is>
          <t>[파동]</t>
        </is>
      </c>
      <c r="B1469" s="0" t="n">
        <v>24924</v>
      </c>
      <c r="C1469" s="0" t="n">
        <v>2</v>
      </c>
      <c r="D1469" s="0" t="inlineStr">
        <is>
          <t>청림리더스</t>
        </is>
      </c>
      <c r="E1469" s="0" t="inlineStr">
        <is>
          <t>2003.05.</t>
        </is>
      </c>
      <c r="F1469" s="0" t="n">
        <v>54</v>
      </c>
      <c r="G1469" s="0" t="n">
        <v>27.05</v>
      </c>
      <c r="H1469" s="0" t="n">
        <v>89.43000000000001</v>
      </c>
      <c r="I1469" s="0" t="n">
        <v>22.83</v>
      </c>
      <c r="J1469" s="0" t="n">
        <v>75.48</v>
      </c>
      <c r="K1469" s="0" t="n">
        <v>9</v>
      </c>
      <c r="T1469" s="0" t="n">
        <v>3</v>
      </c>
      <c r="U1469" s="0" t="n">
        <v>2</v>
      </c>
      <c r="V1469" s="0" t="inlineStr">
        <is>
          <t>복도식</t>
        </is>
      </c>
      <c r="W1469" s="0" t="inlineStr">
        <is>
          <t>89C</t>
        </is>
      </c>
      <c r="X1469" s="0" t="n">
        <v>10</v>
      </c>
      <c r="Y1469" s="0" t="n">
        <v>10</v>
      </c>
      <c r="Z1469" s="0" t="inlineStr">
        <is>
          <t>https://new.land.naver.com/complexes/24924?tab=detail&amp;rf=Y</t>
        </is>
      </c>
      <c r="AA1469" s="0" t="inlineStr">
        <is>
          <t>대구시 수성구 파동 36-22</t>
        </is>
      </c>
      <c r="AB1469" s="0" t="inlineStr">
        <is>
          <t>대구시</t>
        </is>
      </c>
      <c r="AC1469" s="0" t="inlineStr">
        <is>
          <t>수성구</t>
        </is>
      </c>
      <c r="AD1469" s="0" t="inlineStr">
        <is>
          <t>파동</t>
        </is>
      </c>
      <c r="AG1469" s="0" t="inlineStr">
        <is>
          <t>대구시 수성구 파동로 235</t>
        </is>
      </c>
      <c r="AH1469" s="0" t="n">
        <v>0</v>
      </c>
      <c r="AI1469" s="0" t="n">
        <v>0</v>
      </c>
      <c r="AJ1469" s="0" t="n">
        <v>0</v>
      </c>
      <c r="AK1469" s="0" t="n">
        <v>54</v>
      </c>
      <c r="AL1469" s="0" t="n">
        <v>1</v>
      </c>
    </row>
    <row r="1470">
      <c r="A1470" s="0" t="inlineStr">
        <is>
          <t>[파동]</t>
        </is>
      </c>
      <c r="B1470" s="0" t="n">
        <v>24924</v>
      </c>
      <c r="C1470" s="0" t="n">
        <v>3</v>
      </c>
      <c r="D1470" s="0" t="inlineStr">
        <is>
          <t>청림리더스</t>
        </is>
      </c>
      <c r="E1470" s="0" t="inlineStr">
        <is>
          <t>2003.05.</t>
        </is>
      </c>
      <c r="F1470" s="0" t="n">
        <v>54</v>
      </c>
      <c r="G1470" s="0" t="n">
        <v>27.22</v>
      </c>
      <c r="H1470" s="0" t="n">
        <v>90</v>
      </c>
      <c r="I1470" s="0" t="n">
        <v>23.8</v>
      </c>
      <c r="J1470" s="0" t="n">
        <v>78.69</v>
      </c>
      <c r="K1470" s="0" t="n">
        <v>9</v>
      </c>
      <c r="T1470" s="0" t="n">
        <v>3</v>
      </c>
      <c r="U1470" s="0" t="n">
        <v>2</v>
      </c>
      <c r="V1470" s="0" t="inlineStr">
        <is>
          <t>복도식</t>
        </is>
      </c>
      <c r="W1470" s="0" t="inlineStr">
        <is>
          <t>90B</t>
        </is>
      </c>
      <c r="X1470" s="0" t="n">
        <v>10</v>
      </c>
      <c r="Y1470" s="0" t="n">
        <v>10</v>
      </c>
      <c r="Z1470" s="0" t="inlineStr">
        <is>
          <t>https://new.land.naver.com/complexes/24924?tab=detail&amp;rf=Y</t>
        </is>
      </c>
      <c r="AA1470" s="0" t="inlineStr">
        <is>
          <t>대구시 수성구 파동 36-22</t>
        </is>
      </c>
      <c r="AB1470" s="0" t="inlineStr">
        <is>
          <t>대구시</t>
        </is>
      </c>
      <c r="AC1470" s="0" t="inlineStr">
        <is>
          <t>수성구</t>
        </is>
      </c>
      <c r="AD1470" s="0" t="inlineStr">
        <is>
          <t>파동</t>
        </is>
      </c>
      <c r="AG1470" s="0" t="inlineStr">
        <is>
          <t>대구시 수성구 파동로 235</t>
        </is>
      </c>
      <c r="AH1470" s="0" t="n">
        <v>0</v>
      </c>
      <c r="AI1470" s="0" t="n">
        <v>0</v>
      </c>
      <c r="AJ1470" s="0" t="n">
        <v>0</v>
      </c>
      <c r="AK1470" s="0" t="n">
        <v>54</v>
      </c>
      <c r="AL1470" s="0" t="n">
        <v>1</v>
      </c>
    </row>
    <row r="1471">
      <c r="A1471" s="0" t="inlineStr">
        <is>
          <t>[파동]</t>
        </is>
      </c>
      <c r="B1471" s="0" t="n">
        <v>24924</v>
      </c>
      <c r="C1471" s="0" t="n">
        <v>4</v>
      </c>
      <c r="D1471" s="0" t="inlineStr">
        <is>
          <t>청림리더스</t>
        </is>
      </c>
      <c r="E1471" s="0" t="inlineStr">
        <is>
          <t>2003.05.</t>
        </is>
      </c>
      <c r="F1471" s="0" t="n">
        <v>54</v>
      </c>
      <c r="G1471" s="0" t="n">
        <v>27.57</v>
      </c>
      <c r="H1471" s="0" t="n">
        <v>91.16</v>
      </c>
      <c r="I1471" s="0" t="n">
        <v>23.3</v>
      </c>
      <c r="J1471" s="0" t="n">
        <v>77.04000000000001</v>
      </c>
      <c r="K1471" s="0" t="n">
        <v>18</v>
      </c>
      <c r="T1471" s="0" t="n">
        <v>3</v>
      </c>
      <c r="U1471" s="0" t="n">
        <v>2</v>
      </c>
      <c r="V1471" s="0" t="inlineStr">
        <is>
          <t>계단식</t>
        </is>
      </c>
      <c r="W1471" s="0" t="n">
        <v>91</v>
      </c>
      <c r="X1471" s="0" t="n">
        <v>10</v>
      </c>
      <c r="Y1471" s="0" t="n">
        <v>10</v>
      </c>
      <c r="Z1471" s="0" t="inlineStr">
        <is>
          <t>https://new.land.naver.com/complexes/24924?tab=detail&amp;rf=Y</t>
        </is>
      </c>
      <c r="AA1471" s="0" t="inlineStr">
        <is>
          <t>대구시 수성구 파동 36-22</t>
        </is>
      </c>
      <c r="AB1471" s="0" t="inlineStr">
        <is>
          <t>대구시</t>
        </is>
      </c>
      <c r="AC1471" s="0" t="inlineStr">
        <is>
          <t>수성구</t>
        </is>
      </c>
      <c r="AD1471" s="0" t="inlineStr">
        <is>
          <t>파동</t>
        </is>
      </c>
      <c r="AG1471" s="0" t="inlineStr">
        <is>
          <t>대구시 수성구 파동로 235</t>
        </is>
      </c>
      <c r="AH1471" s="0" t="n">
        <v>0</v>
      </c>
      <c r="AI1471" s="0" t="n">
        <v>0</v>
      </c>
      <c r="AJ1471" s="0" t="n">
        <v>0</v>
      </c>
      <c r="AK1471" s="0" t="n">
        <v>54</v>
      </c>
      <c r="AL1471" s="0" t="n">
        <v>1</v>
      </c>
    </row>
    <row r="1472">
      <c r="A1472" s="0" t="inlineStr">
        <is>
          <t>[파동]</t>
        </is>
      </c>
      <c r="B1472" s="0" t="n">
        <v>24924</v>
      </c>
      <c r="C1472" s="0" t="n">
        <v>5</v>
      </c>
      <c r="D1472" s="0" t="inlineStr">
        <is>
          <t>청림리더스</t>
        </is>
      </c>
      <c r="E1472" s="0" t="inlineStr">
        <is>
          <t>2003.05.</t>
        </is>
      </c>
      <c r="F1472" s="0" t="n">
        <v>54</v>
      </c>
      <c r="G1472" s="0" t="n">
        <v>33.5</v>
      </c>
      <c r="H1472" s="0" t="n">
        <v>110.75</v>
      </c>
      <c r="I1472" s="0" t="n">
        <v>28.57</v>
      </c>
      <c r="J1472" s="0" t="n">
        <v>94.45</v>
      </c>
      <c r="K1472" s="0" t="n">
        <v>9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110</v>
      </c>
      <c r="X1472" s="0" t="n">
        <v>10</v>
      </c>
      <c r="Y1472" s="0" t="n">
        <v>10</v>
      </c>
      <c r="Z1472" s="0" t="inlineStr">
        <is>
          <t>https://new.land.naver.com/complexes/24924?tab=detail&amp;rf=Y</t>
        </is>
      </c>
      <c r="AA1472" s="0" t="inlineStr">
        <is>
          <t>대구시 수성구 파동 36-22</t>
        </is>
      </c>
      <c r="AB1472" s="0" t="inlineStr">
        <is>
          <t>대구시</t>
        </is>
      </c>
      <c r="AC1472" s="0" t="inlineStr">
        <is>
          <t>수성구</t>
        </is>
      </c>
      <c r="AD1472" s="0" t="inlineStr">
        <is>
          <t>파동</t>
        </is>
      </c>
      <c r="AG1472" s="0" t="inlineStr">
        <is>
          <t>대구시 수성구 파동로 235</t>
        </is>
      </c>
      <c r="AH1472" s="0" t="n">
        <v>0</v>
      </c>
      <c r="AI1472" s="0" t="n">
        <v>0</v>
      </c>
      <c r="AJ1472" s="0" t="n">
        <v>0</v>
      </c>
      <c r="AK1472" s="0" t="n">
        <v>54</v>
      </c>
      <c r="AL1472" s="0" t="n">
        <v>1</v>
      </c>
    </row>
    <row r="1473">
      <c r="A1473" s="0" t="inlineStr">
        <is>
          <t>[파동]</t>
        </is>
      </c>
      <c r="B1473" s="0" t="n">
        <v>9355</v>
      </c>
      <c r="C1473" s="0" t="n">
        <v>1</v>
      </c>
      <c r="D1473" s="0" t="inlineStr">
        <is>
          <t>수성맨션</t>
        </is>
      </c>
      <c r="E1473" s="0" t="inlineStr">
        <is>
          <t>1979.10.</t>
        </is>
      </c>
      <c r="F1473" s="0" t="n">
        <v>80</v>
      </c>
      <c r="G1473" s="0" t="n">
        <v>27.2</v>
      </c>
      <c r="H1473" s="0" t="n">
        <v>89.95</v>
      </c>
      <c r="I1473" s="0" t="n">
        <v>21.31</v>
      </c>
      <c r="J1473" s="0" t="n">
        <v>70.45</v>
      </c>
      <c r="K1473" s="0" t="n">
        <v>30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89</v>
      </c>
      <c r="X1473" s="0" t="n">
        <v>5</v>
      </c>
      <c r="Y1473" s="0" t="n">
        <v>5</v>
      </c>
      <c r="Z1473" s="0" t="inlineStr">
        <is>
          <t>https://new.land.naver.com/complexes/9355?tab=detail&amp;rf=Y</t>
        </is>
      </c>
      <c r="AA1473" s="0" t="inlineStr">
        <is>
          <t>대구시 수성구 파동 70-3</t>
        </is>
      </c>
      <c r="AB1473" s="0" t="inlineStr">
        <is>
          <t>대구시</t>
        </is>
      </c>
      <c r="AC1473" s="0" t="inlineStr">
        <is>
          <t>수성구</t>
        </is>
      </c>
      <c r="AD1473" s="0" t="inlineStr">
        <is>
          <t>파동</t>
        </is>
      </c>
      <c r="AG1473" s="0" t="inlineStr">
        <is>
          <t>대구시 수성구 파동로46길 32</t>
        </is>
      </c>
      <c r="AH1473" s="0" t="n">
        <v>0</v>
      </c>
      <c r="AI1473" s="0" t="n">
        <v>0</v>
      </c>
      <c r="AJ1473" s="0" t="n">
        <v>0</v>
      </c>
      <c r="AK1473" s="0" t="n">
        <v>40</v>
      </c>
      <c r="AL1473" s="0" t="n">
        <v>0.5</v>
      </c>
    </row>
    <row r="1474">
      <c r="A1474" s="0" t="inlineStr">
        <is>
          <t>[파동]</t>
        </is>
      </c>
      <c r="B1474" s="0" t="n">
        <v>9355</v>
      </c>
      <c r="C1474" s="0" t="n">
        <v>2</v>
      </c>
      <c r="D1474" s="0" t="inlineStr">
        <is>
          <t>수성맨션</t>
        </is>
      </c>
      <c r="E1474" s="0" t="inlineStr">
        <is>
          <t>1979.10.</t>
        </is>
      </c>
      <c r="F1474" s="0" t="n">
        <v>80</v>
      </c>
      <c r="G1474" s="0" t="n">
        <v>32.14</v>
      </c>
      <c r="H1474" s="0" t="n">
        <v>106.28</v>
      </c>
      <c r="I1474" s="0" t="n">
        <v>25.18</v>
      </c>
      <c r="J1474" s="0" t="n">
        <v>83.23999999999999</v>
      </c>
      <c r="K1474" s="0" t="n">
        <v>50</v>
      </c>
      <c r="T1474" s="0" t="n">
        <v>3</v>
      </c>
      <c r="U1474" s="0" t="n">
        <v>1</v>
      </c>
      <c r="V1474" s="0" t="inlineStr">
        <is>
          <t>계단식</t>
        </is>
      </c>
      <c r="W1474" s="0" t="n">
        <v>106</v>
      </c>
      <c r="X1474" s="0" t="n">
        <v>5</v>
      </c>
      <c r="Y1474" s="0" t="n">
        <v>5</v>
      </c>
      <c r="Z1474" s="0" t="inlineStr">
        <is>
          <t>https://new.land.naver.com/complexes/9355?tab=detail&amp;rf=Y</t>
        </is>
      </c>
      <c r="AA1474" s="0" t="inlineStr">
        <is>
          <t>대구시 수성구 파동 70-3</t>
        </is>
      </c>
      <c r="AB1474" s="0" t="inlineStr">
        <is>
          <t>대구시</t>
        </is>
      </c>
      <c r="AC1474" s="0" t="inlineStr">
        <is>
          <t>수성구</t>
        </is>
      </c>
      <c r="AD1474" s="0" t="inlineStr">
        <is>
          <t>파동</t>
        </is>
      </c>
      <c r="AG1474" s="0" t="inlineStr">
        <is>
          <t>대구시 수성구 파동로46길 32</t>
        </is>
      </c>
      <c r="AH1474" s="0" t="n">
        <v>0</v>
      </c>
      <c r="AI1474" s="0" t="n">
        <v>0</v>
      </c>
      <c r="AJ1474" s="0" t="n">
        <v>0</v>
      </c>
      <c r="AK1474" s="0" t="n">
        <v>40</v>
      </c>
      <c r="AL1474" s="0" t="n">
        <v>0.5</v>
      </c>
    </row>
    <row r="1475">
      <c r="A1475" s="0" t="inlineStr">
        <is>
          <t>[파동]</t>
        </is>
      </c>
      <c r="B1475" s="0" t="n">
        <v>6924</v>
      </c>
      <c r="C1475" s="0" t="n">
        <v>1</v>
      </c>
      <c r="D1475" s="0" t="inlineStr">
        <is>
          <t>대자연맨션1차</t>
        </is>
      </c>
      <c r="E1475" s="0" t="inlineStr">
        <is>
          <t>1987.07.</t>
        </is>
      </c>
      <c r="F1475" s="0" t="n">
        <v>408</v>
      </c>
      <c r="G1475" s="0" t="n">
        <v>21.63</v>
      </c>
      <c r="H1475" s="0" t="n">
        <v>71.52</v>
      </c>
      <c r="I1475" s="0" t="n">
        <v>19.29</v>
      </c>
      <c r="J1475" s="0" t="n">
        <v>63.79</v>
      </c>
      <c r="K1475" s="0" t="n">
        <v>120</v>
      </c>
      <c r="T1475" s="0" t="n">
        <v>3</v>
      </c>
      <c r="U1475" s="0" t="n">
        <v>1</v>
      </c>
      <c r="V1475" s="0" t="inlineStr">
        <is>
          <t>계단식</t>
        </is>
      </c>
      <c r="W1475" s="0" t="n">
        <v>71</v>
      </c>
      <c r="X1475" s="0" t="n">
        <v>5</v>
      </c>
      <c r="Y1475" s="0" t="n">
        <v>3</v>
      </c>
      <c r="Z1475" s="0" t="inlineStr">
        <is>
          <t>https://new.land.naver.com/complexes/6924?tab=detail&amp;rf=Y</t>
        </is>
      </c>
      <c r="AA1475" s="0" t="inlineStr">
        <is>
          <t>대구시 수성구 파동 153</t>
        </is>
      </c>
      <c r="AB1475" s="0" t="inlineStr">
        <is>
          <t>대구시</t>
        </is>
      </c>
      <c r="AC1475" s="0" t="inlineStr">
        <is>
          <t>수성구</t>
        </is>
      </c>
      <c r="AD1475" s="0" t="inlineStr">
        <is>
          <t>파동</t>
        </is>
      </c>
      <c r="AG1475" s="0" t="inlineStr">
        <is>
          <t>대구시 수성구 파동로 120</t>
        </is>
      </c>
      <c r="AH1475" s="0" t="n">
        <v>0</v>
      </c>
      <c r="AI1475" s="0" t="n">
        <v>0</v>
      </c>
      <c r="AJ1475" s="0" t="n">
        <v>0</v>
      </c>
      <c r="AK1475" s="0" t="n">
        <v>183</v>
      </c>
      <c r="AL1475" s="0" t="n">
        <v>0.45</v>
      </c>
    </row>
    <row r="1476">
      <c r="A1476" s="0" t="inlineStr">
        <is>
          <t>[파동]</t>
        </is>
      </c>
      <c r="B1476" s="0" t="n">
        <v>6924</v>
      </c>
      <c r="C1476" s="0" t="n">
        <v>2</v>
      </c>
      <c r="D1476" s="0" t="inlineStr">
        <is>
          <t>대자연맨션1차</t>
        </is>
      </c>
      <c r="E1476" s="0" t="inlineStr">
        <is>
          <t>1987.07.</t>
        </is>
      </c>
      <c r="F1476" s="0" t="n">
        <v>408</v>
      </c>
      <c r="G1476" s="0" t="n">
        <v>26.48</v>
      </c>
      <c r="H1476" s="0" t="n">
        <v>87.56</v>
      </c>
      <c r="I1476" s="0" t="n">
        <v>24.15</v>
      </c>
      <c r="J1476" s="0" t="n">
        <v>79.84</v>
      </c>
      <c r="K1476" s="0" t="n">
        <v>74</v>
      </c>
      <c r="T1476" s="0" t="n">
        <v>3</v>
      </c>
      <c r="U1476" s="0" t="n">
        <v>1</v>
      </c>
      <c r="V1476" s="0" t="inlineStr">
        <is>
          <t>계단식</t>
        </is>
      </c>
      <c r="W1476" s="0" t="n">
        <v>87</v>
      </c>
      <c r="X1476" s="0" t="n">
        <v>5</v>
      </c>
      <c r="Y1476" s="0" t="n">
        <v>3</v>
      </c>
      <c r="Z1476" s="0" t="inlineStr">
        <is>
          <t>https://new.land.naver.com/complexes/6924?tab=detail&amp;rf=Y</t>
        </is>
      </c>
      <c r="AA1476" s="0" t="inlineStr">
        <is>
          <t>대구시 수성구 파동 153</t>
        </is>
      </c>
      <c r="AB1476" s="0" t="inlineStr">
        <is>
          <t>대구시</t>
        </is>
      </c>
      <c r="AC1476" s="0" t="inlineStr">
        <is>
          <t>수성구</t>
        </is>
      </c>
      <c r="AD1476" s="0" t="inlineStr">
        <is>
          <t>파동</t>
        </is>
      </c>
      <c r="AG1476" s="0" t="inlineStr">
        <is>
          <t>대구시 수성구 파동로 120</t>
        </is>
      </c>
      <c r="AH1476" s="0" t="n">
        <v>0</v>
      </c>
      <c r="AI1476" s="0" t="n">
        <v>0</v>
      </c>
      <c r="AJ1476" s="0" t="n">
        <v>0</v>
      </c>
      <c r="AK1476" s="0" t="n">
        <v>183</v>
      </c>
      <c r="AL1476" s="0" t="n">
        <v>0.45</v>
      </c>
    </row>
    <row r="1477">
      <c r="A1477" s="0" t="inlineStr">
        <is>
          <t>[파동]</t>
        </is>
      </c>
      <c r="B1477" s="0" t="n">
        <v>6924</v>
      </c>
      <c r="C1477" s="0" t="n">
        <v>3</v>
      </c>
      <c r="D1477" s="0" t="inlineStr">
        <is>
          <t>대자연맨션1차</t>
        </is>
      </c>
      <c r="E1477" s="0" t="inlineStr">
        <is>
          <t>1987.07.</t>
        </is>
      </c>
      <c r="F1477" s="0" t="n">
        <v>408</v>
      </c>
      <c r="G1477" s="0" t="n">
        <v>28.07</v>
      </c>
      <c r="H1477" s="0" t="n">
        <v>92.8</v>
      </c>
      <c r="I1477" s="0" t="n">
        <v>25.68</v>
      </c>
      <c r="J1477" s="0" t="n">
        <v>84.90000000000001</v>
      </c>
      <c r="K1477" s="0" t="n">
        <v>214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92</v>
      </c>
      <c r="X1477" s="0" t="n">
        <v>5</v>
      </c>
      <c r="Y1477" s="0" t="n">
        <v>3</v>
      </c>
      <c r="Z1477" s="0" t="inlineStr">
        <is>
          <t>https://new.land.naver.com/complexes/6924?tab=detail&amp;rf=Y</t>
        </is>
      </c>
      <c r="AA1477" s="0" t="inlineStr">
        <is>
          <t>대구시 수성구 파동 153</t>
        </is>
      </c>
      <c r="AB1477" s="0" t="inlineStr">
        <is>
          <t>대구시</t>
        </is>
      </c>
      <c r="AC1477" s="0" t="inlineStr">
        <is>
          <t>수성구</t>
        </is>
      </c>
      <c r="AD1477" s="0" t="inlineStr">
        <is>
          <t>파동</t>
        </is>
      </c>
      <c r="AG1477" s="0" t="inlineStr">
        <is>
          <t>대구시 수성구 파동로 120</t>
        </is>
      </c>
      <c r="AH1477" s="0" t="n">
        <v>0</v>
      </c>
      <c r="AI1477" s="0" t="n">
        <v>0</v>
      </c>
      <c r="AJ1477" s="0" t="n">
        <v>0</v>
      </c>
      <c r="AK1477" s="0" t="n">
        <v>183</v>
      </c>
      <c r="AL1477" s="0" t="n">
        <v>0.45</v>
      </c>
    </row>
    <row r="1478">
      <c r="A1478" s="0" t="inlineStr">
        <is>
          <t>[파동]</t>
        </is>
      </c>
      <c r="B1478" s="0" t="n">
        <v>10426</v>
      </c>
      <c r="C1478" s="0" t="n">
        <v>1</v>
      </c>
      <c r="D1478" s="0" t="inlineStr">
        <is>
          <t>청구파동하이츠</t>
        </is>
      </c>
      <c r="E1478" s="0" t="inlineStr">
        <is>
          <t>1997.12.</t>
        </is>
      </c>
      <c r="F1478" s="0" t="n">
        <v>176</v>
      </c>
      <c r="G1478" s="0" t="n">
        <v>24.94</v>
      </c>
      <c r="H1478" s="0" t="n">
        <v>82.45999999999999</v>
      </c>
      <c r="I1478" s="0" t="n">
        <v>18.14</v>
      </c>
      <c r="J1478" s="0" t="n">
        <v>59.99</v>
      </c>
      <c r="K1478" s="0" t="n">
        <v>64</v>
      </c>
      <c r="T1478" s="0" t="n">
        <v>3</v>
      </c>
      <c r="U1478" s="0" t="n">
        <v>1</v>
      </c>
      <c r="V1478" s="0" t="inlineStr">
        <is>
          <t>계단식</t>
        </is>
      </c>
      <c r="W1478" s="0" t="n">
        <v>82</v>
      </c>
      <c r="X1478" s="0" t="n">
        <v>10</v>
      </c>
      <c r="Y1478" s="0" t="n">
        <v>6</v>
      </c>
      <c r="Z1478" s="0" t="inlineStr">
        <is>
          <t>https://new.land.naver.com/complexes/10426?tab=detail&amp;rf=Y</t>
        </is>
      </c>
      <c r="AA1478" s="0" t="inlineStr">
        <is>
          <t>대구시 수성구 파동 296</t>
        </is>
      </c>
      <c r="AB1478" s="0" t="inlineStr">
        <is>
          <t>대구시</t>
        </is>
      </c>
      <c r="AC1478" s="0" t="inlineStr">
        <is>
          <t>수성구</t>
        </is>
      </c>
      <c r="AD1478" s="0" t="inlineStr">
        <is>
          <t>파동</t>
        </is>
      </c>
      <c r="AG1478" s="0" t="inlineStr">
        <is>
          <t>대구시 수성구 파동로12길 40</t>
        </is>
      </c>
      <c r="AH1478" s="0" t="n">
        <v>0</v>
      </c>
      <c r="AI1478" s="0" t="n">
        <v>177</v>
      </c>
      <c r="AJ1478" s="0" t="n">
        <v>42</v>
      </c>
      <c r="AK1478" s="0" t="n">
        <v>178</v>
      </c>
      <c r="AL1478" s="0" t="n">
        <v>1.01</v>
      </c>
    </row>
    <row r="1479">
      <c r="A1479" s="0" t="inlineStr">
        <is>
          <t>[파동]</t>
        </is>
      </c>
      <c r="B1479" s="0" t="n">
        <v>10426</v>
      </c>
      <c r="C1479" s="0" t="n">
        <v>2</v>
      </c>
      <c r="D1479" s="0" t="inlineStr">
        <is>
          <t>청구파동하이츠</t>
        </is>
      </c>
      <c r="E1479" s="0" t="inlineStr">
        <is>
          <t>1997.12.</t>
        </is>
      </c>
      <c r="F1479" s="0" t="n">
        <v>176</v>
      </c>
      <c r="G1479" s="0" t="n">
        <v>33.76</v>
      </c>
      <c r="H1479" s="0" t="n">
        <v>111.63</v>
      </c>
      <c r="I1479" s="0" t="n">
        <v>25.69</v>
      </c>
      <c r="J1479" s="0" t="n">
        <v>84.95</v>
      </c>
      <c r="K1479" s="0" t="n">
        <v>96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111</v>
      </c>
      <c r="X1479" s="0" t="n">
        <v>10</v>
      </c>
      <c r="Y1479" s="0" t="n">
        <v>6</v>
      </c>
      <c r="Z1479" s="0" t="inlineStr">
        <is>
          <t>https://new.land.naver.com/complexes/10426?tab=detail&amp;rf=Y</t>
        </is>
      </c>
      <c r="AA1479" s="0" t="inlineStr">
        <is>
          <t>대구시 수성구 파동 296</t>
        </is>
      </c>
      <c r="AB1479" s="0" t="inlineStr">
        <is>
          <t>대구시</t>
        </is>
      </c>
      <c r="AC1479" s="0" t="inlineStr">
        <is>
          <t>수성구</t>
        </is>
      </c>
      <c r="AD1479" s="0" t="inlineStr">
        <is>
          <t>파동</t>
        </is>
      </c>
      <c r="AG1479" s="0" t="inlineStr">
        <is>
          <t>대구시 수성구 파동로12길 40</t>
        </is>
      </c>
      <c r="AH1479" s="0" t="n">
        <v>0</v>
      </c>
      <c r="AI1479" s="0" t="n">
        <v>177</v>
      </c>
      <c r="AJ1479" s="0" t="n">
        <v>42</v>
      </c>
      <c r="AK1479" s="0" t="n">
        <v>178</v>
      </c>
      <c r="AL1479" s="0" t="n">
        <v>1.01</v>
      </c>
    </row>
    <row r="1480">
      <c r="A1480" s="0" t="inlineStr">
        <is>
          <t>[파동]</t>
        </is>
      </c>
      <c r="B1480" s="0" t="n">
        <v>10426</v>
      </c>
      <c r="C1480" s="0" t="n">
        <v>3</v>
      </c>
      <c r="D1480" s="0" t="inlineStr">
        <is>
          <t>청구파동하이츠</t>
        </is>
      </c>
      <c r="E1480" s="0" t="inlineStr">
        <is>
          <t>1997.12.</t>
        </is>
      </c>
      <c r="F1480" s="0" t="n">
        <v>176</v>
      </c>
      <c r="G1480" s="0" t="n">
        <v>51.43</v>
      </c>
      <c r="H1480" s="0" t="n">
        <v>170.04</v>
      </c>
      <c r="I1480" s="0" t="n">
        <v>40.81</v>
      </c>
      <c r="J1480" s="0" t="n">
        <v>134.94</v>
      </c>
      <c r="K1480" s="0" t="n">
        <v>16</v>
      </c>
      <c r="T1480" s="0" t="n">
        <v>4</v>
      </c>
      <c r="U1480" s="0" t="n">
        <v>2</v>
      </c>
      <c r="V1480" s="0" t="inlineStr">
        <is>
          <t>계단식</t>
        </is>
      </c>
      <c r="W1480" s="0" t="n">
        <v>170</v>
      </c>
      <c r="X1480" s="0" t="n">
        <v>10</v>
      </c>
      <c r="Y1480" s="0" t="n">
        <v>6</v>
      </c>
      <c r="Z1480" s="0" t="inlineStr">
        <is>
          <t>https://new.land.naver.com/complexes/10426?tab=detail&amp;rf=Y</t>
        </is>
      </c>
      <c r="AA1480" s="0" t="inlineStr">
        <is>
          <t>대구시 수성구 파동 296</t>
        </is>
      </c>
      <c r="AB1480" s="0" t="inlineStr">
        <is>
          <t>대구시</t>
        </is>
      </c>
      <c r="AC1480" s="0" t="inlineStr">
        <is>
          <t>수성구</t>
        </is>
      </c>
      <c r="AD1480" s="0" t="inlineStr">
        <is>
          <t>파동</t>
        </is>
      </c>
      <c r="AG1480" s="0" t="inlineStr">
        <is>
          <t>대구시 수성구 파동로12길 40</t>
        </is>
      </c>
      <c r="AH1480" s="0" t="n">
        <v>0</v>
      </c>
      <c r="AI1480" s="0" t="n">
        <v>177</v>
      </c>
      <c r="AJ1480" s="0" t="n">
        <v>42</v>
      </c>
      <c r="AK1480" s="0" t="n">
        <v>178</v>
      </c>
      <c r="AL1480" s="0" t="n">
        <v>1.01</v>
      </c>
    </row>
    <row r="1481">
      <c r="A1481" s="0" t="inlineStr">
        <is>
          <t>[파동]</t>
        </is>
      </c>
      <c r="B1481" s="0" t="n">
        <v>139444</v>
      </c>
      <c r="C1481" s="0" t="n">
        <v>1</v>
      </c>
      <c r="D1481" s="0" t="inlineStr">
        <is>
          <t>수성더팰리스푸르지오더샵</t>
        </is>
      </c>
      <c r="E1481" s="0" t="inlineStr">
        <is>
          <t>2023.10.</t>
        </is>
      </c>
      <c r="F1481" s="0" t="n">
        <v>1299</v>
      </c>
      <c r="G1481" s="0" t="n">
        <v>23.92</v>
      </c>
      <c r="H1481" s="0" t="n">
        <v>79.09999999999999</v>
      </c>
      <c r="I1481" s="0" t="n">
        <v>18.08</v>
      </c>
      <c r="J1481" s="0" t="n">
        <v>59.77</v>
      </c>
      <c r="K1481" s="0" t="n">
        <v>354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79B</t>
        </is>
      </c>
      <c r="X1481" s="0" t="n">
        <v>28</v>
      </c>
      <c r="Y1481" s="0" t="n">
        <v>14</v>
      </c>
      <c r="Z1481" s="0" t="inlineStr">
        <is>
          <t>https://new.land.naver.com/complexes/139444?tab=detail&amp;rf=Y</t>
        </is>
      </c>
      <c r="AA1481" s="0" t="inlineStr">
        <is>
          <t>대구시 수성구 파동 27-17번지 외 301필지</t>
        </is>
      </c>
      <c r="AB1481" s="0" t="inlineStr">
        <is>
          <t>대구시</t>
        </is>
      </c>
      <c r="AC1481" s="0" t="inlineStr">
        <is>
          <t>수성구</t>
        </is>
      </c>
      <c r="AD1481" s="0" t="inlineStr">
        <is>
          <t>파동</t>
        </is>
      </c>
      <c r="AG1481" s="0" t="inlineStr">
        <is>
          <t>대구시 수성구</t>
        </is>
      </c>
      <c r="AH1481" s="0" t="n">
        <v>0</v>
      </c>
      <c r="AI1481" s="0" t="n">
        <v>0</v>
      </c>
      <c r="AJ1481" s="0" t="n">
        <v>0</v>
      </c>
      <c r="AK1481" s="0" t="n">
        <v>1720</v>
      </c>
      <c r="AL1481" s="0" t="n">
        <v>1.32</v>
      </c>
    </row>
    <row r="1482">
      <c r="A1482" s="0" t="inlineStr">
        <is>
          <t>[파동]</t>
        </is>
      </c>
      <c r="B1482" s="0" t="n">
        <v>139444</v>
      </c>
      <c r="C1482" s="0" t="n">
        <v>2</v>
      </c>
      <c r="D1482" s="0" t="inlineStr">
        <is>
          <t>수성더팰리스푸르지오더샵</t>
        </is>
      </c>
      <c r="E1482" s="0" t="inlineStr">
        <is>
          <t>2023.10.</t>
        </is>
      </c>
      <c r="F1482" s="0" t="n">
        <v>1299</v>
      </c>
      <c r="G1482" s="0" t="n">
        <v>23.93</v>
      </c>
      <c r="H1482" s="0" t="n">
        <v>79.13</v>
      </c>
      <c r="I1482" s="0" t="n">
        <v>18.08</v>
      </c>
      <c r="J1482" s="0" t="n">
        <v>59.77</v>
      </c>
      <c r="K1482" s="0" t="n">
        <v>235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79A</t>
        </is>
      </c>
      <c r="X1482" s="0" t="n">
        <v>28</v>
      </c>
      <c r="Y1482" s="0" t="n">
        <v>14</v>
      </c>
      <c r="Z1482" s="0" t="inlineStr">
        <is>
          <t>https://new.land.naver.com/complexes/139444?tab=detail&amp;rf=Y</t>
        </is>
      </c>
      <c r="AA1482" s="0" t="inlineStr">
        <is>
          <t>대구시 수성구 파동 27-17번지 외 301필지</t>
        </is>
      </c>
      <c r="AB1482" s="0" t="inlineStr">
        <is>
          <t>대구시</t>
        </is>
      </c>
      <c r="AC1482" s="0" t="inlineStr">
        <is>
          <t>수성구</t>
        </is>
      </c>
      <c r="AD1482" s="0" t="inlineStr">
        <is>
          <t>파동</t>
        </is>
      </c>
      <c r="AG1482" s="0" t="inlineStr">
        <is>
          <t>대구시 수성구</t>
        </is>
      </c>
      <c r="AH1482" s="0" t="n">
        <v>0</v>
      </c>
      <c r="AI1482" s="0" t="n">
        <v>0</v>
      </c>
      <c r="AJ1482" s="0" t="n">
        <v>0</v>
      </c>
      <c r="AK1482" s="0" t="n">
        <v>1720</v>
      </c>
      <c r="AL1482" s="0" t="n">
        <v>1.32</v>
      </c>
    </row>
    <row r="1483">
      <c r="A1483" s="0" t="inlineStr">
        <is>
          <t>[파동]</t>
        </is>
      </c>
      <c r="B1483" s="0" t="n">
        <v>139444</v>
      </c>
      <c r="C1483" s="0" t="n">
        <v>3</v>
      </c>
      <c r="D1483" s="0" t="inlineStr">
        <is>
          <t>수성더팰리스푸르지오더샵</t>
        </is>
      </c>
      <c r="E1483" s="0" t="inlineStr">
        <is>
          <t>2023.10.</t>
        </is>
      </c>
      <c r="F1483" s="0" t="n">
        <v>1299</v>
      </c>
      <c r="G1483" s="0" t="n">
        <v>30.18</v>
      </c>
      <c r="H1483" s="0" t="n">
        <v>99.79000000000001</v>
      </c>
      <c r="I1483" s="0" t="n">
        <v>22.98</v>
      </c>
      <c r="J1483" s="0" t="n">
        <v>75.98999999999999</v>
      </c>
      <c r="K1483" s="0" t="n">
        <v>164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99B</t>
        </is>
      </c>
      <c r="X1483" s="0" t="n">
        <v>28</v>
      </c>
      <c r="Y1483" s="0" t="n">
        <v>14</v>
      </c>
      <c r="Z1483" s="0" t="inlineStr">
        <is>
          <t>https://new.land.naver.com/complexes/139444?tab=detail&amp;rf=Y</t>
        </is>
      </c>
      <c r="AA1483" s="0" t="inlineStr">
        <is>
          <t>대구시 수성구 파동 27-17번지 외 301필지</t>
        </is>
      </c>
      <c r="AB1483" s="0" t="inlineStr">
        <is>
          <t>대구시</t>
        </is>
      </c>
      <c r="AC1483" s="0" t="inlineStr">
        <is>
          <t>수성구</t>
        </is>
      </c>
      <c r="AD1483" s="0" t="inlineStr">
        <is>
          <t>파동</t>
        </is>
      </c>
      <c r="AG1483" s="0" t="inlineStr">
        <is>
          <t>대구시 수성구</t>
        </is>
      </c>
      <c r="AH1483" s="0" t="n">
        <v>0</v>
      </c>
      <c r="AI1483" s="0" t="n">
        <v>0</v>
      </c>
      <c r="AJ1483" s="0" t="n">
        <v>0</v>
      </c>
      <c r="AK1483" s="0" t="n">
        <v>1720</v>
      </c>
      <c r="AL1483" s="0" t="n">
        <v>1.32</v>
      </c>
    </row>
    <row r="1484">
      <c r="A1484" s="0" t="inlineStr">
        <is>
          <t>[파동]</t>
        </is>
      </c>
      <c r="B1484" s="0" t="n">
        <v>139444</v>
      </c>
      <c r="C1484" s="0" t="n">
        <v>4</v>
      </c>
      <c r="D1484" s="0" t="inlineStr">
        <is>
          <t>수성더팰리스푸르지오더샵</t>
        </is>
      </c>
      <c r="E1484" s="0" t="inlineStr">
        <is>
          <t>2023.10.</t>
        </is>
      </c>
      <c r="F1484" s="0" t="n">
        <v>1299</v>
      </c>
      <c r="G1484" s="0" t="n">
        <v>30.17</v>
      </c>
      <c r="H1484" s="0" t="n">
        <v>99.73999999999999</v>
      </c>
      <c r="I1484" s="0" t="n">
        <v>22.98</v>
      </c>
      <c r="J1484" s="0" t="n">
        <v>75.98999999999999</v>
      </c>
      <c r="K1484" s="0" t="n">
        <v>137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99C</t>
        </is>
      </c>
      <c r="X1484" s="0" t="n">
        <v>28</v>
      </c>
      <c r="Y1484" s="0" t="n">
        <v>14</v>
      </c>
      <c r="Z1484" s="0" t="inlineStr">
        <is>
          <t>https://new.land.naver.com/complexes/139444?tab=detail&amp;rf=Y</t>
        </is>
      </c>
      <c r="AA1484" s="0" t="inlineStr">
        <is>
          <t>대구시 수성구 파동 27-17번지 외 301필지</t>
        </is>
      </c>
      <c r="AB1484" s="0" t="inlineStr">
        <is>
          <t>대구시</t>
        </is>
      </c>
      <c r="AC1484" s="0" t="inlineStr">
        <is>
          <t>수성구</t>
        </is>
      </c>
      <c r="AD1484" s="0" t="inlineStr">
        <is>
          <t>파동</t>
        </is>
      </c>
      <c r="AG1484" s="0" t="inlineStr">
        <is>
          <t>대구시 수성구</t>
        </is>
      </c>
      <c r="AH1484" s="0" t="n">
        <v>0</v>
      </c>
      <c r="AI1484" s="0" t="n">
        <v>0</v>
      </c>
      <c r="AJ1484" s="0" t="n">
        <v>0</v>
      </c>
      <c r="AK1484" s="0" t="n">
        <v>1720</v>
      </c>
      <c r="AL1484" s="0" t="n">
        <v>1.32</v>
      </c>
    </row>
    <row r="1485">
      <c r="A1485" s="0" t="inlineStr">
        <is>
          <t>[파동]</t>
        </is>
      </c>
      <c r="B1485" s="0" t="n">
        <v>139444</v>
      </c>
      <c r="C1485" s="0" t="n">
        <v>5</v>
      </c>
      <c r="D1485" s="0" t="inlineStr">
        <is>
          <t>수성더팰리스푸르지오더샵</t>
        </is>
      </c>
      <c r="E1485" s="0" t="inlineStr">
        <is>
          <t>2023.10.</t>
        </is>
      </c>
      <c r="F1485" s="0" t="n">
        <v>1299</v>
      </c>
      <c r="G1485" s="0" t="n">
        <v>30.15</v>
      </c>
      <c r="H1485" s="0" t="n">
        <v>99.7</v>
      </c>
      <c r="I1485" s="0" t="n">
        <v>22.88</v>
      </c>
      <c r="J1485" s="0" t="n">
        <v>75.64</v>
      </c>
      <c r="K1485" s="0" t="n">
        <v>31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99A</t>
        </is>
      </c>
      <c r="X1485" s="0" t="n">
        <v>28</v>
      </c>
      <c r="Y1485" s="0" t="n">
        <v>14</v>
      </c>
      <c r="Z1485" s="0" t="inlineStr">
        <is>
          <t>https://new.land.naver.com/complexes/139444?tab=detail&amp;rf=Y</t>
        </is>
      </c>
      <c r="AA1485" s="0" t="inlineStr">
        <is>
          <t>대구시 수성구 파동 27-17번지 외 301필지</t>
        </is>
      </c>
      <c r="AB1485" s="0" t="inlineStr">
        <is>
          <t>대구시</t>
        </is>
      </c>
      <c r="AC1485" s="0" t="inlineStr">
        <is>
          <t>수성구</t>
        </is>
      </c>
      <c r="AD1485" s="0" t="inlineStr">
        <is>
          <t>파동</t>
        </is>
      </c>
      <c r="AG1485" s="0" t="inlineStr">
        <is>
          <t>대구시 수성구</t>
        </is>
      </c>
      <c r="AH1485" s="0" t="n">
        <v>0</v>
      </c>
      <c r="AI1485" s="0" t="n">
        <v>0</v>
      </c>
      <c r="AJ1485" s="0" t="n">
        <v>0</v>
      </c>
      <c r="AK1485" s="0" t="n">
        <v>1720</v>
      </c>
      <c r="AL1485" s="0" t="n">
        <v>1.32</v>
      </c>
    </row>
    <row r="1486">
      <c r="A1486" s="0" t="inlineStr">
        <is>
          <t>[파동]</t>
        </is>
      </c>
      <c r="B1486" s="0" t="n">
        <v>139444</v>
      </c>
      <c r="C1486" s="0" t="n">
        <v>6</v>
      </c>
      <c r="D1486" s="0" t="inlineStr">
        <is>
          <t>수성더팰리스푸르지오더샵</t>
        </is>
      </c>
      <c r="E1486" s="0" t="inlineStr">
        <is>
          <t>2023.10.</t>
        </is>
      </c>
      <c r="F1486" s="0" t="n">
        <v>1299</v>
      </c>
      <c r="G1486" s="0" t="n">
        <v>33.77</v>
      </c>
      <c r="H1486" s="0" t="n">
        <v>111.65</v>
      </c>
      <c r="I1486" s="0" t="n">
        <v>25.69</v>
      </c>
      <c r="J1486" s="0" t="n">
        <v>84.95</v>
      </c>
      <c r="K1486" s="0" t="n">
        <v>68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111B</t>
        </is>
      </c>
      <c r="X1486" s="0" t="n">
        <v>28</v>
      </c>
      <c r="Y1486" s="0" t="n">
        <v>14</v>
      </c>
      <c r="Z1486" s="0" t="inlineStr">
        <is>
          <t>https://new.land.naver.com/complexes/139444?tab=detail&amp;rf=Y</t>
        </is>
      </c>
      <c r="AA1486" s="0" t="inlineStr">
        <is>
          <t>대구시 수성구 파동 27-17번지 외 301필지</t>
        </is>
      </c>
      <c r="AB1486" s="0" t="inlineStr">
        <is>
          <t>대구시</t>
        </is>
      </c>
      <c r="AC1486" s="0" t="inlineStr">
        <is>
          <t>수성구</t>
        </is>
      </c>
      <c r="AD1486" s="0" t="inlineStr">
        <is>
          <t>파동</t>
        </is>
      </c>
      <c r="AG1486" s="0" t="inlineStr">
        <is>
          <t>대구시 수성구</t>
        </is>
      </c>
      <c r="AH1486" s="0" t="n">
        <v>0</v>
      </c>
      <c r="AI1486" s="0" t="n">
        <v>0</v>
      </c>
      <c r="AJ1486" s="0" t="n">
        <v>0</v>
      </c>
      <c r="AK1486" s="0" t="n">
        <v>1720</v>
      </c>
      <c r="AL1486" s="0" t="n">
        <v>1.32</v>
      </c>
    </row>
    <row r="1487">
      <c r="A1487" s="0" t="inlineStr">
        <is>
          <t>[파동]</t>
        </is>
      </c>
      <c r="B1487" s="0" t="n">
        <v>139444</v>
      </c>
      <c r="C1487" s="0" t="n">
        <v>7</v>
      </c>
      <c r="D1487" s="0" t="inlineStr">
        <is>
          <t>수성더팰리스푸르지오더샵</t>
        </is>
      </c>
      <c r="E1487" s="0" t="inlineStr">
        <is>
          <t>2023.10.</t>
        </is>
      </c>
      <c r="F1487" s="0" t="n">
        <v>1299</v>
      </c>
      <c r="G1487" s="0" t="n">
        <v>33.79</v>
      </c>
      <c r="H1487" s="0" t="n">
        <v>111.71</v>
      </c>
      <c r="I1487" s="0" t="n">
        <v>25.69</v>
      </c>
      <c r="J1487" s="0" t="n">
        <v>84.95</v>
      </c>
      <c r="K1487" s="0" t="n">
        <v>66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111A</t>
        </is>
      </c>
      <c r="X1487" s="0" t="n">
        <v>28</v>
      </c>
      <c r="Y1487" s="0" t="n">
        <v>14</v>
      </c>
      <c r="Z1487" s="0" t="inlineStr">
        <is>
          <t>https://new.land.naver.com/complexes/139444?tab=detail&amp;rf=Y</t>
        </is>
      </c>
      <c r="AA1487" s="0" t="inlineStr">
        <is>
          <t>대구시 수성구 파동 27-17번지 외 301필지</t>
        </is>
      </c>
      <c r="AB1487" s="0" t="inlineStr">
        <is>
          <t>대구시</t>
        </is>
      </c>
      <c r="AC1487" s="0" t="inlineStr">
        <is>
          <t>수성구</t>
        </is>
      </c>
      <c r="AD1487" s="0" t="inlineStr">
        <is>
          <t>파동</t>
        </is>
      </c>
      <c r="AG1487" s="0" t="inlineStr">
        <is>
          <t>대구시 수성구</t>
        </is>
      </c>
      <c r="AH1487" s="0" t="n">
        <v>0</v>
      </c>
      <c r="AI1487" s="0" t="n">
        <v>0</v>
      </c>
      <c r="AJ1487" s="0" t="n">
        <v>0</v>
      </c>
      <c r="AK1487" s="0" t="n">
        <v>1720</v>
      </c>
      <c r="AL1487" s="0" t="n">
        <v>1.32</v>
      </c>
    </row>
    <row r="1488">
      <c r="A1488" s="0" t="inlineStr">
        <is>
          <t>[파동]</t>
        </is>
      </c>
      <c r="B1488" s="0" t="n">
        <v>122237</v>
      </c>
      <c r="C1488" s="0" t="n">
        <v>1</v>
      </c>
      <c r="D1488" s="0" t="inlineStr">
        <is>
          <t>더펜트하우스수성</t>
        </is>
      </c>
      <c r="E1488" s="0" t="inlineStr">
        <is>
          <t>2020.10.</t>
        </is>
      </c>
      <c r="F1488" s="0" t="n">
        <v>143</v>
      </c>
      <c r="G1488" s="0" t="n">
        <v>49.52</v>
      </c>
      <c r="H1488" s="0" t="n">
        <v>163.72</v>
      </c>
      <c r="I1488" s="0" t="n">
        <v>45.44</v>
      </c>
      <c r="J1488" s="0" t="n">
        <v>150.24</v>
      </c>
      <c r="K1488" s="0" t="n">
        <v>57</v>
      </c>
      <c r="T1488" s="0" t="n">
        <v>3</v>
      </c>
      <c r="U1488" s="0" t="n">
        <v>3</v>
      </c>
      <c r="V1488" s="0" t="inlineStr">
        <is>
          <t>계단식</t>
        </is>
      </c>
      <c r="W1488" s="0" t="inlineStr">
        <is>
          <t>163A</t>
        </is>
      </c>
      <c r="X1488" s="0" t="n">
        <v>4</v>
      </c>
      <c r="Y1488" s="0" t="n">
        <v>3</v>
      </c>
      <c r="Z1488" s="0" t="inlineStr">
        <is>
          <t>https://new.land.naver.com/complexes/122237?tab=detail&amp;rf=Y</t>
        </is>
      </c>
      <c r="AA1488" s="0" t="inlineStr">
        <is>
          <t>대구시 수성구 파동 1004</t>
        </is>
      </c>
      <c r="AB1488" s="0" t="inlineStr">
        <is>
          <t>대구시</t>
        </is>
      </c>
      <c r="AC1488" s="0" t="inlineStr">
        <is>
          <t>수성구</t>
        </is>
      </c>
      <c r="AD1488" s="0" t="inlineStr">
        <is>
          <t>파동</t>
        </is>
      </c>
      <c r="AG1488" s="0" t="inlineStr">
        <is>
          <t>대구시 수성구 파동로26길 26</t>
        </is>
      </c>
      <c r="AH1488" s="0" t="n">
        <v>0</v>
      </c>
      <c r="AI1488" s="0" t="n">
        <v>83</v>
      </c>
      <c r="AJ1488" s="0" t="n">
        <v>46</v>
      </c>
      <c r="AK1488" s="0" t="n">
        <v>341</v>
      </c>
      <c r="AL1488" s="0" t="n">
        <v>2.38</v>
      </c>
    </row>
    <row r="1489">
      <c r="A1489" s="0" t="inlineStr">
        <is>
          <t>[파동]</t>
        </is>
      </c>
      <c r="B1489" s="0" t="n">
        <v>122237</v>
      </c>
      <c r="C1489" s="0" t="n">
        <v>2</v>
      </c>
      <c r="D1489" s="0" t="inlineStr">
        <is>
          <t>더펜트하우스수성</t>
        </is>
      </c>
      <c r="E1489" s="0" t="inlineStr">
        <is>
          <t>2020.10.</t>
        </is>
      </c>
      <c r="F1489" s="0" t="n">
        <v>143</v>
      </c>
      <c r="G1489" s="0" t="n">
        <v>49.52</v>
      </c>
      <c r="H1489" s="0" t="n">
        <v>163.72</v>
      </c>
      <c r="I1489" s="0" t="n">
        <v>45.44</v>
      </c>
      <c r="J1489" s="0" t="n">
        <v>150.24</v>
      </c>
      <c r="K1489" s="0" t="n">
        <v>2</v>
      </c>
      <c r="T1489" s="0" t="n">
        <v>3</v>
      </c>
      <c r="U1489" s="0" t="n">
        <v>3</v>
      </c>
      <c r="V1489" s="0" t="inlineStr">
        <is>
          <t>계단식</t>
        </is>
      </c>
      <c r="W1489" s="0" t="inlineStr">
        <is>
          <t>163B</t>
        </is>
      </c>
      <c r="X1489" s="0" t="n">
        <v>4</v>
      </c>
      <c r="Y1489" s="0" t="n">
        <v>3</v>
      </c>
      <c r="Z1489" s="0" t="inlineStr">
        <is>
          <t>https://new.land.naver.com/complexes/122237?tab=detail&amp;rf=Y</t>
        </is>
      </c>
      <c r="AA1489" s="0" t="inlineStr">
        <is>
          <t>대구시 수성구 파동 1004</t>
        </is>
      </c>
      <c r="AB1489" s="0" t="inlineStr">
        <is>
          <t>대구시</t>
        </is>
      </c>
      <c r="AC1489" s="0" t="inlineStr">
        <is>
          <t>수성구</t>
        </is>
      </c>
      <c r="AD1489" s="0" t="inlineStr">
        <is>
          <t>파동</t>
        </is>
      </c>
      <c r="AG1489" s="0" t="inlineStr">
        <is>
          <t>대구시 수성구 파동로26길 26</t>
        </is>
      </c>
      <c r="AH1489" s="0" t="n">
        <v>0</v>
      </c>
      <c r="AI1489" s="0" t="n">
        <v>83</v>
      </c>
      <c r="AJ1489" s="0" t="n">
        <v>46</v>
      </c>
      <c r="AK1489" s="0" t="n">
        <v>341</v>
      </c>
      <c r="AL1489" s="0" t="n">
        <v>2.38</v>
      </c>
    </row>
    <row r="1490">
      <c r="A1490" s="0" t="inlineStr">
        <is>
          <t>[파동]</t>
        </is>
      </c>
      <c r="B1490" s="0" t="n">
        <v>122237</v>
      </c>
      <c r="C1490" s="0" t="n">
        <v>3</v>
      </c>
      <c r="D1490" s="0" t="inlineStr">
        <is>
          <t>더펜트하우스수성</t>
        </is>
      </c>
      <c r="E1490" s="0" t="inlineStr">
        <is>
          <t>2020.10.</t>
        </is>
      </c>
      <c r="F1490" s="0" t="n">
        <v>143</v>
      </c>
      <c r="G1490" s="0" t="n">
        <v>51.4</v>
      </c>
      <c r="H1490" s="0" t="n">
        <v>169.94</v>
      </c>
      <c r="I1490" s="0" t="n">
        <v>42.53</v>
      </c>
      <c r="J1490" s="0" t="n">
        <v>140.61</v>
      </c>
      <c r="K1490" s="0" t="n">
        <v>81</v>
      </c>
      <c r="T1490" s="0" t="n">
        <v>4</v>
      </c>
      <c r="U1490" s="0" t="n">
        <v>3</v>
      </c>
      <c r="V1490" s="0" t="inlineStr">
        <is>
          <t>계단식</t>
        </is>
      </c>
      <c r="W1490" s="0" t="inlineStr">
        <is>
          <t>169A</t>
        </is>
      </c>
      <c r="X1490" s="0" t="n">
        <v>4</v>
      </c>
      <c r="Y1490" s="0" t="n">
        <v>3</v>
      </c>
      <c r="Z1490" s="0" t="inlineStr">
        <is>
          <t>https://new.land.naver.com/complexes/122237?tab=detail&amp;rf=Y</t>
        </is>
      </c>
      <c r="AA1490" s="0" t="inlineStr">
        <is>
          <t>대구시 수성구 파동 1004</t>
        </is>
      </c>
      <c r="AB1490" s="0" t="inlineStr">
        <is>
          <t>대구시</t>
        </is>
      </c>
      <c r="AC1490" s="0" t="inlineStr">
        <is>
          <t>수성구</t>
        </is>
      </c>
      <c r="AD1490" s="0" t="inlineStr">
        <is>
          <t>파동</t>
        </is>
      </c>
      <c r="AG1490" s="0" t="inlineStr">
        <is>
          <t>대구시 수성구 파동로26길 26</t>
        </is>
      </c>
      <c r="AH1490" s="0" t="n">
        <v>0</v>
      </c>
      <c r="AI1490" s="0" t="n">
        <v>83</v>
      </c>
      <c r="AJ1490" s="0" t="n">
        <v>46</v>
      </c>
      <c r="AK1490" s="0" t="n">
        <v>341</v>
      </c>
      <c r="AL1490" s="0" t="n">
        <v>2.38</v>
      </c>
    </row>
    <row r="1491">
      <c r="A1491" s="0" t="inlineStr">
        <is>
          <t>[파동]</t>
        </is>
      </c>
      <c r="B1491" s="0" t="n">
        <v>122237</v>
      </c>
      <c r="C1491" s="0" t="n">
        <v>4</v>
      </c>
      <c r="D1491" s="0" t="inlineStr">
        <is>
          <t>더펜트하우스수성</t>
        </is>
      </c>
      <c r="E1491" s="0" t="inlineStr">
        <is>
          <t>2020.10.</t>
        </is>
      </c>
      <c r="F1491" s="0" t="n">
        <v>143</v>
      </c>
      <c r="G1491" s="0" t="n">
        <v>51.4</v>
      </c>
      <c r="H1491" s="0" t="n">
        <v>169.94</v>
      </c>
      <c r="I1491" s="0" t="n">
        <v>42.53</v>
      </c>
      <c r="J1491" s="0" t="n">
        <v>140.61</v>
      </c>
      <c r="K1491" s="0" t="n">
        <v>3</v>
      </c>
      <c r="T1491" s="0" t="n">
        <v>4</v>
      </c>
      <c r="U1491" s="0" t="n">
        <v>3</v>
      </c>
      <c r="V1491" s="0" t="inlineStr">
        <is>
          <t>계단식</t>
        </is>
      </c>
      <c r="W1491" s="0" t="inlineStr">
        <is>
          <t>169B</t>
        </is>
      </c>
      <c r="X1491" s="0" t="n">
        <v>4</v>
      </c>
      <c r="Y1491" s="0" t="n">
        <v>3</v>
      </c>
      <c r="Z1491" s="0" t="inlineStr">
        <is>
          <t>https://new.land.naver.com/complexes/122237?tab=detail&amp;rf=Y</t>
        </is>
      </c>
      <c r="AA1491" s="0" t="inlineStr">
        <is>
          <t>대구시 수성구 파동 1004</t>
        </is>
      </c>
      <c r="AB1491" s="0" t="inlineStr">
        <is>
          <t>대구시</t>
        </is>
      </c>
      <c r="AC1491" s="0" t="inlineStr">
        <is>
          <t>수성구</t>
        </is>
      </c>
      <c r="AD1491" s="0" t="inlineStr">
        <is>
          <t>파동</t>
        </is>
      </c>
      <c r="AG1491" s="0" t="inlineStr">
        <is>
          <t>대구시 수성구 파동로26길 26</t>
        </is>
      </c>
      <c r="AH1491" s="0" t="n">
        <v>0</v>
      </c>
      <c r="AI1491" s="0" t="n">
        <v>83</v>
      </c>
      <c r="AJ1491" s="0" t="n">
        <v>46</v>
      </c>
      <c r="AK1491" s="0" t="n">
        <v>341</v>
      </c>
      <c r="AL1491" s="0" t="n">
        <v>2.38</v>
      </c>
    </row>
    <row r="1492">
      <c r="A1492" s="0" t="inlineStr">
        <is>
          <t>[파동]</t>
        </is>
      </c>
      <c r="B1492" s="0" t="n">
        <v>14199</v>
      </c>
      <c r="C1492" s="0" t="n">
        <v>1</v>
      </c>
      <c r="D1492" s="0" t="inlineStr">
        <is>
          <t>실리안</t>
        </is>
      </c>
      <c r="E1492" s="0" t="inlineStr">
        <is>
          <t>2003.12.</t>
        </is>
      </c>
      <c r="F1492" s="0" t="n">
        <v>155</v>
      </c>
      <c r="G1492" s="0" t="n">
        <v>32.42</v>
      </c>
      <c r="H1492" s="0" t="n">
        <v>107.2</v>
      </c>
      <c r="I1492" s="0" t="n">
        <v>25.7</v>
      </c>
      <c r="J1492" s="0" t="n">
        <v>84.95999999999999</v>
      </c>
      <c r="K1492" s="0" t="n">
        <v>56</v>
      </c>
      <c r="T1492" s="0" t="n">
        <v>3</v>
      </c>
      <c r="U1492" s="0" t="n">
        <v>2</v>
      </c>
      <c r="V1492" s="0" t="inlineStr">
        <is>
          <t>계단식</t>
        </is>
      </c>
      <c r="W1492" s="0" t="n">
        <v>107</v>
      </c>
      <c r="X1492" s="0" t="n">
        <v>15</v>
      </c>
      <c r="Y1492" s="0" t="n">
        <v>7</v>
      </c>
      <c r="Z1492" s="0" t="inlineStr">
        <is>
          <t>https://new.land.naver.com/complexes/14199?tab=detail&amp;rf=Y</t>
        </is>
      </c>
      <c r="AA1492" s="0" t="inlineStr">
        <is>
          <t>대구시 수성구 파동 24-9</t>
        </is>
      </c>
      <c r="AB1492" s="0" t="inlineStr">
        <is>
          <t>대구시</t>
        </is>
      </c>
      <c r="AC1492" s="0" t="inlineStr">
        <is>
          <t>수성구</t>
        </is>
      </c>
      <c r="AD1492" s="0" t="inlineStr">
        <is>
          <t>파동</t>
        </is>
      </c>
      <c r="AG1492" s="0" t="inlineStr">
        <is>
          <t>대구시 수성구 파동로 209</t>
        </is>
      </c>
      <c r="AH1492" s="0" t="n">
        <v>0</v>
      </c>
      <c r="AI1492" s="0" t="n">
        <v>253</v>
      </c>
      <c r="AJ1492" s="0" t="n">
        <v>23</v>
      </c>
      <c r="AK1492" s="0" t="n">
        <v>193</v>
      </c>
      <c r="AL1492" s="0" t="n">
        <v>1.25</v>
      </c>
    </row>
    <row r="1493">
      <c r="A1493" s="0" t="inlineStr">
        <is>
          <t>[파동]</t>
        </is>
      </c>
      <c r="B1493" s="0" t="n">
        <v>14199</v>
      </c>
      <c r="C1493" s="0" t="n">
        <v>2</v>
      </c>
      <c r="D1493" s="0" t="inlineStr">
        <is>
          <t>실리안</t>
        </is>
      </c>
      <c r="E1493" s="0" t="inlineStr">
        <is>
          <t>2003.12.</t>
        </is>
      </c>
      <c r="F1493" s="0" t="n">
        <v>155</v>
      </c>
      <c r="G1493" s="0" t="n">
        <v>33.55</v>
      </c>
      <c r="H1493" s="0" t="n">
        <v>110.94</v>
      </c>
      <c r="I1493" s="0" t="n">
        <v>25.7</v>
      </c>
      <c r="J1493" s="0" t="n">
        <v>84.95999999999999</v>
      </c>
      <c r="K1493" s="0" t="n">
        <v>28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110B</t>
        </is>
      </c>
      <c r="X1493" s="0" t="n">
        <v>15</v>
      </c>
      <c r="Y1493" s="0" t="n">
        <v>7</v>
      </c>
      <c r="Z1493" s="0" t="inlineStr">
        <is>
          <t>https://new.land.naver.com/complexes/14199?tab=detail&amp;rf=Y</t>
        </is>
      </c>
      <c r="AA1493" s="0" t="inlineStr">
        <is>
          <t>대구시 수성구 파동 24-9</t>
        </is>
      </c>
      <c r="AB1493" s="0" t="inlineStr">
        <is>
          <t>대구시</t>
        </is>
      </c>
      <c r="AC1493" s="0" t="inlineStr">
        <is>
          <t>수성구</t>
        </is>
      </c>
      <c r="AD1493" s="0" t="inlineStr">
        <is>
          <t>파동</t>
        </is>
      </c>
      <c r="AG1493" s="0" t="inlineStr">
        <is>
          <t>대구시 수성구 파동로 209</t>
        </is>
      </c>
      <c r="AH1493" s="0" t="n">
        <v>0</v>
      </c>
      <c r="AI1493" s="0" t="n">
        <v>253</v>
      </c>
      <c r="AJ1493" s="0" t="n">
        <v>23</v>
      </c>
      <c r="AK1493" s="0" t="n">
        <v>193</v>
      </c>
      <c r="AL1493" s="0" t="n">
        <v>1.25</v>
      </c>
    </row>
    <row r="1494">
      <c r="A1494" s="0" t="inlineStr">
        <is>
          <t>[파동]</t>
        </is>
      </c>
      <c r="B1494" s="0" t="n">
        <v>14199</v>
      </c>
      <c r="C1494" s="0" t="n">
        <v>3</v>
      </c>
      <c r="D1494" s="0" t="inlineStr">
        <is>
          <t>실리안</t>
        </is>
      </c>
      <c r="E1494" s="0" t="inlineStr">
        <is>
          <t>2003.12.</t>
        </is>
      </c>
      <c r="F1494" s="0" t="n">
        <v>155</v>
      </c>
      <c r="G1494" s="0" t="n">
        <v>33.55</v>
      </c>
      <c r="H1494" s="0" t="n">
        <v>110.94</v>
      </c>
      <c r="I1494" s="0" t="n">
        <v>25.7</v>
      </c>
      <c r="J1494" s="0" t="n">
        <v>84.95999999999999</v>
      </c>
      <c r="K1494" s="0" t="n">
        <v>21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110A</t>
        </is>
      </c>
      <c r="X1494" s="0" t="n">
        <v>15</v>
      </c>
      <c r="Y1494" s="0" t="n">
        <v>7</v>
      </c>
      <c r="Z1494" s="0" t="inlineStr">
        <is>
          <t>https://new.land.naver.com/complexes/14199?tab=detail&amp;rf=Y</t>
        </is>
      </c>
      <c r="AA1494" s="0" t="inlineStr">
        <is>
          <t>대구시 수성구 파동 24-9</t>
        </is>
      </c>
      <c r="AB1494" s="0" t="inlineStr">
        <is>
          <t>대구시</t>
        </is>
      </c>
      <c r="AC1494" s="0" t="inlineStr">
        <is>
          <t>수성구</t>
        </is>
      </c>
      <c r="AD1494" s="0" t="inlineStr">
        <is>
          <t>파동</t>
        </is>
      </c>
      <c r="AG1494" s="0" t="inlineStr">
        <is>
          <t>대구시 수성구 파동로 209</t>
        </is>
      </c>
      <c r="AH1494" s="0" t="n">
        <v>0</v>
      </c>
      <c r="AI1494" s="0" t="n">
        <v>253</v>
      </c>
      <c r="AJ1494" s="0" t="n">
        <v>23</v>
      </c>
      <c r="AK1494" s="0" t="n">
        <v>193</v>
      </c>
      <c r="AL1494" s="0" t="n">
        <v>1.25</v>
      </c>
    </row>
    <row r="1495">
      <c r="A1495" s="0" t="inlineStr">
        <is>
          <t>[파동]</t>
        </is>
      </c>
      <c r="B1495" s="0" t="n">
        <v>14199</v>
      </c>
      <c r="C1495" s="0" t="n">
        <v>4</v>
      </c>
      <c r="D1495" s="0" t="inlineStr">
        <is>
          <t>실리안</t>
        </is>
      </c>
      <c r="E1495" s="0" t="inlineStr">
        <is>
          <t>2003.12.</t>
        </is>
      </c>
      <c r="F1495" s="0" t="n">
        <v>155</v>
      </c>
      <c r="G1495" s="0" t="n">
        <v>36.7</v>
      </c>
      <c r="H1495" s="0" t="n">
        <v>121.34</v>
      </c>
      <c r="I1495" s="0" t="n">
        <v>25.7</v>
      </c>
      <c r="J1495" s="0" t="n">
        <v>84.95999999999999</v>
      </c>
      <c r="K1495" s="0" t="n">
        <v>8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121A</t>
        </is>
      </c>
      <c r="X1495" s="0" t="n">
        <v>15</v>
      </c>
      <c r="Y1495" s="0" t="n">
        <v>7</v>
      </c>
      <c r="Z1495" s="0" t="inlineStr">
        <is>
          <t>https://new.land.naver.com/complexes/14199?tab=detail&amp;rf=Y</t>
        </is>
      </c>
      <c r="AA1495" s="0" t="inlineStr">
        <is>
          <t>대구시 수성구 파동 24-9</t>
        </is>
      </c>
      <c r="AB1495" s="0" t="inlineStr">
        <is>
          <t>대구시</t>
        </is>
      </c>
      <c r="AC1495" s="0" t="inlineStr">
        <is>
          <t>수성구</t>
        </is>
      </c>
      <c r="AD1495" s="0" t="inlineStr">
        <is>
          <t>파동</t>
        </is>
      </c>
      <c r="AG1495" s="0" t="inlineStr">
        <is>
          <t>대구시 수성구 파동로 209</t>
        </is>
      </c>
      <c r="AH1495" s="0" t="n">
        <v>0</v>
      </c>
      <c r="AI1495" s="0" t="n">
        <v>253</v>
      </c>
      <c r="AJ1495" s="0" t="n">
        <v>23</v>
      </c>
      <c r="AK1495" s="0" t="n">
        <v>193</v>
      </c>
      <c r="AL1495" s="0" t="n">
        <v>1.25</v>
      </c>
    </row>
    <row r="1496">
      <c r="A1496" s="0" t="inlineStr">
        <is>
          <t>[파동]</t>
        </is>
      </c>
      <c r="B1496" s="0" t="n">
        <v>14199</v>
      </c>
      <c r="C1496" s="0" t="n">
        <v>5</v>
      </c>
      <c r="D1496" s="0" t="inlineStr">
        <is>
          <t>실리안</t>
        </is>
      </c>
      <c r="E1496" s="0" t="inlineStr">
        <is>
          <t>2003.12.</t>
        </is>
      </c>
      <c r="F1496" s="0" t="n">
        <v>155</v>
      </c>
      <c r="G1496" s="0" t="n">
        <v>36.94</v>
      </c>
      <c r="H1496" s="0" t="n">
        <v>122.12</v>
      </c>
      <c r="I1496" s="0" t="n">
        <v>25.7</v>
      </c>
      <c r="J1496" s="0" t="n">
        <v>84.95999999999999</v>
      </c>
      <c r="K1496" s="0" t="n">
        <v>14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122B</t>
        </is>
      </c>
      <c r="X1496" s="0" t="n">
        <v>15</v>
      </c>
      <c r="Y1496" s="0" t="n">
        <v>7</v>
      </c>
      <c r="Z1496" s="0" t="inlineStr">
        <is>
          <t>https://new.land.naver.com/complexes/14199?tab=detail&amp;rf=Y</t>
        </is>
      </c>
      <c r="AA1496" s="0" t="inlineStr">
        <is>
          <t>대구시 수성구 파동 24-9</t>
        </is>
      </c>
      <c r="AB1496" s="0" t="inlineStr">
        <is>
          <t>대구시</t>
        </is>
      </c>
      <c r="AC1496" s="0" t="inlineStr">
        <is>
          <t>수성구</t>
        </is>
      </c>
      <c r="AD1496" s="0" t="inlineStr">
        <is>
          <t>파동</t>
        </is>
      </c>
      <c r="AG1496" s="0" t="inlineStr">
        <is>
          <t>대구시 수성구 파동로 209</t>
        </is>
      </c>
      <c r="AH1496" s="0" t="n">
        <v>0</v>
      </c>
      <c r="AI1496" s="0" t="n">
        <v>253</v>
      </c>
      <c r="AJ1496" s="0" t="n">
        <v>23</v>
      </c>
      <c r="AK1496" s="0" t="n">
        <v>193</v>
      </c>
      <c r="AL1496" s="0" t="n">
        <v>1.25</v>
      </c>
    </row>
    <row r="1497">
      <c r="A1497" s="0" t="inlineStr">
        <is>
          <t>[파동]</t>
        </is>
      </c>
      <c r="B1497" s="0" t="n">
        <v>14199</v>
      </c>
      <c r="C1497" s="0" t="n">
        <v>6</v>
      </c>
      <c r="D1497" s="0" t="inlineStr">
        <is>
          <t>실리안</t>
        </is>
      </c>
      <c r="E1497" s="0" t="inlineStr">
        <is>
          <t>2003.12.</t>
        </is>
      </c>
      <c r="F1497" s="0" t="n">
        <v>155</v>
      </c>
      <c r="G1497" s="0" t="n">
        <v>49.65</v>
      </c>
      <c r="H1497" s="0" t="n">
        <v>164.16</v>
      </c>
      <c r="I1497" s="0" t="n">
        <v>39.24</v>
      </c>
      <c r="J1497" s="0" t="n">
        <v>129.73</v>
      </c>
      <c r="K1497" s="0" t="n">
        <v>28</v>
      </c>
      <c r="T1497" s="0" t="n">
        <v>4</v>
      </c>
      <c r="U1497" s="0" t="n">
        <v>2</v>
      </c>
      <c r="V1497" s="0" t="inlineStr">
        <is>
          <t>계단식</t>
        </is>
      </c>
      <c r="W1497" s="0" t="n">
        <v>164</v>
      </c>
      <c r="X1497" s="0" t="n">
        <v>15</v>
      </c>
      <c r="Y1497" s="0" t="n">
        <v>7</v>
      </c>
      <c r="Z1497" s="0" t="inlineStr">
        <is>
          <t>https://new.land.naver.com/complexes/14199?tab=detail&amp;rf=Y</t>
        </is>
      </c>
      <c r="AA1497" s="0" t="inlineStr">
        <is>
          <t>대구시 수성구 파동 24-9</t>
        </is>
      </c>
      <c r="AB1497" s="0" t="inlineStr">
        <is>
          <t>대구시</t>
        </is>
      </c>
      <c r="AC1497" s="0" t="inlineStr">
        <is>
          <t>수성구</t>
        </is>
      </c>
      <c r="AD1497" s="0" t="inlineStr">
        <is>
          <t>파동</t>
        </is>
      </c>
      <c r="AG1497" s="0" t="inlineStr">
        <is>
          <t>대구시 수성구 파동로 209</t>
        </is>
      </c>
      <c r="AH1497" s="0" t="n">
        <v>0</v>
      </c>
      <c r="AI1497" s="0" t="n">
        <v>253</v>
      </c>
      <c r="AJ1497" s="0" t="n">
        <v>23</v>
      </c>
      <c r="AK1497" s="0" t="n">
        <v>193</v>
      </c>
      <c r="AL1497" s="0" t="n">
        <v>1.25</v>
      </c>
    </row>
    <row r="1498">
      <c r="A1498" s="0" t="inlineStr">
        <is>
          <t>[파동]</t>
        </is>
      </c>
      <c r="B1498" s="0" t="n">
        <v>141100</v>
      </c>
      <c r="C1498" s="0" t="n">
        <v>1</v>
      </c>
      <c r="D1498" s="0" t="inlineStr">
        <is>
          <t>수성해모로하이엔</t>
        </is>
      </c>
      <c r="E1498" s="0" t="inlineStr">
        <is>
          <t>2023.12.</t>
        </is>
      </c>
      <c r="F1498" s="0" t="n">
        <v>795</v>
      </c>
      <c r="G1498" s="0" t="n">
        <v>23.89</v>
      </c>
      <c r="H1498" s="0" t="n">
        <v>78.98999999999999</v>
      </c>
      <c r="I1498" s="0" t="n">
        <v>17.91</v>
      </c>
      <c r="J1498" s="0" t="n">
        <v>59.23</v>
      </c>
      <c r="K1498" s="0" t="n">
        <v>387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78</v>
      </c>
      <c r="X1498" s="0" t="n">
        <v>21</v>
      </c>
      <c r="Y1498" s="0" t="n">
        <v>13</v>
      </c>
      <c r="Z1498" s="0" t="inlineStr">
        <is>
          <t>https://new.land.naver.com/complexes/141100?tab=detail&amp;rf=Y</t>
        </is>
      </c>
      <c r="AA1498" s="0" t="inlineStr">
        <is>
          <t>대구시 수성구 파동 540-14 일원</t>
        </is>
      </c>
      <c r="AB1498" s="0" t="inlineStr">
        <is>
          <t>대구시</t>
        </is>
      </c>
      <c r="AC1498" s="0" t="inlineStr">
        <is>
          <t>수성구</t>
        </is>
      </c>
      <c r="AD1498" s="0" t="inlineStr">
        <is>
          <t>파동</t>
        </is>
      </c>
      <c r="AG1498" s="0" t="inlineStr">
        <is>
          <t>대구시 수성구</t>
        </is>
      </c>
      <c r="AH1498" s="0" t="n">
        <v>44</v>
      </c>
      <c r="AI1498" s="0" t="n">
        <v>246</v>
      </c>
      <c r="AJ1498" s="0" t="n">
        <v>22</v>
      </c>
      <c r="AK1498" s="0" t="n">
        <v>1011</v>
      </c>
      <c r="AL1498" s="0" t="n">
        <v>1.27</v>
      </c>
    </row>
    <row r="1499">
      <c r="A1499" s="0" t="inlineStr">
        <is>
          <t>[파동]</t>
        </is>
      </c>
      <c r="B1499" s="0" t="n">
        <v>141100</v>
      </c>
      <c r="C1499" s="0" t="n">
        <v>2</v>
      </c>
      <c r="D1499" s="0" t="inlineStr">
        <is>
          <t>수성해모로하이엔</t>
        </is>
      </c>
      <c r="E1499" s="0" t="inlineStr">
        <is>
          <t>2023.12.</t>
        </is>
      </c>
      <c r="F1499" s="0" t="n">
        <v>795</v>
      </c>
      <c r="G1499" s="0" t="n">
        <v>30.07</v>
      </c>
      <c r="H1499" s="0" t="n">
        <v>99.43000000000001</v>
      </c>
      <c r="I1499" s="0" t="n">
        <v>22.76</v>
      </c>
      <c r="J1499" s="0" t="n">
        <v>75.25</v>
      </c>
      <c r="K1499" s="0" t="n">
        <v>89</v>
      </c>
      <c r="T1499" s="0" t="n">
        <v>3</v>
      </c>
      <c r="U1499" s="0" t="n">
        <v>2</v>
      </c>
      <c r="V1499" s="0" t="inlineStr">
        <is>
          <t>계단식</t>
        </is>
      </c>
      <c r="W1499" s="0" t="n">
        <v>99</v>
      </c>
      <c r="X1499" s="0" t="n">
        <v>21</v>
      </c>
      <c r="Y1499" s="0" t="n">
        <v>13</v>
      </c>
      <c r="Z1499" s="0" t="inlineStr">
        <is>
          <t>https://new.land.naver.com/complexes/141100?tab=detail&amp;rf=Y</t>
        </is>
      </c>
      <c r="AA1499" s="0" t="inlineStr">
        <is>
          <t>대구시 수성구 파동 540-14 일원</t>
        </is>
      </c>
      <c r="AB1499" s="0" t="inlineStr">
        <is>
          <t>대구시</t>
        </is>
      </c>
      <c r="AC1499" s="0" t="inlineStr">
        <is>
          <t>수성구</t>
        </is>
      </c>
      <c r="AD1499" s="0" t="inlineStr">
        <is>
          <t>파동</t>
        </is>
      </c>
      <c r="AG1499" s="0" t="inlineStr">
        <is>
          <t>대구시 수성구</t>
        </is>
      </c>
      <c r="AH1499" s="0" t="n">
        <v>44</v>
      </c>
      <c r="AI1499" s="0" t="n">
        <v>246</v>
      </c>
      <c r="AJ1499" s="0" t="n">
        <v>22</v>
      </c>
      <c r="AK1499" s="0" t="n">
        <v>1011</v>
      </c>
      <c r="AL1499" s="0" t="n">
        <v>1.27</v>
      </c>
    </row>
    <row r="1500">
      <c r="A1500" s="0" t="inlineStr">
        <is>
          <t>[파동]</t>
        </is>
      </c>
      <c r="B1500" s="0" t="n">
        <v>141100</v>
      </c>
      <c r="C1500" s="0" t="n">
        <v>3</v>
      </c>
      <c r="D1500" s="0" t="inlineStr">
        <is>
          <t>수성해모로하이엔</t>
        </is>
      </c>
      <c r="E1500" s="0" t="inlineStr">
        <is>
          <t>2023.12.</t>
        </is>
      </c>
      <c r="F1500" s="0" t="n">
        <v>795</v>
      </c>
      <c r="G1500" s="0" t="n">
        <v>33.84</v>
      </c>
      <c r="H1500" s="0" t="n">
        <v>111.88</v>
      </c>
      <c r="I1500" s="0" t="n">
        <v>25.66</v>
      </c>
      <c r="J1500" s="0" t="n">
        <v>84.83</v>
      </c>
      <c r="K1500" s="0" t="n">
        <v>124</v>
      </c>
      <c r="T1500" s="0" t="n">
        <v>3</v>
      </c>
      <c r="U1500" s="0" t="n">
        <v>2</v>
      </c>
      <c r="V1500" s="0" t="inlineStr">
        <is>
          <t>계단식</t>
        </is>
      </c>
      <c r="W1500" s="0" t="n">
        <v>111</v>
      </c>
      <c r="X1500" s="0" t="n">
        <v>21</v>
      </c>
      <c r="Y1500" s="0" t="n">
        <v>13</v>
      </c>
      <c r="Z1500" s="0" t="inlineStr">
        <is>
          <t>https://new.land.naver.com/complexes/141100?tab=detail&amp;rf=Y</t>
        </is>
      </c>
      <c r="AA1500" s="0" t="inlineStr">
        <is>
          <t>대구시 수성구 파동 540-14 일원</t>
        </is>
      </c>
      <c r="AB1500" s="0" t="inlineStr">
        <is>
          <t>대구시</t>
        </is>
      </c>
      <c r="AC1500" s="0" t="inlineStr">
        <is>
          <t>수성구</t>
        </is>
      </c>
      <c r="AD1500" s="0" t="inlineStr">
        <is>
          <t>파동</t>
        </is>
      </c>
      <c r="AG1500" s="0" t="inlineStr">
        <is>
          <t>대구시 수성구</t>
        </is>
      </c>
      <c r="AH1500" s="0" t="n">
        <v>44</v>
      </c>
      <c r="AI1500" s="0" t="n">
        <v>246</v>
      </c>
      <c r="AJ1500" s="0" t="n">
        <v>22</v>
      </c>
      <c r="AK1500" s="0" t="n">
        <v>1011</v>
      </c>
      <c r="AL1500" s="0" t="n">
        <v>1.27</v>
      </c>
    </row>
    <row r="1501">
      <c r="A1501" s="0" t="inlineStr">
        <is>
          <t>[파동]</t>
        </is>
      </c>
      <c r="B1501" s="0" t="n">
        <v>141100</v>
      </c>
      <c r="C1501" s="0" t="n">
        <v>4</v>
      </c>
      <c r="D1501" s="0" t="inlineStr">
        <is>
          <t>수성해모로하이엔</t>
        </is>
      </c>
      <c r="E1501" s="0" t="inlineStr">
        <is>
          <t>2023.12.</t>
        </is>
      </c>
      <c r="F1501" s="0" t="n">
        <v>795</v>
      </c>
      <c r="G1501" s="0" t="n">
        <v>33.94</v>
      </c>
      <c r="H1501" s="0" t="n">
        <v>112.2</v>
      </c>
      <c r="I1501" s="0" t="n">
        <v>25.64</v>
      </c>
      <c r="J1501" s="0" t="n">
        <v>84.79000000000001</v>
      </c>
      <c r="K1501" s="0" t="n">
        <v>105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112A</t>
        </is>
      </c>
      <c r="X1501" s="0" t="n">
        <v>21</v>
      </c>
      <c r="Y1501" s="0" t="n">
        <v>13</v>
      </c>
      <c r="Z1501" s="0" t="inlineStr">
        <is>
          <t>https://new.land.naver.com/complexes/141100?tab=detail&amp;rf=Y</t>
        </is>
      </c>
      <c r="AA1501" s="0" t="inlineStr">
        <is>
          <t>대구시 수성구 파동 540-14 일원</t>
        </is>
      </c>
      <c r="AB1501" s="0" t="inlineStr">
        <is>
          <t>대구시</t>
        </is>
      </c>
      <c r="AC1501" s="0" t="inlineStr">
        <is>
          <t>수성구</t>
        </is>
      </c>
      <c r="AD1501" s="0" t="inlineStr">
        <is>
          <t>파동</t>
        </is>
      </c>
      <c r="AG1501" s="0" t="inlineStr">
        <is>
          <t>대구시 수성구</t>
        </is>
      </c>
      <c r="AH1501" s="0" t="n">
        <v>44</v>
      </c>
      <c r="AI1501" s="0" t="n">
        <v>246</v>
      </c>
      <c r="AJ1501" s="0" t="n">
        <v>22</v>
      </c>
      <c r="AK1501" s="0" t="n">
        <v>1011</v>
      </c>
      <c r="AL1501" s="0" t="n">
        <v>1.27</v>
      </c>
    </row>
    <row r="1502">
      <c r="A1502" s="0" t="inlineStr">
        <is>
          <t>[파동]</t>
        </is>
      </c>
      <c r="B1502" s="0" t="n">
        <v>141100</v>
      </c>
      <c r="C1502" s="0" t="n">
        <v>5</v>
      </c>
      <c r="D1502" s="0" t="inlineStr">
        <is>
          <t>수성해모로하이엔</t>
        </is>
      </c>
      <c r="E1502" s="0" t="inlineStr">
        <is>
          <t>2023.12.</t>
        </is>
      </c>
      <c r="F1502" s="0" t="n">
        <v>795</v>
      </c>
      <c r="G1502" s="0" t="n">
        <v>33.92</v>
      </c>
      <c r="H1502" s="0" t="n">
        <v>112.14</v>
      </c>
      <c r="I1502" s="0" t="n">
        <v>25.63</v>
      </c>
      <c r="J1502" s="0" t="n">
        <v>84.73999999999999</v>
      </c>
      <c r="K1502" s="0" t="n">
        <v>46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112B</t>
        </is>
      </c>
      <c r="X1502" s="0" t="n">
        <v>21</v>
      </c>
      <c r="Y1502" s="0" t="n">
        <v>13</v>
      </c>
      <c r="Z1502" s="0" t="inlineStr">
        <is>
          <t>https://new.land.naver.com/complexes/141100?tab=detail&amp;rf=Y</t>
        </is>
      </c>
      <c r="AA1502" s="0" t="inlineStr">
        <is>
          <t>대구시 수성구 파동 540-14 일원</t>
        </is>
      </c>
      <c r="AB1502" s="0" t="inlineStr">
        <is>
          <t>대구시</t>
        </is>
      </c>
      <c r="AC1502" s="0" t="inlineStr">
        <is>
          <t>수성구</t>
        </is>
      </c>
      <c r="AD1502" s="0" t="inlineStr">
        <is>
          <t>파동</t>
        </is>
      </c>
      <c r="AG1502" s="0" t="inlineStr">
        <is>
          <t>대구시 수성구</t>
        </is>
      </c>
      <c r="AH1502" s="0" t="n">
        <v>44</v>
      </c>
      <c r="AI1502" s="0" t="n">
        <v>246</v>
      </c>
      <c r="AJ1502" s="0" t="n">
        <v>22</v>
      </c>
      <c r="AK1502" s="0" t="n">
        <v>1011</v>
      </c>
      <c r="AL1502" s="0" t="n">
        <v>1.27</v>
      </c>
    </row>
    <row r="1503">
      <c r="A1503" s="0" t="inlineStr">
        <is>
          <t>[파동]</t>
        </is>
      </c>
      <c r="B1503" s="0" t="n">
        <v>24776</v>
      </c>
      <c r="C1503" s="0" t="n">
        <v>1</v>
      </c>
      <c r="D1503" s="0" t="inlineStr">
        <is>
          <t>한국</t>
        </is>
      </c>
      <c r="E1503" s="0" t="inlineStr">
        <is>
          <t>1980.03.</t>
        </is>
      </c>
      <c r="F1503" s="0" t="n">
        <v>48</v>
      </c>
      <c r="G1503" s="0" t="n">
        <v>22.2</v>
      </c>
      <c r="H1503" s="0" t="n">
        <v>73.42</v>
      </c>
      <c r="I1503" s="0" t="n">
        <v>17.36</v>
      </c>
      <c r="J1503" s="0" t="n">
        <v>57.39</v>
      </c>
      <c r="K1503" s="0" t="n">
        <v>8</v>
      </c>
      <c r="T1503" s="0" t="n">
        <v>3</v>
      </c>
      <c r="U1503" s="0" t="n">
        <v>1</v>
      </c>
      <c r="V1503" s="0" t="inlineStr">
        <is>
          <t>계단식</t>
        </is>
      </c>
      <c r="W1503" s="0" t="n">
        <v>73</v>
      </c>
      <c r="X1503" s="0" t="n">
        <v>4</v>
      </c>
      <c r="Y1503" s="0" t="n">
        <v>4</v>
      </c>
      <c r="Z1503" s="0" t="inlineStr">
        <is>
          <t>https://new.land.naver.com/complexes/24776?tab=detail&amp;rf=Y</t>
        </is>
      </c>
      <c r="AA1503" s="0" t="inlineStr">
        <is>
          <t>대구시 수성구 파동 206-2</t>
        </is>
      </c>
      <c r="AB1503" s="0" t="inlineStr">
        <is>
          <t>대구시</t>
        </is>
      </c>
      <c r="AC1503" s="0" t="inlineStr">
        <is>
          <t>수성구</t>
        </is>
      </c>
      <c r="AD1503" s="0" t="inlineStr">
        <is>
          <t>파동</t>
        </is>
      </c>
      <c r="AG1503" s="0" t="inlineStr">
        <is>
          <t>대구시 수성구 파동로 98</t>
        </is>
      </c>
      <c r="AH1503" s="0" t="n">
        <v>0</v>
      </c>
      <c r="AI1503" s="0" t="n">
        <v>0</v>
      </c>
      <c r="AJ1503" s="0" t="n">
        <v>0</v>
      </c>
      <c r="AK1503" s="0" t="n">
        <v>0</v>
      </c>
      <c r="AL1503" s="0" t="n">
        <v>0</v>
      </c>
    </row>
    <row r="1504">
      <c r="A1504" s="0" t="inlineStr">
        <is>
          <t>[파동]</t>
        </is>
      </c>
      <c r="B1504" s="0" t="n">
        <v>24776</v>
      </c>
      <c r="C1504" s="0" t="n">
        <v>2</v>
      </c>
      <c r="D1504" s="0" t="inlineStr">
        <is>
          <t>한국</t>
        </is>
      </c>
      <c r="E1504" s="0" t="inlineStr">
        <is>
          <t>1980.03.</t>
        </is>
      </c>
      <c r="F1504" s="0" t="n">
        <v>48</v>
      </c>
      <c r="G1504" s="0" t="n">
        <v>23.01</v>
      </c>
      <c r="H1504" s="0" t="n">
        <v>76.06999999999999</v>
      </c>
      <c r="I1504" s="0" t="n">
        <v>18.07</v>
      </c>
      <c r="J1504" s="0" t="n">
        <v>59.74</v>
      </c>
      <c r="K1504" s="0" t="n">
        <v>3</v>
      </c>
      <c r="T1504" s="0" t="n">
        <v>3</v>
      </c>
      <c r="U1504" s="0" t="n">
        <v>1</v>
      </c>
      <c r="V1504" s="0" t="inlineStr">
        <is>
          <t>계단식</t>
        </is>
      </c>
      <c r="W1504" s="0" t="n">
        <v>76</v>
      </c>
      <c r="X1504" s="0" t="n">
        <v>4</v>
      </c>
      <c r="Y1504" s="0" t="n">
        <v>4</v>
      </c>
      <c r="Z1504" s="0" t="inlineStr">
        <is>
          <t>https://new.land.naver.com/complexes/24776?tab=detail&amp;rf=Y</t>
        </is>
      </c>
      <c r="AA1504" s="0" t="inlineStr">
        <is>
          <t>대구시 수성구 파동 206-2</t>
        </is>
      </c>
      <c r="AB1504" s="0" t="inlineStr">
        <is>
          <t>대구시</t>
        </is>
      </c>
      <c r="AC1504" s="0" t="inlineStr">
        <is>
          <t>수성구</t>
        </is>
      </c>
      <c r="AD1504" s="0" t="inlineStr">
        <is>
          <t>파동</t>
        </is>
      </c>
      <c r="AG1504" s="0" t="inlineStr">
        <is>
          <t>대구시 수성구 파동로 98</t>
        </is>
      </c>
      <c r="AH1504" s="0" t="n">
        <v>0</v>
      </c>
      <c r="AI1504" s="0" t="n">
        <v>0</v>
      </c>
      <c r="AJ1504" s="0" t="n">
        <v>0</v>
      </c>
      <c r="AK1504" s="0" t="n">
        <v>0</v>
      </c>
      <c r="AL1504" s="0" t="n">
        <v>0</v>
      </c>
    </row>
    <row r="1505">
      <c r="A1505" s="0" t="inlineStr">
        <is>
          <t>[파동]</t>
        </is>
      </c>
      <c r="B1505" s="0" t="n">
        <v>24776</v>
      </c>
      <c r="C1505" s="0" t="n">
        <v>3</v>
      </c>
      <c r="D1505" s="0" t="inlineStr">
        <is>
          <t>한국</t>
        </is>
      </c>
      <c r="E1505" s="0" t="inlineStr">
        <is>
          <t>1980.03.</t>
        </is>
      </c>
      <c r="F1505" s="0" t="n">
        <v>48</v>
      </c>
      <c r="G1505" s="0" t="n">
        <v>23.64</v>
      </c>
      <c r="H1505" s="0" t="n">
        <v>78.15000000000001</v>
      </c>
      <c r="I1505" s="0" t="n">
        <v>18.7</v>
      </c>
      <c r="J1505" s="0" t="n">
        <v>61.82</v>
      </c>
      <c r="K1505" s="0" t="n">
        <v>1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78B</t>
        </is>
      </c>
      <c r="X1505" s="0" t="n">
        <v>4</v>
      </c>
      <c r="Y1505" s="0" t="n">
        <v>4</v>
      </c>
      <c r="Z1505" s="0" t="inlineStr">
        <is>
          <t>https://new.land.naver.com/complexes/24776?tab=detail&amp;rf=Y</t>
        </is>
      </c>
      <c r="AA1505" s="0" t="inlineStr">
        <is>
          <t>대구시 수성구 파동 206-2</t>
        </is>
      </c>
      <c r="AB1505" s="0" t="inlineStr">
        <is>
          <t>대구시</t>
        </is>
      </c>
      <c r="AC1505" s="0" t="inlineStr">
        <is>
          <t>수성구</t>
        </is>
      </c>
      <c r="AD1505" s="0" t="inlineStr">
        <is>
          <t>파동</t>
        </is>
      </c>
      <c r="AG1505" s="0" t="inlineStr">
        <is>
          <t>대구시 수성구 파동로 98</t>
        </is>
      </c>
      <c r="AH1505" s="0" t="n">
        <v>0</v>
      </c>
      <c r="AI1505" s="0" t="n">
        <v>0</v>
      </c>
      <c r="AJ1505" s="0" t="n">
        <v>0</v>
      </c>
      <c r="AK1505" s="0" t="n">
        <v>0</v>
      </c>
      <c r="AL1505" s="0" t="n">
        <v>0</v>
      </c>
    </row>
    <row r="1506">
      <c r="A1506" s="0" t="inlineStr">
        <is>
          <t>[파동]</t>
        </is>
      </c>
      <c r="B1506" s="0" t="n">
        <v>24776</v>
      </c>
      <c r="C1506" s="0" t="n">
        <v>4</v>
      </c>
      <c r="D1506" s="0" t="inlineStr">
        <is>
          <t>한국</t>
        </is>
      </c>
      <c r="E1506" s="0" t="inlineStr">
        <is>
          <t>1980.03.</t>
        </is>
      </c>
      <c r="F1506" s="0" t="n">
        <v>48</v>
      </c>
      <c r="G1506" s="0" t="n">
        <v>23.97</v>
      </c>
      <c r="H1506" s="0" t="n">
        <v>79.23999999999999</v>
      </c>
      <c r="I1506" s="0" t="n">
        <v>18.67</v>
      </c>
      <c r="J1506" s="0" t="n">
        <v>61.72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inlineStr">
        <is>
          <t>79A</t>
        </is>
      </c>
      <c r="X1506" s="0" t="n">
        <v>4</v>
      </c>
      <c r="Y1506" s="0" t="n">
        <v>4</v>
      </c>
      <c r="Z1506" s="0" t="inlineStr">
        <is>
          <t>https://new.land.naver.com/complexes/24776?tab=detail&amp;rf=Y</t>
        </is>
      </c>
      <c r="AA1506" s="0" t="inlineStr">
        <is>
          <t>대구시 수성구 파동 206-2</t>
        </is>
      </c>
      <c r="AB1506" s="0" t="inlineStr">
        <is>
          <t>대구시</t>
        </is>
      </c>
      <c r="AC1506" s="0" t="inlineStr">
        <is>
          <t>수성구</t>
        </is>
      </c>
      <c r="AD1506" s="0" t="inlineStr">
        <is>
          <t>파동</t>
        </is>
      </c>
      <c r="AG1506" s="0" t="inlineStr">
        <is>
          <t>대구시 수성구 파동로 98</t>
        </is>
      </c>
      <c r="AH1506" s="0" t="n">
        <v>0</v>
      </c>
      <c r="AI1506" s="0" t="n">
        <v>0</v>
      </c>
      <c r="AJ1506" s="0" t="n">
        <v>0</v>
      </c>
      <c r="AK1506" s="0" t="n">
        <v>0</v>
      </c>
      <c r="AL1506" s="0" t="n">
        <v>0</v>
      </c>
    </row>
    <row r="1507">
      <c r="A1507" s="0" t="inlineStr">
        <is>
          <t>[파동]</t>
        </is>
      </c>
      <c r="B1507" s="0" t="n">
        <v>24776</v>
      </c>
      <c r="C1507" s="0" t="n">
        <v>5</v>
      </c>
      <c r="D1507" s="0" t="inlineStr">
        <is>
          <t>한국</t>
        </is>
      </c>
      <c r="E1507" s="0" t="inlineStr">
        <is>
          <t>1980.03.</t>
        </is>
      </c>
      <c r="F1507" s="0" t="n">
        <v>48</v>
      </c>
      <c r="G1507" s="0" t="n">
        <v>25.11</v>
      </c>
      <c r="H1507" s="0" t="n">
        <v>83.04000000000001</v>
      </c>
      <c r="I1507" s="0" t="n">
        <v>19.98</v>
      </c>
      <c r="J1507" s="0" t="n">
        <v>66.08</v>
      </c>
      <c r="K1507" s="0" t="n">
        <v>25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83C</t>
        </is>
      </c>
      <c r="X1507" s="0" t="n">
        <v>4</v>
      </c>
      <c r="Y1507" s="0" t="n">
        <v>4</v>
      </c>
      <c r="Z1507" s="0" t="inlineStr">
        <is>
          <t>https://new.land.naver.com/complexes/24776?tab=detail&amp;rf=Y</t>
        </is>
      </c>
      <c r="AA1507" s="0" t="inlineStr">
        <is>
          <t>대구시 수성구 파동 206-2</t>
        </is>
      </c>
      <c r="AB1507" s="0" t="inlineStr">
        <is>
          <t>대구시</t>
        </is>
      </c>
      <c r="AC1507" s="0" t="inlineStr">
        <is>
          <t>수성구</t>
        </is>
      </c>
      <c r="AD1507" s="0" t="inlineStr">
        <is>
          <t>파동</t>
        </is>
      </c>
      <c r="AG1507" s="0" t="inlineStr">
        <is>
          <t>대구시 수성구 파동로 98</t>
        </is>
      </c>
      <c r="AH1507" s="0" t="n">
        <v>0</v>
      </c>
      <c r="AI1507" s="0" t="n">
        <v>0</v>
      </c>
      <c r="AJ1507" s="0" t="n">
        <v>0</v>
      </c>
      <c r="AK1507" s="0" t="n">
        <v>0</v>
      </c>
      <c r="AL1507" s="0" t="n">
        <v>0</v>
      </c>
    </row>
    <row r="1508">
      <c r="A1508" s="0" t="inlineStr">
        <is>
          <t>[파동]</t>
        </is>
      </c>
      <c r="B1508" s="0" t="n">
        <v>24776</v>
      </c>
      <c r="C1508" s="0" t="n">
        <v>6</v>
      </c>
      <c r="D1508" s="0" t="inlineStr">
        <is>
          <t>한국</t>
        </is>
      </c>
      <c r="E1508" s="0" t="inlineStr">
        <is>
          <t>1980.03.</t>
        </is>
      </c>
      <c r="F1508" s="0" t="n">
        <v>48</v>
      </c>
      <c r="G1508" s="0" t="n">
        <v>25.27</v>
      </c>
      <c r="H1508" s="0" t="n">
        <v>83.54000000000001</v>
      </c>
      <c r="I1508" s="0" t="n">
        <v>19.74</v>
      </c>
      <c r="J1508" s="0" t="n">
        <v>65.26000000000001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83A</t>
        </is>
      </c>
      <c r="X1508" s="0" t="n">
        <v>4</v>
      </c>
      <c r="Y1508" s="0" t="n">
        <v>4</v>
      </c>
      <c r="Z1508" s="0" t="inlineStr">
        <is>
          <t>https://new.land.naver.com/complexes/24776?tab=detail&amp;rf=Y</t>
        </is>
      </c>
      <c r="AA1508" s="0" t="inlineStr">
        <is>
          <t>대구시 수성구 파동 206-2</t>
        </is>
      </c>
      <c r="AB1508" s="0" t="inlineStr">
        <is>
          <t>대구시</t>
        </is>
      </c>
      <c r="AC1508" s="0" t="inlineStr">
        <is>
          <t>수성구</t>
        </is>
      </c>
      <c r="AD1508" s="0" t="inlineStr">
        <is>
          <t>파동</t>
        </is>
      </c>
      <c r="AG1508" s="0" t="inlineStr">
        <is>
          <t>대구시 수성구 파동로 98</t>
        </is>
      </c>
      <c r="AH1508" s="0" t="n">
        <v>0</v>
      </c>
      <c r="AI1508" s="0" t="n">
        <v>0</v>
      </c>
      <c r="AJ1508" s="0" t="n">
        <v>0</v>
      </c>
      <c r="AK1508" s="0" t="n">
        <v>0</v>
      </c>
      <c r="AL1508" s="0" t="n">
        <v>0</v>
      </c>
    </row>
    <row r="1509">
      <c r="A1509" s="0" t="inlineStr">
        <is>
          <t>[파동]</t>
        </is>
      </c>
      <c r="B1509" s="0" t="n">
        <v>24776</v>
      </c>
      <c r="C1509" s="0" t="n">
        <v>7</v>
      </c>
      <c r="D1509" s="0" t="inlineStr">
        <is>
          <t>한국</t>
        </is>
      </c>
      <c r="E1509" s="0" t="inlineStr">
        <is>
          <t>1980.03.</t>
        </is>
      </c>
      <c r="F1509" s="0" t="n">
        <v>48</v>
      </c>
      <c r="G1509" s="0" t="n">
        <v>25.46</v>
      </c>
      <c r="H1509" s="0" t="n">
        <v>84.17</v>
      </c>
      <c r="I1509" s="0" t="n">
        <v>19.9</v>
      </c>
      <c r="J1509" s="0" t="n">
        <v>65.79000000000001</v>
      </c>
      <c r="K1509" s="0" t="n">
        <v>3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84B</t>
        </is>
      </c>
      <c r="X1509" s="0" t="n">
        <v>4</v>
      </c>
      <c r="Y1509" s="0" t="n">
        <v>4</v>
      </c>
      <c r="Z1509" s="0" t="inlineStr">
        <is>
          <t>https://new.land.naver.com/complexes/24776?tab=detail&amp;rf=Y</t>
        </is>
      </c>
      <c r="AA1509" s="0" t="inlineStr">
        <is>
          <t>대구시 수성구 파동 206-2</t>
        </is>
      </c>
      <c r="AB1509" s="0" t="inlineStr">
        <is>
          <t>대구시</t>
        </is>
      </c>
      <c r="AC1509" s="0" t="inlineStr">
        <is>
          <t>수성구</t>
        </is>
      </c>
      <c r="AD1509" s="0" t="inlineStr">
        <is>
          <t>파동</t>
        </is>
      </c>
      <c r="AG1509" s="0" t="inlineStr">
        <is>
          <t>대구시 수성구 파동로 98</t>
        </is>
      </c>
      <c r="AH1509" s="0" t="n">
        <v>0</v>
      </c>
      <c r="AI1509" s="0" t="n">
        <v>0</v>
      </c>
      <c r="AJ1509" s="0" t="n">
        <v>0</v>
      </c>
      <c r="AK1509" s="0" t="n">
        <v>0</v>
      </c>
      <c r="AL1509" s="0" t="n">
        <v>0</v>
      </c>
    </row>
    <row r="1510">
      <c r="A1510" s="0" t="inlineStr">
        <is>
          <t>[파동]</t>
        </is>
      </c>
      <c r="B1510" s="0" t="n">
        <v>19770</v>
      </c>
      <c r="C1510" s="0" t="n">
        <v>1</v>
      </c>
      <c r="D1510" s="0" t="inlineStr">
        <is>
          <t>파동태왕리더스</t>
        </is>
      </c>
      <c r="E1510" s="0" t="inlineStr">
        <is>
          <t>2005.10.</t>
        </is>
      </c>
      <c r="F1510" s="0" t="n">
        <v>117</v>
      </c>
      <c r="G1510" s="0" t="n">
        <v>32.86</v>
      </c>
      <c r="H1510" s="0" t="n">
        <v>108.63</v>
      </c>
      <c r="I1510" s="0" t="n">
        <v>25.7</v>
      </c>
      <c r="J1510" s="0" t="n">
        <v>84.95999999999999</v>
      </c>
      <c r="K1510" s="0" t="n">
        <v>78</v>
      </c>
      <c r="T1510" s="0" t="n">
        <v>3</v>
      </c>
      <c r="U1510" s="0" t="n">
        <v>2</v>
      </c>
      <c r="V1510" s="0" t="inlineStr">
        <is>
          <t>계단식</t>
        </is>
      </c>
      <c r="W1510" s="0" t="n">
        <v>108</v>
      </c>
      <c r="X1510" s="0" t="n">
        <v>20</v>
      </c>
      <c r="Y1510" s="0" t="n">
        <v>18</v>
      </c>
      <c r="Z1510" s="0" t="inlineStr">
        <is>
          <t>https://new.land.naver.com/complexes/19770?tab=detail&amp;rf=Y</t>
        </is>
      </c>
      <c r="AA1510" s="0" t="inlineStr">
        <is>
          <t>대구시 수성구 파동 197-1</t>
        </is>
      </c>
      <c r="AB1510" s="0" t="inlineStr">
        <is>
          <t>대구시</t>
        </is>
      </c>
      <c r="AC1510" s="0" t="inlineStr">
        <is>
          <t>수성구</t>
        </is>
      </c>
      <c r="AD1510" s="0" t="inlineStr">
        <is>
          <t>파동</t>
        </is>
      </c>
      <c r="AG1510" s="0" t="inlineStr">
        <is>
          <t>대구시 수성구 파동로 105</t>
        </is>
      </c>
      <c r="AH1510" s="0" t="n">
        <v>0</v>
      </c>
      <c r="AI1510" s="0" t="n">
        <v>297</v>
      </c>
      <c r="AJ1510" s="0" t="n">
        <v>24</v>
      </c>
      <c r="AK1510" s="0" t="n">
        <v>145</v>
      </c>
      <c r="AL1510" s="0" t="n">
        <v>1.24</v>
      </c>
    </row>
    <row r="1511">
      <c r="A1511" s="0" t="inlineStr">
        <is>
          <t>[파동]</t>
        </is>
      </c>
      <c r="B1511" s="0" t="n">
        <v>19770</v>
      </c>
      <c r="C1511" s="0" t="n">
        <v>2</v>
      </c>
      <c r="D1511" s="0" t="inlineStr">
        <is>
          <t>파동태왕리더스</t>
        </is>
      </c>
      <c r="E1511" s="0" t="inlineStr">
        <is>
          <t>2005.10.</t>
        </is>
      </c>
      <c r="F1511" s="0" t="n">
        <v>117</v>
      </c>
      <c r="G1511" s="0" t="n">
        <v>42.87</v>
      </c>
      <c r="H1511" s="0" t="n">
        <v>141.72</v>
      </c>
      <c r="I1511" s="0" t="n">
        <v>35.57</v>
      </c>
      <c r="J1511" s="0" t="n">
        <v>117.59</v>
      </c>
      <c r="K1511" s="0" t="n">
        <v>39</v>
      </c>
      <c r="T1511" s="0" t="n">
        <v>4</v>
      </c>
      <c r="U1511" s="0" t="n">
        <v>2</v>
      </c>
      <c r="V1511" s="0" t="inlineStr">
        <is>
          <t>계단식</t>
        </is>
      </c>
      <c r="W1511" s="0" t="n">
        <v>141</v>
      </c>
      <c r="X1511" s="0" t="n">
        <v>20</v>
      </c>
      <c r="Y1511" s="0" t="n">
        <v>18</v>
      </c>
      <c r="Z1511" s="0" t="inlineStr">
        <is>
          <t>https://new.land.naver.com/complexes/19770?tab=detail&amp;rf=Y</t>
        </is>
      </c>
      <c r="AA1511" s="0" t="inlineStr">
        <is>
          <t>대구시 수성구 파동 197-1</t>
        </is>
      </c>
      <c r="AB1511" s="0" t="inlineStr">
        <is>
          <t>대구시</t>
        </is>
      </c>
      <c r="AC1511" s="0" t="inlineStr">
        <is>
          <t>수성구</t>
        </is>
      </c>
      <c r="AD1511" s="0" t="inlineStr">
        <is>
          <t>파동</t>
        </is>
      </c>
      <c r="AG1511" s="0" t="inlineStr">
        <is>
          <t>대구시 수성구 파동로 105</t>
        </is>
      </c>
      <c r="AH1511" s="0" t="n">
        <v>0</v>
      </c>
      <c r="AI1511" s="0" t="n">
        <v>297</v>
      </c>
      <c r="AJ1511" s="0" t="n">
        <v>24</v>
      </c>
      <c r="AK1511" s="0" t="n">
        <v>145</v>
      </c>
      <c r="AL1511" s="0" t="n">
        <v>1.24</v>
      </c>
    </row>
    <row r="1512">
      <c r="A1512" s="0" t="inlineStr">
        <is>
          <t>[파동]</t>
        </is>
      </c>
      <c r="B1512" s="0" t="n">
        <v>110918</v>
      </c>
      <c r="C1512" s="0" t="n">
        <v>1</v>
      </c>
      <c r="D1512" s="0" t="inlineStr">
        <is>
          <t>드림팰리스</t>
        </is>
      </c>
      <c r="E1512" s="0" t="inlineStr">
        <is>
          <t>2015.08.</t>
        </is>
      </c>
      <c r="F1512" s="0" t="n">
        <v>36</v>
      </c>
      <c r="G1512" s="0" t="n">
        <v>23.48</v>
      </c>
      <c r="H1512" s="0" t="n">
        <v>77.62</v>
      </c>
      <c r="I1512" s="0" t="n">
        <v>17.93</v>
      </c>
      <c r="J1512" s="0" t="n">
        <v>59.28</v>
      </c>
      <c r="K1512" s="0" t="n">
        <v>9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77</v>
      </c>
      <c r="X1512" s="0" t="n">
        <v>10</v>
      </c>
      <c r="Y1512" s="0" t="n">
        <v>10</v>
      </c>
      <c r="Z1512" s="0" t="inlineStr">
        <is>
          <t>https://new.land.naver.com/complexes/110918?tab=detail&amp;rf=Y</t>
        </is>
      </c>
      <c r="AA1512" s="0" t="inlineStr">
        <is>
          <t>대구시 수성구 파동 581-30</t>
        </is>
      </c>
      <c r="AB1512" s="0" t="inlineStr">
        <is>
          <t>대구시</t>
        </is>
      </c>
      <c r="AC1512" s="0" t="inlineStr">
        <is>
          <t>수성구</t>
        </is>
      </c>
      <c r="AD1512" s="0" t="inlineStr">
        <is>
          <t>파동</t>
        </is>
      </c>
      <c r="AG1512" s="0" t="inlineStr">
        <is>
          <t>대구시 수성구 가창로221길 36</t>
        </is>
      </c>
      <c r="AH1512" s="0" t="n">
        <v>0</v>
      </c>
      <c r="AI1512" s="0" t="n">
        <v>0</v>
      </c>
      <c r="AJ1512" s="0" t="n">
        <v>0</v>
      </c>
      <c r="AK1512" s="0" t="n">
        <v>37</v>
      </c>
      <c r="AL1512" s="0" t="n">
        <v>1.03</v>
      </c>
    </row>
    <row r="1513">
      <c r="A1513" s="0" t="inlineStr">
        <is>
          <t>[파동]</t>
        </is>
      </c>
      <c r="B1513" s="0" t="n">
        <v>110918</v>
      </c>
      <c r="C1513" s="0" t="n">
        <v>2</v>
      </c>
      <c r="D1513" s="0" t="inlineStr">
        <is>
          <t>드림팰리스</t>
        </is>
      </c>
      <c r="E1513" s="0" t="inlineStr">
        <is>
          <t>2015.08.</t>
        </is>
      </c>
      <c r="F1513" s="0" t="n">
        <v>36</v>
      </c>
      <c r="G1513" s="0" t="n">
        <v>26.88</v>
      </c>
      <c r="H1513" s="0" t="n">
        <v>88.87</v>
      </c>
      <c r="I1513" s="0" t="n">
        <v>21.08</v>
      </c>
      <c r="J1513" s="0" t="n">
        <v>69.7</v>
      </c>
      <c r="K1513" s="0" t="n">
        <v>9</v>
      </c>
      <c r="T1513" s="0" t="n">
        <v>3</v>
      </c>
      <c r="U1513" s="0" t="n">
        <v>2</v>
      </c>
      <c r="V1513" s="0" t="inlineStr">
        <is>
          <t>계단식</t>
        </is>
      </c>
      <c r="W1513" s="0" t="n">
        <v>88</v>
      </c>
      <c r="X1513" s="0" t="n">
        <v>10</v>
      </c>
      <c r="Y1513" s="0" t="n">
        <v>10</v>
      </c>
      <c r="Z1513" s="0" t="inlineStr">
        <is>
          <t>https://new.land.naver.com/complexes/110918?tab=detail&amp;rf=Y</t>
        </is>
      </c>
      <c r="AA1513" s="0" t="inlineStr">
        <is>
          <t>대구시 수성구 파동 581-30</t>
        </is>
      </c>
      <c r="AB1513" s="0" t="inlineStr">
        <is>
          <t>대구시</t>
        </is>
      </c>
      <c r="AC1513" s="0" t="inlineStr">
        <is>
          <t>수성구</t>
        </is>
      </c>
      <c r="AD1513" s="0" t="inlineStr">
        <is>
          <t>파동</t>
        </is>
      </c>
      <c r="AG1513" s="0" t="inlineStr">
        <is>
          <t>대구시 수성구 가창로221길 36</t>
        </is>
      </c>
      <c r="AH1513" s="0" t="n">
        <v>0</v>
      </c>
      <c r="AI1513" s="0" t="n">
        <v>0</v>
      </c>
      <c r="AJ1513" s="0" t="n">
        <v>0</v>
      </c>
      <c r="AK1513" s="0" t="n">
        <v>37</v>
      </c>
      <c r="AL1513" s="0" t="n">
        <v>1.03</v>
      </c>
    </row>
    <row r="1514">
      <c r="A1514" s="0" t="inlineStr">
        <is>
          <t>[파동]</t>
        </is>
      </c>
      <c r="B1514" s="0" t="n">
        <v>110918</v>
      </c>
      <c r="C1514" s="0" t="n">
        <v>3</v>
      </c>
      <c r="D1514" s="0" t="inlineStr">
        <is>
          <t>드림팰리스</t>
        </is>
      </c>
      <c r="E1514" s="0" t="inlineStr">
        <is>
          <t>2015.08.</t>
        </is>
      </c>
      <c r="F1514" s="0" t="n">
        <v>36</v>
      </c>
      <c r="G1514" s="0" t="n">
        <v>32.52</v>
      </c>
      <c r="H1514" s="0" t="n">
        <v>107.53</v>
      </c>
      <c r="I1514" s="0" t="n">
        <v>25.61</v>
      </c>
      <c r="J1514" s="0" t="n">
        <v>84.69</v>
      </c>
      <c r="K1514" s="0" t="n">
        <v>18</v>
      </c>
      <c r="T1514" s="0" t="n">
        <v>3</v>
      </c>
      <c r="U1514" s="0" t="n">
        <v>2</v>
      </c>
      <c r="V1514" s="0" t="inlineStr">
        <is>
          <t>계단식</t>
        </is>
      </c>
      <c r="W1514" s="0" t="n">
        <v>107</v>
      </c>
      <c r="X1514" s="0" t="n">
        <v>10</v>
      </c>
      <c r="Y1514" s="0" t="n">
        <v>10</v>
      </c>
      <c r="Z1514" s="0" t="inlineStr">
        <is>
          <t>https://new.land.naver.com/complexes/110918?tab=detail&amp;rf=Y</t>
        </is>
      </c>
      <c r="AA1514" s="0" t="inlineStr">
        <is>
          <t>대구시 수성구 파동 581-30</t>
        </is>
      </c>
      <c r="AB1514" s="0" t="inlineStr">
        <is>
          <t>대구시</t>
        </is>
      </c>
      <c r="AC1514" s="0" t="inlineStr">
        <is>
          <t>수성구</t>
        </is>
      </c>
      <c r="AD1514" s="0" t="inlineStr">
        <is>
          <t>파동</t>
        </is>
      </c>
      <c r="AG1514" s="0" t="inlineStr">
        <is>
          <t>대구시 수성구 가창로221길 36</t>
        </is>
      </c>
      <c r="AH1514" s="0" t="n">
        <v>0</v>
      </c>
      <c r="AI1514" s="0" t="n">
        <v>0</v>
      </c>
      <c r="AJ1514" s="0" t="n">
        <v>0</v>
      </c>
      <c r="AK1514" s="0" t="n">
        <v>37</v>
      </c>
      <c r="AL1514" s="0" t="n">
        <v>1.03</v>
      </c>
    </row>
    <row r="1515">
      <c r="A1515" s="0" t="inlineStr">
        <is>
          <t>[파동]</t>
        </is>
      </c>
      <c r="B1515" s="0" t="n">
        <v>109537</v>
      </c>
      <c r="C1515" s="0" t="n">
        <v>1</v>
      </c>
      <c r="D1515" s="0" t="inlineStr">
        <is>
          <t>수성아이파크</t>
        </is>
      </c>
      <c r="E1515" s="0" t="inlineStr">
        <is>
          <t>2016.10.</t>
        </is>
      </c>
      <c r="F1515" s="0" t="n">
        <v>455</v>
      </c>
      <c r="G1515" s="0" t="n">
        <v>25.1</v>
      </c>
      <c r="H1515" s="0" t="n">
        <v>82.98999999999999</v>
      </c>
      <c r="I1515" s="0" t="n">
        <v>18.14</v>
      </c>
      <c r="J1515" s="0" t="n">
        <v>59.98</v>
      </c>
      <c r="K1515" s="0" t="n">
        <v>76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82A</t>
        </is>
      </c>
      <c r="X1515" s="0" t="n">
        <v>15</v>
      </c>
      <c r="Y1515" s="0" t="n">
        <v>6</v>
      </c>
      <c r="Z1515" s="0" t="inlineStr">
        <is>
          <t>https://new.land.naver.com/complexes/109537?tab=detail&amp;rf=Y</t>
        </is>
      </c>
      <c r="AA1515" s="0" t="inlineStr">
        <is>
          <t>대구시 수성구 파동 1000</t>
        </is>
      </c>
      <c r="AB1515" s="0" t="inlineStr">
        <is>
          <t>대구시</t>
        </is>
      </c>
      <c r="AC1515" s="0" t="inlineStr">
        <is>
          <t>수성구</t>
        </is>
      </c>
      <c r="AD1515" s="0" t="inlineStr">
        <is>
          <t>파동</t>
        </is>
      </c>
      <c r="AG1515" s="0" t="inlineStr">
        <is>
          <t>대구시 수성구 파동로22길 15</t>
        </is>
      </c>
      <c r="AH1515" s="0" t="n">
        <v>0</v>
      </c>
      <c r="AI1515" s="0" t="n">
        <v>230</v>
      </c>
      <c r="AJ1515" s="0" t="n">
        <v>27</v>
      </c>
      <c r="AK1515" s="0" t="n">
        <v>560</v>
      </c>
      <c r="AL1515" s="0" t="n">
        <v>1.23</v>
      </c>
    </row>
    <row r="1516">
      <c r="A1516" s="0" t="inlineStr">
        <is>
          <t>[파동]</t>
        </is>
      </c>
      <c r="B1516" s="0" t="n">
        <v>109537</v>
      </c>
      <c r="C1516" s="0" t="n">
        <v>2</v>
      </c>
      <c r="D1516" s="0" t="inlineStr">
        <is>
          <t>수성아이파크</t>
        </is>
      </c>
      <c r="E1516" s="0" t="inlineStr">
        <is>
          <t>2016.10.</t>
        </is>
      </c>
      <c r="F1516" s="0" t="n">
        <v>455</v>
      </c>
      <c r="G1516" s="0" t="n">
        <v>25.08</v>
      </c>
      <c r="H1516" s="0" t="n">
        <v>82.94</v>
      </c>
      <c r="I1516" s="0" t="n">
        <v>18.13</v>
      </c>
      <c r="J1516" s="0" t="n">
        <v>59.95</v>
      </c>
      <c r="K1516" s="0" t="n">
        <v>28</v>
      </c>
      <c r="T1516" s="0" t="n">
        <v>2</v>
      </c>
      <c r="U1516" s="0" t="n">
        <v>2</v>
      </c>
      <c r="V1516" s="0" t="inlineStr">
        <is>
          <t>계단식</t>
        </is>
      </c>
      <c r="W1516" s="0" t="inlineStr">
        <is>
          <t>82B</t>
        </is>
      </c>
      <c r="X1516" s="0" t="n">
        <v>15</v>
      </c>
      <c r="Y1516" s="0" t="n">
        <v>6</v>
      </c>
      <c r="Z1516" s="0" t="inlineStr">
        <is>
          <t>https://new.land.naver.com/complexes/109537?tab=detail&amp;rf=Y</t>
        </is>
      </c>
      <c r="AA1516" s="0" t="inlineStr">
        <is>
          <t>대구시 수성구 파동 1000</t>
        </is>
      </c>
      <c r="AB1516" s="0" t="inlineStr">
        <is>
          <t>대구시</t>
        </is>
      </c>
      <c r="AC1516" s="0" t="inlineStr">
        <is>
          <t>수성구</t>
        </is>
      </c>
      <c r="AD1516" s="0" t="inlineStr">
        <is>
          <t>파동</t>
        </is>
      </c>
      <c r="AG1516" s="0" t="inlineStr">
        <is>
          <t>대구시 수성구 파동로22길 15</t>
        </is>
      </c>
      <c r="AH1516" s="0" t="n">
        <v>0</v>
      </c>
      <c r="AI1516" s="0" t="n">
        <v>230</v>
      </c>
      <c r="AJ1516" s="0" t="n">
        <v>27</v>
      </c>
      <c r="AK1516" s="0" t="n">
        <v>560</v>
      </c>
      <c r="AL1516" s="0" t="n">
        <v>1.23</v>
      </c>
    </row>
    <row r="1517">
      <c r="A1517" s="0" t="inlineStr">
        <is>
          <t>[파동]</t>
        </is>
      </c>
      <c r="B1517" s="0" t="n">
        <v>109537</v>
      </c>
      <c r="C1517" s="0" t="n">
        <v>3</v>
      </c>
      <c r="D1517" s="0" t="inlineStr">
        <is>
          <t>수성아이파크</t>
        </is>
      </c>
      <c r="E1517" s="0" t="inlineStr">
        <is>
          <t>2016.10.</t>
        </is>
      </c>
      <c r="F1517" s="0" t="n">
        <v>455</v>
      </c>
      <c r="G1517" s="0" t="n">
        <v>29.28</v>
      </c>
      <c r="H1517" s="0" t="n">
        <v>96.81</v>
      </c>
      <c r="I1517" s="0" t="n">
        <v>21.16</v>
      </c>
      <c r="J1517" s="0" t="n">
        <v>69.97</v>
      </c>
      <c r="K1517" s="0" t="n">
        <v>99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96</v>
      </c>
      <c r="X1517" s="0" t="n">
        <v>15</v>
      </c>
      <c r="Y1517" s="0" t="n">
        <v>6</v>
      </c>
      <c r="Z1517" s="0" t="inlineStr">
        <is>
          <t>https://new.land.naver.com/complexes/109537?tab=detail&amp;rf=Y</t>
        </is>
      </c>
      <c r="AA1517" s="0" t="inlineStr">
        <is>
          <t>대구시 수성구 파동 1000</t>
        </is>
      </c>
      <c r="AB1517" s="0" t="inlineStr">
        <is>
          <t>대구시</t>
        </is>
      </c>
      <c r="AC1517" s="0" t="inlineStr">
        <is>
          <t>수성구</t>
        </is>
      </c>
      <c r="AD1517" s="0" t="inlineStr">
        <is>
          <t>파동</t>
        </is>
      </c>
      <c r="AG1517" s="0" t="inlineStr">
        <is>
          <t>대구시 수성구 파동로22길 15</t>
        </is>
      </c>
      <c r="AH1517" s="0" t="n">
        <v>0</v>
      </c>
      <c r="AI1517" s="0" t="n">
        <v>230</v>
      </c>
      <c r="AJ1517" s="0" t="n">
        <v>27</v>
      </c>
      <c r="AK1517" s="0" t="n">
        <v>560</v>
      </c>
      <c r="AL1517" s="0" t="n">
        <v>1.23</v>
      </c>
    </row>
    <row r="1518">
      <c r="A1518" s="0" t="inlineStr">
        <is>
          <t>[파동]</t>
        </is>
      </c>
      <c r="B1518" s="0" t="n">
        <v>109537</v>
      </c>
      <c r="C1518" s="0" t="n">
        <v>4</v>
      </c>
      <c r="D1518" s="0" t="inlineStr">
        <is>
          <t>수성아이파크</t>
        </is>
      </c>
      <c r="E1518" s="0" t="inlineStr">
        <is>
          <t>2016.10.</t>
        </is>
      </c>
      <c r="F1518" s="0" t="n">
        <v>455</v>
      </c>
      <c r="G1518" s="0" t="n">
        <v>32.18</v>
      </c>
      <c r="H1518" s="0" t="n">
        <v>106.41</v>
      </c>
      <c r="I1518" s="0" t="n">
        <v>23.26</v>
      </c>
      <c r="J1518" s="0" t="n">
        <v>76.91</v>
      </c>
      <c r="K1518" s="0" t="n">
        <v>81</v>
      </c>
      <c r="T1518" s="0" t="n">
        <v>3</v>
      </c>
      <c r="U1518" s="0" t="n">
        <v>2</v>
      </c>
      <c r="V1518" s="0" t="inlineStr">
        <is>
          <t>계단식</t>
        </is>
      </c>
      <c r="W1518" s="0" t="inlineStr">
        <is>
          <t>106A</t>
        </is>
      </c>
      <c r="X1518" s="0" t="n">
        <v>15</v>
      </c>
      <c r="Y1518" s="0" t="n">
        <v>6</v>
      </c>
      <c r="Z1518" s="0" t="inlineStr">
        <is>
          <t>https://new.land.naver.com/complexes/109537?tab=detail&amp;rf=Y</t>
        </is>
      </c>
      <c r="AA1518" s="0" t="inlineStr">
        <is>
          <t>대구시 수성구 파동 1000</t>
        </is>
      </c>
      <c r="AB1518" s="0" t="inlineStr">
        <is>
          <t>대구시</t>
        </is>
      </c>
      <c r="AC1518" s="0" t="inlineStr">
        <is>
          <t>수성구</t>
        </is>
      </c>
      <c r="AD1518" s="0" t="inlineStr">
        <is>
          <t>파동</t>
        </is>
      </c>
      <c r="AG1518" s="0" t="inlineStr">
        <is>
          <t>대구시 수성구 파동로22길 15</t>
        </is>
      </c>
      <c r="AH1518" s="0" t="n">
        <v>0</v>
      </c>
      <c r="AI1518" s="0" t="n">
        <v>230</v>
      </c>
      <c r="AJ1518" s="0" t="n">
        <v>27</v>
      </c>
      <c r="AK1518" s="0" t="n">
        <v>560</v>
      </c>
      <c r="AL1518" s="0" t="n">
        <v>1.23</v>
      </c>
    </row>
    <row r="1519">
      <c r="A1519" s="0" t="inlineStr">
        <is>
          <t>[파동]</t>
        </is>
      </c>
      <c r="B1519" s="0" t="n">
        <v>109537</v>
      </c>
      <c r="C1519" s="0" t="n">
        <v>5</v>
      </c>
      <c r="D1519" s="0" t="inlineStr">
        <is>
          <t>수성아이파크</t>
        </is>
      </c>
      <c r="E1519" s="0" t="inlineStr">
        <is>
          <t>2016.10.</t>
        </is>
      </c>
      <c r="F1519" s="0" t="n">
        <v>455</v>
      </c>
      <c r="G1519" s="0" t="n">
        <v>32.2</v>
      </c>
      <c r="H1519" s="0" t="n">
        <v>106.45</v>
      </c>
      <c r="I1519" s="0" t="n">
        <v>23.27</v>
      </c>
      <c r="J1519" s="0" t="n">
        <v>76.94</v>
      </c>
      <c r="K1519" s="0" t="n">
        <v>35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106B</t>
        </is>
      </c>
      <c r="X1519" s="0" t="n">
        <v>15</v>
      </c>
      <c r="Y1519" s="0" t="n">
        <v>6</v>
      </c>
      <c r="Z1519" s="0" t="inlineStr">
        <is>
          <t>https://new.land.naver.com/complexes/109537?tab=detail&amp;rf=Y</t>
        </is>
      </c>
      <c r="AA1519" s="0" t="inlineStr">
        <is>
          <t>대구시 수성구 파동 1000</t>
        </is>
      </c>
      <c r="AB1519" s="0" t="inlineStr">
        <is>
          <t>대구시</t>
        </is>
      </c>
      <c r="AC1519" s="0" t="inlineStr">
        <is>
          <t>수성구</t>
        </is>
      </c>
      <c r="AD1519" s="0" t="inlineStr">
        <is>
          <t>파동</t>
        </is>
      </c>
      <c r="AG1519" s="0" t="inlineStr">
        <is>
          <t>대구시 수성구 파동로22길 15</t>
        </is>
      </c>
      <c r="AH1519" s="0" t="n">
        <v>0</v>
      </c>
      <c r="AI1519" s="0" t="n">
        <v>230</v>
      </c>
      <c r="AJ1519" s="0" t="n">
        <v>27</v>
      </c>
      <c r="AK1519" s="0" t="n">
        <v>560</v>
      </c>
      <c r="AL1519" s="0" t="n">
        <v>1.23</v>
      </c>
    </row>
    <row r="1520">
      <c r="A1520" s="0" t="inlineStr">
        <is>
          <t>[파동]</t>
        </is>
      </c>
      <c r="B1520" s="0" t="n">
        <v>109537</v>
      </c>
      <c r="C1520" s="0" t="n">
        <v>6</v>
      </c>
      <c r="D1520" s="0" t="inlineStr">
        <is>
          <t>수성아이파크</t>
        </is>
      </c>
      <c r="E1520" s="0" t="inlineStr">
        <is>
          <t>2016.10.</t>
        </is>
      </c>
      <c r="F1520" s="0" t="n">
        <v>455</v>
      </c>
      <c r="G1520" s="0" t="n">
        <v>35.56</v>
      </c>
      <c r="H1520" s="0" t="n">
        <v>117.56</v>
      </c>
      <c r="I1520" s="0" t="n">
        <v>25.7</v>
      </c>
      <c r="J1520" s="0" t="n">
        <v>84.97</v>
      </c>
      <c r="K1520" s="0" t="n">
        <v>106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117A</t>
        </is>
      </c>
      <c r="X1520" s="0" t="n">
        <v>15</v>
      </c>
      <c r="Y1520" s="0" t="n">
        <v>6</v>
      </c>
      <c r="Z1520" s="0" t="inlineStr">
        <is>
          <t>https://new.land.naver.com/complexes/109537?tab=detail&amp;rf=Y</t>
        </is>
      </c>
      <c r="AA1520" s="0" t="inlineStr">
        <is>
          <t>대구시 수성구 파동 1000</t>
        </is>
      </c>
      <c r="AB1520" s="0" t="inlineStr">
        <is>
          <t>대구시</t>
        </is>
      </c>
      <c r="AC1520" s="0" t="inlineStr">
        <is>
          <t>수성구</t>
        </is>
      </c>
      <c r="AD1520" s="0" t="inlineStr">
        <is>
          <t>파동</t>
        </is>
      </c>
      <c r="AG1520" s="0" t="inlineStr">
        <is>
          <t>대구시 수성구 파동로22길 15</t>
        </is>
      </c>
      <c r="AH1520" s="0" t="n">
        <v>0</v>
      </c>
      <c r="AI1520" s="0" t="n">
        <v>230</v>
      </c>
      <c r="AJ1520" s="0" t="n">
        <v>27</v>
      </c>
      <c r="AK1520" s="0" t="n">
        <v>560</v>
      </c>
      <c r="AL1520" s="0" t="n">
        <v>1.23</v>
      </c>
    </row>
    <row r="1521">
      <c r="A1521" s="0" t="inlineStr">
        <is>
          <t>[파동]</t>
        </is>
      </c>
      <c r="B1521" s="0" t="n">
        <v>109537</v>
      </c>
      <c r="C1521" s="0" t="n">
        <v>7</v>
      </c>
      <c r="D1521" s="0" t="inlineStr">
        <is>
          <t>수성아이파크</t>
        </is>
      </c>
      <c r="E1521" s="0" t="inlineStr">
        <is>
          <t>2016.10.</t>
        </is>
      </c>
      <c r="F1521" s="0" t="n">
        <v>455</v>
      </c>
      <c r="G1521" s="0" t="n">
        <v>35.56</v>
      </c>
      <c r="H1521" s="0" t="n">
        <v>117.58</v>
      </c>
      <c r="I1521" s="0" t="n">
        <v>25.7</v>
      </c>
      <c r="J1521" s="0" t="n">
        <v>84.98</v>
      </c>
      <c r="K1521" s="0" t="n">
        <v>30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117B</t>
        </is>
      </c>
      <c r="X1521" s="0" t="n">
        <v>15</v>
      </c>
      <c r="Y1521" s="0" t="n">
        <v>6</v>
      </c>
      <c r="Z1521" s="0" t="inlineStr">
        <is>
          <t>https://new.land.naver.com/complexes/109537?tab=detail&amp;rf=Y</t>
        </is>
      </c>
      <c r="AA1521" s="0" t="inlineStr">
        <is>
          <t>대구시 수성구 파동 1000</t>
        </is>
      </c>
      <c r="AB1521" s="0" t="inlineStr">
        <is>
          <t>대구시</t>
        </is>
      </c>
      <c r="AC1521" s="0" t="inlineStr">
        <is>
          <t>수성구</t>
        </is>
      </c>
      <c r="AD1521" s="0" t="inlineStr">
        <is>
          <t>파동</t>
        </is>
      </c>
      <c r="AG1521" s="0" t="inlineStr">
        <is>
          <t>대구시 수성구 파동로22길 15</t>
        </is>
      </c>
      <c r="AH1521" s="0" t="n">
        <v>0</v>
      </c>
      <c r="AI1521" s="0" t="n">
        <v>230</v>
      </c>
      <c r="AJ1521" s="0" t="n">
        <v>27</v>
      </c>
      <c r="AK1521" s="0" t="n">
        <v>560</v>
      </c>
      <c r="AL1521" s="0" t="n">
        <v>1.23</v>
      </c>
    </row>
    <row r="1522">
      <c r="A1522" s="0" t="inlineStr">
        <is>
          <t>[파동]</t>
        </is>
      </c>
      <c r="B1522" s="0" t="n">
        <v>10928</v>
      </c>
      <c r="C1522" s="0" t="n">
        <v>1</v>
      </c>
      <c r="D1522" s="0" t="inlineStr">
        <is>
          <t>파동화성파크뷰</t>
        </is>
      </c>
      <c r="E1522" s="0" t="inlineStr">
        <is>
          <t>2004.11.</t>
        </is>
      </c>
      <c r="F1522" s="0" t="n">
        <v>228</v>
      </c>
      <c r="G1522" s="0" t="n">
        <v>32.54</v>
      </c>
      <c r="H1522" s="0" t="n">
        <v>107.6</v>
      </c>
      <c r="I1522" s="0" t="n">
        <v>25.7</v>
      </c>
      <c r="J1522" s="0" t="n">
        <v>84.98</v>
      </c>
      <c r="K1522" s="0" t="n">
        <v>184</v>
      </c>
      <c r="T1522" s="0" t="n">
        <v>3</v>
      </c>
      <c r="U1522" s="0" t="n">
        <v>2</v>
      </c>
      <c r="V1522" s="0" t="inlineStr">
        <is>
          <t>복도식</t>
        </is>
      </c>
      <c r="W1522" s="0" t="inlineStr">
        <is>
          <t>107A</t>
        </is>
      </c>
      <c r="X1522" s="0" t="n">
        <v>22</v>
      </c>
      <c r="Y1522" s="0" t="n">
        <v>12</v>
      </c>
      <c r="Z1522" s="0" t="inlineStr">
        <is>
          <t>https://new.land.naver.com/complexes/10928?tab=detail&amp;rf=Y</t>
        </is>
      </c>
      <c r="AA1522" s="0" t="inlineStr">
        <is>
          <t>대구시 수성구 파동 486-1</t>
        </is>
      </c>
      <c r="AB1522" s="0" t="inlineStr">
        <is>
          <t>대구시</t>
        </is>
      </c>
      <c r="AC1522" s="0" t="inlineStr">
        <is>
          <t>수성구</t>
        </is>
      </c>
      <c r="AD1522" s="0" t="inlineStr">
        <is>
          <t>파동</t>
        </is>
      </c>
      <c r="AG1522" s="0" t="inlineStr">
        <is>
          <t>대구시 수성구 파동로 19</t>
        </is>
      </c>
      <c r="AH1522" s="0" t="n">
        <v>0</v>
      </c>
      <c r="AI1522" s="0" t="n">
        <v>293</v>
      </c>
      <c r="AJ1522" s="0" t="n">
        <v>23</v>
      </c>
      <c r="AK1522" s="0" t="n">
        <v>233</v>
      </c>
      <c r="AL1522" s="0" t="n">
        <v>1.02</v>
      </c>
    </row>
    <row r="1523">
      <c r="A1523" s="0" t="inlineStr">
        <is>
          <t>[파동]</t>
        </is>
      </c>
      <c r="B1523" s="0" t="n">
        <v>10928</v>
      </c>
      <c r="C1523" s="0" t="n">
        <v>2</v>
      </c>
      <c r="D1523" s="0" t="inlineStr">
        <is>
          <t>파동화성파크뷰</t>
        </is>
      </c>
      <c r="E1523" s="0" t="inlineStr">
        <is>
          <t>2004.11.</t>
        </is>
      </c>
      <c r="F1523" s="0" t="n">
        <v>228</v>
      </c>
      <c r="G1523" s="0" t="n">
        <v>32.54</v>
      </c>
      <c r="H1523" s="0" t="n">
        <v>107.6</v>
      </c>
      <c r="I1523" s="0" t="n">
        <v>25.7</v>
      </c>
      <c r="J1523" s="0" t="n">
        <v>84.98</v>
      </c>
      <c r="K1523" s="0" t="n">
        <v>38</v>
      </c>
      <c r="T1523" s="0" t="n">
        <v>3</v>
      </c>
      <c r="U1523" s="0" t="n">
        <v>2</v>
      </c>
      <c r="V1523" s="0" t="inlineStr">
        <is>
          <t>복도식</t>
        </is>
      </c>
      <c r="W1523" s="0" t="inlineStr">
        <is>
          <t>107B</t>
        </is>
      </c>
      <c r="X1523" s="0" t="n">
        <v>22</v>
      </c>
      <c r="Y1523" s="0" t="n">
        <v>12</v>
      </c>
      <c r="Z1523" s="0" t="inlineStr">
        <is>
          <t>https://new.land.naver.com/complexes/10928?tab=detail&amp;rf=Y</t>
        </is>
      </c>
      <c r="AA1523" s="0" t="inlineStr">
        <is>
          <t>대구시 수성구 파동 486-1</t>
        </is>
      </c>
      <c r="AB1523" s="0" t="inlineStr">
        <is>
          <t>대구시</t>
        </is>
      </c>
      <c r="AC1523" s="0" t="inlineStr">
        <is>
          <t>수성구</t>
        </is>
      </c>
      <c r="AD1523" s="0" t="inlineStr">
        <is>
          <t>파동</t>
        </is>
      </c>
      <c r="AG1523" s="0" t="inlineStr">
        <is>
          <t>대구시 수성구 파동로 19</t>
        </is>
      </c>
      <c r="AH1523" s="0" t="n">
        <v>0</v>
      </c>
      <c r="AI1523" s="0" t="n">
        <v>293</v>
      </c>
      <c r="AJ1523" s="0" t="n">
        <v>23</v>
      </c>
      <c r="AK1523" s="0" t="n">
        <v>233</v>
      </c>
      <c r="AL1523" s="0" t="n">
        <v>1.02</v>
      </c>
    </row>
    <row r="1524">
      <c r="A1524" s="0" t="inlineStr">
        <is>
          <t>[파동]</t>
        </is>
      </c>
      <c r="B1524" s="0" t="n">
        <v>10928</v>
      </c>
      <c r="C1524" s="0" t="n">
        <v>3</v>
      </c>
      <c r="D1524" s="0" t="inlineStr">
        <is>
          <t>파동화성파크뷰</t>
        </is>
      </c>
      <c r="E1524" s="0" t="inlineStr">
        <is>
          <t>2004.11.</t>
        </is>
      </c>
      <c r="F1524" s="0" t="n">
        <v>228</v>
      </c>
      <c r="G1524" s="0" t="n">
        <v>45.58</v>
      </c>
      <c r="H1524" s="0" t="n">
        <v>150.69</v>
      </c>
      <c r="I1524" s="0" t="n">
        <v>33.22</v>
      </c>
      <c r="J1524" s="0" t="n">
        <v>109.83</v>
      </c>
      <c r="K1524" s="0" t="n">
        <v>6</v>
      </c>
      <c r="T1524" s="0" t="n">
        <v>4</v>
      </c>
      <c r="U1524" s="0" t="n">
        <v>2</v>
      </c>
      <c r="V1524" s="0" t="inlineStr">
        <is>
          <t>복도식</t>
        </is>
      </c>
      <c r="W1524" s="0" t="n">
        <v>150</v>
      </c>
      <c r="X1524" s="0" t="n">
        <v>22</v>
      </c>
      <c r="Y1524" s="0" t="n">
        <v>12</v>
      </c>
      <c r="Z1524" s="0" t="inlineStr">
        <is>
          <t>https://new.land.naver.com/complexes/10928?tab=detail&amp;rf=Y</t>
        </is>
      </c>
      <c r="AA1524" s="0" t="inlineStr">
        <is>
          <t>대구시 수성구 파동 486-1</t>
        </is>
      </c>
      <c r="AB1524" s="0" t="inlineStr">
        <is>
          <t>대구시</t>
        </is>
      </c>
      <c r="AC1524" s="0" t="inlineStr">
        <is>
          <t>수성구</t>
        </is>
      </c>
      <c r="AD1524" s="0" t="inlineStr">
        <is>
          <t>파동</t>
        </is>
      </c>
      <c r="AG1524" s="0" t="inlineStr">
        <is>
          <t>대구시 수성구 파동로 19</t>
        </is>
      </c>
      <c r="AH1524" s="0" t="n">
        <v>0</v>
      </c>
      <c r="AI1524" s="0" t="n">
        <v>293</v>
      </c>
      <c r="AJ1524" s="0" t="n">
        <v>23</v>
      </c>
      <c r="AK1524" s="0" t="n">
        <v>233</v>
      </c>
      <c r="AL1524" s="0" t="n">
        <v>1.02</v>
      </c>
    </row>
    <row r="1525">
      <c r="A1525" s="0" t="inlineStr">
        <is>
          <t>[황금동]</t>
        </is>
      </c>
      <c r="B1525" s="0" t="n">
        <v>6945</v>
      </c>
      <c r="C1525" s="0" t="n">
        <v>1</v>
      </c>
      <c r="D1525" s="0" t="inlineStr">
        <is>
          <t>청원</t>
        </is>
      </c>
      <c r="E1525" s="0" t="inlineStr">
        <is>
          <t>1989.12.</t>
        </is>
      </c>
      <c r="F1525" s="0" t="n">
        <v>132</v>
      </c>
      <c r="G1525" s="0" t="n">
        <v>32.96</v>
      </c>
      <c r="H1525" s="0" t="n">
        <v>108.98</v>
      </c>
      <c r="I1525" s="0" t="n">
        <v>25.67</v>
      </c>
      <c r="J1525" s="0" t="n">
        <v>84.86</v>
      </c>
      <c r="K1525" s="0" t="n">
        <v>132</v>
      </c>
      <c r="T1525" s="0" t="n">
        <v>3</v>
      </c>
      <c r="U1525" s="0" t="n">
        <v>1</v>
      </c>
      <c r="V1525" s="0" t="inlineStr">
        <is>
          <t>계단식</t>
        </is>
      </c>
      <c r="W1525" s="0" t="n">
        <v>108</v>
      </c>
      <c r="X1525" s="0" t="n">
        <v>10</v>
      </c>
      <c r="Y1525" s="0" t="n">
        <v>6</v>
      </c>
      <c r="Z1525" s="0" t="inlineStr">
        <is>
          <t>https://new.land.naver.com/complexes/6945?tab=detail&amp;rf=Y</t>
        </is>
      </c>
      <c r="AA1525" s="0" t="inlineStr">
        <is>
          <t>대구시 수성구 황금동 162</t>
        </is>
      </c>
      <c r="AB1525" s="0" t="inlineStr">
        <is>
          <t>대구시</t>
        </is>
      </c>
      <c r="AC1525" s="0" t="inlineStr">
        <is>
          <t>수성구</t>
        </is>
      </c>
      <c r="AD1525" s="0" t="inlineStr">
        <is>
          <t>황금동</t>
        </is>
      </c>
      <c r="AG1525" s="0" t="inlineStr">
        <is>
          <t>대구시 수성구 청수로35길 150</t>
        </is>
      </c>
      <c r="AH1525" s="0" t="n">
        <v>0</v>
      </c>
      <c r="AI1525" s="0" t="n">
        <v>0</v>
      </c>
      <c r="AJ1525" s="0" t="n">
        <v>0</v>
      </c>
      <c r="AK1525" s="0" t="n">
        <v>106</v>
      </c>
      <c r="AL1525" s="0" t="n">
        <v>0.8</v>
      </c>
    </row>
    <row r="1526">
      <c r="A1526" s="0" t="inlineStr">
        <is>
          <t>[황금동]</t>
        </is>
      </c>
      <c r="B1526" s="0" t="n">
        <v>9600</v>
      </c>
      <c r="C1526" s="0" t="n">
        <v>1</v>
      </c>
      <c r="D1526" s="0" t="inlineStr">
        <is>
          <t>태왕아너스</t>
        </is>
      </c>
      <c r="E1526" s="0" t="inlineStr">
        <is>
          <t>2004.07.</t>
        </is>
      </c>
      <c r="F1526" s="0" t="n">
        <v>480</v>
      </c>
      <c r="G1526" s="0" t="n">
        <v>36.68</v>
      </c>
      <c r="H1526" s="0" t="n">
        <v>121.27</v>
      </c>
      <c r="I1526" s="0" t="n">
        <v>29.82</v>
      </c>
      <c r="J1526" s="0" t="n">
        <v>98.59</v>
      </c>
      <c r="K1526" s="0" t="n">
        <v>100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121</v>
      </c>
      <c r="X1526" s="0" t="n">
        <v>20</v>
      </c>
      <c r="Y1526" s="0" t="n">
        <v>9</v>
      </c>
      <c r="Z1526" s="0" t="inlineStr">
        <is>
          <t>https://new.land.naver.com/complexes/9600?tab=detail&amp;rf=Y</t>
        </is>
      </c>
      <c r="AA1526" s="0" t="inlineStr">
        <is>
          <t>대구시 수성구 황금동 99-1</t>
        </is>
      </c>
      <c r="AB1526" s="0" t="inlineStr">
        <is>
          <t>대구시</t>
        </is>
      </c>
      <c r="AC1526" s="0" t="inlineStr">
        <is>
          <t>수성구</t>
        </is>
      </c>
      <c r="AD1526" s="0" t="inlineStr">
        <is>
          <t>황금동</t>
        </is>
      </c>
      <c r="AG1526" s="0" t="inlineStr">
        <is>
          <t>대구시 수성구 청호로 345</t>
        </is>
      </c>
      <c r="AH1526" s="0" t="n">
        <v>0</v>
      </c>
      <c r="AI1526" s="0" t="n">
        <v>298</v>
      </c>
      <c r="AJ1526" s="0" t="n">
        <v>23</v>
      </c>
      <c r="AK1526" s="0" t="n">
        <v>1036</v>
      </c>
      <c r="AL1526" s="0" t="n">
        <v>2.16</v>
      </c>
    </row>
    <row r="1527">
      <c r="A1527" s="0" t="inlineStr">
        <is>
          <t>[황금동]</t>
        </is>
      </c>
      <c r="B1527" s="0" t="n">
        <v>9600</v>
      </c>
      <c r="C1527" s="0" t="n">
        <v>2</v>
      </c>
      <c r="D1527" s="0" t="inlineStr">
        <is>
          <t>태왕아너스</t>
        </is>
      </c>
      <c r="E1527" s="0" t="inlineStr">
        <is>
          <t>2004.07.</t>
        </is>
      </c>
      <c r="F1527" s="0" t="n">
        <v>480</v>
      </c>
      <c r="G1527" s="0" t="n">
        <v>46.7</v>
      </c>
      <c r="H1527" s="0" t="n">
        <v>154.4</v>
      </c>
      <c r="I1527" s="0" t="n">
        <v>37.2</v>
      </c>
      <c r="J1527" s="0" t="n">
        <v>123</v>
      </c>
      <c r="K1527" s="0" t="n">
        <v>120</v>
      </c>
      <c r="T1527" s="0" t="n">
        <v>4</v>
      </c>
      <c r="U1527" s="0" t="n">
        <v>2</v>
      </c>
      <c r="V1527" s="0" t="inlineStr">
        <is>
          <t>계단식</t>
        </is>
      </c>
      <c r="W1527" s="0" t="n">
        <v>154</v>
      </c>
      <c r="X1527" s="0" t="n">
        <v>20</v>
      </c>
      <c r="Y1527" s="0" t="n">
        <v>9</v>
      </c>
      <c r="Z1527" s="0" t="inlineStr">
        <is>
          <t>https://new.land.naver.com/complexes/9600?tab=detail&amp;rf=Y</t>
        </is>
      </c>
      <c r="AA1527" s="0" t="inlineStr">
        <is>
          <t>대구시 수성구 황금동 99-1</t>
        </is>
      </c>
      <c r="AB1527" s="0" t="inlineStr">
        <is>
          <t>대구시</t>
        </is>
      </c>
      <c r="AC1527" s="0" t="inlineStr">
        <is>
          <t>수성구</t>
        </is>
      </c>
      <c r="AD1527" s="0" t="inlineStr">
        <is>
          <t>황금동</t>
        </is>
      </c>
      <c r="AG1527" s="0" t="inlineStr">
        <is>
          <t>대구시 수성구 청호로 345</t>
        </is>
      </c>
      <c r="AH1527" s="0" t="n">
        <v>0</v>
      </c>
      <c r="AI1527" s="0" t="n">
        <v>298</v>
      </c>
      <c r="AJ1527" s="0" t="n">
        <v>23</v>
      </c>
      <c r="AK1527" s="0" t="n">
        <v>1036</v>
      </c>
      <c r="AL1527" s="0" t="n">
        <v>2.16</v>
      </c>
    </row>
    <row r="1528">
      <c r="A1528" s="0" t="inlineStr">
        <is>
          <t>[황금동]</t>
        </is>
      </c>
      <c r="B1528" s="0" t="n">
        <v>9600</v>
      </c>
      <c r="C1528" s="0" t="n">
        <v>3</v>
      </c>
      <c r="D1528" s="0" t="inlineStr">
        <is>
          <t>태왕아너스</t>
        </is>
      </c>
      <c r="E1528" s="0" t="inlineStr">
        <is>
          <t>2004.07.</t>
        </is>
      </c>
      <c r="F1528" s="0" t="n">
        <v>480</v>
      </c>
      <c r="G1528" s="0" t="n">
        <v>55.04</v>
      </c>
      <c r="H1528" s="0" t="n">
        <v>181.96</v>
      </c>
      <c r="I1528" s="0" t="n">
        <v>44.85</v>
      </c>
      <c r="J1528" s="0" t="n">
        <v>148.28</v>
      </c>
      <c r="K1528" s="0" t="n">
        <v>100</v>
      </c>
      <c r="T1528" s="0" t="n">
        <v>4</v>
      </c>
      <c r="U1528" s="0" t="n">
        <v>2</v>
      </c>
      <c r="V1528" s="0" t="inlineStr">
        <is>
          <t>계단식</t>
        </is>
      </c>
      <c r="W1528" s="0" t="n">
        <v>181</v>
      </c>
      <c r="X1528" s="0" t="n">
        <v>20</v>
      </c>
      <c r="Y1528" s="0" t="n">
        <v>9</v>
      </c>
      <c r="Z1528" s="0" t="inlineStr">
        <is>
          <t>https://new.land.naver.com/complexes/9600?tab=detail&amp;rf=Y</t>
        </is>
      </c>
      <c r="AA1528" s="0" t="inlineStr">
        <is>
          <t>대구시 수성구 황금동 99-1</t>
        </is>
      </c>
      <c r="AB1528" s="0" t="inlineStr">
        <is>
          <t>대구시</t>
        </is>
      </c>
      <c r="AC1528" s="0" t="inlineStr">
        <is>
          <t>수성구</t>
        </is>
      </c>
      <c r="AD1528" s="0" t="inlineStr">
        <is>
          <t>황금동</t>
        </is>
      </c>
      <c r="AG1528" s="0" t="inlineStr">
        <is>
          <t>대구시 수성구 청호로 345</t>
        </is>
      </c>
      <c r="AH1528" s="0" t="n">
        <v>0</v>
      </c>
      <c r="AI1528" s="0" t="n">
        <v>298</v>
      </c>
      <c r="AJ1528" s="0" t="n">
        <v>23</v>
      </c>
      <c r="AK1528" s="0" t="n">
        <v>1036</v>
      </c>
      <c r="AL1528" s="0" t="n">
        <v>2.16</v>
      </c>
    </row>
    <row r="1529">
      <c r="A1529" s="0" t="inlineStr">
        <is>
          <t>[황금동]</t>
        </is>
      </c>
      <c r="B1529" s="0" t="n">
        <v>9600</v>
      </c>
      <c r="C1529" s="0" t="n">
        <v>4</v>
      </c>
      <c r="D1529" s="0" t="inlineStr">
        <is>
          <t>태왕아너스</t>
        </is>
      </c>
      <c r="E1529" s="0" t="inlineStr">
        <is>
          <t>2004.07.</t>
        </is>
      </c>
      <c r="F1529" s="0" t="n">
        <v>480</v>
      </c>
      <c r="G1529" s="0" t="n">
        <v>67.28</v>
      </c>
      <c r="H1529" s="0" t="n">
        <v>222.42</v>
      </c>
      <c r="I1529" s="0" t="n">
        <v>55.36</v>
      </c>
      <c r="J1529" s="0" t="n">
        <v>183.03</v>
      </c>
      <c r="K1529" s="0" t="n">
        <v>80</v>
      </c>
      <c r="T1529" s="0" t="n">
        <v>5</v>
      </c>
      <c r="U1529" s="0" t="n">
        <v>3</v>
      </c>
      <c r="V1529" s="0" t="inlineStr">
        <is>
          <t>계단식</t>
        </is>
      </c>
      <c r="W1529" s="0" t="n">
        <v>222</v>
      </c>
      <c r="X1529" s="0" t="n">
        <v>20</v>
      </c>
      <c r="Y1529" s="0" t="n">
        <v>9</v>
      </c>
      <c r="Z1529" s="0" t="inlineStr">
        <is>
          <t>https://new.land.naver.com/complexes/9600?tab=detail&amp;rf=Y</t>
        </is>
      </c>
      <c r="AA1529" s="0" t="inlineStr">
        <is>
          <t>대구시 수성구 황금동 99-1</t>
        </is>
      </c>
      <c r="AB1529" s="0" t="inlineStr">
        <is>
          <t>대구시</t>
        </is>
      </c>
      <c r="AC1529" s="0" t="inlineStr">
        <is>
          <t>수성구</t>
        </is>
      </c>
      <c r="AD1529" s="0" t="inlineStr">
        <is>
          <t>황금동</t>
        </is>
      </c>
      <c r="AG1529" s="0" t="inlineStr">
        <is>
          <t>대구시 수성구 청호로 345</t>
        </is>
      </c>
      <c r="AH1529" s="0" t="n">
        <v>0</v>
      </c>
      <c r="AI1529" s="0" t="n">
        <v>298</v>
      </c>
      <c r="AJ1529" s="0" t="n">
        <v>23</v>
      </c>
      <c r="AK1529" s="0" t="n">
        <v>1036</v>
      </c>
      <c r="AL1529" s="0" t="n">
        <v>2.16</v>
      </c>
    </row>
    <row r="1530">
      <c r="A1530" s="0" t="inlineStr">
        <is>
          <t>[황금동]</t>
        </is>
      </c>
      <c r="B1530" s="0" t="n">
        <v>9600</v>
      </c>
      <c r="C1530" s="0" t="n">
        <v>5</v>
      </c>
      <c r="D1530" s="0" t="inlineStr">
        <is>
          <t>태왕아너스</t>
        </is>
      </c>
      <c r="E1530" s="0" t="inlineStr">
        <is>
          <t>2004.07.</t>
        </is>
      </c>
      <c r="F1530" s="0" t="n">
        <v>480</v>
      </c>
      <c r="G1530" s="0" t="n">
        <v>75.01000000000001</v>
      </c>
      <c r="H1530" s="0" t="n">
        <v>247.97</v>
      </c>
      <c r="I1530" s="0" t="n">
        <v>62.67</v>
      </c>
      <c r="J1530" s="0" t="n">
        <v>207.19</v>
      </c>
      <c r="K1530" s="0" t="n">
        <v>40</v>
      </c>
      <c r="T1530" s="0" t="n">
        <v>5</v>
      </c>
      <c r="U1530" s="0" t="n">
        <v>3</v>
      </c>
      <c r="V1530" s="0" t="inlineStr">
        <is>
          <t>계단식</t>
        </is>
      </c>
      <c r="W1530" s="0" t="n">
        <v>247</v>
      </c>
      <c r="X1530" s="0" t="n">
        <v>20</v>
      </c>
      <c r="Y1530" s="0" t="n">
        <v>9</v>
      </c>
      <c r="Z1530" s="0" t="inlineStr">
        <is>
          <t>https://new.land.naver.com/complexes/9600?tab=detail&amp;rf=Y</t>
        </is>
      </c>
      <c r="AA1530" s="0" t="inlineStr">
        <is>
          <t>대구시 수성구 황금동 99-1</t>
        </is>
      </c>
      <c r="AB1530" s="0" t="inlineStr">
        <is>
          <t>대구시</t>
        </is>
      </c>
      <c r="AC1530" s="0" t="inlineStr">
        <is>
          <t>수성구</t>
        </is>
      </c>
      <c r="AD1530" s="0" t="inlineStr">
        <is>
          <t>황금동</t>
        </is>
      </c>
      <c r="AG1530" s="0" t="inlineStr">
        <is>
          <t>대구시 수성구 청호로 345</t>
        </is>
      </c>
      <c r="AH1530" s="0" t="n">
        <v>0</v>
      </c>
      <c r="AI1530" s="0" t="n">
        <v>298</v>
      </c>
      <c r="AJ1530" s="0" t="n">
        <v>23</v>
      </c>
      <c r="AK1530" s="0" t="n">
        <v>1036</v>
      </c>
      <c r="AL1530" s="0" t="n">
        <v>2.16</v>
      </c>
    </row>
    <row r="1531">
      <c r="A1531" s="0" t="inlineStr">
        <is>
          <t>[황금동]</t>
        </is>
      </c>
      <c r="B1531" s="0" t="n">
        <v>9600</v>
      </c>
      <c r="C1531" s="0" t="n">
        <v>6</v>
      </c>
      <c r="D1531" s="0" t="inlineStr">
        <is>
          <t>태왕아너스</t>
        </is>
      </c>
      <c r="E1531" s="0" t="inlineStr">
        <is>
          <t>2004.07.</t>
        </is>
      </c>
      <c r="F1531" s="0" t="n">
        <v>480</v>
      </c>
      <c r="G1531" s="0" t="n">
        <v>87.84</v>
      </c>
      <c r="H1531" s="0" t="n">
        <v>290.4</v>
      </c>
      <c r="I1531" s="0" t="n">
        <v>74.02</v>
      </c>
      <c r="J1531" s="0" t="n">
        <v>244.71</v>
      </c>
      <c r="K1531" s="0" t="n">
        <v>40</v>
      </c>
      <c r="T1531" s="0" t="n">
        <v>5</v>
      </c>
      <c r="U1531" s="0" t="n">
        <v>3</v>
      </c>
      <c r="V1531" s="0" t="inlineStr">
        <is>
          <t>계단식</t>
        </is>
      </c>
      <c r="W1531" s="0" t="n">
        <v>290</v>
      </c>
      <c r="X1531" s="0" t="n">
        <v>20</v>
      </c>
      <c r="Y1531" s="0" t="n">
        <v>9</v>
      </c>
      <c r="Z1531" s="0" t="inlineStr">
        <is>
          <t>https://new.land.naver.com/complexes/9600?tab=detail&amp;rf=Y</t>
        </is>
      </c>
      <c r="AA1531" s="0" t="inlineStr">
        <is>
          <t>대구시 수성구 황금동 99-1</t>
        </is>
      </c>
      <c r="AB1531" s="0" t="inlineStr">
        <is>
          <t>대구시</t>
        </is>
      </c>
      <c r="AC1531" s="0" t="inlineStr">
        <is>
          <t>수성구</t>
        </is>
      </c>
      <c r="AD1531" s="0" t="inlineStr">
        <is>
          <t>황금동</t>
        </is>
      </c>
      <c r="AG1531" s="0" t="inlineStr">
        <is>
          <t>대구시 수성구 청호로 345</t>
        </is>
      </c>
      <c r="AH1531" s="0" t="n">
        <v>0</v>
      </c>
      <c r="AI1531" s="0" t="n">
        <v>298</v>
      </c>
      <c r="AJ1531" s="0" t="n">
        <v>23</v>
      </c>
      <c r="AK1531" s="0" t="n">
        <v>1036</v>
      </c>
      <c r="AL1531" s="0" t="n">
        <v>2.16</v>
      </c>
    </row>
    <row r="1532">
      <c r="A1532" s="0" t="inlineStr">
        <is>
          <t>[황금동]</t>
        </is>
      </c>
      <c r="B1532" s="0" t="n">
        <v>10054</v>
      </c>
      <c r="C1532" s="0" t="n">
        <v>1</v>
      </c>
      <c r="D1532" s="0" t="inlineStr">
        <is>
          <t>화성고려파크뷰</t>
        </is>
      </c>
      <c r="E1532" s="0" t="inlineStr">
        <is>
          <t>2003.01.</t>
        </is>
      </c>
      <c r="F1532" s="0" t="n">
        <v>112</v>
      </c>
      <c r="G1532" s="0" t="n">
        <v>45.13</v>
      </c>
      <c r="H1532" s="0" t="n">
        <v>149.21</v>
      </c>
      <c r="I1532" s="0" t="n">
        <v>39.14</v>
      </c>
      <c r="J1532" s="0" t="n">
        <v>129.41</v>
      </c>
      <c r="K1532" s="0" t="n">
        <v>44</v>
      </c>
      <c r="T1532" s="0" t="n">
        <v>4</v>
      </c>
      <c r="U1532" s="0" t="n">
        <v>2</v>
      </c>
      <c r="V1532" s="0" t="inlineStr">
        <is>
          <t>계단식</t>
        </is>
      </c>
      <c r="W1532" s="0" t="n">
        <v>149</v>
      </c>
      <c r="X1532" s="0" t="n">
        <v>15</v>
      </c>
      <c r="Y1532" s="0" t="n">
        <v>11</v>
      </c>
      <c r="Z1532" s="0" t="inlineStr">
        <is>
          <t>https://new.land.naver.com/complexes/10054?tab=detail&amp;rf=Y</t>
        </is>
      </c>
      <c r="AA1532" s="0" t="inlineStr">
        <is>
          <t>대구시 수성구 황금동 505</t>
        </is>
      </c>
      <c r="AB1532" s="0" t="inlineStr">
        <is>
          <t>대구시</t>
        </is>
      </c>
      <c r="AC1532" s="0" t="inlineStr">
        <is>
          <t>수성구</t>
        </is>
      </c>
      <c r="AD1532" s="0" t="inlineStr">
        <is>
          <t>황금동</t>
        </is>
      </c>
      <c r="AG1532" s="0" t="inlineStr">
        <is>
          <t>대구시 수성구 청수로40길 29</t>
        </is>
      </c>
      <c r="AH1532" s="0" t="n">
        <v>0</v>
      </c>
      <c r="AI1532" s="0" t="n">
        <v>210</v>
      </c>
      <c r="AJ1532" s="0" t="n">
        <v>22</v>
      </c>
      <c r="AK1532" s="0" t="n">
        <v>229</v>
      </c>
      <c r="AL1532" s="0" t="n">
        <v>2.04</v>
      </c>
    </row>
    <row r="1533">
      <c r="A1533" s="0" t="inlineStr">
        <is>
          <t>[황금동]</t>
        </is>
      </c>
      <c r="B1533" s="0" t="n">
        <v>10054</v>
      </c>
      <c r="C1533" s="0" t="n">
        <v>2</v>
      </c>
      <c r="D1533" s="0" t="inlineStr">
        <is>
          <t>화성고려파크뷰</t>
        </is>
      </c>
      <c r="E1533" s="0" t="inlineStr">
        <is>
          <t>2003.01.</t>
        </is>
      </c>
      <c r="F1533" s="0" t="n">
        <v>112</v>
      </c>
      <c r="G1533" s="0" t="n">
        <v>48.9</v>
      </c>
      <c r="H1533" s="0" t="n">
        <v>161.66</v>
      </c>
      <c r="I1533" s="0" t="n">
        <v>39.14</v>
      </c>
      <c r="J1533" s="0" t="n">
        <v>129.41</v>
      </c>
      <c r="K1533" s="0" t="n">
        <v>6</v>
      </c>
      <c r="T1533" s="0" t="n">
        <v>4</v>
      </c>
      <c r="U1533" s="0" t="n">
        <v>2</v>
      </c>
      <c r="V1533" s="0" t="inlineStr">
        <is>
          <t>계단식</t>
        </is>
      </c>
      <c r="W1533" s="0" t="n">
        <v>161</v>
      </c>
      <c r="X1533" s="0" t="n">
        <v>15</v>
      </c>
      <c r="Y1533" s="0" t="n">
        <v>11</v>
      </c>
      <c r="Z1533" s="0" t="inlineStr">
        <is>
          <t>https://new.land.naver.com/complexes/10054?tab=detail&amp;rf=Y</t>
        </is>
      </c>
      <c r="AA1533" s="0" t="inlineStr">
        <is>
          <t>대구시 수성구 황금동 505</t>
        </is>
      </c>
      <c r="AB1533" s="0" t="inlineStr">
        <is>
          <t>대구시</t>
        </is>
      </c>
      <c r="AC1533" s="0" t="inlineStr">
        <is>
          <t>수성구</t>
        </is>
      </c>
      <c r="AD1533" s="0" t="inlineStr">
        <is>
          <t>황금동</t>
        </is>
      </c>
      <c r="AG1533" s="0" t="inlineStr">
        <is>
          <t>대구시 수성구 청수로40길 29</t>
        </is>
      </c>
      <c r="AH1533" s="0" t="n">
        <v>0</v>
      </c>
      <c r="AI1533" s="0" t="n">
        <v>210</v>
      </c>
      <c r="AJ1533" s="0" t="n">
        <v>22</v>
      </c>
      <c r="AK1533" s="0" t="n">
        <v>229</v>
      </c>
      <c r="AL1533" s="0" t="n">
        <v>2.04</v>
      </c>
    </row>
    <row r="1534">
      <c r="A1534" s="0" t="inlineStr">
        <is>
          <t>[황금동]</t>
        </is>
      </c>
      <c r="B1534" s="0" t="n">
        <v>10054</v>
      </c>
      <c r="C1534" s="0" t="n">
        <v>3</v>
      </c>
      <c r="D1534" s="0" t="inlineStr">
        <is>
          <t>화성고려파크뷰</t>
        </is>
      </c>
      <c r="E1534" s="0" t="inlineStr">
        <is>
          <t>2003.01.</t>
        </is>
      </c>
      <c r="F1534" s="0" t="n">
        <v>112</v>
      </c>
      <c r="G1534" s="0" t="n">
        <v>50.1</v>
      </c>
      <c r="H1534" s="0" t="n">
        <v>165.65</v>
      </c>
      <c r="I1534" s="0" t="n">
        <v>44.11</v>
      </c>
      <c r="J1534" s="0" t="n">
        <v>145.82</v>
      </c>
      <c r="K1534" s="0" t="n">
        <v>60</v>
      </c>
      <c r="T1534" s="0" t="n">
        <v>4</v>
      </c>
      <c r="U1534" s="0" t="n">
        <v>2</v>
      </c>
      <c r="V1534" s="0" t="inlineStr">
        <is>
          <t>계단식</t>
        </is>
      </c>
      <c r="W1534" s="0" t="n">
        <v>165</v>
      </c>
      <c r="X1534" s="0" t="n">
        <v>15</v>
      </c>
      <c r="Y1534" s="0" t="n">
        <v>11</v>
      </c>
      <c r="Z1534" s="0" t="inlineStr">
        <is>
          <t>https://new.land.naver.com/complexes/10054?tab=detail&amp;rf=Y</t>
        </is>
      </c>
      <c r="AA1534" s="0" t="inlineStr">
        <is>
          <t>대구시 수성구 황금동 505</t>
        </is>
      </c>
      <c r="AB1534" s="0" t="inlineStr">
        <is>
          <t>대구시</t>
        </is>
      </c>
      <c r="AC1534" s="0" t="inlineStr">
        <is>
          <t>수성구</t>
        </is>
      </c>
      <c r="AD1534" s="0" t="inlineStr">
        <is>
          <t>황금동</t>
        </is>
      </c>
      <c r="AG1534" s="0" t="inlineStr">
        <is>
          <t>대구시 수성구 청수로40길 29</t>
        </is>
      </c>
      <c r="AH1534" s="0" t="n">
        <v>0</v>
      </c>
      <c r="AI1534" s="0" t="n">
        <v>210</v>
      </c>
      <c r="AJ1534" s="0" t="n">
        <v>22</v>
      </c>
      <c r="AK1534" s="0" t="n">
        <v>229</v>
      </c>
      <c r="AL1534" s="0" t="n">
        <v>2.04</v>
      </c>
    </row>
    <row r="1535">
      <c r="A1535" s="0" t="inlineStr">
        <is>
          <t>[황금동]</t>
        </is>
      </c>
      <c r="B1535" s="0" t="n">
        <v>10054</v>
      </c>
      <c r="C1535" s="0" t="n">
        <v>4</v>
      </c>
      <c r="D1535" s="0" t="inlineStr">
        <is>
          <t>화성고려파크뷰</t>
        </is>
      </c>
      <c r="E1535" s="0" t="inlineStr">
        <is>
          <t>2003.01.</t>
        </is>
      </c>
      <c r="F1535" s="0" t="n">
        <v>112</v>
      </c>
      <c r="G1535" s="0" t="n">
        <v>79.94</v>
      </c>
      <c r="H1535" s="0" t="n">
        <v>264.28</v>
      </c>
      <c r="I1535" s="0" t="n">
        <v>69.19</v>
      </c>
      <c r="J1535" s="0" t="n">
        <v>228.76</v>
      </c>
      <c r="K1535" s="0" t="n">
        <v>2</v>
      </c>
      <c r="T1535" s="0" t="n">
        <v>6</v>
      </c>
      <c r="U1535" s="0" t="n">
        <v>3</v>
      </c>
      <c r="V1535" s="0" t="inlineStr">
        <is>
          <t>계단식</t>
        </is>
      </c>
      <c r="W1535" s="0" t="n">
        <v>264</v>
      </c>
      <c r="X1535" s="0" t="n">
        <v>15</v>
      </c>
      <c r="Y1535" s="0" t="n">
        <v>11</v>
      </c>
      <c r="Z1535" s="0" t="inlineStr">
        <is>
          <t>https://new.land.naver.com/complexes/10054?tab=detail&amp;rf=Y</t>
        </is>
      </c>
      <c r="AA1535" s="0" t="inlineStr">
        <is>
          <t>대구시 수성구 황금동 505</t>
        </is>
      </c>
      <c r="AB1535" s="0" t="inlineStr">
        <is>
          <t>대구시</t>
        </is>
      </c>
      <c r="AC1535" s="0" t="inlineStr">
        <is>
          <t>수성구</t>
        </is>
      </c>
      <c r="AD1535" s="0" t="inlineStr">
        <is>
          <t>황금동</t>
        </is>
      </c>
      <c r="AG1535" s="0" t="inlineStr">
        <is>
          <t>대구시 수성구 청수로40길 29</t>
        </is>
      </c>
      <c r="AH1535" s="0" t="n">
        <v>0</v>
      </c>
      <c r="AI1535" s="0" t="n">
        <v>210</v>
      </c>
      <c r="AJ1535" s="0" t="n">
        <v>22</v>
      </c>
      <c r="AK1535" s="0" t="n">
        <v>229</v>
      </c>
      <c r="AL1535" s="0" t="n">
        <v>2.04</v>
      </c>
    </row>
    <row r="1536">
      <c r="A1536" s="0" t="inlineStr">
        <is>
          <t>[황금동]</t>
        </is>
      </c>
      <c r="B1536" s="0" t="n">
        <v>17060</v>
      </c>
      <c r="C1536" s="0" t="n">
        <v>1</v>
      </c>
      <c r="D1536" s="0" t="inlineStr">
        <is>
          <t>신포빌라2차</t>
        </is>
      </c>
      <c r="E1536" s="0" t="inlineStr">
        <is>
          <t>1991.12.</t>
        </is>
      </c>
      <c r="F1536" s="0" t="n">
        <v>9</v>
      </c>
      <c r="G1536" s="0" t="n">
        <v>89.48999999999999</v>
      </c>
      <c r="H1536" s="0" t="n">
        <v>295.86</v>
      </c>
      <c r="I1536" s="0" t="n">
        <v>65.48999999999999</v>
      </c>
      <c r="J1536" s="0" t="n">
        <v>216.51</v>
      </c>
      <c r="K1536" s="0" t="n">
        <v>3</v>
      </c>
      <c r="T1536" s="0" t="n">
        <v>5</v>
      </c>
      <c r="U1536" s="0" t="n">
        <v>3</v>
      </c>
      <c r="V1536" s="0" t="inlineStr">
        <is>
          <t>계단식</t>
        </is>
      </c>
      <c r="W1536" s="0" t="inlineStr">
        <is>
          <t>295A</t>
        </is>
      </c>
      <c r="X1536" s="0" t="n">
        <v>3</v>
      </c>
      <c r="Y1536" s="0" t="n">
        <v>3</v>
      </c>
      <c r="Z1536" s="0" t="inlineStr">
        <is>
          <t>https://new.land.naver.com/complexes/17060?tab=detail&amp;rf=Y</t>
        </is>
      </c>
      <c r="AA1536" s="0" t="inlineStr">
        <is>
          <t>대구시 수성구 황금동 118</t>
        </is>
      </c>
      <c r="AB1536" s="0" t="inlineStr">
        <is>
          <t>대구시</t>
        </is>
      </c>
      <c r="AC1536" s="0" t="inlineStr">
        <is>
          <t>수성구</t>
        </is>
      </c>
      <c r="AD1536" s="0" t="inlineStr">
        <is>
          <t>황금동</t>
        </is>
      </c>
      <c r="AG1536" s="0" t="inlineStr">
        <is>
          <t>대구시 수성구 청호로69길 55</t>
        </is>
      </c>
      <c r="AH1536" s="0" t="n">
        <v>0</v>
      </c>
      <c r="AI1536" s="0" t="n">
        <v>0</v>
      </c>
      <c r="AJ1536" s="0" t="n">
        <v>0</v>
      </c>
      <c r="AK1536" s="0" t="n">
        <v>0</v>
      </c>
      <c r="AL1536" s="0" t="n">
        <v>0</v>
      </c>
    </row>
    <row r="1537">
      <c r="A1537" s="0" t="inlineStr">
        <is>
          <t>[황금동]</t>
        </is>
      </c>
      <c r="B1537" s="0" t="n">
        <v>17060</v>
      </c>
      <c r="C1537" s="0" t="n">
        <v>2</v>
      </c>
      <c r="D1537" s="0" t="inlineStr">
        <is>
          <t>신포빌라2차</t>
        </is>
      </c>
      <c r="E1537" s="0" t="inlineStr">
        <is>
          <t>1991.12.</t>
        </is>
      </c>
      <c r="F1537" s="0" t="n">
        <v>9</v>
      </c>
      <c r="G1537" s="0" t="n">
        <v>89.90000000000001</v>
      </c>
      <c r="H1537" s="0" t="n">
        <v>297.22</v>
      </c>
      <c r="I1537" s="0" t="n">
        <v>67.56999999999999</v>
      </c>
      <c r="J1537" s="0" t="n">
        <v>223.38</v>
      </c>
      <c r="K1537" s="0" t="n">
        <v>6</v>
      </c>
      <c r="T1537" s="0" t="n">
        <v>5</v>
      </c>
      <c r="U1537" s="0" t="n">
        <v>3</v>
      </c>
      <c r="V1537" s="0" t="inlineStr">
        <is>
          <t>계단식</t>
        </is>
      </c>
      <c r="W1537" s="0" t="inlineStr">
        <is>
          <t>297B</t>
        </is>
      </c>
      <c r="X1537" s="0" t="n">
        <v>3</v>
      </c>
      <c r="Y1537" s="0" t="n">
        <v>3</v>
      </c>
      <c r="Z1537" s="0" t="inlineStr">
        <is>
          <t>https://new.land.naver.com/complexes/17060?tab=detail&amp;rf=Y</t>
        </is>
      </c>
      <c r="AA1537" s="0" t="inlineStr">
        <is>
          <t>대구시 수성구 황금동 118</t>
        </is>
      </c>
      <c r="AB1537" s="0" t="inlineStr">
        <is>
          <t>대구시</t>
        </is>
      </c>
      <c r="AC1537" s="0" t="inlineStr">
        <is>
          <t>수성구</t>
        </is>
      </c>
      <c r="AD1537" s="0" t="inlineStr">
        <is>
          <t>황금동</t>
        </is>
      </c>
      <c r="AG1537" s="0" t="inlineStr">
        <is>
          <t>대구시 수성구 청호로69길 55</t>
        </is>
      </c>
      <c r="AH1537" s="0" t="n">
        <v>0</v>
      </c>
      <c r="AI1537" s="0" t="n">
        <v>0</v>
      </c>
      <c r="AJ1537" s="0" t="n">
        <v>0</v>
      </c>
      <c r="AK1537" s="0" t="n">
        <v>0</v>
      </c>
      <c r="AL1537" s="0" t="n">
        <v>0</v>
      </c>
    </row>
    <row r="1538">
      <c r="A1538" s="0" t="inlineStr">
        <is>
          <t>[황금동]</t>
        </is>
      </c>
      <c r="B1538" s="0" t="n">
        <v>100566</v>
      </c>
      <c r="C1538" s="0" t="n">
        <v>1</v>
      </c>
      <c r="D1538" s="0" t="inlineStr">
        <is>
          <t>신포3차</t>
        </is>
      </c>
      <c r="E1538" s="0" t="inlineStr">
        <is>
          <t>1993.04.</t>
        </is>
      </c>
      <c r="F1538" s="0" t="n">
        <v>19</v>
      </c>
      <c r="G1538" s="0" t="n">
        <v>59.87</v>
      </c>
      <c r="H1538" s="0" t="n">
        <v>197.95</v>
      </c>
      <c r="I1538" s="0" t="n">
        <v>40.66</v>
      </c>
      <c r="J1538" s="0" t="n">
        <v>134.42</v>
      </c>
      <c r="K1538" s="0" t="n">
        <v>6</v>
      </c>
      <c r="T1538" s="0" t="n">
        <v>4</v>
      </c>
      <c r="U1538" s="0" t="n">
        <v>2</v>
      </c>
      <c r="V1538" s="0" t="inlineStr">
        <is>
          <t>계단식</t>
        </is>
      </c>
      <c r="W1538" s="0" t="n">
        <v>197</v>
      </c>
      <c r="X1538" s="0" t="n">
        <v>7</v>
      </c>
      <c r="Y1538" s="0" t="n">
        <v>6</v>
      </c>
      <c r="Z1538" s="0" t="inlineStr">
        <is>
          <t>https://new.land.naver.com/complexes/100566?tab=detail&amp;rf=Y</t>
        </is>
      </c>
      <c r="AA1538" s="0" t="inlineStr">
        <is>
          <t>대구시 수성구 황금동 114-3</t>
        </is>
      </c>
      <c r="AB1538" s="0" t="inlineStr">
        <is>
          <t>대구시</t>
        </is>
      </c>
      <c r="AC1538" s="0" t="inlineStr">
        <is>
          <t>수성구</t>
        </is>
      </c>
      <c r="AD1538" s="0" t="inlineStr">
        <is>
          <t>황금동</t>
        </is>
      </c>
      <c r="AG1538" s="0" t="inlineStr">
        <is>
          <t>대구시 수성구 청호로69길 77</t>
        </is>
      </c>
      <c r="AH1538" s="0" t="n">
        <v>0</v>
      </c>
      <c r="AI1538" s="0" t="n">
        <v>212</v>
      </c>
      <c r="AJ1538" s="0" t="n">
        <v>37</v>
      </c>
      <c r="AK1538" s="0" t="n">
        <v>19</v>
      </c>
      <c r="AL1538" s="0" t="n">
        <v>1</v>
      </c>
    </row>
    <row r="1539">
      <c r="A1539" s="0" t="inlineStr">
        <is>
          <t>[황금동]</t>
        </is>
      </c>
      <c r="B1539" s="0" t="n">
        <v>100566</v>
      </c>
      <c r="C1539" s="0" t="n">
        <v>2</v>
      </c>
      <c r="D1539" s="0" t="inlineStr">
        <is>
          <t>신포3차</t>
        </is>
      </c>
      <c r="E1539" s="0" t="inlineStr">
        <is>
          <t>1993.04.</t>
        </is>
      </c>
      <c r="F1539" s="0" t="n">
        <v>19</v>
      </c>
      <c r="G1539" s="0" t="n">
        <v>61.85</v>
      </c>
      <c r="H1539" s="0" t="n">
        <v>204.48</v>
      </c>
      <c r="I1539" s="0" t="n">
        <v>40.59</v>
      </c>
      <c r="J1539" s="0" t="n">
        <v>134.19</v>
      </c>
      <c r="K1539" s="0" t="n">
        <v>7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204</v>
      </c>
      <c r="X1539" s="0" t="n">
        <v>7</v>
      </c>
      <c r="Y1539" s="0" t="n">
        <v>6</v>
      </c>
      <c r="Z1539" s="0" t="inlineStr">
        <is>
          <t>https://new.land.naver.com/complexes/100566?tab=detail&amp;rf=Y</t>
        </is>
      </c>
      <c r="AA1539" s="0" t="inlineStr">
        <is>
          <t>대구시 수성구 황금동 114-3</t>
        </is>
      </c>
      <c r="AB1539" s="0" t="inlineStr">
        <is>
          <t>대구시</t>
        </is>
      </c>
      <c r="AC1539" s="0" t="inlineStr">
        <is>
          <t>수성구</t>
        </is>
      </c>
      <c r="AD1539" s="0" t="inlineStr">
        <is>
          <t>황금동</t>
        </is>
      </c>
      <c r="AG1539" s="0" t="inlineStr">
        <is>
          <t>대구시 수성구 청호로69길 77</t>
        </is>
      </c>
      <c r="AH1539" s="0" t="n">
        <v>0</v>
      </c>
      <c r="AI1539" s="0" t="n">
        <v>212</v>
      </c>
      <c r="AJ1539" s="0" t="n">
        <v>37</v>
      </c>
      <c r="AK1539" s="0" t="n">
        <v>19</v>
      </c>
      <c r="AL1539" s="0" t="n">
        <v>1</v>
      </c>
    </row>
    <row r="1540">
      <c r="A1540" s="0" t="inlineStr">
        <is>
          <t>[황금동]</t>
        </is>
      </c>
      <c r="B1540" s="0" t="n">
        <v>100566</v>
      </c>
      <c r="C1540" s="0" t="n">
        <v>3</v>
      </c>
      <c r="D1540" s="0" t="inlineStr">
        <is>
          <t>신포3차</t>
        </is>
      </c>
      <c r="E1540" s="0" t="inlineStr">
        <is>
          <t>1993.04.</t>
        </is>
      </c>
      <c r="F1540" s="0" t="n">
        <v>19</v>
      </c>
      <c r="G1540" s="0" t="n">
        <v>63.67</v>
      </c>
      <c r="H1540" s="0" t="n">
        <v>210.49</v>
      </c>
      <c r="I1540" s="0" t="n">
        <v>39.96</v>
      </c>
      <c r="J1540" s="0" t="n">
        <v>132.13</v>
      </c>
      <c r="K1540" s="0" t="n">
        <v>6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210</v>
      </c>
      <c r="X1540" s="0" t="n">
        <v>7</v>
      </c>
      <c r="Y1540" s="0" t="n">
        <v>6</v>
      </c>
      <c r="Z1540" s="0" t="inlineStr">
        <is>
          <t>https://new.land.naver.com/complexes/100566?tab=detail&amp;rf=Y</t>
        </is>
      </c>
      <c r="AA1540" s="0" t="inlineStr">
        <is>
          <t>대구시 수성구 황금동 114-3</t>
        </is>
      </c>
      <c r="AB1540" s="0" t="inlineStr">
        <is>
          <t>대구시</t>
        </is>
      </c>
      <c r="AC1540" s="0" t="inlineStr">
        <is>
          <t>수성구</t>
        </is>
      </c>
      <c r="AD1540" s="0" t="inlineStr">
        <is>
          <t>황금동</t>
        </is>
      </c>
      <c r="AG1540" s="0" t="inlineStr">
        <is>
          <t>대구시 수성구 청호로69길 77</t>
        </is>
      </c>
      <c r="AH1540" s="0" t="n">
        <v>0</v>
      </c>
      <c r="AI1540" s="0" t="n">
        <v>212</v>
      </c>
      <c r="AJ1540" s="0" t="n">
        <v>37</v>
      </c>
      <c r="AK1540" s="0" t="n">
        <v>19</v>
      </c>
      <c r="AL1540" s="0" t="n">
        <v>1</v>
      </c>
    </row>
    <row r="1541">
      <c r="A1541" s="0" t="inlineStr">
        <is>
          <t>[황금동]</t>
        </is>
      </c>
      <c r="B1541" s="0" t="n">
        <v>109137</v>
      </c>
      <c r="C1541" s="0" t="n">
        <v>1</v>
      </c>
      <c r="D1541" s="0" t="inlineStr">
        <is>
          <t>골든하이츠</t>
        </is>
      </c>
      <c r="E1541" s="0" t="inlineStr">
        <is>
          <t>2002.04.</t>
        </is>
      </c>
      <c r="F1541" s="0" t="n">
        <v>18</v>
      </c>
      <c r="G1541" s="0" t="n">
        <v>29.53</v>
      </c>
      <c r="H1541" s="0" t="n">
        <v>97.63</v>
      </c>
      <c r="I1541" s="0" t="n">
        <v>25.68</v>
      </c>
      <c r="J1541" s="0" t="n">
        <v>84.90000000000001</v>
      </c>
      <c r="K1541" s="0" t="n">
        <v>18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97</v>
      </c>
      <c r="X1541" s="0" t="n">
        <v>10</v>
      </c>
      <c r="Y1541" s="0" t="n">
        <v>10</v>
      </c>
      <c r="Z1541" s="0" t="inlineStr">
        <is>
          <t>https://new.land.naver.com/complexes/109137?tab=detail&amp;rf=Y</t>
        </is>
      </c>
      <c r="AA1541" s="0" t="inlineStr">
        <is>
          <t>대구시 수성구 황금동 691-6</t>
        </is>
      </c>
      <c r="AB1541" s="0" t="inlineStr">
        <is>
          <t>대구시</t>
        </is>
      </c>
      <c r="AC1541" s="0" t="inlineStr">
        <is>
          <t>수성구</t>
        </is>
      </c>
      <c r="AD1541" s="0" t="inlineStr">
        <is>
          <t>황금동</t>
        </is>
      </c>
      <c r="AG1541" s="0" t="inlineStr">
        <is>
          <t>대구시 수성구 청솔로2길 41</t>
        </is>
      </c>
      <c r="AH1541" s="0" t="n">
        <v>0</v>
      </c>
      <c r="AI1541" s="0" t="n">
        <v>253</v>
      </c>
      <c r="AJ1541" s="0" t="n">
        <v>31</v>
      </c>
      <c r="AK1541" s="0" t="n">
        <v>18</v>
      </c>
      <c r="AL1541" s="0" t="n">
        <v>1</v>
      </c>
    </row>
    <row r="1542">
      <c r="A1542" s="0" t="inlineStr">
        <is>
          <t>[황금동]</t>
        </is>
      </c>
      <c r="B1542" s="0" t="n">
        <v>6940</v>
      </c>
      <c r="C1542" s="0" t="n">
        <v>1</v>
      </c>
      <c r="D1542" s="0" t="inlineStr">
        <is>
          <t>수성지구우방타운2차</t>
        </is>
      </c>
      <c r="E1542" s="0" t="inlineStr">
        <is>
          <t>1986.08.</t>
        </is>
      </c>
      <c r="F1542" s="0" t="n">
        <v>535</v>
      </c>
      <c r="G1542" s="0" t="n">
        <v>24</v>
      </c>
      <c r="H1542" s="0" t="n">
        <v>79.34</v>
      </c>
      <c r="I1542" s="0" t="n">
        <v>19.02</v>
      </c>
      <c r="J1542" s="0" t="n">
        <v>62.9</v>
      </c>
      <c r="K1542" s="0" t="n">
        <v>60</v>
      </c>
      <c r="T1542" s="0" t="n">
        <v>3</v>
      </c>
      <c r="U1542" s="0" t="n">
        <v>1</v>
      </c>
      <c r="V1542" s="0" t="inlineStr">
        <is>
          <t>계단식</t>
        </is>
      </c>
      <c r="W1542" s="0" t="n">
        <v>79</v>
      </c>
      <c r="X1542" s="0" t="n">
        <v>5</v>
      </c>
      <c r="Y1542" s="0" t="n">
        <v>5</v>
      </c>
      <c r="Z1542" s="0" t="inlineStr">
        <is>
          <t>https://new.land.naver.com/complexes/6940?tab=detail&amp;rf=Y</t>
        </is>
      </c>
      <c r="AA1542" s="0" t="inlineStr">
        <is>
          <t>대구시 수성구 황금동 60</t>
        </is>
      </c>
      <c r="AB1542" s="0" t="inlineStr">
        <is>
          <t>대구시</t>
        </is>
      </c>
      <c r="AC1542" s="0" t="inlineStr">
        <is>
          <t>수성구</t>
        </is>
      </c>
      <c r="AD1542" s="0" t="inlineStr">
        <is>
          <t>황금동</t>
        </is>
      </c>
      <c r="AG1542" s="0" t="inlineStr">
        <is>
          <t>대구시 수성구 청호로 330</t>
        </is>
      </c>
      <c r="AH1542" s="0" t="n">
        <v>0</v>
      </c>
      <c r="AI1542" s="0" t="n">
        <v>0</v>
      </c>
      <c r="AJ1542" s="0" t="n">
        <v>0</v>
      </c>
      <c r="AK1542" s="0" t="n">
        <v>469</v>
      </c>
      <c r="AL1542" s="0" t="n">
        <v>0.88</v>
      </c>
    </row>
    <row r="1543">
      <c r="A1543" s="0" t="inlineStr">
        <is>
          <t>[황금동]</t>
        </is>
      </c>
      <c r="B1543" s="0" t="n">
        <v>6940</v>
      </c>
      <c r="C1543" s="0" t="n">
        <v>2</v>
      </c>
      <c r="D1543" s="0" t="inlineStr">
        <is>
          <t>수성지구우방타운2차</t>
        </is>
      </c>
      <c r="E1543" s="0" t="inlineStr">
        <is>
          <t>1986.08.</t>
        </is>
      </c>
      <c r="F1543" s="0" t="n">
        <v>535</v>
      </c>
      <c r="G1543" s="0" t="n">
        <v>27.99</v>
      </c>
      <c r="H1543" s="0" t="n">
        <v>92.56</v>
      </c>
      <c r="I1543" s="0" t="n">
        <v>23.12</v>
      </c>
      <c r="J1543" s="0" t="n">
        <v>76.44</v>
      </c>
      <c r="K1543" s="0" t="n">
        <v>180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92</v>
      </c>
      <c r="X1543" s="0" t="n">
        <v>5</v>
      </c>
      <c r="Y1543" s="0" t="n">
        <v>5</v>
      </c>
      <c r="Z1543" s="0" t="inlineStr">
        <is>
          <t>https://new.land.naver.com/complexes/6940?tab=detail&amp;rf=Y</t>
        </is>
      </c>
      <c r="AA1543" s="0" t="inlineStr">
        <is>
          <t>대구시 수성구 황금동 60</t>
        </is>
      </c>
      <c r="AB1543" s="0" t="inlineStr">
        <is>
          <t>대구시</t>
        </is>
      </c>
      <c r="AC1543" s="0" t="inlineStr">
        <is>
          <t>수성구</t>
        </is>
      </c>
      <c r="AD1543" s="0" t="inlineStr">
        <is>
          <t>황금동</t>
        </is>
      </c>
      <c r="AG1543" s="0" t="inlineStr">
        <is>
          <t>대구시 수성구 청호로 330</t>
        </is>
      </c>
      <c r="AH1543" s="0" t="n">
        <v>0</v>
      </c>
      <c r="AI1543" s="0" t="n">
        <v>0</v>
      </c>
      <c r="AJ1543" s="0" t="n">
        <v>0</v>
      </c>
      <c r="AK1543" s="0" t="n">
        <v>469</v>
      </c>
      <c r="AL1543" s="0" t="n">
        <v>0.88</v>
      </c>
    </row>
    <row r="1544">
      <c r="A1544" s="0" t="inlineStr">
        <is>
          <t>[황금동]</t>
        </is>
      </c>
      <c r="B1544" s="0" t="n">
        <v>6940</v>
      </c>
      <c r="C1544" s="0" t="n">
        <v>3</v>
      </c>
      <c r="D1544" s="0" t="inlineStr">
        <is>
          <t>수성지구우방타운2차</t>
        </is>
      </c>
      <c r="E1544" s="0" t="inlineStr">
        <is>
          <t>1986.08.</t>
        </is>
      </c>
      <c r="F1544" s="0" t="n">
        <v>535</v>
      </c>
      <c r="G1544" s="0" t="n">
        <v>32.99</v>
      </c>
      <c r="H1544" s="0" t="n">
        <v>109.09</v>
      </c>
      <c r="I1544" s="0" t="n">
        <v>25.68</v>
      </c>
      <c r="J1544" s="0" t="n">
        <v>84.90000000000001</v>
      </c>
      <c r="K1544" s="0" t="n">
        <v>295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109</v>
      </c>
      <c r="X1544" s="0" t="n">
        <v>5</v>
      </c>
      <c r="Y1544" s="0" t="n">
        <v>5</v>
      </c>
      <c r="Z1544" s="0" t="inlineStr">
        <is>
          <t>https://new.land.naver.com/complexes/6940?tab=detail&amp;rf=Y</t>
        </is>
      </c>
      <c r="AA1544" s="0" t="inlineStr">
        <is>
          <t>대구시 수성구 황금동 60</t>
        </is>
      </c>
      <c r="AB1544" s="0" t="inlineStr">
        <is>
          <t>대구시</t>
        </is>
      </c>
      <c r="AC1544" s="0" t="inlineStr">
        <is>
          <t>수성구</t>
        </is>
      </c>
      <c r="AD1544" s="0" t="inlineStr">
        <is>
          <t>황금동</t>
        </is>
      </c>
      <c r="AG1544" s="0" t="inlineStr">
        <is>
          <t>대구시 수성구 청호로 330</t>
        </is>
      </c>
      <c r="AH1544" s="0" t="n">
        <v>0</v>
      </c>
      <c r="AI1544" s="0" t="n">
        <v>0</v>
      </c>
      <c r="AJ1544" s="0" t="n">
        <v>0</v>
      </c>
      <c r="AK1544" s="0" t="n">
        <v>469</v>
      </c>
      <c r="AL1544" s="0" t="n">
        <v>0.88</v>
      </c>
    </row>
    <row r="1545">
      <c r="A1545" s="0" t="inlineStr">
        <is>
          <t>[황금동]</t>
        </is>
      </c>
      <c r="B1545" s="0" t="n">
        <v>25728</v>
      </c>
      <c r="C1545" s="0" t="n">
        <v>1</v>
      </c>
      <c r="D1545" s="0" t="inlineStr">
        <is>
          <t>캐슬골드파크4단지</t>
        </is>
      </c>
      <c r="E1545" s="0" t="inlineStr">
        <is>
          <t>2006.07.</t>
        </is>
      </c>
      <c r="F1545" s="0" t="n">
        <v>1399</v>
      </c>
      <c r="G1545" s="0" t="n">
        <v>25</v>
      </c>
      <c r="H1545" s="0" t="n">
        <v>82.65000000000001</v>
      </c>
      <c r="I1545" s="0" t="n">
        <v>18.14</v>
      </c>
      <c r="J1545" s="0" t="n">
        <v>59.98</v>
      </c>
      <c r="K1545" s="0" t="n">
        <v>82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82</v>
      </c>
      <c r="X1545" s="0" t="n">
        <v>25</v>
      </c>
      <c r="Y1545" s="0" t="n">
        <v>12</v>
      </c>
      <c r="Z1545" s="0" t="inlineStr">
        <is>
          <t>https://new.land.naver.com/complexes/25728?tab=detail&amp;rf=Y</t>
        </is>
      </c>
      <c r="AA1545" s="0" t="inlineStr">
        <is>
          <t>대구시 수성구 황금동 365</t>
        </is>
      </c>
      <c r="AB1545" s="0" t="inlineStr">
        <is>
          <t>대구시</t>
        </is>
      </c>
      <c r="AC1545" s="0" t="inlineStr">
        <is>
          <t>수성구</t>
        </is>
      </c>
      <c r="AD1545" s="0" t="inlineStr">
        <is>
          <t>황금동</t>
        </is>
      </c>
      <c r="AG1545" s="0" t="inlineStr">
        <is>
          <t>대구시 수성구 청수로 213</t>
        </is>
      </c>
      <c r="AH1545" s="0" t="n">
        <v>0</v>
      </c>
      <c r="AI1545" s="0" t="n">
        <v>0</v>
      </c>
      <c r="AJ1545" s="0" t="n">
        <v>0</v>
      </c>
      <c r="AK1545" s="0" t="n">
        <v>2145</v>
      </c>
      <c r="AL1545" s="0" t="n">
        <v>1.53</v>
      </c>
    </row>
    <row r="1546">
      <c r="A1546" s="0" t="inlineStr">
        <is>
          <t>[황금동]</t>
        </is>
      </c>
      <c r="B1546" s="0" t="n">
        <v>25728</v>
      </c>
      <c r="C1546" s="0" t="n">
        <v>2</v>
      </c>
      <c r="D1546" s="0" t="inlineStr">
        <is>
          <t>캐슬골드파크4단지</t>
        </is>
      </c>
      <c r="E1546" s="0" t="inlineStr">
        <is>
          <t>2006.07.</t>
        </is>
      </c>
      <c r="F1546" s="0" t="n">
        <v>1399</v>
      </c>
      <c r="G1546" s="0" t="n">
        <v>29.39</v>
      </c>
      <c r="H1546" s="0" t="n">
        <v>97.18000000000001</v>
      </c>
      <c r="I1546" s="0" t="n">
        <v>22.57</v>
      </c>
      <c r="J1546" s="0" t="n">
        <v>74.62</v>
      </c>
      <c r="K1546" s="0" t="n">
        <v>152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97</v>
      </c>
      <c r="X1546" s="0" t="n">
        <v>25</v>
      </c>
      <c r="Y1546" s="0" t="n">
        <v>12</v>
      </c>
      <c r="Z1546" s="0" t="inlineStr">
        <is>
          <t>https://new.land.naver.com/complexes/25728?tab=detail&amp;rf=Y</t>
        </is>
      </c>
      <c r="AA1546" s="0" t="inlineStr">
        <is>
          <t>대구시 수성구 황금동 365</t>
        </is>
      </c>
      <c r="AB1546" s="0" t="inlineStr">
        <is>
          <t>대구시</t>
        </is>
      </c>
      <c r="AC1546" s="0" t="inlineStr">
        <is>
          <t>수성구</t>
        </is>
      </c>
      <c r="AD1546" s="0" t="inlineStr">
        <is>
          <t>황금동</t>
        </is>
      </c>
      <c r="AG1546" s="0" t="inlineStr">
        <is>
          <t>대구시 수성구 청수로 213</t>
        </is>
      </c>
      <c r="AH1546" s="0" t="n">
        <v>0</v>
      </c>
      <c r="AI1546" s="0" t="n">
        <v>0</v>
      </c>
      <c r="AJ1546" s="0" t="n">
        <v>0</v>
      </c>
      <c r="AK1546" s="0" t="n">
        <v>2145</v>
      </c>
      <c r="AL1546" s="0" t="n">
        <v>1.53</v>
      </c>
    </row>
    <row r="1547">
      <c r="A1547" s="0" t="inlineStr">
        <is>
          <t>[황금동]</t>
        </is>
      </c>
      <c r="B1547" s="0" t="n">
        <v>25728</v>
      </c>
      <c r="C1547" s="0" t="n">
        <v>3</v>
      </c>
      <c r="D1547" s="0" t="inlineStr">
        <is>
          <t>캐슬골드파크4단지</t>
        </is>
      </c>
      <c r="E1547" s="0" t="inlineStr">
        <is>
          <t>2006.07.</t>
        </is>
      </c>
      <c r="F1547" s="0" t="n">
        <v>1399</v>
      </c>
      <c r="G1547" s="0" t="n">
        <v>32.83</v>
      </c>
      <c r="H1547" s="0" t="n">
        <v>108.54</v>
      </c>
      <c r="I1547" s="0" t="n">
        <v>25.7</v>
      </c>
      <c r="J1547" s="0" t="n">
        <v>84.97</v>
      </c>
      <c r="K1547" s="0" t="n">
        <v>394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108</v>
      </c>
      <c r="X1547" s="0" t="n">
        <v>25</v>
      </c>
      <c r="Y1547" s="0" t="n">
        <v>12</v>
      </c>
      <c r="Z1547" s="0" t="inlineStr">
        <is>
          <t>https://new.land.naver.com/complexes/25728?tab=detail&amp;rf=Y</t>
        </is>
      </c>
      <c r="AA1547" s="0" t="inlineStr">
        <is>
          <t>대구시 수성구 황금동 365</t>
        </is>
      </c>
      <c r="AB1547" s="0" t="inlineStr">
        <is>
          <t>대구시</t>
        </is>
      </c>
      <c r="AC1547" s="0" t="inlineStr">
        <is>
          <t>수성구</t>
        </is>
      </c>
      <c r="AD1547" s="0" t="inlineStr">
        <is>
          <t>황금동</t>
        </is>
      </c>
      <c r="AG1547" s="0" t="inlineStr">
        <is>
          <t>대구시 수성구 청수로 213</t>
        </is>
      </c>
      <c r="AH1547" s="0" t="n">
        <v>0</v>
      </c>
      <c r="AI1547" s="0" t="n">
        <v>0</v>
      </c>
      <c r="AJ1547" s="0" t="n">
        <v>0</v>
      </c>
      <c r="AK1547" s="0" t="n">
        <v>2145</v>
      </c>
      <c r="AL1547" s="0" t="n">
        <v>1.53</v>
      </c>
    </row>
    <row r="1548">
      <c r="A1548" s="0" t="inlineStr">
        <is>
          <t>[황금동]</t>
        </is>
      </c>
      <c r="B1548" s="0" t="n">
        <v>25728</v>
      </c>
      <c r="C1548" s="0" t="n">
        <v>4</v>
      </c>
      <c r="D1548" s="0" t="inlineStr">
        <is>
          <t>캐슬골드파크4단지</t>
        </is>
      </c>
      <c r="E1548" s="0" t="inlineStr">
        <is>
          <t>2006.07.</t>
        </is>
      </c>
      <c r="F1548" s="0" t="n">
        <v>1399</v>
      </c>
      <c r="G1548" s="0" t="n">
        <v>41.83</v>
      </c>
      <c r="H1548" s="0" t="n">
        <v>138.3</v>
      </c>
      <c r="I1548" s="0" t="n">
        <v>35.33</v>
      </c>
      <c r="J1548" s="0" t="n">
        <v>116.82</v>
      </c>
      <c r="K1548" s="0" t="n">
        <v>252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138</v>
      </c>
      <c r="X1548" s="0" t="n">
        <v>25</v>
      </c>
      <c r="Y1548" s="0" t="n">
        <v>12</v>
      </c>
      <c r="Z1548" s="0" t="inlineStr">
        <is>
          <t>https://new.land.naver.com/complexes/25728?tab=detail&amp;rf=Y</t>
        </is>
      </c>
      <c r="AA1548" s="0" t="inlineStr">
        <is>
          <t>대구시 수성구 황금동 365</t>
        </is>
      </c>
      <c r="AB1548" s="0" t="inlineStr">
        <is>
          <t>대구시</t>
        </is>
      </c>
      <c r="AC1548" s="0" t="inlineStr">
        <is>
          <t>수성구</t>
        </is>
      </c>
      <c r="AD1548" s="0" t="inlineStr">
        <is>
          <t>황금동</t>
        </is>
      </c>
      <c r="AG1548" s="0" t="inlineStr">
        <is>
          <t>대구시 수성구 청수로 213</t>
        </is>
      </c>
      <c r="AH1548" s="0" t="n">
        <v>0</v>
      </c>
      <c r="AI1548" s="0" t="n">
        <v>0</v>
      </c>
      <c r="AJ1548" s="0" t="n">
        <v>0</v>
      </c>
      <c r="AK1548" s="0" t="n">
        <v>2145</v>
      </c>
      <c r="AL1548" s="0" t="n">
        <v>1.53</v>
      </c>
    </row>
    <row r="1549">
      <c r="A1549" s="0" t="inlineStr">
        <is>
          <t>[황금동]</t>
        </is>
      </c>
      <c r="B1549" s="0" t="n">
        <v>25728</v>
      </c>
      <c r="C1549" s="0" t="n">
        <v>5</v>
      </c>
      <c r="D1549" s="0" t="inlineStr">
        <is>
          <t>캐슬골드파크4단지</t>
        </is>
      </c>
      <c r="E1549" s="0" t="inlineStr">
        <is>
          <t>2006.07.</t>
        </is>
      </c>
      <c r="F1549" s="0" t="n">
        <v>1399</v>
      </c>
      <c r="G1549" s="0" t="n">
        <v>48.95</v>
      </c>
      <c r="H1549" s="0" t="n">
        <v>161.83</v>
      </c>
      <c r="I1549" s="0" t="n">
        <v>39.18</v>
      </c>
      <c r="J1549" s="0" t="n">
        <v>129.53</v>
      </c>
      <c r="K1549" s="0" t="n">
        <v>255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161</v>
      </c>
      <c r="X1549" s="0" t="n">
        <v>25</v>
      </c>
      <c r="Y1549" s="0" t="n">
        <v>12</v>
      </c>
      <c r="Z1549" s="0" t="inlineStr">
        <is>
          <t>https://new.land.naver.com/complexes/25728?tab=detail&amp;rf=Y</t>
        </is>
      </c>
      <c r="AA1549" s="0" t="inlineStr">
        <is>
          <t>대구시 수성구 황금동 365</t>
        </is>
      </c>
      <c r="AB1549" s="0" t="inlineStr">
        <is>
          <t>대구시</t>
        </is>
      </c>
      <c r="AC1549" s="0" t="inlineStr">
        <is>
          <t>수성구</t>
        </is>
      </c>
      <c r="AD1549" s="0" t="inlineStr">
        <is>
          <t>황금동</t>
        </is>
      </c>
      <c r="AG1549" s="0" t="inlineStr">
        <is>
          <t>대구시 수성구 청수로 213</t>
        </is>
      </c>
      <c r="AH1549" s="0" t="n">
        <v>0</v>
      </c>
      <c r="AI1549" s="0" t="n">
        <v>0</v>
      </c>
      <c r="AJ1549" s="0" t="n">
        <v>0</v>
      </c>
      <c r="AK1549" s="0" t="n">
        <v>2145</v>
      </c>
      <c r="AL1549" s="0" t="n">
        <v>1.53</v>
      </c>
    </row>
    <row r="1550">
      <c r="A1550" s="0" t="inlineStr">
        <is>
          <t>[황금동]</t>
        </is>
      </c>
      <c r="B1550" s="0" t="n">
        <v>25728</v>
      </c>
      <c r="C1550" s="0" t="n">
        <v>6</v>
      </c>
      <c r="D1550" s="0" t="inlineStr">
        <is>
          <t>캐슬골드파크4단지</t>
        </is>
      </c>
      <c r="E1550" s="0" t="inlineStr">
        <is>
          <t>2006.07.</t>
        </is>
      </c>
      <c r="F1550" s="0" t="n">
        <v>1399</v>
      </c>
      <c r="G1550" s="0" t="n">
        <v>51.73</v>
      </c>
      <c r="H1550" s="0" t="n">
        <v>171.04</v>
      </c>
      <c r="I1550" s="0" t="n">
        <v>41.99</v>
      </c>
      <c r="J1550" s="0" t="n">
        <v>138.82</v>
      </c>
      <c r="K1550" s="0" t="n">
        <v>112</v>
      </c>
      <c r="T1550" s="0" t="n">
        <v>4</v>
      </c>
      <c r="U1550" s="0" t="n">
        <v>2</v>
      </c>
      <c r="V1550" s="0" t="inlineStr">
        <is>
          <t>계단식</t>
        </is>
      </c>
      <c r="W1550" s="0" t="n">
        <v>171</v>
      </c>
      <c r="X1550" s="0" t="n">
        <v>25</v>
      </c>
      <c r="Y1550" s="0" t="n">
        <v>12</v>
      </c>
      <c r="Z1550" s="0" t="inlineStr">
        <is>
          <t>https://new.land.naver.com/complexes/25728?tab=detail&amp;rf=Y</t>
        </is>
      </c>
      <c r="AA1550" s="0" t="inlineStr">
        <is>
          <t>대구시 수성구 황금동 365</t>
        </is>
      </c>
      <c r="AB1550" s="0" t="inlineStr">
        <is>
          <t>대구시</t>
        </is>
      </c>
      <c r="AC1550" s="0" t="inlineStr">
        <is>
          <t>수성구</t>
        </is>
      </c>
      <c r="AD1550" s="0" t="inlineStr">
        <is>
          <t>황금동</t>
        </is>
      </c>
      <c r="AG1550" s="0" t="inlineStr">
        <is>
          <t>대구시 수성구 청수로 213</t>
        </is>
      </c>
      <c r="AH1550" s="0" t="n">
        <v>0</v>
      </c>
      <c r="AI1550" s="0" t="n">
        <v>0</v>
      </c>
      <c r="AJ1550" s="0" t="n">
        <v>0</v>
      </c>
      <c r="AK1550" s="0" t="n">
        <v>2145</v>
      </c>
      <c r="AL1550" s="0" t="n">
        <v>1.53</v>
      </c>
    </row>
    <row r="1551">
      <c r="A1551" s="0" t="inlineStr">
        <is>
          <t>[황금동]</t>
        </is>
      </c>
      <c r="B1551" s="0" t="n">
        <v>25728</v>
      </c>
      <c r="C1551" s="0" t="n">
        <v>7</v>
      </c>
      <c r="D1551" s="0" t="inlineStr">
        <is>
          <t>캐슬골드파크4단지</t>
        </is>
      </c>
      <c r="E1551" s="0" t="inlineStr">
        <is>
          <t>2006.07.</t>
        </is>
      </c>
      <c r="F1551" s="0" t="n">
        <v>1399</v>
      </c>
      <c r="G1551" s="0" t="n">
        <v>62.49</v>
      </c>
      <c r="H1551" s="0" t="n">
        <v>206.6</v>
      </c>
      <c r="I1551" s="0" t="n">
        <v>52.14</v>
      </c>
      <c r="J1551" s="0" t="n">
        <v>172.37</v>
      </c>
      <c r="K1551" s="0" t="n">
        <v>152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206</v>
      </c>
      <c r="X1551" s="0" t="n">
        <v>25</v>
      </c>
      <c r="Y1551" s="0" t="n">
        <v>12</v>
      </c>
      <c r="Z1551" s="0" t="inlineStr">
        <is>
          <t>https://new.land.naver.com/complexes/25728?tab=detail&amp;rf=Y</t>
        </is>
      </c>
      <c r="AA1551" s="0" t="inlineStr">
        <is>
          <t>대구시 수성구 황금동 365</t>
        </is>
      </c>
      <c r="AB1551" s="0" t="inlineStr">
        <is>
          <t>대구시</t>
        </is>
      </c>
      <c r="AC1551" s="0" t="inlineStr">
        <is>
          <t>수성구</t>
        </is>
      </c>
      <c r="AD1551" s="0" t="inlineStr">
        <is>
          <t>황금동</t>
        </is>
      </c>
      <c r="AG1551" s="0" t="inlineStr">
        <is>
          <t>대구시 수성구 청수로 213</t>
        </is>
      </c>
      <c r="AH1551" s="0" t="n">
        <v>0</v>
      </c>
      <c r="AI1551" s="0" t="n">
        <v>0</v>
      </c>
      <c r="AJ1551" s="0" t="n">
        <v>0</v>
      </c>
      <c r="AK1551" s="0" t="n">
        <v>2145</v>
      </c>
      <c r="AL1551" s="0" t="n">
        <v>1.53</v>
      </c>
    </row>
    <row r="1552">
      <c r="A1552" s="0" t="inlineStr">
        <is>
          <t>[황금동]</t>
        </is>
      </c>
      <c r="B1552" s="0" t="n">
        <v>6929</v>
      </c>
      <c r="C1552" s="0" t="n">
        <v>1</v>
      </c>
      <c r="D1552" s="0" t="inlineStr">
        <is>
          <t>가든하이츠2차</t>
        </is>
      </c>
      <c r="E1552" s="0" t="inlineStr">
        <is>
          <t>1986.03.</t>
        </is>
      </c>
      <c r="F1552" s="0" t="n">
        <v>106</v>
      </c>
      <c r="G1552" s="0" t="n">
        <v>47.58</v>
      </c>
      <c r="H1552" s="0" t="n">
        <v>157.32</v>
      </c>
      <c r="I1552" s="0" t="n">
        <v>39.07</v>
      </c>
      <c r="J1552" s="0" t="n">
        <v>129.18</v>
      </c>
      <c r="K1552" s="0" t="n">
        <v>56</v>
      </c>
      <c r="T1552" s="0" t="n">
        <v>4</v>
      </c>
      <c r="U1552" s="0" t="n">
        <v>2</v>
      </c>
      <c r="V1552" s="0" t="inlineStr">
        <is>
          <t>계단식</t>
        </is>
      </c>
      <c r="W1552" s="0" t="n">
        <v>157</v>
      </c>
      <c r="X1552" s="0" t="n">
        <v>12</v>
      </c>
      <c r="Y1552" s="0" t="n">
        <v>10</v>
      </c>
      <c r="Z1552" s="0" t="inlineStr">
        <is>
          <t>https://new.land.naver.com/complexes/6929?tab=detail&amp;rf=Y</t>
        </is>
      </c>
      <c r="AA1552" s="0" t="inlineStr">
        <is>
          <t>대구시 수성구 황금동 100</t>
        </is>
      </c>
      <c r="AB1552" s="0" t="inlineStr">
        <is>
          <t>대구시</t>
        </is>
      </c>
      <c r="AC1552" s="0" t="inlineStr">
        <is>
          <t>수성구</t>
        </is>
      </c>
      <c r="AD1552" s="0" t="inlineStr">
        <is>
          <t>황금동</t>
        </is>
      </c>
      <c r="AG1552" s="0" t="inlineStr">
        <is>
          <t>대구시 수성구 청호로69길 30</t>
        </is>
      </c>
      <c r="AH1552" s="0" t="n">
        <v>0</v>
      </c>
      <c r="AI1552" s="0" t="n">
        <v>0</v>
      </c>
      <c r="AJ1552" s="0" t="n">
        <v>0</v>
      </c>
      <c r="AK1552" s="0" t="n">
        <v>105</v>
      </c>
      <c r="AL1552" s="0" t="n">
        <v>0.99</v>
      </c>
    </row>
    <row r="1553">
      <c r="A1553" s="0" t="inlineStr">
        <is>
          <t>[황금동]</t>
        </is>
      </c>
      <c r="B1553" s="0" t="n">
        <v>6929</v>
      </c>
      <c r="C1553" s="0" t="n">
        <v>2</v>
      </c>
      <c r="D1553" s="0" t="inlineStr">
        <is>
          <t>가든하이츠2차</t>
        </is>
      </c>
      <c r="E1553" s="0" t="inlineStr">
        <is>
          <t>1986.03.</t>
        </is>
      </c>
      <c r="F1553" s="0" t="n">
        <v>106</v>
      </c>
      <c r="G1553" s="0" t="n">
        <v>61.15</v>
      </c>
      <c r="H1553" s="0" t="n">
        <v>202.16</v>
      </c>
      <c r="I1553" s="0" t="n">
        <v>51.4</v>
      </c>
      <c r="J1553" s="0" t="n">
        <v>169.92</v>
      </c>
      <c r="K1553" s="0" t="n">
        <v>50</v>
      </c>
      <c r="T1553" s="0" t="n">
        <v>5</v>
      </c>
      <c r="U1553" s="0" t="n">
        <v>2</v>
      </c>
      <c r="V1553" s="0" t="inlineStr">
        <is>
          <t>계단식</t>
        </is>
      </c>
      <c r="W1553" s="0" t="n">
        <v>202</v>
      </c>
      <c r="X1553" s="0" t="n">
        <v>12</v>
      </c>
      <c r="Y1553" s="0" t="n">
        <v>10</v>
      </c>
      <c r="Z1553" s="0" t="inlineStr">
        <is>
          <t>https://new.land.naver.com/complexes/6929?tab=detail&amp;rf=Y</t>
        </is>
      </c>
      <c r="AA1553" s="0" t="inlineStr">
        <is>
          <t>대구시 수성구 황금동 100</t>
        </is>
      </c>
      <c r="AB1553" s="0" t="inlineStr">
        <is>
          <t>대구시</t>
        </is>
      </c>
      <c r="AC1553" s="0" t="inlineStr">
        <is>
          <t>수성구</t>
        </is>
      </c>
      <c r="AD1553" s="0" t="inlineStr">
        <is>
          <t>황금동</t>
        </is>
      </c>
      <c r="AG1553" s="0" t="inlineStr">
        <is>
          <t>대구시 수성구 청호로69길 30</t>
        </is>
      </c>
      <c r="AH1553" s="0" t="n">
        <v>0</v>
      </c>
      <c r="AI1553" s="0" t="n">
        <v>0</v>
      </c>
      <c r="AJ1553" s="0" t="n">
        <v>0</v>
      </c>
      <c r="AK1553" s="0" t="n">
        <v>105</v>
      </c>
      <c r="AL1553" s="0" t="n">
        <v>0.99</v>
      </c>
    </row>
    <row r="1554">
      <c r="A1554" s="0" t="inlineStr">
        <is>
          <t>[황금동]</t>
        </is>
      </c>
      <c r="B1554" s="0" t="n">
        <v>14546</v>
      </c>
      <c r="C1554" s="0" t="n">
        <v>1</v>
      </c>
      <c r="D1554" s="0" t="inlineStr">
        <is>
          <t>코아시스105</t>
        </is>
      </c>
      <c r="E1554" s="0" t="inlineStr">
        <is>
          <t>2004.06.</t>
        </is>
      </c>
      <c r="F1554" s="0" t="n">
        <v>105</v>
      </c>
      <c r="G1554" s="0" t="n">
        <v>66.19</v>
      </c>
      <c r="H1554" s="0" t="n">
        <v>218.83</v>
      </c>
      <c r="I1554" s="0" t="n">
        <v>39.8</v>
      </c>
      <c r="J1554" s="0" t="n">
        <v>131.58</v>
      </c>
      <c r="K1554" s="0" t="n">
        <v>42</v>
      </c>
      <c r="T1554" s="0" t="n">
        <v>4</v>
      </c>
      <c r="U1554" s="0" t="n">
        <v>2</v>
      </c>
      <c r="V1554" s="0" t="inlineStr">
        <is>
          <t>계단식</t>
        </is>
      </c>
      <c r="W1554" s="0" t="n">
        <v>218</v>
      </c>
      <c r="X1554" s="0" t="n">
        <v>23</v>
      </c>
      <c r="Y1554" s="0" t="n">
        <v>23</v>
      </c>
      <c r="Z1554" s="0" t="inlineStr">
        <is>
          <t>https://new.land.naver.com/complexes/14546?tab=detail&amp;rf=Y</t>
        </is>
      </c>
      <c r="AA1554" s="0" t="inlineStr">
        <is>
          <t>대구시 수성구 황금동 843-1</t>
        </is>
      </c>
      <c r="AB1554" s="0" t="inlineStr">
        <is>
          <t>대구시</t>
        </is>
      </c>
      <c r="AC1554" s="0" t="inlineStr">
        <is>
          <t>수성구</t>
        </is>
      </c>
      <c r="AD1554" s="0" t="inlineStr">
        <is>
          <t>황금동</t>
        </is>
      </c>
      <c r="AG1554" s="0" t="inlineStr">
        <is>
          <t>대구시 수성구 동대구로 149</t>
        </is>
      </c>
      <c r="AH1554" s="0" t="n">
        <v>0</v>
      </c>
      <c r="AI1554" s="0" t="n">
        <v>746</v>
      </c>
      <c r="AJ1554" s="0" t="n">
        <v>54</v>
      </c>
      <c r="AK1554" s="0" t="n">
        <v>210</v>
      </c>
      <c r="AL1554" s="0" t="n">
        <v>2</v>
      </c>
    </row>
    <row r="1555">
      <c r="A1555" s="0" t="inlineStr">
        <is>
          <t>[황금동]</t>
        </is>
      </c>
      <c r="B1555" s="0" t="n">
        <v>14546</v>
      </c>
      <c r="C1555" s="0" t="n">
        <v>2</v>
      </c>
      <c r="D1555" s="0" t="inlineStr">
        <is>
          <t>코아시스105</t>
        </is>
      </c>
      <c r="E1555" s="0" t="inlineStr">
        <is>
          <t>2004.06.</t>
        </is>
      </c>
      <c r="F1555" s="0" t="n">
        <v>105</v>
      </c>
      <c r="G1555" s="0" t="n">
        <v>73.42</v>
      </c>
      <c r="H1555" s="0" t="n">
        <v>242.72</v>
      </c>
      <c r="I1555" s="0" t="n">
        <v>44.14</v>
      </c>
      <c r="J1555" s="0" t="n">
        <v>145.95</v>
      </c>
      <c r="K1555" s="0" t="n">
        <v>42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242</v>
      </c>
      <c r="X1555" s="0" t="n">
        <v>23</v>
      </c>
      <c r="Y1555" s="0" t="n">
        <v>23</v>
      </c>
      <c r="Z1555" s="0" t="inlineStr">
        <is>
          <t>https://new.land.naver.com/complexes/14546?tab=detail&amp;rf=Y</t>
        </is>
      </c>
      <c r="AA1555" s="0" t="inlineStr">
        <is>
          <t>대구시 수성구 황금동 843-1</t>
        </is>
      </c>
      <c r="AB1555" s="0" t="inlineStr">
        <is>
          <t>대구시</t>
        </is>
      </c>
      <c r="AC1555" s="0" t="inlineStr">
        <is>
          <t>수성구</t>
        </is>
      </c>
      <c r="AD1555" s="0" t="inlineStr">
        <is>
          <t>황금동</t>
        </is>
      </c>
      <c r="AG1555" s="0" t="inlineStr">
        <is>
          <t>대구시 수성구 동대구로 149</t>
        </is>
      </c>
      <c r="AH1555" s="0" t="n">
        <v>0</v>
      </c>
      <c r="AI1555" s="0" t="n">
        <v>746</v>
      </c>
      <c r="AJ1555" s="0" t="n">
        <v>54</v>
      </c>
      <c r="AK1555" s="0" t="n">
        <v>210</v>
      </c>
      <c r="AL1555" s="0" t="n">
        <v>2</v>
      </c>
    </row>
    <row r="1556">
      <c r="A1556" s="0" t="inlineStr">
        <is>
          <t>[황금동]</t>
        </is>
      </c>
      <c r="B1556" s="0" t="n">
        <v>14546</v>
      </c>
      <c r="C1556" s="0" t="n">
        <v>3</v>
      </c>
      <c r="D1556" s="0" t="inlineStr">
        <is>
          <t>코아시스105</t>
        </is>
      </c>
      <c r="E1556" s="0" t="inlineStr">
        <is>
          <t>2004.06.</t>
        </is>
      </c>
      <c r="F1556" s="0" t="n">
        <v>105</v>
      </c>
      <c r="G1556" s="0" t="n">
        <v>107.96</v>
      </c>
      <c r="H1556" s="0" t="n">
        <v>356.91</v>
      </c>
      <c r="I1556" s="0" t="n">
        <v>64.91</v>
      </c>
      <c r="J1556" s="0" t="n">
        <v>214.61</v>
      </c>
      <c r="K1556" s="0" t="n">
        <v>21</v>
      </c>
      <c r="T1556" s="0" t="n">
        <v>4</v>
      </c>
      <c r="U1556" s="0" t="n">
        <v>2</v>
      </c>
      <c r="V1556" s="0" t="inlineStr">
        <is>
          <t>계단식</t>
        </is>
      </c>
      <c r="W1556" s="0" t="n">
        <v>356</v>
      </c>
      <c r="X1556" s="0" t="n">
        <v>23</v>
      </c>
      <c r="Y1556" s="0" t="n">
        <v>23</v>
      </c>
      <c r="Z1556" s="0" t="inlineStr">
        <is>
          <t>https://new.land.naver.com/complexes/14546?tab=detail&amp;rf=Y</t>
        </is>
      </c>
      <c r="AA1556" s="0" t="inlineStr">
        <is>
          <t>대구시 수성구 황금동 843-1</t>
        </is>
      </c>
      <c r="AB1556" s="0" t="inlineStr">
        <is>
          <t>대구시</t>
        </is>
      </c>
      <c r="AC1556" s="0" t="inlineStr">
        <is>
          <t>수성구</t>
        </is>
      </c>
      <c r="AD1556" s="0" t="inlineStr">
        <is>
          <t>황금동</t>
        </is>
      </c>
      <c r="AG1556" s="0" t="inlineStr">
        <is>
          <t>대구시 수성구 동대구로 149</t>
        </is>
      </c>
      <c r="AH1556" s="0" t="n">
        <v>0</v>
      </c>
      <c r="AI1556" s="0" t="n">
        <v>746</v>
      </c>
      <c r="AJ1556" s="0" t="n">
        <v>54</v>
      </c>
      <c r="AK1556" s="0" t="n">
        <v>210</v>
      </c>
      <c r="AL1556" s="0" t="n">
        <v>2</v>
      </c>
    </row>
    <row r="1557">
      <c r="A1557" s="0" t="inlineStr">
        <is>
          <t>[황금동]</t>
        </is>
      </c>
      <c r="B1557" s="0" t="n">
        <v>6931</v>
      </c>
      <c r="C1557" s="0" t="n">
        <v>1</v>
      </c>
      <c r="D1557" s="0" t="inlineStr">
        <is>
          <t>신천지타운</t>
        </is>
      </c>
      <c r="E1557" s="0" t="inlineStr">
        <is>
          <t>1991.01.</t>
        </is>
      </c>
      <c r="F1557" s="0" t="n">
        <v>425</v>
      </c>
      <c r="G1557" s="0" t="n">
        <v>33.74</v>
      </c>
      <c r="H1557" s="0" t="n">
        <v>111.57</v>
      </c>
      <c r="I1557" s="0" t="n">
        <v>25.7</v>
      </c>
      <c r="J1557" s="0" t="n">
        <v>84.98999999999999</v>
      </c>
      <c r="K1557" s="0" t="n">
        <v>190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111</v>
      </c>
      <c r="X1557" s="0" t="n">
        <v>15</v>
      </c>
      <c r="Y1557" s="0" t="n">
        <v>10</v>
      </c>
      <c r="Z1557" s="0" t="inlineStr">
        <is>
          <t>https://new.land.naver.com/complexes/6931?tab=detail&amp;rf=Y</t>
        </is>
      </c>
      <c r="AA1557" s="0" t="inlineStr">
        <is>
          <t>대구시 수성구 황금동 272</t>
        </is>
      </c>
      <c r="AB1557" s="0" t="inlineStr">
        <is>
          <t>대구시</t>
        </is>
      </c>
      <c r="AC1557" s="0" t="inlineStr">
        <is>
          <t>수성구</t>
        </is>
      </c>
      <c r="AD1557" s="0" t="inlineStr">
        <is>
          <t>황금동</t>
        </is>
      </c>
      <c r="AG1557" s="0" t="inlineStr">
        <is>
          <t>대구시 수성구 청호로46길 17</t>
        </is>
      </c>
      <c r="AH1557" s="0" t="n">
        <v>0</v>
      </c>
      <c r="AI1557" s="0" t="n">
        <v>0</v>
      </c>
      <c r="AJ1557" s="0" t="n">
        <v>0</v>
      </c>
      <c r="AK1557" s="0" t="n">
        <v>238</v>
      </c>
      <c r="AL1557" s="0" t="n">
        <v>0.5600000000000001</v>
      </c>
    </row>
    <row r="1558">
      <c r="A1558" s="0" t="inlineStr">
        <is>
          <t>[황금동]</t>
        </is>
      </c>
      <c r="B1558" s="0" t="n">
        <v>6931</v>
      </c>
      <c r="C1558" s="0" t="n">
        <v>2</v>
      </c>
      <c r="D1558" s="0" t="inlineStr">
        <is>
          <t>신천지타운</t>
        </is>
      </c>
      <c r="E1558" s="0" t="inlineStr">
        <is>
          <t>1991.01.</t>
        </is>
      </c>
      <c r="F1558" s="0" t="n">
        <v>425</v>
      </c>
      <c r="G1558" s="0" t="n">
        <v>51.6</v>
      </c>
      <c r="H1558" s="0" t="n">
        <v>170.61</v>
      </c>
      <c r="I1558" s="0" t="n">
        <v>40.77</v>
      </c>
      <c r="J1558" s="0" t="n">
        <v>134.79</v>
      </c>
      <c r="K1558" s="0" t="n">
        <v>205</v>
      </c>
      <c r="T1558" s="0" t="n">
        <v>4</v>
      </c>
      <c r="U1558" s="0" t="n">
        <v>2</v>
      </c>
      <c r="V1558" s="0" t="inlineStr">
        <is>
          <t>계단식</t>
        </is>
      </c>
      <c r="W1558" s="0" t="n">
        <v>170</v>
      </c>
      <c r="X1558" s="0" t="n">
        <v>15</v>
      </c>
      <c r="Y1558" s="0" t="n">
        <v>10</v>
      </c>
      <c r="Z1558" s="0" t="inlineStr">
        <is>
          <t>https://new.land.naver.com/complexes/6931?tab=detail&amp;rf=Y</t>
        </is>
      </c>
      <c r="AA1558" s="0" t="inlineStr">
        <is>
          <t>대구시 수성구 황금동 272</t>
        </is>
      </c>
      <c r="AB1558" s="0" t="inlineStr">
        <is>
          <t>대구시</t>
        </is>
      </c>
      <c r="AC1558" s="0" t="inlineStr">
        <is>
          <t>수성구</t>
        </is>
      </c>
      <c r="AD1558" s="0" t="inlineStr">
        <is>
          <t>황금동</t>
        </is>
      </c>
      <c r="AG1558" s="0" t="inlineStr">
        <is>
          <t>대구시 수성구 청호로46길 17</t>
        </is>
      </c>
      <c r="AH1558" s="0" t="n">
        <v>0</v>
      </c>
      <c r="AI1558" s="0" t="n">
        <v>0</v>
      </c>
      <c r="AJ1558" s="0" t="n">
        <v>0</v>
      </c>
      <c r="AK1558" s="0" t="n">
        <v>238</v>
      </c>
      <c r="AL1558" s="0" t="n">
        <v>0.5600000000000001</v>
      </c>
    </row>
    <row r="1559">
      <c r="A1559" s="0" t="inlineStr">
        <is>
          <t>[황금동]</t>
        </is>
      </c>
      <c r="B1559" s="0" t="n">
        <v>6931</v>
      </c>
      <c r="C1559" s="0" t="n">
        <v>3</v>
      </c>
      <c r="D1559" s="0" t="inlineStr">
        <is>
          <t>신천지타운</t>
        </is>
      </c>
      <c r="E1559" s="0" t="inlineStr">
        <is>
          <t>1991.01.</t>
        </is>
      </c>
      <c r="F1559" s="0" t="n">
        <v>425</v>
      </c>
      <c r="G1559" s="0" t="n">
        <v>75.87</v>
      </c>
      <c r="H1559" s="0" t="n">
        <v>250.81</v>
      </c>
      <c r="I1559" s="0" t="n">
        <v>61.38</v>
      </c>
      <c r="J1559" s="0" t="n">
        <v>202.92</v>
      </c>
      <c r="K1559" s="0" t="n">
        <v>30</v>
      </c>
      <c r="T1559" s="0" t="n">
        <v>4</v>
      </c>
      <c r="U1559" s="0" t="n">
        <v>2</v>
      </c>
      <c r="V1559" s="0" t="inlineStr">
        <is>
          <t>계단식</t>
        </is>
      </c>
      <c r="W1559" s="0" t="n">
        <v>250</v>
      </c>
      <c r="X1559" s="0" t="n">
        <v>15</v>
      </c>
      <c r="Y1559" s="0" t="n">
        <v>10</v>
      </c>
      <c r="Z1559" s="0" t="inlineStr">
        <is>
          <t>https://new.land.naver.com/complexes/6931?tab=detail&amp;rf=Y</t>
        </is>
      </c>
      <c r="AA1559" s="0" t="inlineStr">
        <is>
          <t>대구시 수성구 황금동 272</t>
        </is>
      </c>
      <c r="AB1559" s="0" t="inlineStr">
        <is>
          <t>대구시</t>
        </is>
      </c>
      <c r="AC1559" s="0" t="inlineStr">
        <is>
          <t>수성구</t>
        </is>
      </c>
      <c r="AD1559" s="0" t="inlineStr">
        <is>
          <t>황금동</t>
        </is>
      </c>
      <c r="AG1559" s="0" t="inlineStr">
        <is>
          <t>대구시 수성구 청호로46길 17</t>
        </is>
      </c>
      <c r="AH1559" s="0" t="n">
        <v>0</v>
      </c>
      <c r="AI1559" s="0" t="n">
        <v>0</v>
      </c>
      <c r="AJ1559" s="0" t="n">
        <v>0</v>
      </c>
      <c r="AK1559" s="0" t="n">
        <v>238</v>
      </c>
      <c r="AL1559" s="0" t="n">
        <v>0.5600000000000001</v>
      </c>
    </row>
    <row r="1560">
      <c r="A1560" s="0" t="inlineStr">
        <is>
          <t>[황금동]</t>
        </is>
      </c>
      <c r="B1560" s="0" t="n">
        <v>108530</v>
      </c>
      <c r="C1560" s="0" t="n">
        <v>1</v>
      </c>
      <c r="D1560" s="0" t="inlineStr">
        <is>
          <t>황금해피하우스2IN1</t>
        </is>
      </c>
      <c r="E1560" s="0" t="inlineStr">
        <is>
          <t>2014.07.</t>
        </is>
      </c>
      <c r="F1560" s="0" t="n">
        <v>162</v>
      </c>
      <c r="G1560" s="0" t="n">
        <v>8.83</v>
      </c>
      <c r="H1560" s="0" t="n">
        <v>29.2</v>
      </c>
      <c r="I1560" s="0" t="n">
        <v>7.23</v>
      </c>
      <c r="J1560" s="0" t="n">
        <v>23.92</v>
      </c>
      <c r="K1560" s="0" t="n">
        <v>6</v>
      </c>
      <c r="T1560" s="0" t="n">
        <v>1</v>
      </c>
      <c r="U1560" s="0" t="n">
        <v>1</v>
      </c>
      <c r="V1560" s="0" t="inlineStr">
        <is>
          <t>복도식</t>
        </is>
      </c>
      <c r="W1560" s="0" t="inlineStr">
        <is>
          <t>29C</t>
        </is>
      </c>
      <c r="X1560" s="0" t="n">
        <v>9</v>
      </c>
      <c r="Y1560" s="0" t="n">
        <v>3</v>
      </c>
      <c r="Z1560" s="0" t="inlineStr">
        <is>
          <t>https://new.land.naver.com/complexes/108530?tab=detail&amp;rf=Y</t>
        </is>
      </c>
      <c r="AA1560" s="0" t="inlineStr">
        <is>
          <t>대구시 수성구 황금동 860</t>
        </is>
      </c>
      <c r="AB1560" s="0" t="inlineStr">
        <is>
          <t>대구시</t>
        </is>
      </c>
      <c r="AC1560" s="0" t="inlineStr">
        <is>
          <t>수성구</t>
        </is>
      </c>
      <c r="AD1560" s="0" t="inlineStr">
        <is>
          <t>황금동</t>
        </is>
      </c>
      <c r="AG1560" s="0" t="inlineStr">
        <is>
          <t>대구시 수성구 동대구로25길 24-11</t>
        </is>
      </c>
      <c r="AH1560" s="0" t="n">
        <v>0</v>
      </c>
      <c r="AI1560" s="0" t="n">
        <v>475</v>
      </c>
      <c r="AJ1560" s="0" t="n">
        <v>69</v>
      </c>
      <c r="AK1560" s="0" t="n">
        <v>112</v>
      </c>
      <c r="AL1560" s="0" t="n">
        <v>0.6899999999999999</v>
      </c>
    </row>
    <row r="1561">
      <c r="A1561" s="0" t="inlineStr">
        <is>
          <t>[황금동]</t>
        </is>
      </c>
      <c r="B1561" s="0" t="n">
        <v>108530</v>
      </c>
      <c r="C1561" s="0" t="n">
        <v>2</v>
      </c>
      <c r="D1561" s="0" t="inlineStr">
        <is>
          <t>황금해피하우스2IN1</t>
        </is>
      </c>
      <c r="E1561" s="0" t="inlineStr">
        <is>
          <t>2014.07.</t>
        </is>
      </c>
      <c r="F1561" s="0" t="n">
        <v>162</v>
      </c>
      <c r="G1561" s="0" t="n">
        <v>9.119999999999999</v>
      </c>
      <c r="H1561" s="0" t="n">
        <v>30.17</v>
      </c>
      <c r="I1561" s="0" t="n">
        <v>7.47</v>
      </c>
      <c r="J1561" s="0" t="n">
        <v>24.71</v>
      </c>
      <c r="K1561" s="0" t="n">
        <v>3</v>
      </c>
      <c r="T1561" s="0" t="n">
        <v>1</v>
      </c>
      <c r="U1561" s="0" t="n">
        <v>1</v>
      </c>
      <c r="V1561" s="0" t="inlineStr">
        <is>
          <t>복도식</t>
        </is>
      </c>
      <c r="W1561" s="0" t="inlineStr">
        <is>
          <t>30C1</t>
        </is>
      </c>
      <c r="X1561" s="0" t="n">
        <v>9</v>
      </c>
      <c r="Y1561" s="0" t="n">
        <v>3</v>
      </c>
      <c r="Z1561" s="0" t="inlineStr">
        <is>
          <t>https://new.land.naver.com/complexes/108530?tab=detail&amp;rf=Y</t>
        </is>
      </c>
      <c r="AA1561" s="0" t="inlineStr">
        <is>
          <t>대구시 수성구 황금동 860</t>
        </is>
      </c>
      <c r="AB1561" s="0" t="inlineStr">
        <is>
          <t>대구시</t>
        </is>
      </c>
      <c r="AC1561" s="0" t="inlineStr">
        <is>
          <t>수성구</t>
        </is>
      </c>
      <c r="AD1561" s="0" t="inlineStr">
        <is>
          <t>황금동</t>
        </is>
      </c>
      <c r="AG1561" s="0" t="inlineStr">
        <is>
          <t>대구시 수성구 동대구로25길 24-11</t>
        </is>
      </c>
      <c r="AH1561" s="0" t="n">
        <v>0</v>
      </c>
      <c r="AI1561" s="0" t="n">
        <v>475</v>
      </c>
      <c r="AJ1561" s="0" t="n">
        <v>69</v>
      </c>
      <c r="AK1561" s="0" t="n">
        <v>112</v>
      </c>
      <c r="AL1561" s="0" t="n">
        <v>0.6899999999999999</v>
      </c>
    </row>
    <row r="1562">
      <c r="A1562" s="0" t="inlineStr">
        <is>
          <t>[황금동]</t>
        </is>
      </c>
      <c r="B1562" s="0" t="n">
        <v>108530</v>
      </c>
      <c r="C1562" s="0" t="n">
        <v>3</v>
      </c>
      <c r="D1562" s="0" t="inlineStr">
        <is>
          <t>황금해피하우스2IN1</t>
        </is>
      </c>
      <c r="E1562" s="0" t="inlineStr">
        <is>
          <t>2014.07.</t>
        </is>
      </c>
      <c r="F1562" s="0" t="n">
        <v>162</v>
      </c>
      <c r="G1562" s="0" t="n">
        <v>11.51</v>
      </c>
      <c r="H1562" s="0" t="n">
        <v>38.07</v>
      </c>
      <c r="I1562" s="0" t="n">
        <v>9.43</v>
      </c>
      <c r="J1562" s="0" t="n">
        <v>31.19</v>
      </c>
      <c r="K1562" s="0" t="n">
        <v>6</v>
      </c>
      <c r="T1562" s="0" t="n">
        <v>1</v>
      </c>
      <c r="U1562" s="0" t="n">
        <v>1</v>
      </c>
      <c r="V1562" s="0" t="inlineStr">
        <is>
          <t>복도식</t>
        </is>
      </c>
      <c r="W1562" s="0" t="inlineStr">
        <is>
          <t>38D</t>
        </is>
      </c>
      <c r="X1562" s="0" t="n">
        <v>9</v>
      </c>
      <c r="Y1562" s="0" t="n">
        <v>3</v>
      </c>
      <c r="Z1562" s="0" t="inlineStr">
        <is>
          <t>https://new.land.naver.com/complexes/108530?tab=detail&amp;rf=Y</t>
        </is>
      </c>
      <c r="AA1562" s="0" t="inlineStr">
        <is>
          <t>대구시 수성구 황금동 860</t>
        </is>
      </c>
      <c r="AB1562" s="0" t="inlineStr">
        <is>
          <t>대구시</t>
        </is>
      </c>
      <c r="AC1562" s="0" t="inlineStr">
        <is>
          <t>수성구</t>
        </is>
      </c>
      <c r="AD1562" s="0" t="inlineStr">
        <is>
          <t>황금동</t>
        </is>
      </c>
      <c r="AG1562" s="0" t="inlineStr">
        <is>
          <t>대구시 수성구 동대구로25길 24-11</t>
        </is>
      </c>
      <c r="AH1562" s="0" t="n">
        <v>0</v>
      </c>
      <c r="AI1562" s="0" t="n">
        <v>475</v>
      </c>
      <c r="AJ1562" s="0" t="n">
        <v>69</v>
      </c>
      <c r="AK1562" s="0" t="n">
        <v>112</v>
      </c>
      <c r="AL1562" s="0" t="n">
        <v>0.6899999999999999</v>
      </c>
    </row>
    <row r="1563">
      <c r="A1563" s="0" t="inlineStr">
        <is>
          <t>[황금동]</t>
        </is>
      </c>
      <c r="B1563" s="0" t="n">
        <v>108530</v>
      </c>
      <c r="C1563" s="0" t="n">
        <v>4</v>
      </c>
      <c r="D1563" s="0" t="inlineStr">
        <is>
          <t>황금해피하우스2IN1</t>
        </is>
      </c>
      <c r="E1563" s="0" t="inlineStr">
        <is>
          <t>2014.07.</t>
        </is>
      </c>
      <c r="F1563" s="0" t="n">
        <v>162</v>
      </c>
      <c r="G1563" s="0" t="n">
        <v>12.42</v>
      </c>
      <c r="H1563" s="0" t="n">
        <v>41.06</v>
      </c>
      <c r="I1563" s="0" t="n">
        <v>10.17</v>
      </c>
      <c r="J1563" s="0" t="n">
        <v>33.64</v>
      </c>
      <c r="K1563" s="0" t="n">
        <v>1</v>
      </c>
      <c r="T1563" s="0" t="n">
        <v>1</v>
      </c>
      <c r="U1563" s="0" t="n">
        <v>1</v>
      </c>
      <c r="V1563" s="0" t="inlineStr">
        <is>
          <t>복도식</t>
        </is>
      </c>
      <c r="W1563" s="0" t="inlineStr">
        <is>
          <t>41F</t>
        </is>
      </c>
      <c r="X1563" s="0" t="n">
        <v>9</v>
      </c>
      <c r="Y1563" s="0" t="n">
        <v>3</v>
      </c>
      <c r="Z1563" s="0" t="inlineStr">
        <is>
          <t>https://new.land.naver.com/complexes/108530?tab=detail&amp;rf=Y</t>
        </is>
      </c>
      <c r="AA1563" s="0" t="inlineStr">
        <is>
          <t>대구시 수성구 황금동 860</t>
        </is>
      </c>
      <c r="AB1563" s="0" t="inlineStr">
        <is>
          <t>대구시</t>
        </is>
      </c>
      <c r="AC1563" s="0" t="inlineStr">
        <is>
          <t>수성구</t>
        </is>
      </c>
      <c r="AD1563" s="0" t="inlineStr">
        <is>
          <t>황금동</t>
        </is>
      </c>
      <c r="AG1563" s="0" t="inlineStr">
        <is>
          <t>대구시 수성구 동대구로25길 24-11</t>
        </is>
      </c>
      <c r="AH1563" s="0" t="n">
        <v>0</v>
      </c>
      <c r="AI1563" s="0" t="n">
        <v>475</v>
      </c>
      <c r="AJ1563" s="0" t="n">
        <v>69</v>
      </c>
      <c r="AK1563" s="0" t="n">
        <v>112</v>
      </c>
      <c r="AL1563" s="0" t="n">
        <v>0.6899999999999999</v>
      </c>
    </row>
    <row r="1564">
      <c r="A1564" s="0" t="inlineStr">
        <is>
          <t>[황금동]</t>
        </is>
      </c>
      <c r="B1564" s="0" t="n">
        <v>108530</v>
      </c>
      <c r="C1564" s="0" t="n">
        <v>5</v>
      </c>
      <c r="D1564" s="0" t="inlineStr">
        <is>
          <t>황금해피하우스2IN1</t>
        </is>
      </c>
      <c r="E1564" s="0" t="inlineStr">
        <is>
          <t>2014.07.</t>
        </is>
      </c>
      <c r="F1564" s="0" t="n">
        <v>162</v>
      </c>
      <c r="G1564" s="0" t="n">
        <v>14.71</v>
      </c>
      <c r="H1564" s="0" t="n">
        <v>48.63</v>
      </c>
      <c r="I1564" s="0" t="n">
        <v>12.04</v>
      </c>
      <c r="J1564" s="0" t="n">
        <v>39.83</v>
      </c>
      <c r="K1564" s="0" t="n">
        <v>132</v>
      </c>
      <c r="T1564" s="0" t="n">
        <v>1</v>
      </c>
      <c r="U1564" s="0" t="n">
        <v>1</v>
      </c>
      <c r="V1564" s="0" t="inlineStr">
        <is>
          <t>복도식</t>
        </is>
      </c>
      <c r="W1564" s="0" t="inlineStr">
        <is>
          <t>48A</t>
        </is>
      </c>
      <c r="X1564" s="0" t="n">
        <v>9</v>
      </c>
      <c r="Y1564" s="0" t="n">
        <v>3</v>
      </c>
      <c r="Z1564" s="0" t="inlineStr">
        <is>
          <t>https://new.land.naver.com/complexes/108530?tab=detail&amp;rf=Y</t>
        </is>
      </c>
      <c r="AA1564" s="0" t="inlineStr">
        <is>
          <t>대구시 수성구 황금동 860</t>
        </is>
      </c>
      <c r="AB1564" s="0" t="inlineStr">
        <is>
          <t>대구시</t>
        </is>
      </c>
      <c r="AC1564" s="0" t="inlineStr">
        <is>
          <t>수성구</t>
        </is>
      </c>
      <c r="AD1564" s="0" t="inlineStr">
        <is>
          <t>황금동</t>
        </is>
      </c>
      <c r="AG1564" s="0" t="inlineStr">
        <is>
          <t>대구시 수성구 동대구로25길 24-11</t>
        </is>
      </c>
      <c r="AH1564" s="0" t="n">
        <v>0</v>
      </c>
      <c r="AI1564" s="0" t="n">
        <v>475</v>
      </c>
      <c r="AJ1564" s="0" t="n">
        <v>69</v>
      </c>
      <c r="AK1564" s="0" t="n">
        <v>112</v>
      </c>
      <c r="AL1564" s="0" t="n">
        <v>0.6899999999999999</v>
      </c>
    </row>
    <row r="1565">
      <c r="A1565" s="0" t="inlineStr">
        <is>
          <t>[황금동]</t>
        </is>
      </c>
      <c r="B1565" s="0" t="n">
        <v>108530</v>
      </c>
      <c r="C1565" s="0" t="n">
        <v>6</v>
      </c>
      <c r="D1565" s="0" t="inlineStr">
        <is>
          <t>황금해피하우스2IN1</t>
        </is>
      </c>
      <c r="E1565" s="0" t="inlineStr">
        <is>
          <t>2014.07.</t>
        </is>
      </c>
      <c r="F1565" s="0" t="n">
        <v>162</v>
      </c>
      <c r="G1565" s="0" t="n">
        <v>14.75</v>
      </c>
      <c r="H1565" s="0" t="n">
        <v>48.77</v>
      </c>
      <c r="I1565" s="0" t="n">
        <v>12.08</v>
      </c>
      <c r="J1565" s="0" t="n">
        <v>39.95</v>
      </c>
      <c r="K1565" s="0" t="n">
        <v>5</v>
      </c>
      <c r="T1565" s="0" t="n">
        <v>1</v>
      </c>
      <c r="U1565" s="0" t="n">
        <v>1</v>
      </c>
      <c r="V1565" s="0" t="inlineStr">
        <is>
          <t>복도식</t>
        </is>
      </c>
      <c r="W1565" s="0" t="inlineStr">
        <is>
          <t>48B</t>
        </is>
      </c>
      <c r="X1565" s="0" t="n">
        <v>9</v>
      </c>
      <c r="Y1565" s="0" t="n">
        <v>3</v>
      </c>
      <c r="Z1565" s="0" t="inlineStr">
        <is>
          <t>https://new.land.naver.com/complexes/108530?tab=detail&amp;rf=Y</t>
        </is>
      </c>
      <c r="AA1565" s="0" t="inlineStr">
        <is>
          <t>대구시 수성구 황금동 860</t>
        </is>
      </c>
      <c r="AB1565" s="0" t="inlineStr">
        <is>
          <t>대구시</t>
        </is>
      </c>
      <c r="AC1565" s="0" t="inlineStr">
        <is>
          <t>수성구</t>
        </is>
      </c>
      <c r="AD1565" s="0" t="inlineStr">
        <is>
          <t>황금동</t>
        </is>
      </c>
      <c r="AG1565" s="0" t="inlineStr">
        <is>
          <t>대구시 수성구 동대구로25길 24-11</t>
        </is>
      </c>
      <c r="AH1565" s="0" t="n">
        <v>0</v>
      </c>
      <c r="AI1565" s="0" t="n">
        <v>475</v>
      </c>
      <c r="AJ1565" s="0" t="n">
        <v>69</v>
      </c>
      <c r="AK1565" s="0" t="n">
        <v>112</v>
      </c>
      <c r="AL1565" s="0" t="n">
        <v>0.6899999999999999</v>
      </c>
    </row>
    <row r="1566">
      <c r="A1566" s="0" t="inlineStr">
        <is>
          <t>[황금동]</t>
        </is>
      </c>
      <c r="B1566" s="0" t="n">
        <v>108530</v>
      </c>
      <c r="C1566" s="0" t="n">
        <v>7</v>
      </c>
      <c r="D1566" s="0" t="inlineStr">
        <is>
          <t>황금해피하우스2IN1</t>
        </is>
      </c>
      <c r="E1566" s="0" t="inlineStr">
        <is>
          <t>2014.07.</t>
        </is>
      </c>
      <c r="F1566" s="0" t="n">
        <v>162</v>
      </c>
      <c r="G1566" s="0" t="n">
        <v>18.4</v>
      </c>
      <c r="H1566" s="0" t="n">
        <v>60.85</v>
      </c>
      <c r="I1566" s="0" t="n">
        <v>15.07</v>
      </c>
      <c r="J1566" s="0" t="n">
        <v>49.84</v>
      </c>
      <c r="K1566" s="0" t="n">
        <v>9</v>
      </c>
      <c r="T1566" s="0" t="n">
        <v>1</v>
      </c>
      <c r="U1566" s="0" t="n">
        <v>1</v>
      </c>
      <c r="V1566" s="0" t="inlineStr">
        <is>
          <t>복도식</t>
        </is>
      </c>
      <c r="W1566" s="0" t="inlineStr">
        <is>
          <t>60E</t>
        </is>
      </c>
      <c r="X1566" s="0" t="n">
        <v>9</v>
      </c>
      <c r="Y1566" s="0" t="n">
        <v>3</v>
      </c>
      <c r="Z1566" s="0" t="inlineStr">
        <is>
          <t>https://new.land.naver.com/complexes/108530?tab=detail&amp;rf=Y</t>
        </is>
      </c>
      <c r="AA1566" s="0" t="inlineStr">
        <is>
          <t>대구시 수성구 황금동 860</t>
        </is>
      </c>
      <c r="AB1566" s="0" t="inlineStr">
        <is>
          <t>대구시</t>
        </is>
      </c>
      <c r="AC1566" s="0" t="inlineStr">
        <is>
          <t>수성구</t>
        </is>
      </c>
      <c r="AD1566" s="0" t="inlineStr">
        <is>
          <t>황금동</t>
        </is>
      </c>
      <c r="AG1566" s="0" t="inlineStr">
        <is>
          <t>대구시 수성구 동대구로25길 24-11</t>
        </is>
      </c>
      <c r="AH1566" s="0" t="n">
        <v>0</v>
      </c>
      <c r="AI1566" s="0" t="n">
        <v>475</v>
      </c>
      <c r="AJ1566" s="0" t="n">
        <v>69</v>
      </c>
      <c r="AK1566" s="0" t="n">
        <v>112</v>
      </c>
      <c r="AL1566" s="0" t="n">
        <v>0.6899999999999999</v>
      </c>
    </row>
    <row r="1567">
      <c r="A1567" s="0" t="inlineStr">
        <is>
          <t>[황금동]</t>
        </is>
      </c>
      <c r="B1567" s="0" t="n">
        <v>25635</v>
      </c>
      <c r="C1567" s="0" t="n">
        <v>1</v>
      </c>
      <c r="D1567" s="0" t="inlineStr">
        <is>
          <t>캐슬골드파크1단지</t>
        </is>
      </c>
      <c r="E1567" s="0" t="inlineStr">
        <is>
          <t>2006.07.</t>
        </is>
      </c>
      <c r="F1567" s="0" t="n">
        <v>1059</v>
      </c>
      <c r="G1567" s="0" t="n">
        <v>20.98</v>
      </c>
      <c r="H1567" s="0" t="n">
        <v>69.36</v>
      </c>
      <c r="I1567" s="0" t="n">
        <v>15.26</v>
      </c>
      <c r="J1567" s="0" t="n">
        <v>50.45</v>
      </c>
      <c r="K1567" s="0" t="n">
        <v>64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69</v>
      </c>
      <c r="X1567" s="0" t="n">
        <v>24</v>
      </c>
      <c r="Y1567" s="0" t="n">
        <v>15</v>
      </c>
      <c r="Z1567" s="0" t="inlineStr">
        <is>
          <t>https://new.land.naver.com/complexes/25635?tab=detail&amp;rf=Y</t>
        </is>
      </c>
      <c r="AA1567" s="0" t="inlineStr">
        <is>
          <t>대구시 수성구 황금동 365</t>
        </is>
      </c>
      <c r="AB1567" s="0" t="inlineStr">
        <is>
          <t>대구시</t>
        </is>
      </c>
      <c r="AC1567" s="0" t="inlineStr">
        <is>
          <t>수성구</t>
        </is>
      </c>
      <c r="AD1567" s="0" t="inlineStr">
        <is>
          <t>황금동</t>
        </is>
      </c>
      <c r="AG1567" s="0" t="inlineStr">
        <is>
          <t>대구시 수성구 청수로 213</t>
        </is>
      </c>
      <c r="AH1567" s="0" t="n">
        <v>0</v>
      </c>
      <c r="AI1567" s="0" t="n">
        <v>0</v>
      </c>
      <c r="AJ1567" s="0" t="n">
        <v>0</v>
      </c>
      <c r="AK1567" s="0" t="n">
        <v>0</v>
      </c>
      <c r="AL1567" s="0" t="n">
        <v>0</v>
      </c>
    </row>
    <row r="1568">
      <c r="A1568" s="0" t="inlineStr">
        <is>
          <t>[황금동]</t>
        </is>
      </c>
      <c r="B1568" s="0" t="n">
        <v>25635</v>
      </c>
      <c r="C1568" s="0" t="n">
        <v>2</v>
      </c>
      <c r="D1568" s="0" t="inlineStr">
        <is>
          <t>캐슬골드파크1단지</t>
        </is>
      </c>
      <c r="E1568" s="0" t="inlineStr">
        <is>
          <t>2006.07.</t>
        </is>
      </c>
      <c r="F1568" s="0" t="n">
        <v>1059</v>
      </c>
      <c r="G1568" s="0" t="n">
        <v>25</v>
      </c>
      <c r="H1568" s="0" t="n">
        <v>82.65000000000001</v>
      </c>
      <c r="I1568" s="0" t="n">
        <v>18.14</v>
      </c>
      <c r="J1568" s="0" t="n">
        <v>59.98</v>
      </c>
      <c r="K1568" s="0" t="n">
        <v>82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82</v>
      </c>
      <c r="X1568" s="0" t="n">
        <v>24</v>
      </c>
      <c r="Y1568" s="0" t="n">
        <v>15</v>
      </c>
      <c r="Z1568" s="0" t="inlineStr">
        <is>
          <t>https://new.land.naver.com/complexes/25635?tab=detail&amp;rf=Y</t>
        </is>
      </c>
      <c r="AA1568" s="0" t="inlineStr">
        <is>
          <t>대구시 수성구 황금동 365</t>
        </is>
      </c>
      <c r="AB1568" s="0" t="inlineStr">
        <is>
          <t>대구시</t>
        </is>
      </c>
      <c r="AC1568" s="0" t="inlineStr">
        <is>
          <t>수성구</t>
        </is>
      </c>
      <c r="AD1568" s="0" t="inlineStr">
        <is>
          <t>황금동</t>
        </is>
      </c>
      <c r="AG1568" s="0" t="inlineStr">
        <is>
          <t>대구시 수성구 청수로 213</t>
        </is>
      </c>
      <c r="AH1568" s="0" t="n">
        <v>0</v>
      </c>
      <c r="AI1568" s="0" t="n">
        <v>0</v>
      </c>
      <c r="AJ1568" s="0" t="n">
        <v>0</v>
      </c>
      <c r="AK1568" s="0" t="n">
        <v>0</v>
      </c>
      <c r="AL1568" s="0" t="n">
        <v>0</v>
      </c>
    </row>
    <row r="1569">
      <c r="A1569" s="0" t="inlineStr">
        <is>
          <t>[황금동]</t>
        </is>
      </c>
      <c r="B1569" s="0" t="n">
        <v>25635</v>
      </c>
      <c r="C1569" s="0" t="n">
        <v>3</v>
      </c>
      <c r="D1569" s="0" t="inlineStr">
        <is>
          <t>캐슬골드파크1단지</t>
        </is>
      </c>
      <c r="E1569" s="0" t="inlineStr">
        <is>
          <t>2006.07.</t>
        </is>
      </c>
      <c r="F1569" s="0" t="n">
        <v>1059</v>
      </c>
      <c r="G1569" s="0" t="n">
        <v>32.83</v>
      </c>
      <c r="H1569" s="0" t="n">
        <v>108.54</v>
      </c>
      <c r="I1569" s="0" t="n">
        <v>25.7</v>
      </c>
      <c r="J1569" s="0" t="n">
        <v>84.97</v>
      </c>
      <c r="K1569" s="0" t="n">
        <v>493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108</v>
      </c>
      <c r="X1569" s="0" t="n">
        <v>24</v>
      </c>
      <c r="Y1569" s="0" t="n">
        <v>15</v>
      </c>
      <c r="Z1569" s="0" t="inlineStr">
        <is>
          <t>https://new.land.naver.com/complexes/25635?tab=detail&amp;rf=Y</t>
        </is>
      </c>
      <c r="AA1569" s="0" t="inlineStr">
        <is>
          <t>대구시 수성구 황금동 365</t>
        </is>
      </c>
      <c r="AB1569" s="0" t="inlineStr">
        <is>
          <t>대구시</t>
        </is>
      </c>
      <c r="AC1569" s="0" t="inlineStr">
        <is>
          <t>수성구</t>
        </is>
      </c>
      <c r="AD1569" s="0" t="inlineStr">
        <is>
          <t>황금동</t>
        </is>
      </c>
      <c r="AG1569" s="0" t="inlineStr">
        <is>
          <t>대구시 수성구 청수로 213</t>
        </is>
      </c>
      <c r="AH1569" s="0" t="n">
        <v>0</v>
      </c>
      <c r="AI1569" s="0" t="n">
        <v>0</v>
      </c>
      <c r="AJ1569" s="0" t="n">
        <v>0</v>
      </c>
      <c r="AK1569" s="0" t="n">
        <v>0</v>
      </c>
      <c r="AL1569" s="0" t="n">
        <v>0</v>
      </c>
    </row>
    <row r="1570">
      <c r="A1570" s="0" t="inlineStr">
        <is>
          <t>[황금동]</t>
        </is>
      </c>
      <c r="B1570" s="0" t="n">
        <v>25635</v>
      </c>
      <c r="C1570" s="0" t="n">
        <v>4</v>
      </c>
      <c r="D1570" s="0" t="inlineStr">
        <is>
          <t>캐슬골드파크1단지</t>
        </is>
      </c>
      <c r="E1570" s="0" t="inlineStr">
        <is>
          <t>2006.07.</t>
        </is>
      </c>
      <c r="F1570" s="0" t="n">
        <v>1059</v>
      </c>
      <c r="G1570" s="0" t="n">
        <v>41.83</v>
      </c>
      <c r="H1570" s="0" t="n">
        <v>138.3</v>
      </c>
      <c r="I1570" s="0" t="n">
        <v>35.33</v>
      </c>
      <c r="J1570" s="0" t="n">
        <v>116.82</v>
      </c>
      <c r="K1570" s="0" t="n">
        <v>215</v>
      </c>
      <c r="T1570" s="0" t="n">
        <v>4</v>
      </c>
      <c r="U1570" s="0" t="n">
        <v>2</v>
      </c>
      <c r="V1570" s="0" t="inlineStr">
        <is>
          <t>계단식</t>
        </is>
      </c>
      <c r="W1570" s="0" t="n">
        <v>138</v>
      </c>
      <c r="X1570" s="0" t="n">
        <v>24</v>
      </c>
      <c r="Y1570" s="0" t="n">
        <v>15</v>
      </c>
      <c r="Z1570" s="0" t="inlineStr">
        <is>
          <t>https://new.land.naver.com/complexes/25635?tab=detail&amp;rf=Y</t>
        </is>
      </c>
      <c r="AA1570" s="0" t="inlineStr">
        <is>
          <t>대구시 수성구 황금동 365</t>
        </is>
      </c>
      <c r="AB1570" s="0" t="inlineStr">
        <is>
          <t>대구시</t>
        </is>
      </c>
      <c r="AC1570" s="0" t="inlineStr">
        <is>
          <t>수성구</t>
        </is>
      </c>
      <c r="AD1570" s="0" t="inlineStr">
        <is>
          <t>황금동</t>
        </is>
      </c>
      <c r="AG1570" s="0" t="inlineStr">
        <is>
          <t>대구시 수성구 청수로 213</t>
        </is>
      </c>
      <c r="AH1570" s="0" t="n">
        <v>0</v>
      </c>
      <c r="AI1570" s="0" t="n">
        <v>0</v>
      </c>
      <c r="AJ1570" s="0" t="n">
        <v>0</v>
      </c>
      <c r="AK1570" s="0" t="n">
        <v>0</v>
      </c>
      <c r="AL1570" s="0" t="n">
        <v>0</v>
      </c>
    </row>
    <row r="1571">
      <c r="A1571" s="0" t="inlineStr">
        <is>
          <t>[황금동]</t>
        </is>
      </c>
      <c r="B1571" s="0" t="n">
        <v>25635</v>
      </c>
      <c r="C1571" s="0" t="n">
        <v>5</v>
      </c>
      <c r="D1571" s="0" t="inlineStr">
        <is>
          <t>캐슬골드파크1단지</t>
        </is>
      </c>
      <c r="E1571" s="0" t="inlineStr">
        <is>
          <t>2006.07.</t>
        </is>
      </c>
      <c r="F1571" s="0" t="n">
        <v>1059</v>
      </c>
      <c r="G1571" s="0" t="n">
        <v>48.95</v>
      </c>
      <c r="H1571" s="0" t="n">
        <v>161.83</v>
      </c>
      <c r="I1571" s="0" t="n">
        <v>39.18</v>
      </c>
      <c r="J1571" s="0" t="n">
        <v>129.53</v>
      </c>
      <c r="K1571" s="0" t="n">
        <v>133</v>
      </c>
      <c r="T1571" s="0" t="n">
        <v>4</v>
      </c>
      <c r="U1571" s="0" t="n">
        <v>2</v>
      </c>
      <c r="V1571" s="0" t="inlineStr">
        <is>
          <t>계단식</t>
        </is>
      </c>
      <c r="W1571" s="0" t="n">
        <v>161</v>
      </c>
      <c r="X1571" s="0" t="n">
        <v>24</v>
      </c>
      <c r="Y1571" s="0" t="n">
        <v>15</v>
      </c>
      <c r="Z1571" s="0" t="inlineStr">
        <is>
          <t>https://new.land.naver.com/complexes/25635?tab=detail&amp;rf=Y</t>
        </is>
      </c>
      <c r="AA1571" s="0" t="inlineStr">
        <is>
          <t>대구시 수성구 황금동 365</t>
        </is>
      </c>
      <c r="AB1571" s="0" t="inlineStr">
        <is>
          <t>대구시</t>
        </is>
      </c>
      <c r="AC1571" s="0" t="inlineStr">
        <is>
          <t>수성구</t>
        </is>
      </c>
      <c r="AD1571" s="0" t="inlineStr">
        <is>
          <t>황금동</t>
        </is>
      </c>
      <c r="AG1571" s="0" t="inlineStr">
        <is>
          <t>대구시 수성구 청수로 213</t>
        </is>
      </c>
      <c r="AH1571" s="0" t="n">
        <v>0</v>
      </c>
      <c r="AI1571" s="0" t="n">
        <v>0</v>
      </c>
      <c r="AJ1571" s="0" t="n">
        <v>0</v>
      </c>
      <c r="AK1571" s="0" t="n">
        <v>0</v>
      </c>
      <c r="AL1571" s="0" t="n">
        <v>0</v>
      </c>
    </row>
    <row r="1572">
      <c r="A1572" s="0" t="inlineStr">
        <is>
          <t>[황금동]</t>
        </is>
      </c>
      <c r="B1572" s="0" t="n">
        <v>25635</v>
      </c>
      <c r="C1572" s="0" t="n">
        <v>6</v>
      </c>
      <c r="D1572" s="0" t="inlineStr">
        <is>
          <t>캐슬골드파크1단지</t>
        </is>
      </c>
      <c r="E1572" s="0" t="inlineStr">
        <is>
          <t>2006.07.</t>
        </is>
      </c>
      <c r="F1572" s="0" t="n">
        <v>1059</v>
      </c>
      <c r="G1572" s="0" t="n">
        <v>58.45</v>
      </c>
      <c r="H1572" s="0" t="n">
        <v>193.25</v>
      </c>
      <c r="I1572" s="0" t="n">
        <v>47.51</v>
      </c>
      <c r="J1572" s="0" t="n">
        <v>157.06</v>
      </c>
      <c r="K1572" s="0" t="n">
        <v>36</v>
      </c>
      <c r="T1572" s="0" t="n">
        <v>5</v>
      </c>
      <c r="U1572" s="0" t="n">
        <v>2</v>
      </c>
      <c r="V1572" s="0" t="inlineStr">
        <is>
          <t>계단식</t>
        </is>
      </c>
      <c r="W1572" s="0" t="n">
        <v>193</v>
      </c>
      <c r="X1572" s="0" t="n">
        <v>24</v>
      </c>
      <c r="Y1572" s="0" t="n">
        <v>15</v>
      </c>
      <c r="Z1572" s="0" t="inlineStr">
        <is>
          <t>https://new.land.naver.com/complexes/25635?tab=detail&amp;rf=Y</t>
        </is>
      </c>
      <c r="AA1572" s="0" t="inlineStr">
        <is>
          <t>대구시 수성구 황금동 365</t>
        </is>
      </c>
      <c r="AB1572" s="0" t="inlineStr">
        <is>
          <t>대구시</t>
        </is>
      </c>
      <c r="AC1572" s="0" t="inlineStr">
        <is>
          <t>수성구</t>
        </is>
      </c>
      <c r="AD1572" s="0" t="inlineStr">
        <is>
          <t>황금동</t>
        </is>
      </c>
      <c r="AG1572" s="0" t="inlineStr">
        <is>
          <t>대구시 수성구 청수로 213</t>
        </is>
      </c>
      <c r="AH1572" s="0" t="n">
        <v>0</v>
      </c>
      <c r="AI1572" s="0" t="n">
        <v>0</v>
      </c>
      <c r="AJ1572" s="0" t="n">
        <v>0</v>
      </c>
      <c r="AK1572" s="0" t="n">
        <v>0</v>
      </c>
      <c r="AL1572" s="0" t="n">
        <v>0</v>
      </c>
    </row>
    <row r="1573">
      <c r="A1573" s="0" t="inlineStr">
        <is>
          <t>[황금동]</t>
        </is>
      </c>
      <c r="B1573" s="0" t="n">
        <v>25635</v>
      </c>
      <c r="C1573" s="0" t="n">
        <v>7</v>
      </c>
      <c r="D1573" s="0" t="inlineStr">
        <is>
          <t>캐슬골드파크1단지</t>
        </is>
      </c>
      <c r="E1573" s="0" t="inlineStr">
        <is>
          <t>2006.07.</t>
        </is>
      </c>
      <c r="F1573" s="0" t="n">
        <v>1059</v>
      </c>
      <c r="G1573" s="0" t="n">
        <v>62.49</v>
      </c>
      <c r="H1573" s="0" t="n">
        <v>206.6</v>
      </c>
      <c r="I1573" s="0" t="n">
        <v>52.14</v>
      </c>
      <c r="J1573" s="0" t="n">
        <v>172.37</v>
      </c>
      <c r="K1573" s="0" t="n">
        <v>36</v>
      </c>
      <c r="T1573" s="0" t="n">
        <v>5</v>
      </c>
      <c r="U1573" s="0" t="n">
        <v>2</v>
      </c>
      <c r="V1573" s="0" t="inlineStr">
        <is>
          <t>계단식</t>
        </is>
      </c>
      <c r="W1573" s="0" t="n">
        <v>206</v>
      </c>
      <c r="X1573" s="0" t="n">
        <v>24</v>
      </c>
      <c r="Y1573" s="0" t="n">
        <v>15</v>
      </c>
      <c r="Z1573" s="0" t="inlineStr">
        <is>
          <t>https://new.land.naver.com/complexes/25635?tab=detail&amp;rf=Y</t>
        </is>
      </c>
      <c r="AA1573" s="0" t="inlineStr">
        <is>
          <t>대구시 수성구 황금동 365</t>
        </is>
      </c>
      <c r="AB1573" s="0" t="inlineStr">
        <is>
          <t>대구시</t>
        </is>
      </c>
      <c r="AC1573" s="0" t="inlineStr">
        <is>
          <t>수성구</t>
        </is>
      </c>
      <c r="AD1573" s="0" t="inlineStr">
        <is>
          <t>황금동</t>
        </is>
      </c>
      <c r="AG1573" s="0" t="inlineStr">
        <is>
          <t>대구시 수성구 청수로 213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[황금동]</t>
        </is>
      </c>
      <c r="B1574" s="0" t="n">
        <v>17489</v>
      </c>
      <c r="C1574" s="0" t="n">
        <v>1</v>
      </c>
      <c r="D1574" s="0" t="inlineStr">
        <is>
          <t>황금한화오벨리스크</t>
        </is>
      </c>
      <c r="E1574" s="0" t="inlineStr">
        <is>
          <t>2006.12.</t>
        </is>
      </c>
      <c r="F1574" s="0" t="n">
        <v>76</v>
      </c>
      <c r="G1574" s="0" t="n">
        <v>52.45</v>
      </c>
      <c r="H1574" s="0" t="n">
        <v>173.39</v>
      </c>
      <c r="I1574" s="0" t="n">
        <v>41.02</v>
      </c>
      <c r="J1574" s="0" t="n">
        <v>135.61</v>
      </c>
      <c r="K1574" s="0" t="n">
        <v>38</v>
      </c>
      <c r="T1574" s="0" t="n">
        <v>5</v>
      </c>
      <c r="U1574" s="0" t="n">
        <v>2</v>
      </c>
      <c r="V1574" s="0" t="inlineStr">
        <is>
          <t>계단식</t>
        </is>
      </c>
      <c r="W1574" s="0" t="inlineStr">
        <is>
          <t>173A</t>
        </is>
      </c>
      <c r="X1574" s="0" t="n">
        <v>26</v>
      </c>
      <c r="Y1574" s="0" t="n">
        <v>22</v>
      </c>
      <c r="Z1574" s="0" t="inlineStr">
        <is>
          <t>https://new.land.naver.com/complexes/17489?tab=detail&amp;rf=Y</t>
        </is>
      </c>
      <c r="AA1574" s="0" t="inlineStr">
        <is>
          <t>대구시 수성구 황금동 667</t>
        </is>
      </c>
      <c r="AB1574" s="0" t="inlineStr">
        <is>
          <t>대구시</t>
        </is>
      </c>
      <c r="AC1574" s="0" t="inlineStr">
        <is>
          <t>수성구</t>
        </is>
      </c>
      <c r="AD1574" s="0" t="inlineStr">
        <is>
          <t>황금동</t>
        </is>
      </c>
      <c r="AG1574" s="0" t="inlineStr">
        <is>
          <t>대구시 수성구 동대구로 210</t>
        </is>
      </c>
      <c r="AH1574" s="0" t="n">
        <v>0</v>
      </c>
      <c r="AI1574" s="0" t="n">
        <v>695</v>
      </c>
      <c r="AJ1574" s="0" t="n">
        <v>69</v>
      </c>
      <c r="AK1574" s="0" t="n">
        <v>106</v>
      </c>
      <c r="AL1574" s="0" t="n">
        <v>1.39</v>
      </c>
    </row>
    <row r="1575">
      <c r="A1575" s="0" t="inlineStr">
        <is>
          <t>[황금동]</t>
        </is>
      </c>
      <c r="B1575" s="0" t="n">
        <v>17489</v>
      </c>
      <c r="C1575" s="0" t="n">
        <v>2</v>
      </c>
      <c r="D1575" s="0" t="inlineStr">
        <is>
          <t>황금한화오벨리스크</t>
        </is>
      </c>
      <c r="E1575" s="0" t="inlineStr">
        <is>
          <t>2006.12.</t>
        </is>
      </c>
      <c r="F1575" s="0" t="n">
        <v>76</v>
      </c>
      <c r="G1575" s="0" t="n">
        <v>52.46</v>
      </c>
      <c r="H1575" s="0" t="n">
        <v>173.44</v>
      </c>
      <c r="I1575" s="0" t="n">
        <v>41.32</v>
      </c>
      <c r="J1575" s="0" t="n">
        <v>136.61</v>
      </c>
      <c r="K1575" s="0" t="n">
        <v>38</v>
      </c>
      <c r="T1575" s="0" t="n">
        <v>4</v>
      </c>
      <c r="U1575" s="0" t="n">
        <v>2</v>
      </c>
      <c r="V1575" s="0" t="inlineStr">
        <is>
          <t>계단식</t>
        </is>
      </c>
      <c r="W1575" s="0" t="inlineStr">
        <is>
          <t>173B</t>
        </is>
      </c>
      <c r="X1575" s="0" t="n">
        <v>26</v>
      </c>
      <c r="Y1575" s="0" t="n">
        <v>22</v>
      </c>
      <c r="Z1575" s="0" t="inlineStr">
        <is>
          <t>https://new.land.naver.com/complexes/17489?tab=detail&amp;rf=Y</t>
        </is>
      </c>
      <c r="AA1575" s="0" t="inlineStr">
        <is>
          <t>대구시 수성구 황금동 667</t>
        </is>
      </c>
      <c r="AB1575" s="0" t="inlineStr">
        <is>
          <t>대구시</t>
        </is>
      </c>
      <c r="AC1575" s="0" t="inlineStr">
        <is>
          <t>수성구</t>
        </is>
      </c>
      <c r="AD1575" s="0" t="inlineStr">
        <is>
          <t>황금동</t>
        </is>
      </c>
      <c r="AG1575" s="0" t="inlineStr">
        <is>
          <t>대구시 수성구 동대구로 210</t>
        </is>
      </c>
      <c r="AH1575" s="0" t="n">
        <v>0</v>
      </c>
      <c r="AI1575" s="0" t="n">
        <v>695</v>
      </c>
      <c r="AJ1575" s="0" t="n">
        <v>69</v>
      </c>
      <c r="AK1575" s="0" t="n">
        <v>106</v>
      </c>
      <c r="AL1575" s="0" t="n">
        <v>1.39</v>
      </c>
    </row>
    <row r="1576">
      <c r="A1576" s="0" t="inlineStr">
        <is>
          <t>[황금동]</t>
        </is>
      </c>
      <c r="B1576" s="0" t="n">
        <v>126589</v>
      </c>
      <c r="C1576" s="0" t="n">
        <v>1</v>
      </c>
      <c r="D1576" s="0" t="inlineStr">
        <is>
          <t>힐스테이트황금센트럴</t>
        </is>
      </c>
      <c r="E1576" s="0" t="inlineStr">
        <is>
          <t>2022.03.</t>
        </is>
      </c>
      <c r="F1576" s="0" t="n">
        <v>750</v>
      </c>
      <c r="G1576" s="0" t="n">
        <v>28.51</v>
      </c>
      <c r="H1576" s="0" t="n">
        <v>94.25</v>
      </c>
      <c r="I1576" s="0" t="n">
        <v>22.82</v>
      </c>
      <c r="J1576" s="0" t="n">
        <v>75.45</v>
      </c>
      <c r="K1576" s="0" t="n">
        <v>22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94G</t>
        </is>
      </c>
      <c r="X1576" s="0" t="n">
        <v>30</v>
      </c>
      <c r="Y1576" s="0" t="n">
        <v>10</v>
      </c>
      <c r="Z1576" s="0" t="inlineStr">
        <is>
          <t>https://new.land.naver.com/complexes/126589?tab=detail&amp;rf=Y</t>
        </is>
      </c>
      <c r="AA1576" s="0" t="inlineStr">
        <is>
          <t>대구시 수성구 황금동 692-4번지 일원</t>
        </is>
      </c>
      <c r="AB1576" s="0" t="inlineStr">
        <is>
          <t>대구시</t>
        </is>
      </c>
      <c r="AC1576" s="0" t="inlineStr">
        <is>
          <t>수성구</t>
        </is>
      </c>
      <c r="AD1576" s="0" t="inlineStr">
        <is>
          <t>황금동</t>
        </is>
      </c>
      <c r="AG1576" s="0" t="inlineStr">
        <is>
          <t>대구시 수성구 청솔로4길 42</t>
        </is>
      </c>
      <c r="AH1576" s="0" t="n">
        <v>0</v>
      </c>
      <c r="AI1576" s="0" t="n">
        <v>0</v>
      </c>
      <c r="AJ1576" s="0" t="n">
        <v>0</v>
      </c>
      <c r="AK1576" s="0" t="n">
        <v>975</v>
      </c>
      <c r="AL1576" s="0" t="n">
        <v>1.3</v>
      </c>
    </row>
    <row r="1577">
      <c r="A1577" s="0" t="inlineStr">
        <is>
          <t>[황금동]</t>
        </is>
      </c>
      <c r="B1577" s="0" t="n">
        <v>126589</v>
      </c>
      <c r="C1577" s="0" t="n">
        <v>2</v>
      </c>
      <c r="D1577" s="0" t="inlineStr">
        <is>
          <t>힐스테이트황금센트럴</t>
        </is>
      </c>
      <c r="E1577" s="0" t="inlineStr">
        <is>
          <t>2022.03.</t>
        </is>
      </c>
      <c r="F1577" s="0" t="n">
        <v>750</v>
      </c>
      <c r="G1577" s="0" t="n">
        <v>28.79</v>
      </c>
      <c r="H1577" s="0" t="n">
        <v>95.19</v>
      </c>
      <c r="I1577" s="0" t="n">
        <v>22.94</v>
      </c>
      <c r="J1577" s="0" t="n">
        <v>75.86</v>
      </c>
      <c r="K1577" s="0" t="n">
        <v>145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95F</t>
        </is>
      </c>
      <c r="X1577" s="0" t="n">
        <v>30</v>
      </c>
      <c r="Y1577" s="0" t="n">
        <v>10</v>
      </c>
      <c r="Z1577" s="0" t="inlineStr">
        <is>
          <t>https://new.land.naver.com/complexes/126589?tab=detail&amp;rf=Y</t>
        </is>
      </c>
      <c r="AA1577" s="0" t="inlineStr">
        <is>
          <t>대구시 수성구 황금동 692-4번지 일원</t>
        </is>
      </c>
      <c r="AB1577" s="0" t="inlineStr">
        <is>
          <t>대구시</t>
        </is>
      </c>
      <c r="AC1577" s="0" t="inlineStr">
        <is>
          <t>수성구</t>
        </is>
      </c>
      <c r="AD1577" s="0" t="inlineStr">
        <is>
          <t>황금동</t>
        </is>
      </c>
      <c r="AG1577" s="0" t="inlineStr">
        <is>
          <t>대구시 수성구 청솔로4길 42</t>
        </is>
      </c>
      <c r="AH1577" s="0" t="n">
        <v>0</v>
      </c>
      <c r="AI1577" s="0" t="n">
        <v>0</v>
      </c>
      <c r="AJ1577" s="0" t="n">
        <v>0</v>
      </c>
      <c r="AK1577" s="0" t="n">
        <v>975</v>
      </c>
      <c r="AL1577" s="0" t="n">
        <v>1.3</v>
      </c>
    </row>
    <row r="1578">
      <c r="A1578" s="0" t="inlineStr">
        <is>
          <t>[황금동]</t>
        </is>
      </c>
      <c r="B1578" s="0" t="n">
        <v>126589</v>
      </c>
      <c r="C1578" s="0" t="n">
        <v>3</v>
      </c>
      <c r="D1578" s="0" t="inlineStr">
        <is>
          <t>힐스테이트황금센트럴</t>
        </is>
      </c>
      <c r="E1578" s="0" t="inlineStr">
        <is>
          <t>2022.03.</t>
        </is>
      </c>
      <c r="F1578" s="0" t="n">
        <v>750</v>
      </c>
      <c r="G1578" s="0" t="n">
        <v>32.34</v>
      </c>
      <c r="H1578" s="0" t="n">
        <v>106.94</v>
      </c>
      <c r="I1578" s="0" t="n">
        <v>25.7</v>
      </c>
      <c r="J1578" s="0" t="n">
        <v>84.98</v>
      </c>
      <c r="K1578" s="0" t="n">
        <v>69</v>
      </c>
      <c r="T1578" s="0" t="n">
        <v>4</v>
      </c>
      <c r="U1578" s="0" t="n">
        <v>2</v>
      </c>
      <c r="V1578" s="0" t="inlineStr">
        <is>
          <t>계단식</t>
        </is>
      </c>
      <c r="W1578" s="0" t="inlineStr">
        <is>
          <t>106B</t>
        </is>
      </c>
      <c r="X1578" s="0" t="n">
        <v>30</v>
      </c>
      <c r="Y1578" s="0" t="n">
        <v>10</v>
      </c>
      <c r="Z1578" s="0" t="inlineStr">
        <is>
          <t>https://new.land.naver.com/complexes/126589?tab=detail&amp;rf=Y</t>
        </is>
      </c>
      <c r="AA1578" s="0" t="inlineStr">
        <is>
          <t>대구시 수성구 황금동 692-4번지 일원</t>
        </is>
      </c>
      <c r="AB1578" s="0" t="inlineStr">
        <is>
          <t>대구시</t>
        </is>
      </c>
      <c r="AC1578" s="0" t="inlineStr">
        <is>
          <t>수성구</t>
        </is>
      </c>
      <c r="AD1578" s="0" t="inlineStr">
        <is>
          <t>황금동</t>
        </is>
      </c>
      <c r="AG1578" s="0" t="inlineStr">
        <is>
          <t>대구시 수성구 청솔로4길 42</t>
        </is>
      </c>
      <c r="AH1578" s="0" t="n">
        <v>0</v>
      </c>
      <c r="AI1578" s="0" t="n">
        <v>0</v>
      </c>
      <c r="AJ1578" s="0" t="n">
        <v>0</v>
      </c>
      <c r="AK1578" s="0" t="n">
        <v>975</v>
      </c>
      <c r="AL1578" s="0" t="n">
        <v>1.3</v>
      </c>
    </row>
    <row r="1579">
      <c r="A1579" s="0" t="inlineStr">
        <is>
          <t>[황금동]</t>
        </is>
      </c>
      <c r="B1579" s="0" t="n">
        <v>126589</v>
      </c>
      <c r="C1579" s="0" t="n">
        <v>4</v>
      </c>
      <c r="D1579" s="0" t="inlineStr">
        <is>
          <t>힐스테이트황금센트럴</t>
        </is>
      </c>
      <c r="E1579" s="0" t="inlineStr">
        <is>
          <t>2022.03.</t>
        </is>
      </c>
      <c r="F1579" s="0" t="n">
        <v>750</v>
      </c>
      <c r="G1579" s="0" t="n">
        <v>32.26</v>
      </c>
      <c r="H1579" s="0" t="n">
        <v>106.67</v>
      </c>
      <c r="I1579" s="0" t="n">
        <v>25.7</v>
      </c>
      <c r="J1579" s="0" t="n">
        <v>84.98999999999999</v>
      </c>
      <c r="K1579" s="0" t="n">
        <v>36</v>
      </c>
      <c r="T1579" s="0" t="n">
        <v>4</v>
      </c>
      <c r="U1579" s="0" t="n">
        <v>2</v>
      </c>
      <c r="V1579" s="0" t="inlineStr">
        <is>
          <t>계단식</t>
        </is>
      </c>
      <c r="W1579" s="0" t="inlineStr">
        <is>
          <t>106C</t>
        </is>
      </c>
      <c r="X1579" s="0" t="n">
        <v>30</v>
      </c>
      <c r="Y1579" s="0" t="n">
        <v>10</v>
      </c>
      <c r="Z1579" s="0" t="inlineStr">
        <is>
          <t>https://new.land.naver.com/complexes/126589?tab=detail&amp;rf=Y</t>
        </is>
      </c>
      <c r="AA1579" s="0" t="inlineStr">
        <is>
          <t>대구시 수성구 황금동 692-4번지 일원</t>
        </is>
      </c>
      <c r="AB1579" s="0" t="inlineStr">
        <is>
          <t>대구시</t>
        </is>
      </c>
      <c r="AC1579" s="0" t="inlineStr">
        <is>
          <t>수성구</t>
        </is>
      </c>
      <c r="AD1579" s="0" t="inlineStr">
        <is>
          <t>황금동</t>
        </is>
      </c>
      <c r="AG1579" s="0" t="inlineStr">
        <is>
          <t>대구시 수성구 청솔로4길 42</t>
        </is>
      </c>
      <c r="AH1579" s="0" t="n">
        <v>0</v>
      </c>
      <c r="AI1579" s="0" t="n">
        <v>0</v>
      </c>
      <c r="AJ1579" s="0" t="n">
        <v>0</v>
      </c>
      <c r="AK1579" s="0" t="n">
        <v>975</v>
      </c>
      <c r="AL1579" s="0" t="n">
        <v>1.3</v>
      </c>
    </row>
    <row r="1580">
      <c r="A1580" s="0" t="inlineStr">
        <is>
          <t>[황금동]</t>
        </is>
      </c>
      <c r="B1580" s="0" t="n">
        <v>126589</v>
      </c>
      <c r="C1580" s="0" t="n">
        <v>5</v>
      </c>
      <c r="D1580" s="0" t="inlineStr">
        <is>
          <t>힐스테이트황금센트럴</t>
        </is>
      </c>
      <c r="E1580" s="0" t="inlineStr">
        <is>
          <t>2022.03.</t>
        </is>
      </c>
      <c r="F1580" s="0" t="n">
        <v>750</v>
      </c>
      <c r="G1580" s="0" t="n">
        <v>32.11</v>
      </c>
      <c r="H1580" s="0" t="n">
        <v>106.16</v>
      </c>
      <c r="I1580" s="0" t="n">
        <v>25.51</v>
      </c>
      <c r="J1580" s="0" t="n">
        <v>84.34</v>
      </c>
      <c r="K1580" s="0" t="n">
        <v>2</v>
      </c>
      <c r="T1580" s="0" t="n">
        <v>4</v>
      </c>
      <c r="U1580" s="0" t="n">
        <v>2</v>
      </c>
      <c r="V1580" s="0" t="inlineStr">
        <is>
          <t>계단식</t>
        </is>
      </c>
      <c r="W1580" s="0" t="inlineStr">
        <is>
          <t>106D</t>
        </is>
      </c>
      <c r="X1580" s="0" t="n">
        <v>30</v>
      </c>
      <c r="Y1580" s="0" t="n">
        <v>10</v>
      </c>
      <c r="Z1580" s="0" t="inlineStr">
        <is>
          <t>https://new.land.naver.com/complexes/126589?tab=detail&amp;rf=Y</t>
        </is>
      </c>
      <c r="AA1580" s="0" t="inlineStr">
        <is>
          <t>대구시 수성구 황금동 692-4번지 일원</t>
        </is>
      </c>
      <c r="AB1580" s="0" t="inlineStr">
        <is>
          <t>대구시</t>
        </is>
      </c>
      <c r="AC1580" s="0" t="inlineStr">
        <is>
          <t>수성구</t>
        </is>
      </c>
      <c r="AD1580" s="0" t="inlineStr">
        <is>
          <t>황금동</t>
        </is>
      </c>
      <c r="AG1580" s="0" t="inlineStr">
        <is>
          <t>대구시 수성구 청솔로4길 42</t>
        </is>
      </c>
      <c r="AH1580" s="0" t="n">
        <v>0</v>
      </c>
      <c r="AI1580" s="0" t="n">
        <v>0</v>
      </c>
      <c r="AJ1580" s="0" t="n">
        <v>0</v>
      </c>
      <c r="AK1580" s="0" t="n">
        <v>975</v>
      </c>
      <c r="AL1580" s="0" t="n">
        <v>1.3</v>
      </c>
    </row>
    <row r="1581">
      <c r="A1581" s="0" t="inlineStr">
        <is>
          <t>[황금동]</t>
        </is>
      </c>
      <c r="B1581" s="0" t="n">
        <v>126589</v>
      </c>
      <c r="C1581" s="0" t="n">
        <v>6</v>
      </c>
      <c r="D1581" s="0" t="inlineStr">
        <is>
          <t>힐스테이트황금센트럴</t>
        </is>
      </c>
      <c r="E1581" s="0" t="inlineStr">
        <is>
          <t>2022.03.</t>
        </is>
      </c>
      <c r="F1581" s="0" t="n">
        <v>750</v>
      </c>
      <c r="G1581" s="0" t="n">
        <v>32.37</v>
      </c>
      <c r="H1581" s="0" t="n">
        <v>107.04</v>
      </c>
      <c r="I1581" s="0" t="n">
        <v>25.7</v>
      </c>
      <c r="J1581" s="0" t="n">
        <v>84.98</v>
      </c>
      <c r="K1581" s="0" t="n">
        <v>269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107A</t>
        </is>
      </c>
      <c r="X1581" s="0" t="n">
        <v>30</v>
      </c>
      <c r="Y1581" s="0" t="n">
        <v>10</v>
      </c>
      <c r="Z1581" s="0" t="inlineStr">
        <is>
          <t>https://new.land.naver.com/complexes/126589?tab=detail&amp;rf=Y</t>
        </is>
      </c>
      <c r="AA1581" s="0" t="inlineStr">
        <is>
          <t>대구시 수성구 황금동 692-4번지 일원</t>
        </is>
      </c>
      <c r="AB1581" s="0" t="inlineStr">
        <is>
          <t>대구시</t>
        </is>
      </c>
      <c r="AC1581" s="0" t="inlineStr">
        <is>
          <t>수성구</t>
        </is>
      </c>
      <c r="AD1581" s="0" t="inlineStr">
        <is>
          <t>황금동</t>
        </is>
      </c>
      <c r="AG1581" s="0" t="inlineStr">
        <is>
          <t>대구시 수성구 청솔로4길 42</t>
        </is>
      </c>
      <c r="AH1581" s="0" t="n">
        <v>0</v>
      </c>
      <c r="AI1581" s="0" t="n">
        <v>0</v>
      </c>
      <c r="AJ1581" s="0" t="n">
        <v>0</v>
      </c>
      <c r="AK1581" s="0" t="n">
        <v>975</v>
      </c>
      <c r="AL1581" s="0" t="n">
        <v>1.3</v>
      </c>
    </row>
    <row r="1582">
      <c r="A1582" s="0" t="inlineStr">
        <is>
          <t>[황금동]</t>
        </is>
      </c>
      <c r="B1582" s="0" t="n">
        <v>126589</v>
      </c>
      <c r="C1582" s="0" t="n">
        <v>7</v>
      </c>
      <c r="D1582" s="0" t="inlineStr">
        <is>
          <t>힐스테이트황금센트럴</t>
        </is>
      </c>
      <c r="E1582" s="0" t="inlineStr">
        <is>
          <t>2022.03.</t>
        </is>
      </c>
      <c r="F1582" s="0" t="n">
        <v>750</v>
      </c>
      <c r="G1582" s="0" t="n">
        <v>32.42</v>
      </c>
      <c r="H1582" s="0" t="n">
        <v>107.2</v>
      </c>
      <c r="I1582" s="0" t="n">
        <v>25.7</v>
      </c>
      <c r="J1582" s="0" t="n">
        <v>84.95999999999999</v>
      </c>
      <c r="K1582" s="0" t="n">
        <v>207</v>
      </c>
      <c r="T1582" s="0" t="n">
        <v>3</v>
      </c>
      <c r="U1582" s="0" t="n">
        <v>2</v>
      </c>
      <c r="V1582" s="0" t="inlineStr">
        <is>
          <t>계단식</t>
        </is>
      </c>
      <c r="W1582" s="0" t="inlineStr">
        <is>
          <t>107E</t>
        </is>
      </c>
      <c r="X1582" s="0" t="n">
        <v>30</v>
      </c>
      <c r="Y1582" s="0" t="n">
        <v>10</v>
      </c>
      <c r="Z1582" s="0" t="inlineStr">
        <is>
          <t>https://new.land.naver.com/complexes/126589?tab=detail&amp;rf=Y</t>
        </is>
      </c>
      <c r="AA1582" s="0" t="inlineStr">
        <is>
          <t>대구시 수성구 황금동 692-4번지 일원</t>
        </is>
      </c>
      <c r="AB1582" s="0" t="inlineStr">
        <is>
          <t>대구시</t>
        </is>
      </c>
      <c r="AC1582" s="0" t="inlineStr">
        <is>
          <t>수성구</t>
        </is>
      </c>
      <c r="AD1582" s="0" t="inlineStr">
        <is>
          <t>황금동</t>
        </is>
      </c>
      <c r="AG1582" s="0" t="inlineStr">
        <is>
          <t>대구시 수성구 청솔로4길 42</t>
        </is>
      </c>
      <c r="AH1582" s="0" t="n">
        <v>0</v>
      </c>
      <c r="AI1582" s="0" t="n">
        <v>0</v>
      </c>
      <c r="AJ1582" s="0" t="n">
        <v>0</v>
      </c>
      <c r="AK1582" s="0" t="n">
        <v>975</v>
      </c>
      <c r="AL1582" s="0" t="n">
        <v>1.3</v>
      </c>
    </row>
    <row r="1583">
      <c r="A1583" s="0" t="inlineStr">
        <is>
          <t>[황금동]</t>
        </is>
      </c>
      <c r="B1583" s="0" t="n">
        <v>25729</v>
      </c>
      <c r="C1583" s="0" t="n">
        <v>1</v>
      </c>
      <c r="D1583" s="0" t="inlineStr">
        <is>
          <t>캐슬골드파크5단지</t>
        </is>
      </c>
      <c r="E1583" s="0" t="inlineStr">
        <is>
          <t>2006.07.</t>
        </is>
      </c>
      <c r="F1583" s="0" t="n">
        <v>1054</v>
      </c>
      <c r="G1583" s="0" t="n">
        <v>25</v>
      </c>
      <c r="H1583" s="0" t="n">
        <v>82.65000000000001</v>
      </c>
      <c r="I1583" s="0" t="n">
        <v>18.14</v>
      </c>
      <c r="J1583" s="0" t="n">
        <v>59.98</v>
      </c>
      <c r="K1583" s="0" t="n">
        <v>68</v>
      </c>
      <c r="T1583" s="0" t="n">
        <v>3</v>
      </c>
      <c r="U1583" s="0" t="n">
        <v>2</v>
      </c>
      <c r="V1583" s="0" t="inlineStr">
        <is>
          <t>계단식</t>
        </is>
      </c>
      <c r="W1583" s="0" t="n">
        <v>82</v>
      </c>
      <c r="X1583" s="0" t="n">
        <v>25</v>
      </c>
      <c r="Y1583" s="0" t="n">
        <v>9</v>
      </c>
      <c r="Z1583" s="0" t="inlineStr">
        <is>
          <t>https://new.land.naver.com/complexes/25729?tab=detail&amp;rf=Y</t>
        </is>
      </c>
      <c r="AA1583" s="0" t="inlineStr">
        <is>
          <t>대구시 수성구 황금동 365</t>
        </is>
      </c>
      <c r="AB1583" s="0" t="inlineStr">
        <is>
          <t>대구시</t>
        </is>
      </c>
      <c r="AC1583" s="0" t="inlineStr">
        <is>
          <t>수성구</t>
        </is>
      </c>
      <c r="AD1583" s="0" t="inlineStr">
        <is>
          <t>황금동</t>
        </is>
      </c>
      <c r="AG1583" s="0" t="inlineStr">
        <is>
          <t>대구시 수성구 청수로 213</t>
        </is>
      </c>
      <c r="AH1583" s="0" t="n">
        <v>0</v>
      </c>
      <c r="AI1583" s="0" t="n">
        <v>288</v>
      </c>
      <c r="AJ1583" s="0" t="n">
        <v>0</v>
      </c>
      <c r="AK1583" s="0" t="n">
        <v>1616</v>
      </c>
      <c r="AL1583" s="0" t="n">
        <v>1.53</v>
      </c>
    </row>
    <row r="1584">
      <c r="A1584" s="0" t="inlineStr">
        <is>
          <t>[황금동]</t>
        </is>
      </c>
      <c r="B1584" s="0" t="n">
        <v>25729</v>
      </c>
      <c r="C1584" s="0" t="n">
        <v>2</v>
      </c>
      <c r="D1584" s="0" t="inlineStr">
        <is>
          <t>캐슬골드파크5단지</t>
        </is>
      </c>
      <c r="E1584" s="0" t="inlineStr">
        <is>
          <t>2006.07.</t>
        </is>
      </c>
      <c r="F1584" s="0" t="n">
        <v>1054</v>
      </c>
      <c r="G1584" s="0" t="n">
        <v>32.83</v>
      </c>
      <c r="H1584" s="0" t="n">
        <v>108.54</v>
      </c>
      <c r="I1584" s="0" t="n">
        <v>25.7</v>
      </c>
      <c r="J1584" s="0" t="n">
        <v>84.97</v>
      </c>
      <c r="K1584" s="0" t="n">
        <v>473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108</v>
      </c>
      <c r="X1584" s="0" t="n">
        <v>25</v>
      </c>
      <c r="Y1584" s="0" t="n">
        <v>9</v>
      </c>
      <c r="Z1584" s="0" t="inlineStr">
        <is>
          <t>https://new.land.naver.com/complexes/25729?tab=detail&amp;rf=Y</t>
        </is>
      </c>
      <c r="AA1584" s="0" t="inlineStr">
        <is>
          <t>대구시 수성구 황금동 365</t>
        </is>
      </c>
      <c r="AB1584" s="0" t="inlineStr">
        <is>
          <t>대구시</t>
        </is>
      </c>
      <c r="AC1584" s="0" t="inlineStr">
        <is>
          <t>수성구</t>
        </is>
      </c>
      <c r="AD1584" s="0" t="inlineStr">
        <is>
          <t>황금동</t>
        </is>
      </c>
      <c r="AG1584" s="0" t="inlineStr">
        <is>
          <t>대구시 수성구 청수로 213</t>
        </is>
      </c>
      <c r="AH1584" s="0" t="n">
        <v>0</v>
      </c>
      <c r="AI1584" s="0" t="n">
        <v>288</v>
      </c>
      <c r="AJ1584" s="0" t="n">
        <v>0</v>
      </c>
      <c r="AK1584" s="0" t="n">
        <v>1616</v>
      </c>
      <c r="AL1584" s="0" t="n">
        <v>1.53</v>
      </c>
    </row>
    <row r="1585">
      <c r="A1585" s="0" t="inlineStr">
        <is>
          <t>[황금동]</t>
        </is>
      </c>
      <c r="B1585" s="0" t="n">
        <v>25729</v>
      </c>
      <c r="C1585" s="0" t="n">
        <v>3</v>
      </c>
      <c r="D1585" s="0" t="inlineStr">
        <is>
          <t>캐슬골드파크5단지</t>
        </is>
      </c>
      <c r="E1585" s="0" t="inlineStr">
        <is>
          <t>2006.07.</t>
        </is>
      </c>
      <c r="F1585" s="0" t="n">
        <v>1054</v>
      </c>
      <c r="G1585" s="0" t="n">
        <v>41.83</v>
      </c>
      <c r="H1585" s="0" t="n">
        <v>138.3</v>
      </c>
      <c r="I1585" s="0" t="n">
        <v>35.33</v>
      </c>
      <c r="J1585" s="0" t="n">
        <v>116.82</v>
      </c>
      <c r="K1585" s="0" t="n">
        <v>255</v>
      </c>
      <c r="T1585" s="0" t="n">
        <v>4</v>
      </c>
      <c r="U1585" s="0" t="n">
        <v>2</v>
      </c>
      <c r="V1585" s="0" t="inlineStr">
        <is>
          <t>계단식</t>
        </is>
      </c>
      <c r="W1585" s="0" t="n">
        <v>138</v>
      </c>
      <c r="X1585" s="0" t="n">
        <v>25</v>
      </c>
      <c r="Y1585" s="0" t="n">
        <v>9</v>
      </c>
      <c r="Z1585" s="0" t="inlineStr">
        <is>
          <t>https://new.land.naver.com/complexes/25729?tab=detail&amp;rf=Y</t>
        </is>
      </c>
      <c r="AA1585" s="0" t="inlineStr">
        <is>
          <t>대구시 수성구 황금동 365</t>
        </is>
      </c>
      <c r="AB1585" s="0" t="inlineStr">
        <is>
          <t>대구시</t>
        </is>
      </c>
      <c r="AC1585" s="0" t="inlineStr">
        <is>
          <t>수성구</t>
        </is>
      </c>
      <c r="AD1585" s="0" t="inlineStr">
        <is>
          <t>황금동</t>
        </is>
      </c>
      <c r="AG1585" s="0" t="inlineStr">
        <is>
          <t>대구시 수성구 청수로 213</t>
        </is>
      </c>
      <c r="AH1585" s="0" t="n">
        <v>0</v>
      </c>
      <c r="AI1585" s="0" t="n">
        <v>288</v>
      </c>
      <c r="AJ1585" s="0" t="n">
        <v>0</v>
      </c>
      <c r="AK1585" s="0" t="n">
        <v>1616</v>
      </c>
      <c r="AL1585" s="0" t="n">
        <v>1.53</v>
      </c>
    </row>
    <row r="1586">
      <c r="A1586" s="0" t="inlineStr">
        <is>
          <t>[황금동]</t>
        </is>
      </c>
      <c r="B1586" s="0" t="n">
        <v>25729</v>
      </c>
      <c r="C1586" s="0" t="n">
        <v>4</v>
      </c>
      <c r="D1586" s="0" t="inlineStr">
        <is>
          <t>캐슬골드파크5단지</t>
        </is>
      </c>
      <c r="E1586" s="0" t="inlineStr">
        <is>
          <t>2006.07.</t>
        </is>
      </c>
      <c r="F1586" s="0" t="n">
        <v>1054</v>
      </c>
      <c r="G1586" s="0" t="n">
        <v>48.95</v>
      </c>
      <c r="H1586" s="0" t="n">
        <v>161.83</v>
      </c>
      <c r="I1586" s="0" t="n">
        <v>39.18</v>
      </c>
      <c r="J1586" s="0" t="n">
        <v>129.53</v>
      </c>
      <c r="K1586" s="0" t="n">
        <v>127</v>
      </c>
      <c r="T1586" s="0" t="n">
        <v>4</v>
      </c>
      <c r="U1586" s="0" t="n">
        <v>2</v>
      </c>
      <c r="V1586" s="0" t="inlineStr">
        <is>
          <t>계단식</t>
        </is>
      </c>
      <c r="W1586" s="0" t="n">
        <v>161</v>
      </c>
      <c r="X1586" s="0" t="n">
        <v>25</v>
      </c>
      <c r="Y1586" s="0" t="n">
        <v>9</v>
      </c>
      <c r="Z1586" s="0" t="inlineStr">
        <is>
          <t>https://new.land.naver.com/complexes/25729?tab=detail&amp;rf=Y</t>
        </is>
      </c>
      <c r="AA1586" s="0" t="inlineStr">
        <is>
          <t>대구시 수성구 황금동 365</t>
        </is>
      </c>
      <c r="AB1586" s="0" t="inlineStr">
        <is>
          <t>대구시</t>
        </is>
      </c>
      <c r="AC1586" s="0" t="inlineStr">
        <is>
          <t>수성구</t>
        </is>
      </c>
      <c r="AD1586" s="0" t="inlineStr">
        <is>
          <t>황금동</t>
        </is>
      </c>
      <c r="AG1586" s="0" t="inlineStr">
        <is>
          <t>대구시 수성구 청수로 213</t>
        </is>
      </c>
      <c r="AH1586" s="0" t="n">
        <v>0</v>
      </c>
      <c r="AI1586" s="0" t="n">
        <v>288</v>
      </c>
      <c r="AJ1586" s="0" t="n">
        <v>0</v>
      </c>
      <c r="AK1586" s="0" t="n">
        <v>1616</v>
      </c>
      <c r="AL1586" s="0" t="n">
        <v>1.53</v>
      </c>
    </row>
    <row r="1587">
      <c r="A1587" s="0" t="inlineStr">
        <is>
          <t>[황금동]</t>
        </is>
      </c>
      <c r="B1587" s="0" t="n">
        <v>25729</v>
      </c>
      <c r="C1587" s="0" t="n">
        <v>5</v>
      </c>
      <c r="D1587" s="0" t="inlineStr">
        <is>
          <t>캐슬골드파크5단지</t>
        </is>
      </c>
      <c r="E1587" s="0" t="inlineStr">
        <is>
          <t>2006.07.</t>
        </is>
      </c>
      <c r="F1587" s="0" t="n">
        <v>1054</v>
      </c>
      <c r="G1587" s="0" t="n">
        <v>58.45</v>
      </c>
      <c r="H1587" s="0" t="n">
        <v>193.25</v>
      </c>
      <c r="I1587" s="0" t="n">
        <v>47.51</v>
      </c>
      <c r="J1587" s="0" t="n">
        <v>157.06</v>
      </c>
      <c r="K1587" s="0" t="n">
        <v>74</v>
      </c>
      <c r="T1587" s="0" t="n">
        <v>5</v>
      </c>
      <c r="U1587" s="0" t="n">
        <v>2</v>
      </c>
      <c r="V1587" s="0" t="inlineStr">
        <is>
          <t>계단식</t>
        </is>
      </c>
      <c r="W1587" s="0" t="n">
        <v>193</v>
      </c>
      <c r="X1587" s="0" t="n">
        <v>25</v>
      </c>
      <c r="Y1587" s="0" t="n">
        <v>9</v>
      </c>
      <c r="Z1587" s="0" t="inlineStr">
        <is>
          <t>https://new.land.naver.com/complexes/25729?tab=detail&amp;rf=Y</t>
        </is>
      </c>
      <c r="AA1587" s="0" t="inlineStr">
        <is>
          <t>대구시 수성구 황금동 365</t>
        </is>
      </c>
      <c r="AB1587" s="0" t="inlineStr">
        <is>
          <t>대구시</t>
        </is>
      </c>
      <c r="AC1587" s="0" t="inlineStr">
        <is>
          <t>수성구</t>
        </is>
      </c>
      <c r="AD1587" s="0" t="inlineStr">
        <is>
          <t>황금동</t>
        </is>
      </c>
      <c r="AG1587" s="0" t="inlineStr">
        <is>
          <t>대구시 수성구 청수로 213</t>
        </is>
      </c>
      <c r="AH1587" s="0" t="n">
        <v>0</v>
      </c>
      <c r="AI1587" s="0" t="n">
        <v>288</v>
      </c>
      <c r="AJ1587" s="0" t="n">
        <v>0</v>
      </c>
      <c r="AK1587" s="0" t="n">
        <v>1616</v>
      </c>
      <c r="AL1587" s="0" t="n">
        <v>1.53</v>
      </c>
    </row>
    <row r="1588">
      <c r="A1588" s="0" t="inlineStr">
        <is>
          <t>[황금동]</t>
        </is>
      </c>
      <c r="B1588" s="0" t="n">
        <v>25729</v>
      </c>
      <c r="C1588" s="0" t="n">
        <v>6</v>
      </c>
      <c r="D1588" s="0" t="inlineStr">
        <is>
          <t>캐슬골드파크5단지</t>
        </is>
      </c>
      <c r="E1588" s="0" t="inlineStr">
        <is>
          <t>2006.07.</t>
        </is>
      </c>
      <c r="F1588" s="0" t="n">
        <v>1054</v>
      </c>
      <c r="G1588" s="0" t="n">
        <v>62.49</v>
      </c>
      <c r="H1588" s="0" t="n">
        <v>206.6</v>
      </c>
      <c r="I1588" s="0" t="n">
        <v>52.14</v>
      </c>
      <c r="J1588" s="0" t="n">
        <v>172.37</v>
      </c>
      <c r="K1588" s="0" t="n">
        <v>57</v>
      </c>
      <c r="T1588" s="0" t="n">
        <v>5</v>
      </c>
      <c r="U1588" s="0" t="n">
        <v>2</v>
      </c>
      <c r="V1588" s="0" t="inlineStr">
        <is>
          <t>계단식</t>
        </is>
      </c>
      <c r="W1588" s="0" t="n">
        <v>206</v>
      </c>
      <c r="X1588" s="0" t="n">
        <v>25</v>
      </c>
      <c r="Y1588" s="0" t="n">
        <v>9</v>
      </c>
      <c r="Z1588" s="0" t="inlineStr">
        <is>
          <t>https://new.land.naver.com/complexes/25729?tab=detail&amp;rf=Y</t>
        </is>
      </c>
      <c r="AA1588" s="0" t="inlineStr">
        <is>
          <t>대구시 수성구 황금동 365</t>
        </is>
      </c>
      <c r="AB1588" s="0" t="inlineStr">
        <is>
          <t>대구시</t>
        </is>
      </c>
      <c r="AC1588" s="0" t="inlineStr">
        <is>
          <t>수성구</t>
        </is>
      </c>
      <c r="AD1588" s="0" t="inlineStr">
        <is>
          <t>황금동</t>
        </is>
      </c>
      <c r="AG1588" s="0" t="inlineStr">
        <is>
          <t>대구시 수성구 청수로 213</t>
        </is>
      </c>
      <c r="AH1588" s="0" t="n">
        <v>0</v>
      </c>
      <c r="AI1588" s="0" t="n">
        <v>288</v>
      </c>
      <c r="AJ1588" s="0" t="n">
        <v>0</v>
      </c>
      <c r="AK1588" s="0" t="n">
        <v>1616</v>
      </c>
      <c r="AL1588" s="0" t="n">
        <v>1.53</v>
      </c>
    </row>
    <row r="1589">
      <c r="A1589" s="0" t="inlineStr">
        <is>
          <t>[황금동]</t>
        </is>
      </c>
      <c r="B1589" s="0" t="n">
        <v>110965</v>
      </c>
      <c r="C1589" s="0" t="n">
        <v>1</v>
      </c>
      <c r="D1589" s="0" t="inlineStr">
        <is>
          <t>힐스테이트황금동</t>
        </is>
      </c>
      <c r="E1589" s="0" t="inlineStr">
        <is>
          <t>2018.04.</t>
        </is>
      </c>
      <c r="F1589" s="0" t="n">
        <v>782</v>
      </c>
      <c r="G1589" s="0" t="n">
        <v>26.15</v>
      </c>
      <c r="H1589" s="0" t="n">
        <v>86.45999999999999</v>
      </c>
      <c r="I1589" s="0" t="n">
        <v>18.14</v>
      </c>
      <c r="J1589" s="0" t="n">
        <v>59.97</v>
      </c>
      <c r="K1589" s="0" t="n">
        <v>155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86</v>
      </c>
      <c r="X1589" s="0" t="n">
        <v>36</v>
      </c>
      <c r="Y1589" s="0" t="n">
        <v>25</v>
      </c>
      <c r="Z1589" s="0" t="inlineStr">
        <is>
          <t>https://new.land.naver.com/complexes/110965?tab=detail&amp;rf=Y</t>
        </is>
      </c>
      <c r="AA1589" s="0" t="inlineStr">
        <is>
          <t>대구시 수성구 황금동 985</t>
        </is>
      </c>
      <c r="AB1589" s="0" t="inlineStr">
        <is>
          <t>대구시</t>
        </is>
      </c>
      <c r="AC1589" s="0" t="inlineStr">
        <is>
          <t>수성구</t>
        </is>
      </c>
      <c r="AD1589" s="0" t="inlineStr">
        <is>
          <t>황금동</t>
        </is>
      </c>
      <c r="AG1589" s="0" t="inlineStr">
        <is>
          <t>대구시 수성구 청수로 274</t>
        </is>
      </c>
      <c r="AH1589" s="0" t="n">
        <v>0</v>
      </c>
      <c r="AI1589" s="0" t="n">
        <v>279</v>
      </c>
      <c r="AJ1589" s="0" t="n">
        <v>15</v>
      </c>
      <c r="AK1589" s="0" t="n">
        <v>1028</v>
      </c>
      <c r="AL1589" s="0" t="n">
        <v>1.31</v>
      </c>
    </row>
    <row r="1590">
      <c r="A1590" s="0" t="inlineStr">
        <is>
          <t>[황금동]</t>
        </is>
      </c>
      <c r="B1590" s="0" t="n">
        <v>110965</v>
      </c>
      <c r="C1590" s="0" t="n">
        <v>2</v>
      </c>
      <c r="D1590" s="0" t="inlineStr">
        <is>
          <t>힐스테이트황금동</t>
        </is>
      </c>
      <c r="E1590" s="0" t="inlineStr">
        <is>
          <t>2018.04.</t>
        </is>
      </c>
      <c r="F1590" s="0" t="n">
        <v>782</v>
      </c>
      <c r="G1590" s="0" t="n">
        <v>33.46</v>
      </c>
      <c r="H1590" s="0" t="n">
        <v>110.62</v>
      </c>
      <c r="I1590" s="0" t="n">
        <v>25.58</v>
      </c>
      <c r="J1590" s="0" t="n">
        <v>84.59</v>
      </c>
      <c r="K1590" s="0" t="n">
        <v>70</v>
      </c>
      <c r="T1590" s="0" t="n">
        <v>3</v>
      </c>
      <c r="U1590" s="0" t="n">
        <v>2</v>
      </c>
      <c r="V1590" s="0" t="inlineStr">
        <is>
          <t>계단식</t>
        </is>
      </c>
      <c r="W1590" s="0" t="inlineStr">
        <is>
          <t>110C</t>
        </is>
      </c>
      <c r="X1590" s="0" t="n">
        <v>36</v>
      </c>
      <c r="Y1590" s="0" t="n">
        <v>25</v>
      </c>
      <c r="Z1590" s="0" t="inlineStr">
        <is>
          <t>https://new.land.naver.com/complexes/110965?tab=detail&amp;rf=Y</t>
        </is>
      </c>
      <c r="AA1590" s="0" t="inlineStr">
        <is>
          <t>대구시 수성구 황금동 985</t>
        </is>
      </c>
      <c r="AB1590" s="0" t="inlineStr">
        <is>
          <t>대구시</t>
        </is>
      </c>
      <c r="AC1590" s="0" t="inlineStr">
        <is>
          <t>수성구</t>
        </is>
      </c>
      <c r="AD1590" s="0" t="inlineStr">
        <is>
          <t>황금동</t>
        </is>
      </c>
      <c r="AG1590" s="0" t="inlineStr">
        <is>
          <t>대구시 수성구 청수로 274</t>
        </is>
      </c>
      <c r="AH1590" s="0" t="n">
        <v>0</v>
      </c>
      <c r="AI1590" s="0" t="n">
        <v>279</v>
      </c>
      <c r="AJ1590" s="0" t="n">
        <v>15</v>
      </c>
      <c r="AK1590" s="0" t="n">
        <v>1028</v>
      </c>
      <c r="AL1590" s="0" t="n">
        <v>1.31</v>
      </c>
    </row>
    <row r="1591">
      <c r="A1591" s="0" t="inlineStr">
        <is>
          <t>[황금동]</t>
        </is>
      </c>
      <c r="B1591" s="0" t="n">
        <v>110965</v>
      </c>
      <c r="C1591" s="0" t="n">
        <v>3</v>
      </c>
      <c r="D1591" s="0" t="inlineStr">
        <is>
          <t>힐스테이트황금동</t>
        </is>
      </c>
      <c r="E1591" s="0" t="inlineStr">
        <is>
          <t>2018.04.</t>
        </is>
      </c>
      <c r="F1591" s="0" t="n">
        <v>782</v>
      </c>
      <c r="G1591" s="0" t="n">
        <v>33.82</v>
      </c>
      <c r="H1591" s="0" t="n">
        <v>111.82</v>
      </c>
      <c r="I1591" s="0" t="n">
        <v>25.68</v>
      </c>
      <c r="J1591" s="0" t="n">
        <v>84.92</v>
      </c>
      <c r="K1591" s="0" t="n">
        <v>175</v>
      </c>
      <c r="T1591" s="0" t="n">
        <v>3</v>
      </c>
      <c r="U1591" s="0" t="n">
        <v>2</v>
      </c>
      <c r="V1591" s="0" t="inlineStr">
        <is>
          <t>계단식</t>
        </is>
      </c>
      <c r="W1591" s="0" t="inlineStr">
        <is>
          <t>111A</t>
        </is>
      </c>
      <c r="X1591" s="0" t="n">
        <v>36</v>
      </c>
      <c r="Y1591" s="0" t="n">
        <v>25</v>
      </c>
      <c r="Z1591" s="0" t="inlineStr">
        <is>
          <t>https://new.land.naver.com/complexes/110965?tab=detail&amp;rf=Y</t>
        </is>
      </c>
      <c r="AA1591" s="0" t="inlineStr">
        <is>
          <t>대구시 수성구 황금동 985</t>
        </is>
      </c>
      <c r="AB1591" s="0" t="inlineStr">
        <is>
          <t>대구시</t>
        </is>
      </c>
      <c r="AC1591" s="0" t="inlineStr">
        <is>
          <t>수성구</t>
        </is>
      </c>
      <c r="AD1591" s="0" t="inlineStr">
        <is>
          <t>황금동</t>
        </is>
      </c>
      <c r="AG1591" s="0" t="inlineStr">
        <is>
          <t>대구시 수성구 청수로 274</t>
        </is>
      </c>
      <c r="AH1591" s="0" t="n">
        <v>0</v>
      </c>
      <c r="AI1591" s="0" t="n">
        <v>279</v>
      </c>
      <c r="AJ1591" s="0" t="n">
        <v>15</v>
      </c>
      <c r="AK1591" s="0" t="n">
        <v>1028</v>
      </c>
      <c r="AL1591" s="0" t="n">
        <v>1.31</v>
      </c>
    </row>
    <row r="1592">
      <c r="A1592" s="0" t="inlineStr">
        <is>
          <t>[황금동]</t>
        </is>
      </c>
      <c r="B1592" s="0" t="n">
        <v>110965</v>
      </c>
      <c r="C1592" s="0" t="n">
        <v>4</v>
      </c>
      <c r="D1592" s="0" t="inlineStr">
        <is>
          <t>힐스테이트황금동</t>
        </is>
      </c>
      <c r="E1592" s="0" t="inlineStr">
        <is>
          <t>2018.04.</t>
        </is>
      </c>
      <c r="F1592" s="0" t="n">
        <v>782</v>
      </c>
      <c r="G1592" s="0" t="n">
        <v>34.17</v>
      </c>
      <c r="H1592" s="0" t="n">
        <v>112.97</v>
      </c>
      <c r="I1592" s="0" t="n">
        <v>25.68</v>
      </c>
      <c r="J1592" s="0" t="n">
        <v>84.90000000000001</v>
      </c>
      <c r="K1592" s="0" t="n">
        <v>316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112B</t>
        </is>
      </c>
      <c r="X1592" s="0" t="n">
        <v>36</v>
      </c>
      <c r="Y1592" s="0" t="n">
        <v>25</v>
      </c>
      <c r="Z1592" s="0" t="inlineStr">
        <is>
          <t>https://new.land.naver.com/complexes/110965?tab=detail&amp;rf=Y</t>
        </is>
      </c>
      <c r="AA1592" s="0" t="inlineStr">
        <is>
          <t>대구시 수성구 황금동 985</t>
        </is>
      </c>
      <c r="AB1592" s="0" t="inlineStr">
        <is>
          <t>대구시</t>
        </is>
      </c>
      <c r="AC1592" s="0" t="inlineStr">
        <is>
          <t>수성구</t>
        </is>
      </c>
      <c r="AD1592" s="0" t="inlineStr">
        <is>
          <t>황금동</t>
        </is>
      </c>
      <c r="AG1592" s="0" t="inlineStr">
        <is>
          <t>대구시 수성구 청수로 274</t>
        </is>
      </c>
      <c r="AH1592" s="0" t="n">
        <v>0</v>
      </c>
      <c r="AI1592" s="0" t="n">
        <v>279</v>
      </c>
      <c r="AJ1592" s="0" t="n">
        <v>15</v>
      </c>
      <c r="AK1592" s="0" t="n">
        <v>1028</v>
      </c>
      <c r="AL1592" s="0" t="n">
        <v>1.31</v>
      </c>
    </row>
    <row r="1593">
      <c r="A1593" s="0" t="inlineStr">
        <is>
          <t>[황금동]</t>
        </is>
      </c>
      <c r="B1593" s="0" t="n">
        <v>110965</v>
      </c>
      <c r="C1593" s="0" t="n">
        <v>5</v>
      </c>
      <c r="D1593" s="0" t="inlineStr">
        <is>
          <t>힐스테이트황금동</t>
        </is>
      </c>
      <c r="E1593" s="0" t="inlineStr">
        <is>
          <t>2018.04.</t>
        </is>
      </c>
      <c r="F1593" s="0" t="n">
        <v>782</v>
      </c>
      <c r="G1593" s="0" t="n">
        <v>41.59</v>
      </c>
      <c r="H1593" s="0" t="n">
        <v>137.51</v>
      </c>
      <c r="I1593" s="0" t="n">
        <v>33.63</v>
      </c>
      <c r="J1593" s="0" t="n">
        <v>111.18</v>
      </c>
      <c r="K1593" s="0" t="n">
        <v>66</v>
      </c>
      <c r="T1593" s="0" t="n">
        <v>3</v>
      </c>
      <c r="U1593" s="0" t="n">
        <v>2</v>
      </c>
      <c r="V1593" s="0" t="inlineStr">
        <is>
          <t>계단식</t>
        </is>
      </c>
      <c r="W1593" s="0" t="n">
        <v>137</v>
      </c>
      <c r="X1593" s="0" t="n">
        <v>36</v>
      </c>
      <c r="Y1593" s="0" t="n">
        <v>25</v>
      </c>
      <c r="Z1593" s="0" t="inlineStr">
        <is>
          <t>https://new.land.naver.com/complexes/110965?tab=detail&amp;rf=Y</t>
        </is>
      </c>
      <c r="AA1593" s="0" t="inlineStr">
        <is>
          <t>대구시 수성구 황금동 985</t>
        </is>
      </c>
      <c r="AB1593" s="0" t="inlineStr">
        <is>
          <t>대구시</t>
        </is>
      </c>
      <c r="AC1593" s="0" t="inlineStr">
        <is>
          <t>수성구</t>
        </is>
      </c>
      <c r="AD1593" s="0" t="inlineStr">
        <is>
          <t>황금동</t>
        </is>
      </c>
      <c r="AG1593" s="0" t="inlineStr">
        <is>
          <t>대구시 수성구 청수로 274</t>
        </is>
      </c>
      <c r="AH1593" s="0" t="n">
        <v>0</v>
      </c>
      <c r="AI1593" s="0" t="n">
        <v>279</v>
      </c>
      <c r="AJ1593" s="0" t="n">
        <v>15</v>
      </c>
      <c r="AK1593" s="0" t="n">
        <v>1028</v>
      </c>
      <c r="AL1593" s="0" t="n">
        <v>1.31</v>
      </c>
    </row>
    <row r="1594">
      <c r="A1594" s="0" t="inlineStr">
        <is>
          <t>[황금동]</t>
        </is>
      </c>
      <c r="B1594" s="0" t="n">
        <v>117561</v>
      </c>
      <c r="C1594" s="0" t="n">
        <v>1</v>
      </c>
      <c r="D1594" s="0" t="inlineStr">
        <is>
          <t>칸타빌황금</t>
        </is>
      </c>
      <c r="E1594" s="0" t="inlineStr">
        <is>
          <t>2017.03.</t>
        </is>
      </c>
      <c r="F1594" s="0" t="n">
        <v>22</v>
      </c>
      <c r="G1594" s="0" t="n">
        <v>33.67</v>
      </c>
      <c r="H1594" s="0" t="n">
        <v>111.32</v>
      </c>
      <c r="I1594" s="0" t="n">
        <v>24.8</v>
      </c>
      <c r="J1594" s="0" t="n">
        <v>82</v>
      </c>
      <c r="K1594" s="0" t="n">
        <v>22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111</v>
      </c>
      <c r="X1594" s="0" t="n">
        <v>12</v>
      </c>
      <c r="Y1594" s="0" t="n">
        <v>12</v>
      </c>
      <c r="Z1594" s="0" t="inlineStr">
        <is>
          <t>https://new.land.naver.com/complexes/117561?tab=detail&amp;rf=Y</t>
        </is>
      </c>
      <c r="AA1594" s="0" t="inlineStr">
        <is>
          <t>대구시 수성구 황금동 687-1</t>
        </is>
      </c>
      <c r="AB1594" s="0" t="inlineStr">
        <is>
          <t>대구시</t>
        </is>
      </c>
      <c r="AC1594" s="0" t="inlineStr">
        <is>
          <t>수성구</t>
        </is>
      </c>
      <c r="AD1594" s="0" t="inlineStr">
        <is>
          <t>황금동</t>
        </is>
      </c>
      <c r="AG1594" s="0" t="inlineStr">
        <is>
          <t>대구시 수성구 희망로 215</t>
        </is>
      </c>
      <c r="AH1594" s="0" t="n">
        <v>0</v>
      </c>
      <c r="AI1594" s="0" t="n">
        <v>219</v>
      </c>
      <c r="AJ1594" s="0" t="n">
        <v>40</v>
      </c>
      <c r="AK1594" s="0" t="n">
        <v>27</v>
      </c>
      <c r="AL1594" s="0" t="n">
        <v>1.23</v>
      </c>
    </row>
    <row r="1595">
      <c r="A1595" s="0" t="inlineStr">
        <is>
          <t>[황금동]</t>
        </is>
      </c>
      <c r="B1595" s="0" t="n">
        <v>106405</v>
      </c>
      <c r="C1595" s="0" t="n">
        <v>1</v>
      </c>
      <c r="D1595" s="0" t="inlineStr">
        <is>
          <t>수성</t>
        </is>
      </c>
      <c r="E1595" s="0" t="inlineStr">
        <is>
          <t>1978.11.</t>
        </is>
      </c>
      <c r="F1595" s="0" t="n">
        <v>40</v>
      </c>
      <c r="G1595" s="0" t="n">
        <v>19.24</v>
      </c>
      <c r="H1595" s="0" t="n">
        <v>63.63</v>
      </c>
      <c r="I1595" s="0" t="n">
        <v>16.91</v>
      </c>
      <c r="J1595" s="0" t="n">
        <v>55.93</v>
      </c>
      <c r="K1595" s="0" t="n">
        <v>8</v>
      </c>
      <c r="T1595" s="0" t="n">
        <v>2</v>
      </c>
      <c r="U1595" s="0" t="n">
        <v>1</v>
      </c>
      <c r="V1595" s="0" t="inlineStr">
        <is>
          <t>복도식</t>
        </is>
      </c>
      <c r="W1595" s="0" t="n">
        <v>63</v>
      </c>
      <c r="X1595" s="0" t="n">
        <v>4</v>
      </c>
      <c r="Y1595" s="0" t="n">
        <v>4</v>
      </c>
      <c r="Z1595" s="0" t="inlineStr">
        <is>
          <t>https://new.land.naver.com/complexes/106405?tab=detail&amp;rf=Y</t>
        </is>
      </c>
      <c r="AA1595" s="0" t="inlineStr">
        <is>
          <t>대구시 수성구 황금동 665</t>
        </is>
      </c>
      <c r="AB1595" s="0" t="inlineStr">
        <is>
          <t>대구시</t>
        </is>
      </c>
      <c r="AC1595" s="0" t="inlineStr">
        <is>
          <t>수성구</t>
        </is>
      </c>
      <c r="AD1595" s="0" t="inlineStr">
        <is>
          <t>황금동</t>
        </is>
      </c>
      <c r="AG1595" s="0" t="inlineStr">
        <is>
          <t>대구시 수성구 동대구로 204</t>
        </is>
      </c>
      <c r="AH1595" s="0" t="n">
        <v>0</v>
      </c>
      <c r="AI1595" s="0" t="n">
        <v>0</v>
      </c>
      <c r="AJ1595" s="0" t="n">
        <v>0</v>
      </c>
      <c r="AK1595" s="0" t="n">
        <v>9</v>
      </c>
      <c r="AL1595" s="0" t="n">
        <v>0.23</v>
      </c>
    </row>
    <row r="1596">
      <c r="A1596" s="0" t="inlineStr">
        <is>
          <t>[황금동]</t>
        </is>
      </c>
      <c r="B1596" s="0" t="n">
        <v>106405</v>
      </c>
      <c r="C1596" s="0" t="n">
        <v>2</v>
      </c>
      <c r="D1596" s="0" t="inlineStr">
        <is>
          <t>수성</t>
        </is>
      </c>
      <c r="E1596" s="0" t="inlineStr">
        <is>
          <t>1978.11.</t>
        </is>
      </c>
      <c r="F1596" s="0" t="n">
        <v>40</v>
      </c>
      <c r="G1596" s="0" t="n">
        <v>20.63</v>
      </c>
      <c r="H1596" s="0" t="n">
        <v>68.23</v>
      </c>
      <c r="I1596" s="0" t="n">
        <v>18.31</v>
      </c>
      <c r="J1596" s="0" t="n">
        <v>60.53</v>
      </c>
      <c r="K1596" s="0" t="n">
        <v>23</v>
      </c>
      <c r="T1596" s="0" t="n">
        <v>2</v>
      </c>
      <c r="U1596" s="0" t="n">
        <v>1</v>
      </c>
      <c r="V1596" s="0" t="inlineStr">
        <is>
          <t>복도식</t>
        </is>
      </c>
      <c r="W1596" s="0" t="inlineStr">
        <is>
          <t>68C</t>
        </is>
      </c>
      <c r="X1596" s="0" t="n">
        <v>4</v>
      </c>
      <c r="Y1596" s="0" t="n">
        <v>4</v>
      </c>
      <c r="Z1596" s="0" t="inlineStr">
        <is>
          <t>https://new.land.naver.com/complexes/106405?tab=detail&amp;rf=Y</t>
        </is>
      </c>
      <c r="AA1596" s="0" t="inlineStr">
        <is>
          <t>대구시 수성구 황금동 665</t>
        </is>
      </c>
      <c r="AB1596" s="0" t="inlineStr">
        <is>
          <t>대구시</t>
        </is>
      </c>
      <c r="AC1596" s="0" t="inlineStr">
        <is>
          <t>수성구</t>
        </is>
      </c>
      <c r="AD1596" s="0" t="inlineStr">
        <is>
          <t>황금동</t>
        </is>
      </c>
      <c r="AG1596" s="0" t="inlineStr">
        <is>
          <t>대구시 수성구 동대구로 204</t>
        </is>
      </c>
      <c r="AH1596" s="0" t="n">
        <v>0</v>
      </c>
      <c r="AI1596" s="0" t="n">
        <v>0</v>
      </c>
      <c r="AJ1596" s="0" t="n">
        <v>0</v>
      </c>
      <c r="AK1596" s="0" t="n">
        <v>9</v>
      </c>
      <c r="AL1596" s="0" t="n">
        <v>0.23</v>
      </c>
    </row>
    <row r="1597">
      <c r="A1597" s="0" t="inlineStr">
        <is>
          <t>[황금동]</t>
        </is>
      </c>
      <c r="B1597" s="0" t="n">
        <v>106405</v>
      </c>
      <c r="C1597" s="0" t="n">
        <v>3</v>
      </c>
      <c r="D1597" s="0" t="inlineStr">
        <is>
          <t>수성</t>
        </is>
      </c>
      <c r="E1597" s="0" t="inlineStr">
        <is>
          <t>1978.11.</t>
        </is>
      </c>
      <c r="F1597" s="0" t="n">
        <v>40</v>
      </c>
      <c r="G1597" s="0" t="n">
        <v>20.7</v>
      </c>
      <c r="H1597" s="0" t="n">
        <v>68.45999999999999</v>
      </c>
      <c r="I1597" s="0" t="n">
        <v>16.31</v>
      </c>
      <c r="J1597" s="0" t="n">
        <v>53.95</v>
      </c>
      <c r="K1597" s="0" t="n">
        <v>8</v>
      </c>
      <c r="T1597" s="0" t="n">
        <v>2</v>
      </c>
      <c r="U1597" s="0" t="n">
        <v>1</v>
      </c>
      <c r="V1597" s="0" t="inlineStr">
        <is>
          <t>복도식</t>
        </is>
      </c>
      <c r="W1597" s="0" t="inlineStr">
        <is>
          <t>68A</t>
        </is>
      </c>
      <c r="X1597" s="0" t="n">
        <v>4</v>
      </c>
      <c r="Y1597" s="0" t="n">
        <v>4</v>
      </c>
      <c r="Z1597" s="0" t="inlineStr">
        <is>
          <t>https://new.land.naver.com/complexes/106405?tab=detail&amp;rf=Y</t>
        </is>
      </c>
      <c r="AA1597" s="0" t="inlineStr">
        <is>
          <t>대구시 수성구 황금동 665</t>
        </is>
      </c>
      <c r="AB1597" s="0" t="inlineStr">
        <is>
          <t>대구시</t>
        </is>
      </c>
      <c r="AC1597" s="0" t="inlineStr">
        <is>
          <t>수성구</t>
        </is>
      </c>
      <c r="AD1597" s="0" t="inlineStr">
        <is>
          <t>황금동</t>
        </is>
      </c>
      <c r="AG1597" s="0" t="inlineStr">
        <is>
          <t>대구시 수성구 동대구로 204</t>
        </is>
      </c>
      <c r="AH1597" s="0" t="n">
        <v>0</v>
      </c>
      <c r="AI1597" s="0" t="n">
        <v>0</v>
      </c>
      <c r="AJ1597" s="0" t="n">
        <v>0</v>
      </c>
      <c r="AK1597" s="0" t="n">
        <v>9</v>
      </c>
      <c r="AL1597" s="0" t="n">
        <v>0.23</v>
      </c>
    </row>
    <row r="1598">
      <c r="A1598" s="0" t="inlineStr">
        <is>
          <t>[황금동]</t>
        </is>
      </c>
      <c r="B1598" s="0" t="n">
        <v>106405</v>
      </c>
      <c r="C1598" s="0" t="n">
        <v>4</v>
      </c>
      <c r="D1598" s="0" t="inlineStr">
        <is>
          <t>수성</t>
        </is>
      </c>
      <c r="E1598" s="0" t="inlineStr">
        <is>
          <t>1978.11.</t>
        </is>
      </c>
      <c r="F1598" s="0" t="n">
        <v>40</v>
      </c>
      <c r="G1598" s="0" t="n">
        <v>20.63</v>
      </c>
      <c r="H1598" s="0" t="n">
        <v>68.20999999999999</v>
      </c>
      <c r="I1598" s="0" t="n">
        <v>16.27</v>
      </c>
      <c r="J1598" s="0" t="n">
        <v>53.81</v>
      </c>
      <c r="K1598" s="0" t="n">
        <v>1</v>
      </c>
      <c r="T1598" s="0" t="n">
        <v>2</v>
      </c>
      <c r="U1598" s="0" t="n">
        <v>1</v>
      </c>
      <c r="V1598" s="0" t="inlineStr">
        <is>
          <t>계단식</t>
        </is>
      </c>
      <c r="W1598" s="0" t="inlineStr">
        <is>
          <t>68B</t>
        </is>
      </c>
      <c r="X1598" s="0" t="n">
        <v>4</v>
      </c>
      <c r="Y1598" s="0" t="n">
        <v>4</v>
      </c>
      <c r="Z1598" s="0" t="inlineStr">
        <is>
          <t>https://new.land.naver.com/complexes/106405?tab=detail&amp;rf=Y</t>
        </is>
      </c>
      <c r="AA1598" s="0" t="inlineStr">
        <is>
          <t>대구시 수성구 황금동 665</t>
        </is>
      </c>
      <c r="AB1598" s="0" t="inlineStr">
        <is>
          <t>대구시</t>
        </is>
      </c>
      <c r="AC1598" s="0" t="inlineStr">
        <is>
          <t>수성구</t>
        </is>
      </c>
      <c r="AD1598" s="0" t="inlineStr">
        <is>
          <t>황금동</t>
        </is>
      </c>
      <c r="AG1598" s="0" t="inlineStr">
        <is>
          <t>대구시 수성구 동대구로 204</t>
        </is>
      </c>
      <c r="AH1598" s="0" t="n">
        <v>0</v>
      </c>
      <c r="AI1598" s="0" t="n">
        <v>0</v>
      </c>
      <c r="AJ1598" s="0" t="n">
        <v>0</v>
      </c>
      <c r="AK1598" s="0" t="n">
        <v>9</v>
      </c>
      <c r="AL1598" s="0" t="n">
        <v>0.23</v>
      </c>
    </row>
    <row r="1599">
      <c r="A1599" s="0" t="inlineStr">
        <is>
          <t>[황금동]</t>
        </is>
      </c>
      <c r="B1599" s="0" t="n">
        <v>25634</v>
      </c>
      <c r="C1599" s="0" t="n">
        <v>1</v>
      </c>
      <c r="D1599" s="0" t="inlineStr">
        <is>
          <t>캐슬골드파크2단지</t>
        </is>
      </c>
      <c r="E1599" s="0" t="inlineStr">
        <is>
          <t>2006.07.</t>
        </is>
      </c>
      <c r="F1599" s="0" t="n">
        <v>242</v>
      </c>
      <c r="G1599" s="0" t="n">
        <v>29.39</v>
      </c>
      <c r="H1599" s="0" t="n">
        <v>97.18000000000001</v>
      </c>
      <c r="I1599" s="0" t="n">
        <v>22.57</v>
      </c>
      <c r="J1599" s="0" t="n">
        <v>74.62</v>
      </c>
      <c r="K1599" s="0" t="n">
        <v>32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97</v>
      </c>
      <c r="X1599" s="0" t="n">
        <v>25</v>
      </c>
      <c r="Y1599" s="0" t="n">
        <v>16</v>
      </c>
      <c r="Z1599" s="0" t="inlineStr">
        <is>
          <t>https://new.land.naver.com/complexes/25634?tab=detail&amp;rf=Y</t>
        </is>
      </c>
      <c r="AA1599" s="0" t="inlineStr">
        <is>
          <t>대구시 수성구 황금동 365</t>
        </is>
      </c>
      <c r="AB1599" s="0" t="inlineStr">
        <is>
          <t>대구시</t>
        </is>
      </c>
      <c r="AC1599" s="0" t="inlineStr">
        <is>
          <t>수성구</t>
        </is>
      </c>
      <c r="AD1599" s="0" t="inlineStr">
        <is>
          <t>황금동</t>
        </is>
      </c>
      <c r="AG1599" s="0" t="inlineStr">
        <is>
          <t>대구시 수성구 청수로 213</t>
        </is>
      </c>
      <c r="AH1599" s="0" t="n">
        <v>0</v>
      </c>
      <c r="AI1599" s="0" t="n">
        <v>288</v>
      </c>
      <c r="AJ1599" s="0" t="n">
        <v>20</v>
      </c>
      <c r="AK1599" s="0" t="n">
        <v>371</v>
      </c>
      <c r="AL1599" s="0" t="n">
        <v>1.53</v>
      </c>
    </row>
    <row r="1600">
      <c r="A1600" s="0" t="inlineStr">
        <is>
          <t>[황금동]</t>
        </is>
      </c>
      <c r="B1600" s="0" t="n">
        <v>25634</v>
      </c>
      <c r="C1600" s="0" t="n">
        <v>2</v>
      </c>
      <c r="D1600" s="0" t="inlineStr">
        <is>
          <t>캐슬골드파크2단지</t>
        </is>
      </c>
      <c r="E1600" s="0" t="inlineStr">
        <is>
          <t>2006.07.</t>
        </is>
      </c>
      <c r="F1600" s="0" t="n">
        <v>242</v>
      </c>
      <c r="G1600" s="0" t="n">
        <v>32.83</v>
      </c>
      <c r="H1600" s="0" t="n">
        <v>108.54</v>
      </c>
      <c r="I1600" s="0" t="n">
        <v>25.7</v>
      </c>
      <c r="J1600" s="0" t="n">
        <v>84.97</v>
      </c>
      <c r="K1600" s="0" t="n">
        <v>98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108</v>
      </c>
      <c r="X1600" s="0" t="n">
        <v>25</v>
      </c>
      <c r="Y1600" s="0" t="n">
        <v>16</v>
      </c>
      <c r="Z1600" s="0" t="inlineStr">
        <is>
          <t>https://new.land.naver.com/complexes/25634?tab=detail&amp;rf=Y</t>
        </is>
      </c>
      <c r="AA1600" s="0" t="inlineStr">
        <is>
          <t>대구시 수성구 황금동 365</t>
        </is>
      </c>
      <c r="AB1600" s="0" t="inlineStr">
        <is>
          <t>대구시</t>
        </is>
      </c>
      <c r="AC1600" s="0" t="inlineStr">
        <is>
          <t>수성구</t>
        </is>
      </c>
      <c r="AD1600" s="0" t="inlineStr">
        <is>
          <t>황금동</t>
        </is>
      </c>
      <c r="AG1600" s="0" t="inlineStr">
        <is>
          <t>대구시 수성구 청수로 213</t>
        </is>
      </c>
      <c r="AH1600" s="0" t="n">
        <v>0</v>
      </c>
      <c r="AI1600" s="0" t="n">
        <v>288</v>
      </c>
      <c r="AJ1600" s="0" t="n">
        <v>20</v>
      </c>
      <c r="AK1600" s="0" t="n">
        <v>371</v>
      </c>
      <c r="AL1600" s="0" t="n">
        <v>1.53</v>
      </c>
    </row>
    <row r="1601">
      <c r="A1601" s="0" t="inlineStr">
        <is>
          <t>[황금동]</t>
        </is>
      </c>
      <c r="B1601" s="0" t="n">
        <v>25634</v>
      </c>
      <c r="C1601" s="0" t="n">
        <v>3</v>
      </c>
      <c r="D1601" s="0" t="inlineStr">
        <is>
          <t>캐슬골드파크2단지</t>
        </is>
      </c>
      <c r="E1601" s="0" t="inlineStr">
        <is>
          <t>2006.07.</t>
        </is>
      </c>
      <c r="F1601" s="0" t="n">
        <v>242</v>
      </c>
      <c r="G1601" s="0" t="n">
        <v>48.95</v>
      </c>
      <c r="H1601" s="0" t="n">
        <v>161.83</v>
      </c>
      <c r="I1601" s="0" t="n">
        <v>39.18</v>
      </c>
      <c r="J1601" s="0" t="n">
        <v>129.53</v>
      </c>
      <c r="K1601" s="0" t="n">
        <v>112</v>
      </c>
      <c r="T1601" s="0" t="n">
        <v>4</v>
      </c>
      <c r="U1601" s="0" t="n">
        <v>2</v>
      </c>
      <c r="V1601" s="0" t="inlineStr">
        <is>
          <t>계단식</t>
        </is>
      </c>
      <c r="W1601" s="0" t="n">
        <v>161</v>
      </c>
      <c r="X1601" s="0" t="n">
        <v>25</v>
      </c>
      <c r="Y1601" s="0" t="n">
        <v>16</v>
      </c>
      <c r="Z1601" s="0" t="inlineStr">
        <is>
          <t>https://new.land.naver.com/complexes/25634?tab=detail&amp;rf=Y</t>
        </is>
      </c>
      <c r="AA1601" s="0" t="inlineStr">
        <is>
          <t>대구시 수성구 황금동 365</t>
        </is>
      </c>
      <c r="AB1601" s="0" t="inlineStr">
        <is>
          <t>대구시</t>
        </is>
      </c>
      <c r="AC1601" s="0" t="inlineStr">
        <is>
          <t>수성구</t>
        </is>
      </c>
      <c r="AD1601" s="0" t="inlineStr">
        <is>
          <t>황금동</t>
        </is>
      </c>
      <c r="AG1601" s="0" t="inlineStr">
        <is>
          <t>대구시 수성구 청수로 213</t>
        </is>
      </c>
      <c r="AH1601" s="0" t="n">
        <v>0</v>
      </c>
      <c r="AI1601" s="0" t="n">
        <v>288</v>
      </c>
      <c r="AJ1601" s="0" t="n">
        <v>20</v>
      </c>
      <c r="AK1601" s="0" t="n">
        <v>371</v>
      </c>
      <c r="AL1601" s="0" t="n">
        <v>1.53</v>
      </c>
    </row>
    <row r="1602">
      <c r="A1602" s="0" t="inlineStr">
        <is>
          <t>[황금동]</t>
        </is>
      </c>
      <c r="B1602" s="0" t="n">
        <v>10705</v>
      </c>
      <c r="C1602" s="0" t="n">
        <v>1</v>
      </c>
      <c r="D1602" s="0" t="inlineStr">
        <is>
          <t>황금미진</t>
        </is>
      </c>
      <c r="E1602" s="0" t="inlineStr">
        <is>
          <t>1994.12.</t>
        </is>
      </c>
      <c r="F1602" s="0" t="n">
        <v>120</v>
      </c>
      <c r="G1602" s="0" t="n">
        <v>28.05</v>
      </c>
      <c r="H1602" s="0" t="n">
        <v>92.73999999999999</v>
      </c>
      <c r="I1602" s="0" t="n">
        <v>18.05</v>
      </c>
      <c r="J1602" s="0" t="n">
        <v>59.67</v>
      </c>
      <c r="K1602" s="0" t="n">
        <v>54</v>
      </c>
      <c r="T1602" s="0" t="n">
        <v>3</v>
      </c>
      <c r="U1602" s="0" t="n">
        <v>1</v>
      </c>
      <c r="V1602" s="0" t="inlineStr">
        <is>
          <t>복도식</t>
        </is>
      </c>
      <c r="W1602" s="0" t="n">
        <v>92</v>
      </c>
      <c r="X1602" s="0" t="n">
        <v>18</v>
      </c>
      <c r="Y1602" s="0" t="n">
        <v>15</v>
      </c>
      <c r="Z1602" s="0" t="inlineStr">
        <is>
          <t>https://new.land.naver.com/complexes/10705?tab=detail&amp;rf=Y</t>
        </is>
      </c>
      <c r="AA1602" s="0" t="inlineStr">
        <is>
          <t>대구시 수성구 황금동 705-1</t>
        </is>
      </c>
      <c r="AB1602" s="0" t="inlineStr">
        <is>
          <t>대구시</t>
        </is>
      </c>
      <c r="AC1602" s="0" t="inlineStr">
        <is>
          <t>수성구</t>
        </is>
      </c>
      <c r="AD1602" s="0" t="inlineStr">
        <is>
          <t>황금동</t>
        </is>
      </c>
      <c r="AG1602" s="0" t="inlineStr">
        <is>
          <t>대구시 수성구 청솔로12길 40</t>
        </is>
      </c>
      <c r="AH1602" s="0" t="n">
        <v>0</v>
      </c>
      <c r="AI1602" s="0" t="n">
        <v>0</v>
      </c>
      <c r="AJ1602" s="0" t="n">
        <v>0</v>
      </c>
      <c r="AK1602" s="0" t="n">
        <v>102</v>
      </c>
      <c r="AL1602" s="0" t="n">
        <v>0.85</v>
      </c>
    </row>
    <row r="1603">
      <c r="A1603" s="0" t="inlineStr">
        <is>
          <t>[황금동]</t>
        </is>
      </c>
      <c r="B1603" s="0" t="n">
        <v>10705</v>
      </c>
      <c r="C1603" s="0" t="n">
        <v>2</v>
      </c>
      <c r="D1603" s="0" t="inlineStr">
        <is>
          <t>황금미진</t>
        </is>
      </c>
      <c r="E1603" s="0" t="inlineStr">
        <is>
          <t>1994.12.</t>
        </is>
      </c>
      <c r="F1603" s="0" t="n">
        <v>120</v>
      </c>
      <c r="G1603" s="0" t="n">
        <v>33.54</v>
      </c>
      <c r="H1603" s="0" t="n">
        <v>110.88</v>
      </c>
      <c r="I1603" s="0" t="n">
        <v>25.7</v>
      </c>
      <c r="J1603" s="0" t="n">
        <v>84.98999999999999</v>
      </c>
      <c r="K1603" s="0" t="n">
        <v>66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110</v>
      </c>
      <c r="X1603" s="0" t="n">
        <v>18</v>
      </c>
      <c r="Y1603" s="0" t="n">
        <v>15</v>
      </c>
      <c r="Z1603" s="0" t="inlineStr">
        <is>
          <t>https://new.land.naver.com/complexes/10705?tab=detail&amp;rf=Y</t>
        </is>
      </c>
      <c r="AA1603" s="0" t="inlineStr">
        <is>
          <t>대구시 수성구 황금동 705-1</t>
        </is>
      </c>
      <c r="AB1603" s="0" t="inlineStr">
        <is>
          <t>대구시</t>
        </is>
      </c>
      <c r="AC1603" s="0" t="inlineStr">
        <is>
          <t>수성구</t>
        </is>
      </c>
      <c r="AD1603" s="0" t="inlineStr">
        <is>
          <t>황금동</t>
        </is>
      </c>
      <c r="AG1603" s="0" t="inlineStr">
        <is>
          <t>대구시 수성구 청솔로12길 40</t>
        </is>
      </c>
      <c r="AH1603" s="0" t="n">
        <v>0</v>
      </c>
      <c r="AI1603" s="0" t="n">
        <v>0</v>
      </c>
      <c r="AJ1603" s="0" t="n">
        <v>0</v>
      </c>
      <c r="AK1603" s="0" t="n">
        <v>102</v>
      </c>
      <c r="AL1603" s="0" t="n">
        <v>0.85</v>
      </c>
    </row>
    <row r="1604">
      <c r="A1604" s="0" t="inlineStr">
        <is>
          <t>[황금동]</t>
        </is>
      </c>
      <c r="B1604" s="0" t="n">
        <v>119077</v>
      </c>
      <c r="C1604" s="0" t="n">
        <v>1</v>
      </c>
      <c r="D1604" s="0" t="inlineStr">
        <is>
          <t>문화베스트하임</t>
        </is>
      </c>
      <c r="E1604" s="0" t="inlineStr">
        <is>
          <t>2017.11.</t>
        </is>
      </c>
      <c r="F1604" s="0" t="n">
        <v>22</v>
      </c>
      <c r="G1604" s="0" t="n">
        <v>29.4</v>
      </c>
      <c r="H1604" s="0" t="n">
        <v>97.22</v>
      </c>
      <c r="I1604" s="0" t="n">
        <v>25.68</v>
      </c>
      <c r="J1604" s="0" t="n">
        <v>84.90000000000001</v>
      </c>
      <c r="K1604" s="0" t="n">
        <v>22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97</v>
      </c>
      <c r="X1604" s="0" t="n">
        <v>12</v>
      </c>
      <c r="Y1604" s="0" t="n">
        <v>12</v>
      </c>
      <c r="Z1604" s="0" t="inlineStr">
        <is>
          <t>https://new.land.naver.com/complexes/119077?tab=detail&amp;rf=Y</t>
        </is>
      </c>
      <c r="AA1604" s="0" t="inlineStr">
        <is>
          <t>대구시 수성구 황금동 687-5</t>
        </is>
      </c>
      <c r="AB1604" s="0" t="inlineStr">
        <is>
          <t>대구시</t>
        </is>
      </c>
      <c r="AC1604" s="0" t="inlineStr">
        <is>
          <t>수성구</t>
        </is>
      </c>
      <c r="AD1604" s="0" t="inlineStr">
        <is>
          <t>황금동</t>
        </is>
      </c>
      <c r="AG1604" s="0" t="inlineStr">
        <is>
          <t>대구시 수성구 희망로 223</t>
        </is>
      </c>
      <c r="AH1604" s="0" t="n">
        <v>0</v>
      </c>
      <c r="AI1604" s="0" t="n">
        <v>219</v>
      </c>
      <c r="AJ1604" s="0" t="n">
        <v>39</v>
      </c>
      <c r="AK1604" s="0" t="n">
        <v>24</v>
      </c>
      <c r="AL1604" s="0" t="n">
        <v>1.09</v>
      </c>
    </row>
    <row r="1605">
      <c r="A1605" s="0" t="inlineStr">
        <is>
          <t>[황금동]</t>
        </is>
      </c>
      <c r="B1605" s="0" t="n">
        <v>102931</v>
      </c>
      <c r="C1605" s="0" t="n">
        <v>1</v>
      </c>
      <c r="D1605" s="0" t="inlineStr">
        <is>
          <t>사랑마을다인</t>
        </is>
      </c>
      <c r="E1605" s="0" t="inlineStr">
        <is>
          <t>2003.10.</t>
        </is>
      </c>
      <c r="F1605" s="0" t="n">
        <v>52</v>
      </c>
      <c r="G1605" s="0" t="n">
        <v>13.43</v>
      </c>
      <c r="H1605" s="0" t="n">
        <v>44.4</v>
      </c>
      <c r="I1605" s="0" t="n">
        <v>13.24</v>
      </c>
      <c r="J1605" s="0" t="n">
        <v>43.8</v>
      </c>
      <c r="K1605" s="0" t="n">
        <v>1</v>
      </c>
      <c r="T1605" s="0" t="n">
        <v>2</v>
      </c>
      <c r="U1605" s="0" t="n">
        <v>1</v>
      </c>
      <c r="V1605" s="0" t="inlineStr">
        <is>
          <t>계단식</t>
        </is>
      </c>
      <c r="W1605" s="0" t="n">
        <v>44</v>
      </c>
      <c r="X1605" s="0" t="n">
        <v>10</v>
      </c>
      <c r="Y1605" s="0" t="n">
        <v>8</v>
      </c>
      <c r="Z1605" s="0" t="inlineStr">
        <is>
          <t>https://new.land.naver.com/complexes/102931?tab=detail&amp;rf=Y</t>
        </is>
      </c>
      <c r="AA1605" s="0" t="inlineStr">
        <is>
          <t>대구시 수성구 황금동 704-3</t>
        </is>
      </c>
      <c r="AB1605" s="0" t="inlineStr">
        <is>
          <t>대구시</t>
        </is>
      </c>
      <c r="AC1605" s="0" t="inlineStr">
        <is>
          <t>수성구</t>
        </is>
      </c>
      <c r="AD1605" s="0" t="inlineStr">
        <is>
          <t>황금동</t>
        </is>
      </c>
      <c r="AG1605" s="0" t="inlineStr">
        <is>
          <t>대구시 수성구 범어천로 27-10</t>
        </is>
      </c>
      <c r="AH1605" s="0" t="n">
        <v>0</v>
      </c>
      <c r="AI1605" s="0" t="n">
        <v>0</v>
      </c>
      <c r="AJ1605" s="0" t="n">
        <v>0</v>
      </c>
      <c r="AK1605" s="0" t="n">
        <v>52</v>
      </c>
      <c r="AL1605" s="0" t="n">
        <v>1</v>
      </c>
    </row>
    <row r="1606">
      <c r="A1606" s="0" t="inlineStr">
        <is>
          <t>[황금동]</t>
        </is>
      </c>
      <c r="B1606" s="0" t="n">
        <v>102931</v>
      </c>
      <c r="C1606" s="0" t="n">
        <v>2</v>
      </c>
      <c r="D1606" s="0" t="inlineStr">
        <is>
          <t>사랑마을다인</t>
        </is>
      </c>
      <c r="E1606" s="0" t="inlineStr">
        <is>
          <t>2003.10.</t>
        </is>
      </c>
      <c r="F1606" s="0" t="n">
        <v>52</v>
      </c>
      <c r="G1606" s="0" t="n">
        <v>29.29</v>
      </c>
      <c r="H1606" s="0" t="n">
        <v>96.83</v>
      </c>
      <c r="I1606" s="0" t="n">
        <v>25.67</v>
      </c>
      <c r="J1606" s="0" t="n">
        <v>84.86</v>
      </c>
      <c r="K1606" s="0" t="n">
        <v>19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96B</t>
        </is>
      </c>
      <c r="X1606" s="0" t="n">
        <v>10</v>
      </c>
      <c r="Y1606" s="0" t="n">
        <v>8</v>
      </c>
      <c r="Z1606" s="0" t="inlineStr">
        <is>
          <t>https://new.land.naver.com/complexes/102931?tab=detail&amp;rf=Y</t>
        </is>
      </c>
      <c r="AA1606" s="0" t="inlineStr">
        <is>
          <t>대구시 수성구 황금동 704-3</t>
        </is>
      </c>
      <c r="AB1606" s="0" t="inlineStr">
        <is>
          <t>대구시</t>
        </is>
      </c>
      <c r="AC1606" s="0" t="inlineStr">
        <is>
          <t>수성구</t>
        </is>
      </c>
      <c r="AD1606" s="0" t="inlineStr">
        <is>
          <t>황금동</t>
        </is>
      </c>
      <c r="AG1606" s="0" t="inlineStr">
        <is>
          <t>대구시 수성구 범어천로 27-10</t>
        </is>
      </c>
      <c r="AH1606" s="0" t="n">
        <v>0</v>
      </c>
      <c r="AI1606" s="0" t="n">
        <v>0</v>
      </c>
      <c r="AJ1606" s="0" t="n">
        <v>0</v>
      </c>
      <c r="AK1606" s="0" t="n">
        <v>52</v>
      </c>
      <c r="AL1606" s="0" t="n">
        <v>1</v>
      </c>
    </row>
    <row r="1607">
      <c r="A1607" s="0" t="inlineStr">
        <is>
          <t>[황금동]</t>
        </is>
      </c>
      <c r="B1607" s="0" t="n">
        <v>102931</v>
      </c>
      <c r="C1607" s="0" t="n">
        <v>3</v>
      </c>
      <c r="D1607" s="0" t="inlineStr">
        <is>
          <t>사랑마을다인</t>
        </is>
      </c>
      <c r="E1607" s="0" t="inlineStr">
        <is>
          <t>2003.10.</t>
        </is>
      </c>
      <c r="F1607" s="0" t="n">
        <v>52</v>
      </c>
      <c r="G1607" s="0" t="n">
        <v>29.6</v>
      </c>
      <c r="H1607" s="0" t="n">
        <v>97.86</v>
      </c>
      <c r="I1607" s="0" t="n">
        <v>25.67</v>
      </c>
      <c r="J1607" s="0" t="n">
        <v>84.86</v>
      </c>
      <c r="K1607" s="0" t="n">
        <v>17</v>
      </c>
      <c r="T1607" s="0" t="n">
        <v>3</v>
      </c>
      <c r="U1607" s="0" t="n">
        <v>2</v>
      </c>
      <c r="V1607" s="0" t="inlineStr">
        <is>
          <t>계단식</t>
        </is>
      </c>
      <c r="W1607" s="0" t="n">
        <v>97</v>
      </c>
      <c r="X1607" s="0" t="n">
        <v>10</v>
      </c>
      <c r="Y1607" s="0" t="n">
        <v>8</v>
      </c>
      <c r="Z1607" s="0" t="inlineStr">
        <is>
          <t>https://new.land.naver.com/complexes/102931?tab=detail&amp;rf=Y</t>
        </is>
      </c>
      <c r="AA1607" s="0" t="inlineStr">
        <is>
          <t>대구시 수성구 황금동 704-3</t>
        </is>
      </c>
      <c r="AB1607" s="0" t="inlineStr">
        <is>
          <t>대구시</t>
        </is>
      </c>
      <c r="AC1607" s="0" t="inlineStr">
        <is>
          <t>수성구</t>
        </is>
      </c>
      <c r="AD1607" s="0" t="inlineStr">
        <is>
          <t>황금동</t>
        </is>
      </c>
      <c r="AG1607" s="0" t="inlineStr">
        <is>
          <t>대구시 수성구 범어천로 27-10</t>
        </is>
      </c>
      <c r="AH1607" s="0" t="n">
        <v>0</v>
      </c>
      <c r="AI1607" s="0" t="n">
        <v>0</v>
      </c>
      <c r="AJ1607" s="0" t="n">
        <v>0</v>
      </c>
      <c r="AK1607" s="0" t="n">
        <v>52</v>
      </c>
      <c r="AL1607" s="0" t="n">
        <v>1</v>
      </c>
    </row>
    <row r="1608">
      <c r="A1608" s="0" t="inlineStr">
        <is>
          <t>[황금동]</t>
        </is>
      </c>
      <c r="B1608" s="0" t="n">
        <v>102931</v>
      </c>
      <c r="C1608" s="0" t="n">
        <v>4</v>
      </c>
      <c r="D1608" s="0" t="inlineStr">
        <is>
          <t>사랑마을다인</t>
        </is>
      </c>
      <c r="E1608" s="0" t="inlineStr">
        <is>
          <t>2003.10.</t>
        </is>
      </c>
      <c r="F1608" s="0" t="n">
        <v>52</v>
      </c>
      <c r="G1608" s="0" t="n">
        <v>29.38</v>
      </c>
      <c r="H1608" s="0" t="n">
        <v>97.15000000000001</v>
      </c>
      <c r="I1608" s="0" t="n">
        <v>25.69</v>
      </c>
      <c r="J1608" s="0" t="n">
        <v>84.94</v>
      </c>
      <c r="K1608" s="0" t="n">
        <v>15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97A</t>
        </is>
      </c>
      <c r="X1608" s="0" t="n">
        <v>10</v>
      </c>
      <c r="Y1608" s="0" t="n">
        <v>8</v>
      </c>
      <c r="Z1608" s="0" t="inlineStr">
        <is>
          <t>https://new.land.naver.com/complexes/102931?tab=detail&amp;rf=Y</t>
        </is>
      </c>
      <c r="AA1608" s="0" t="inlineStr">
        <is>
          <t>대구시 수성구 황금동 704-3</t>
        </is>
      </c>
      <c r="AB1608" s="0" t="inlineStr">
        <is>
          <t>대구시</t>
        </is>
      </c>
      <c r="AC1608" s="0" t="inlineStr">
        <is>
          <t>수성구</t>
        </is>
      </c>
      <c r="AD1608" s="0" t="inlineStr">
        <is>
          <t>황금동</t>
        </is>
      </c>
      <c r="AG1608" s="0" t="inlineStr">
        <is>
          <t>대구시 수성구 범어천로 27-10</t>
        </is>
      </c>
      <c r="AH1608" s="0" t="n">
        <v>0</v>
      </c>
      <c r="AI1608" s="0" t="n">
        <v>0</v>
      </c>
      <c r="AJ1608" s="0" t="n">
        <v>0</v>
      </c>
      <c r="AK1608" s="0" t="n">
        <v>52</v>
      </c>
      <c r="AL1608" s="0" t="n">
        <v>1</v>
      </c>
    </row>
    <row r="1609">
      <c r="A1609" s="0" t="inlineStr">
        <is>
          <t>[황금동]</t>
        </is>
      </c>
      <c r="B1609" s="0" t="n">
        <v>25732</v>
      </c>
      <c r="C1609" s="0" t="n">
        <v>1</v>
      </c>
      <c r="D1609" s="0" t="inlineStr">
        <is>
          <t>캐슬골드파크3단지</t>
        </is>
      </c>
      <c r="E1609" s="0" t="inlineStr">
        <is>
          <t>2006.07.</t>
        </is>
      </c>
      <c r="F1609" s="0" t="n">
        <v>502</v>
      </c>
      <c r="G1609" s="0" t="n">
        <v>25</v>
      </c>
      <c r="H1609" s="0" t="n">
        <v>82.65000000000001</v>
      </c>
      <c r="I1609" s="0" t="n">
        <v>18.14</v>
      </c>
      <c r="J1609" s="0" t="n">
        <v>59.98</v>
      </c>
      <c r="K1609" s="0" t="n">
        <v>86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82</v>
      </c>
      <c r="X1609" s="0" t="n">
        <v>25</v>
      </c>
      <c r="Y1609" s="0" t="n">
        <v>10</v>
      </c>
      <c r="Z1609" s="0" t="inlineStr">
        <is>
          <t>https://new.land.naver.com/complexes/25732?tab=detail&amp;rf=Y</t>
        </is>
      </c>
      <c r="AA1609" s="0" t="inlineStr">
        <is>
          <t>대구시 수성구 황금동 365</t>
        </is>
      </c>
      <c r="AB1609" s="0" t="inlineStr">
        <is>
          <t>대구시</t>
        </is>
      </c>
      <c r="AC1609" s="0" t="inlineStr">
        <is>
          <t>수성구</t>
        </is>
      </c>
      <c r="AD1609" s="0" t="inlineStr">
        <is>
          <t>황금동</t>
        </is>
      </c>
      <c r="AG1609" s="0" t="inlineStr">
        <is>
          <t>대구시 수성구 청수로 213</t>
        </is>
      </c>
      <c r="AH1609" s="0" t="n">
        <v>0</v>
      </c>
      <c r="AI1609" s="0" t="n">
        <v>288</v>
      </c>
      <c r="AJ1609" s="0" t="n">
        <v>20</v>
      </c>
      <c r="AK1609" s="0" t="n">
        <v>769</v>
      </c>
      <c r="AL1609" s="0" t="n">
        <v>1.53</v>
      </c>
    </row>
    <row r="1610">
      <c r="A1610" s="0" t="inlineStr">
        <is>
          <t>[황금동]</t>
        </is>
      </c>
      <c r="B1610" s="0" t="n">
        <v>25732</v>
      </c>
      <c r="C1610" s="0" t="n">
        <v>2</v>
      </c>
      <c r="D1610" s="0" t="inlineStr">
        <is>
          <t>캐슬골드파크3단지</t>
        </is>
      </c>
      <c r="E1610" s="0" t="inlineStr">
        <is>
          <t>2006.07.</t>
        </is>
      </c>
      <c r="F1610" s="0" t="n">
        <v>502</v>
      </c>
      <c r="G1610" s="0" t="n">
        <v>29.39</v>
      </c>
      <c r="H1610" s="0" t="n">
        <v>97.18000000000001</v>
      </c>
      <c r="I1610" s="0" t="n">
        <v>22.57</v>
      </c>
      <c r="J1610" s="0" t="n">
        <v>74.62</v>
      </c>
      <c r="K1610" s="0" t="n">
        <v>20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97</v>
      </c>
      <c r="X1610" s="0" t="n">
        <v>25</v>
      </c>
      <c r="Y1610" s="0" t="n">
        <v>10</v>
      </c>
      <c r="Z1610" s="0" t="inlineStr">
        <is>
          <t>https://new.land.naver.com/complexes/25732?tab=detail&amp;rf=Y</t>
        </is>
      </c>
      <c r="AA1610" s="0" t="inlineStr">
        <is>
          <t>대구시 수성구 황금동 365</t>
        </is>
      </c>
      <c r="AB1610" s="0" t="inlineStr">
        <is>
          <t>대구시</t>
        </is>
      </c>
      <c r="AC1610" s="0" t="inlineStr">
        <is>
          <t>수성구</t>
        </is>
      </c>
      <c r="AD1610" s="0" t="inlineStr">
        <is>
          <t>황금동</t>
        </is>
      </c>
      <c r="AG1610" s="0" t="inlineStr">
        <is>
          <t>대구시 수성구 청수로 213</t>
        </is>
      </c>
      <c r="AH1610" s="0" t="n">
        <v>0</v>
      </c>
      <c r="AI1610" s="0" t="n">
        <v>288</v>
      </c>
      <c r="AJ1610" s="0" t="n">
        <v>20</v>
      </c>
      <c r="AK1610" s="0" t="n">
        <v>769</v>
      </c>
      <c r="AL1610" s="0" t="n">
        <v>1.53</v>
      </c>
    </row>
    <row r="1611">
      <c r="A1611" s="0" t="inlineStr">
        <is>
          <t>[황금동]</t>
        </is>
      </c>
      <c r="B1611" s="0" t="n">
        <v>25732</v>
      </c>
      <c r="C1611" s="0" t="n">
        <v>3</v>
      </c>
      <c r="D1611" s="0" t="inlineStr">
        <is>
          <t>캐슬골드파크3단지</t>
        </is>
      </c>
      <c r="E1611" s="0" t="inlineStr">
        <is>
          <t>2006.07.</t>
        </is>
      </c>
      <c r="F1611" s="0" t="n">
        <v>502</v>
      </c>
      <c r="G1611" s="0" t="n">
        <v>32.83</v>
      </c>
      <c r="H1611" s="0" t="n">
        <v>108.54</v>
      </c>
      <c r="I1611" s="0" t="n">
        <v>25.7</v>
      </c>
      <c r="J1611" s="0" t="n">
        <v>84.97</v>
      </c>
      <c r="K1611" s="0" t="n">
        <v>64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108</v>
      </c>
      <c r="X1611" s="0" t="n">
        <v>25</v>
      </c>
      <c r="Y1611" s="0" t="n">
        <v>10</v>
      </c>
      <c r="Z1611" s="0" t="inlineStr">
        <is>
          <t>https://new.land.naver.com/complexes/25732?tab=detail&amp;rf=Y</t>
        </is>
      </c>
      <c r="AA1611" s="0" t="inlineStr">
        <is>
          <t>대구시 수성구 황금동 365</t>
        </is>
      </c>
      <c r="AB1611" s="0" t="inlineStr">
        <is>
          <t>대구시</t>
        </is>
      </c>
      <c r="AC1611" s="0" t="inlineStr">
        <is>
          <t>수성구</t>
        </is>
      </c>
      <c r="AD1611" s="0" t="inlineStr">
        <is>
          <t>황금동</t>
        </is>
      </c>
      <c r="AG1611" s="0" t="inlineStr">
        <is>
          <t>대구시 수성구 청수로 213</t>
        </is>
      </c>
      <c r="AH1611" s="0" t="n">
        <v>0</v>
      </c>
      <c r="AI1611" s="0" t="n">
        <v>288</v>
      </c>
      <c r="AJ1611" s="0" t="n">
        <v>20</v>
      </c>
      <c r="AK1611" s="0" t="n">
        <v>769</v>
      </c>
      <c r="AL1611" s="0" t="n">
        <v>1.53</v>
      </c>
    </row>
    <row r="1612">
      <c r="A1612" s="0" t="inlineStr">
        <is>
          <t>[황금동]</t>
        </is>
      </c>
      <c r="B1612" s="0" t="n">
        <v>25732</v>
      </c>
      <c r="C1612" s="0" t="n">
        <v>4</v>
      </c>
      <c r="D1612" s="0" t="inlineStr">
        <is>
          <t>캐슬골드파크3단지</t>
        </is>
      </c>
      <c r="E1612" s="0" t="inlineStr">
        <is>
          <t>2006.07.</t>
        </is>
      </c>
      <c r="F1612" s="0" t="n">
        <v>502</v>
      </c>
      <c r="G1612" s="0" t="n">
        <v>41.83</v>
      </c>
      <c r="H1612" s="0" t="n">
        <v>138.3</v>
      </c>
      <c r="I1612" s="0" t="n">
        <v>35.33</v>
      </c>
      <c r="J1612" s="0" t="n">
        <v>116.82</v>
      </c>
      <c r="K1612" s="0" t="n">
        <v>132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138</v>
      </c>
      <c r="X1612" s="0" t="n">
        <v>25</v>
      </c>
      <c r="Y1612" s="0" t="n">
        <v>10</v>
      </c>
      <c r="Z1612" s="0" t="inlineStr">
        <is>
          <t>https://new.land.naver.com/complexes/25732?tab=detail&amp;rf=Y</t>
        </is>
      </c>
      <c r="AA1612" s="0" t="inlineStr">
        <is>
          <t>대구시 수성구 황금동 365</t>
        </is>
      </c>
      <c r="AB1612" s="0" t="inlineStr">
        <is>
          <t>대구시</t>
        </is>
      </c>
      <c r="AC1612" s="0" t="inlineStr">
        <is>
          <t>수성구</t>
        </is>
      </c>
      <c r="AD1612" s="0" t="inlineStr">
        <is>
          <t>황금동</t>
        </is>
      </c>
      <c r="AG1612" s="0" t="inlineStr">
        <is>
          <t>대구시 수성구 청수로 213</t>
        </is>
      </c>
      <c r="AH1612" s="0" t="n">
        <v>0</v>
      </c>
      <c r="AI1612" s="0" t="n">
        <v>288</v>
      </c>
      <c r="AJ1612" s="0" t="n">
        <v>20</v>
      </c>
      <c r="AK1612" s="0" t="n">
        <v>769</v>
      </c>
      <c r="AL1612" s="0" t="n">
        <v>1.53</v>
      </c>
    </row>
    <row r="1613">
      <c r="A1613" s="0" t="inlineStr">
        <is>
          <t>[황금동]</t>
        </is>
      </c>
      <c r="B1613" s="0" t="n">
        <v>25732</v>
      </c>
      <c r="C1613" s="0" t="n">
        <v>5</v>
      </c>
      <c r="D1613" s="0" t="inlineStr">
        <is>
          <t>캐슬골드파크3단지</t>
        </is>
      </c>
      <c r="E1613" s="0" t="inlineStr">
        <is>
          <t>2006.07.</t>
        </is>
      </c>
      <c r="F1613" s="0" t="n">
        <v>502</v>
      </c>
      <c r="G1613" s="0" t="n">
        <v>48.95</v>
      </c>
      <c r="H1613" s="0" t="n">
        <v>161.83</v>
      </c>
      <c r="I1613" s="0" t="n">
        <v>39.18</v>
      </c>
      <c r="J1613" s="0" t="n">
        <v>129.53</v>
      </c>
      <c r="K1613" s="0" t="n">
        <v>134</v>
      </c>
      <c r="T1613" s="0" t="n">
        <v>4</v>
      </c>
      <c r="U1613" s="0" t="n">
        <v>2</v>
      </c>
      <c r="V1613" s="0" t="inlineStr">
        <is>
          <t>계단식</t>
        </is>
      </c>
      <c r="W1613" s="0" t="n">
        <v>161</v>
      </c>
      <c r="X1613" s="0" t="n">
        <v>25</v>
      </c>
      <c r="Y1613" s="0" t="n">
        <v>10</v>
      </c>
      <c r="Z1613" s="0" t="inlineStr">
        <is>
          <t>https://new.land.naver.com/complexes/25732?tab=detail&amp;rf=Y</t>
        </is>
      </c>
      <c r="AA1613" s="0" t="inlineStr">
        <is>
          <t>대구시 수성구 황금동 365</t>
        </is>
      </c>
      <c r="AB1613" s="0" t="inlineStr">
        <is>
          <t>대구시</t>
        </is>
      </c>
      <c r="AC1613" s="0" t="inlineStr">
        <is>
          <t>수성구</t>
        </is>
      </c>
      <c r="AD1613" s="0" t="inlineStr">
        <is>
          <t>황금동</t>
        </is>
      </c>
      <c r="AG1613" s="0" t="inlineStr">
        <is>
          <t>대구시 수성구 청수로 213</t>
        </is>
      </c>
      <c r="AH1613" s="0" t="n">
        <v>0</v>
      </c>
      <c r="AI1613" s="0" t="n">
        <v>288</v>
      </c>
      <c r="AJ1613" s="0" t="n">
        <v>20</v>
      </c>
      <c r="AK1613" s="0" t="n">
        <v>769</v>
      </c>
      <c r="AL1613" s="0" t="n">
        <v>1.53</v>
      </c>
    </row>
    <row r="1614">
      <c r="A1614" s="0" t="inlineStr">
        <is>
          <t>[황금동]</t>
        </is>
      </c>
      <c r="B1614" s="0" t="n">
        <v>25732</v>
      </c>
      <c r="C1614" s="0" t="n">
        <v>6</v>
      </c>
      <c r="D1614" s="0" t="inlineStr">
        <is>
          <t>캐슬골드파크3단지</t>
        </is>
      </c>
      <c r="E1614" s="0" t="inlineStr">
        <is>
          <t>2006.07.</t>
        </is>
      </c>
      <c r="F1614" s="0" t="n">
        <v>502</v>
      </c>
      <c r="G1614" s="0" t="n">
        <v>51.73</v>
      </c>
      <c r="H1614" s="0" t="n">
        <v>171.04</v>
      </c>
      <c r="I1614" s="0" t="n">
        <v>41.99</v>
      </c>
      <c r="J1614" s="0" t="n">
        <v>138.82</v>
      </c>
      <c r="K1614" s="0" t="n">
        <v>32</v>
      </c>
      <c r="T1614" s="0" t="n">
        <v>4</v>
      </c>
      <c r="U1614" s="0" t="n">
        <v>2</v>
      </c>
      <c r="V1614" s="0" t="inlineStr">
        <is>
          <t>계단식</t>
        </is>
      </c>
      <c r="W1614" s="0" t="n">
        <v>171</v>
      </c>
      <c r="X1614" s="0" t="n">
        <v>25</v>
      </c>
      <c r="Y1614" s="0" t="n">
        <v>10</v>
      </c>
      <c r="Z1614" s="0" t="inlineStr">
        <is>
          <t>https://new.land.naver.com/complexes/25732?tab=detail&amp;rf=Y</t>
        </is>
      </c>
      <c r="AA1614" s="0" t="inlineStr">
        <is>
          <t>대구시 수성구 황금동 365</t>
        </is>
      </c>
      <c r="AB1614" s="0" t="inlineStr">
        <is>
          <t>대구시</t>
        </is>
      </c>
      <c r="AC1614" s="0" t="inlineStr">
        <is>
          <t>수성구</t>
        </is>
      </c>
      <c r="AD1614" s="0" t="inlineStr">
        <is>
          <t>황금동</t>
        </is>
      </c>
      <c r="AG1614" s="0" t="inlineStr">
        <is>
          <t>대구시 수성구 청수로 213</t>
        </is>
      </c>
      <c r="AH1614" s="0" t="n">
        <v>0</v>
      </c>
      <c r="AI1614" s="0" t="n">
        <v>288</v>
      </c>
      <c r="AJ1614" s="0" t="n">
        <v>20</v>
      </c>
      <c r="AK1614" s="0" t="n">
        <v>769</v>
      </c>
      <c r="AL1614" s="0" t="n">
        <v>1.53</v>
      </c>
    </row>
    <row r="1615">
      <c r="A1615" s="0" t="inlineStr">
        <is>
          <t>[황금동]</t>
        </is>
      </c>
      <c r="B1615" s="0" t="n">
        <v>25732</v>
      </c>
      <c r="C1615" s="0" t="n">
        <v>7</v>
      </c>
      <c r="D1615" s="0" t="inlineStr">
        <is>
          <t>캐슬골드파크3단지</t>
        </is>
      </c>
      <c r="E1615" s="0" t="inlineStr">
        <is>
          <t>2006.07.</t>
        </is>
      </c>
      <c r="F1615" s="0" t="n">
        <v>502</v>
      </c>
      <c r="G1615" s="0" t="n">
        <v>58.45</v>
      </c>
      <c r="H1615" s="0" t="n">
        <v>193.25</v>
      </c>
      <c r="I1615" s="0" t="n">
        <v>47.51</v>
      </c>
      <c r="J1615" s="0" t="n">
        <v>157.06</v>
      </c>
      <c r="K1615" s="0" t="n">
        <v>34</v>
      </c>
      <c r="T1615" s="0" t="n">
        <v>5</v>
      </c>
      <c r="U1615" s="0" t="n">
        <v>2</v>
      </c>
      <c r="V1615" s="0" t="inlineStr">
        <is>
          <t>계단식</t>
        </is>
      </c>
      <c r="W1615" s="0" t="n">
        <v>193</v>
      </c>
      <c r="X1615" s="0" t="n">
        <v>25</v>
      </c>
      <c r="Y1615" s="0" t="n">
        <v>10</v>
      </c>
      <c r="Z1615" s="0" t="inlineStr">
        <is>
          <t>https://new.land.naver.com/complexes/25732?tab=detail&amp;rf=Y</t>
        </is>
      </c>
      <c r="AA1615" s="0" t="inlineStr">
        <is>
          <t>대구시 수성구 황금동 365</t>
        </is>
      </c>
      <c r="AB1615" s="0" t="inlineStr">
        <is>
          <t>대구시</t>
        </is>
      </c>
      <c r="AC1615" s="0" t="inlineStr">
        <is>
          <t>수성구</t>
        </is>
      </c>
      <c r="AD1615" s="0" t="inlineStr">
        <is>
          <t>황금동</t>
        </is>
      </c>
      <c r="AG1615" s="0" t="inlineStr">
        <is>
          <t>대구시 수성구 청수로 213</t>
        </is>
      </c>
      <c r="AH1615" s="0" t="n">
        <v>0</v>
      </c>
      <c r="AI1615" s="0" t="n">
        <v>288</v>
      </c>
      <c r="AJ1615" s="0" t="n">
        <v>20</v>
      </c>
      <c r="AK1615" s="0" t="n">
        <v>769</v>
      </c>
      <c r="AL1615" s="0" t="n">
        <v>1.53</v>
      </c>
    </row>
    <row r="1616">
      <c r="A1616" s="0" t="inlineStr">
        <is>
          <t>[황금동]</t>
        </is>
      </c>
      <c r="B1616" s="0" t="n">
        <v>12900</v>
      </c>
      <c r="C1616" s="0" t="n">
        <v>1</v>
      </c>
      <c r="D1616" s="0" t="inlineStr">
        <is>
          <t>성창파크빌</t>
        </is>
      </c>
      <c r="E1616" s="0" t="inlineStr">
        <is>
          <t>2002.10.</t>
        </is>
      </c>
      <c r="F1616" s="0" t="n">
        <v>34</v>
      </c>
      <c r="G1616" s="0" t="n">
        <v>30.55</v>
      </c>
      <c r="H1616" s="0" t="n">
        <v>101.01</v>
      </c>
      <c r="I1616" s="0" t="n">
        <v>25.66</v>
      </c>
      <c r="J1616" s="0" t="n">
        <v>84.83</v>
      </c>
      <c r="K1616" s="0" t="n">
        <v>32</v>
      </c>
      <c r="T1616" s="0" t="n">
        <v>3</v>
      </c>
      <c r="U1616" s="0" t="n">
        <v>2</v>
      </c>
      <c r="V1616" s="0" t="inlineStr">
        <is>
          <t>계단식</t>
        </is>
      </c>
      <c r="W1616" s="0" t="n">
        <v>101</v>
      </c>
      <c r="X1616" s="0" t="n">
        <v>10</v>
      </c>
      <c r="Y1616" s="0" t="n">
        <v>10</v>
      </c>
      <c r="Z1616" s="0" t="inlineStr">
        <is>
          <t>https://new.land.naver.com/complexes/12900?tab=detail&amp;rf=Y</t>
        </is>
      </c>
      <c r="AA1616" s="0" t="inlineStr">
        <is>
          <t>대구시 수성구 황금동 408-5</t>
        </is>
      </c>
      <c r="AB1616" s="0" t="inlineStr">
        <is>
          <t>대구시</t>
        </is>
      </c>
      <c r="AC1616" s="0" t="inlineStr">
        <is>
          <t>수성구</t>
        </is>
      </c>
      <c r="AD1616" s="0" t="inlineStr">
        <is>
          <t>황금동</t>
        </is>
      </c>
      <c r="AG1616" s="0" t="inlineStr">
        <is>
          <t>대구시 수성구 청호로57길 95</t>
        </is>
      </c>
      <c r="AH1616" s="0" t="n">
        <v>0</v>
      </c>
      <c r="AI1616" s="0" t="n">
        <v>0</v>
      </c>
      <c r="AJ1616" s="0" t="n">
        <v>0</v>
      </c>
      <c r="AK1616" s="0" t="n">
        <v>34</v>
      </c>
      <c r="AL1616" s="0" t="n">
        <v>1</v>
      </c>
    </row>
    <row r="1617">
      <c r="A1617" s="0" t="inlineStr">
        <is>
          <t>[황금동]</t>
        </is>
      </c>
      <c r="B1617" s="0" t="n">
        <v>12900</v>
      </c>
      <c r="C1617" s="0" t="n">
        <v>2</v>
      </c>
      <c r="D1617" s="0" t="inlineStr">
        <is>
          <t>성창파크빌</t>
        </is>
      </c>
      <c r="E1617" s="0" t="inlineStr">
        <is>
          <t>2002.10.</t>
        </is>
      </c>
      <c r="F1617" s="0" t="n">
        <v>34</v>
      </c>
      <c r="G1617" s="0" t="n">
        <v>59.17</v>
      </c>
      <c r="H1617" s="0" t="n">
        <v>195.63</v>
      </c>
      <c r="I1617" s="0" t="n">
        <v>49.15</v>
      </c>
      <c r="J1617" s="0" t="n">
        <v>162.51</v>
      </c>
      <c r="K1617" s="0" t="n">
        <v>2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195</v>
      </c>
      <c r="X1617" s="0" t="n">
        <v>10</v>
      </c>
      <c r="Y1617" s="0" t="n">
        <v>10</v>
      </c>
      <c r="Z1617" s="0" t="inlineStr">
        <is>
          <t>https://new.land.naver.com/complexes/12900?tab=detail&amp;rf=Y</t>
        </is>
      </c>
      <c r="AA1617" s="0" t="inlineStr">
        <is>
          <t>대구시 수성구 황금동 408-5</t>
        </is>
      </c>
      <c r="AB1617" s="0" t="inlineStr">
        <is>
          <t>대구시</t>
        </is>
      </c>
      <c r="AC1617" s="0" t="inlineStr">
        <is>
          <t>수성구</t>
        </is>
      </c>
      <c r="AD1617" s="0" t="inlineStr">
        <is>
          <t>황금동</t>
        </is>
      </c>
      <c r="AG1617" s="0" t="inlineStr">
        <is>
          <t>대구시 수성구 청호로57길 95</t>
        </is>
      </c>
      <c r="AH1617" s="0" t="n">
        <v>0</v>
      </c>
      <c r="AI1617" s="0" t="n">
        <v>0</v>
      </c>
      <c r="AJ1617" s="0" t="n">
        <v>0</v>
      </c>
      <c r="AK1617" s="0" t="n">
        <v>34</v>
      </c>
      <c r="AL1617" s="0" t="n">
        <v>1</v>
      </c>
    </row>
    <row r="1618">
      <c r="A1618" s="0" t="inlineStr">
        <is>
          <t>[황금동]</t>
        </is>
      </c>
      <c r="B1618" s="0" t="n">
        <v>6935</v>
      </c>
      <c r="C1618" s="0" t="n">
        <v>1</v>
      </c>
      <c r="D1618" s="0" t="inlineStr">
        <is>
          <t>신천지하이츠</t>
        </is>
      </c>
      <c r="E1618" s="0" t="inlineStr">
        <is>
          <t>1992.11.</t>
        </is>
      </c>
      <c r="F1618" s="0" t="n">
        <v>164</v>
      </c>
      <c r="G1618" s="0" t="n">
        <v>30.77</v>
      </c>
      <c r="H1618" s="0" t="n">
        <v>101.72</v>
      </c>
      <c r="I1618" s="0" t="n">
        <v>25.69</v>
      </c>
      <c r="J1618" s="0" t="n">
        <v>84.94</v>
      </c>
      <c r="K1618" s="0" t="n">
        <v>164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101</v>
      </c>
      <c r="X1618" s="0" t="n">
        <v>18</v>
      </c>
      <c r="Y1618" s="0" t="n">
        <v>15</v>
      </c>
      <c r="Z1618" s="0" t="inlineStr">
        <is>
          <t>https://new.land.naver.com/complexes/6935?tab=detail&amp;rf=Y</t>
        </is>
      </c>
      <c r="AA1618" s="0" t="inlineStr">
        <is>
          <t>대구시 수성구 황금동 254-1</t>
        </is>
      </c>
      <c r="AB1618" s="0" t="inlineStr">
        <is>
          <t>대구시</t>
        </is>
      </c>
      <c r="AC1618" s="0" t="inlineStr">
        <is>
          <t>수성구</t>
        </is>
      </c>
      <c r="AD1618" s="0" t="inlineStr">
        <is>
          <t>황금동</t>
        </is>
      </c>
      <c r="AG1618" s="0" t="inlineStr">
        <is>
          <t>대구시 수성구 청호로 229</t>
        </is>
      </c>
      <c r="AH1618" s="0" t="n">
        <v>0</v>
      </c>
      <c r="AI1618" s="0" t="n">
        <v>277</v>
      </c>
      <c r="AJ1618" s="0" t="n">
        <v>27</v>
      </c>
      <c r="AK1618" s="0" t="n">
        <v>96</v>
      </c>
      <c r="AL1618" s="0" t="n">
        <v>0.59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노변동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노변대백</t>
        </is>
      </c>
      <c r="B6" s="10" t="inlineStr">
        <is>
          <t>'99.08.</t>
        </is>
      </c>
      <c r="C6" s="127" t="n">
        <v>432</v>
      </c>
      <c r="D6" s="125" t="n">
        <v>82.5</v>
      </c>
      <c r="E6" s="126" t="n">
        <v>25</v>
      </c>
      <c r="F6" s="125" t="n">
        <v>60</v>
      </c>
      <c r="G6" s="17" t="n">
        <v>18</v>
      </c>
      <c r="H6" s="127" t="n">
        <v>30</v>
      </c>
      <c r="I6" s="128" t="n">
        <v>24000</v>
      </c>
      <c r="J6" s="128" t="inlineStr">
        <is>
          <t>13</t>
        </is>
      </c>
      <c r="K6" s="128" t="n">
        <v>17500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inlineStr">
        <is>
          <t>82A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노변대백</t>
        </is>
      </c>
      <c r="B7" s="10" t="inlineStr">
        <is>
          <t>'99.08.</t>
        </is>
      </c>
      <c r="C7" s="127" t="n">
        <v>432</v>
      </c>
      <c r="D7" s="125" t="n">
        <v>83.90000000000001</v>
      </c>
      <c r="E7" s="126" t="n">
        <v>25</v>
      </c>
      <c r="F7" s="125" t="n">
        <v>60</v>
      </c>
      <c r="G7" s="17" t="n">
        <v>18</v>
      </c>
      <c r="H7" s="127" t="n">
        <v>92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83B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노변대백</t>
        </is>
      </c>
      <c r="B8" s="10" t="inlineStr">
        <is>
          <t>'99.08.</t>
        </is>
      </c>
      <c r="C8" s="127" t="n">
        <v>432</v>
      </c>
      <c r="D8" s="125" t="n">
        <v>101.3</v>
      </c>
      <c r="E8" s="126" t="n">
        <v>31</v>
      </c>
      <c r="F8" s="125" t="n">
        <v>60</v>
      </c>
      <c r="G8" s="17" t="n">
        <v>18</v>
      </c>
      <c r="H8" s="127" t="n">
        <v>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계</t>
        </is>
      </c>
      <c r="T8" s="5" t="n">
        <v>101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노변대백</t>
        </is>
      </c>
      <c r="B9" s="10" t="inlineStr">
        <is>
          <t>'99.08.</t>
        </is>
      </c>
      <c r="C9" s="127" t="n">
        <v>432</v>
      </c>
      <c r="D9" s="125" t="n">
        <v>110.1</v>
      </c>
      <c r="E9" s="126" t="n">
        <v>33</v>
      </c>
      <c r="F9" s="125" t="n">
        <v>84.90000000000001</v>
      </c>
      <c r="G9" s="17" t="n">
        <v>26</v>
      </c>
      <c r="H9" s="127" t="n">
        <v>30</v>
      </c>
      <c r="I9" s="128" t="n">
        <v>33000</v>
      </c>
      <c r="J9" s="128" t="inlineStr">
        <is>
          <t>10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노변대백</t>
        </is>
      </c>
      <c r="B10" s="10" t="inlineStr">
        <is>
          <t>'99.08.</t>
        </is>
      </c>
      <c r="C10" s="127" t="n">
        <v>432</v>
      </c>
      <c r="D10" s="125" t="n">
        <v>112</v>
      </c>
      <c r="E10" s="126" t="n">
        <v>34</v>
      </c>
      <c r="F10" s="125" t="n">
        <v>85</v>
      </c>
      <c r="G10" s="17" t="n">
        <v>26</v>
      </c>
      <c r="H10" s="127" t="n">
        <v>142</v>
      </c>
      <c r="I10" s="128" t="n">
        <v>35000</v>
      </c>
      <c r="J10" s="128" t="inlineStr">
        <is>
          <t>중</t>
        </is>
      </c>
      <c r="K10" s="128" t="n">
        <v>25000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노변대백</t>
        </is>
      </c>
      <c r="B11" s="10" t="inlineStr">
        <is>
          <t>'99.08.</t>
        </is>
      </c>
      <c r="C11" s="127" t="n">
        <v>432</v>
      </c>
      <c r="D11" s="125" t="n">
        <v>125.8</v>
      </c>
      <c r="E11" s="126" t="n">
        <v>38</v>
      </c>
      <c r="F11" s="125" t="n">
        <v>84.90000000000001</v>
      </c>
      <c r="G11" s="17" t="n">
        <v>26</v>
      </c>
      <c r="H11" s="127" t="n">
        <v>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125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노변대백</t>
        </is>
      </c>
      <c r="B12" s="10" t="inlineStr">
        <is>
          <t>'99.08.</t>
        </is>
      </c>
      <c r="C12" s="127" t="n">
        <v>432</v>
      </c>
      <c r="D12" s="125" t="n">
        <v>129.1</v>
      </c>
      <c r="E12" s="126" t="n">
        <v>39</v>
      </c>
      <c r="F12" s="125" t="n">
        <v>85</v>
      </c>
      <c r="G12" s="17" t="n">
        <v>26</v>
      </c>
      <c r="H12" s="127" t="n">
        <v>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129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노변대백</t>
        </is>
      </c>
      <c r="B13" s="10" t="inlineStr">
        <is>
          <t>'99.08.</t>
        </is>
      </c>
      <c r="C13" s="127" t="n">
        <v>432</v>
      </c>
      <c r="D13" s="125" t="n">
        <v>167.4</v>
      </c>
      <c r="E13" s="126" t="n">
        <v>51</v>
      </c>
      <c r="F13" s="125" t="n">
        <v>134.9</v>
      </c>
      <c r="G13" s="17" t="n">
        <v>41</v>
      </c>
      <c r="H13" s="127" t="n">
        <v>116</v>
      </c>
      <c r="I13" s="128" t="n">
        <v>49000</v>
      </c>
      <c r="J13" s="128" t="inlineStr">
        <is>
          <t>13</t>
        </is>
      </c>
      <c r="K13" s="128" t="n">
        <v>25000</v>
      </c>
      <c r="L13" s="128" t="inlineStr">
        <is>
          <t>13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167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노변대백</t>
        </is>
      </c>
      <c r="B14" s="10" t="inlineStr">
        <is>
          <t>'99.08.</t>
        </is>
      </c>
      <c r="C14" s="127" t="n">
        <v>432</v>
      </c>
      <c r="D14" s="125" t="n">
        <v>185</v>
      </c>
      <c r="E14" s="126" t="n">
        <v>56</v>
      </c>
      <c r="F14" s="125" t="n">
        <v>134.9</v>
      </c>
      <c r="G14" s="17" t="n">
        <v>41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수성알파시티청아람</t>
        </is>
      </c>
      <c r="B16" s="10" t="inlineStr">
        <is>
          <t>'21.06.</t>
        </is>
      </c>
      <c r="C16" s="127" t="n">
        <v>844</v>
      </c>
      <c r="D16" s="125" t="n">
        <v>79.5</v>
      </c>
      <c r="E16" s="126" t="n">
        <v>24</v>
      </c>
      <c r="F16" s="125" t="n">
        <v>60</v>
      </c>
      <c r="G16" s="17" t="n">
        <v>18</v>
      </c>
      <c r="H16" s="127" t="n">
        <v>216</v>
      </c>
      <c r="I16" s="128" t="n"/>
      <c r="J16" s="128" t="n"/>
      <c r="K16" s="128" t="n">
        <v>32500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79A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수성알파시티청아람</t>
        </is>
      </c>
      <c r="B17" s="10" t="inlineStr">
        <is>
          <t>'21.06.</t>
        </is>
      </c>
      <c r="C17" s="127" t="n">
        <v>844</v>
      </c>
      <c r="D17" s="125" t="n">
        <v>79.7</v>
      </c>
      <c r="E17" s="126" t="n">
        <v>24</v>
      </c>
      <c r="F17" s="125" t="n">
        <v>59.9</v>
      </c>
      <c r="G17" s="17" t="n">
        <v>18</v>
      </c>
      <c r="H17" s="127" t="n">
        <v>122</v>
      </c>
      <c r="I17" s="128" t="n"/>
      <c r="J17" s="128" t="n"/>
      <c r="K17" s="128" t="n">
        <v>31000</v>
      </c>
      <c r="L17" s="128" t="inlineStr">
        <is>
          <t>22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수성알파시티청아람</t>
        </is>
      </c>
      <c r="B18" s="10" t="inlineStr">
        <is>
          <t>'21.06.</t>
        </is>
      </c>
      <c r="C18" s="127" t="n">
        <v>844</v>
      </c>
      <c r="D18" s="125" t="n">
        <v>111.3</v>
      </c>
      <c r="E18" s="126" t="n">
        <v>34</v>
      </c>
      <c r="F18" s="125" t="n">
        <v>85</v>
      </c>
      <c r="G18" s="17" t="n">
        <v>26</v>
      </c>
      <c r="H18" s="127" t="n">
        <v>220</v>
      </c>
      <c r="I18" s="128" t="n"/>
      <c r="J18" s="128" t="n"/>
      <c r="K18" s="128" t="n">
        <v>43000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111A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수성알파시티청아람</t>
        </is>
      </c>
      <c r="B19" s="10" t="inlineStr">
        <is>
          <t>'21.06.</t>
        </is>
      </c>
      <c r="C19" s="127" t="n">
        <v>844</v>
      </c>
      <c r="D19" s="125" t="n">
        <v>111</v>
      </c>
      <c r="E19" s="126" t="n">
        <v>34</v>
      </c>
      <c r="F19" s="125" t="n">
        <v>85</v>
      </c>
      <c r="G19" s="17" t="n">
        <v>26</v>
      </c>
      <c r="H19" s="127" t="n">
        <v>24</v>
      </c>
      <c r="I19" s="128" t="n"/>
      <c r="J19" s="128" t="n"/>
      <c r="K19" s="128" t="n">
        <v>40000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수성월드메르디앙</t>
        </is>
      </c>
      <c r="B21" s="10" t="inlineStr">
        <is>
          <t>'07.11.</t>
        </is>
      </c>
      <c r="C21" s="127" t="n">
        <v>753</v>
      </c>
      <c r="D21" s="125" t="n">
        <v>109.9</v>
      </c>
      <c r="E21" s="126" t="n">
        <v>33</v>
      </c>
      <c r="F21" s="125" t="n">
        <v>84.8</v>
      </c>
      <c r="G21" s="17" t="n">
        <v>26</v>
      </c>
      <c r="H21" s="127" t="n">
        <v>536</v>
      </c>
      <c r="I21" s="128" t="n">
        <v>52000</v>
      </c>
      <c r="J21" s="128" t="inlineStr">
        <is>
          <t>중</t>
        </is>
      </c>
      <c r="K21" s="128" t="n">
        <v>34000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수성월드메르디앙</t>
        </is>
      </c>
      <c r="B22" s="10" t="inlineStr">
        <is>
          <t>'07.11.</t>
        </is>
      </c>
      <c r="C22" s="127" t="n">
        <v>753</v>
      </c>
      <c r="D22" s="125" t="n">
        <v>146.1</v>
      </c>
      <c r="E22" s="126" t="n">
        <v>44</v>
      </c>
      <c r="F22" s="125" t="n">
        <v>115</v>
      </c>
      <c r="G22" s="17" t="n">
        <v>35</v>
      </c>
      <c r="H22" s="127" t="n">
        <v>145</v>
      </c>
      <c r="I22" s="128" t="n">
        <v>82000</v>
      </c>
      <c r="J22" s="128" t="inlineStr">
        <is>
          <t>7</t>
        </is>
      </c>
      <c r="K22" s="128" t="n">
        <v>47000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146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수성월드메르디앙</t>
        </is>
      </c>
      <c r="B23" s="10" t="inlineStr">
        <is>
          <t>'07.11.</t>
        </is>
      </c>
      <c r="C23" s="127" t="n">
        <v>753</v>
      </c>
      <c r="D23" s="125" t="n">
        <v>173.8</v>
      </c>
      <c r="E23" s="126" t="n">
        <v>53</v>
      </c>
      <c r="F23" s="125" t="n">
        <v>140.8</v>
      </c>
      <c r="G23" s="17" t="n">
        <v>43</v>
      </c>
      <c r="H23" s="127" t="n">
        <v>68</v>
      </c>
      <c r="I23" s="128" t="n">
        <v>93000</v>
      </c>
      <c r="J23" s="128" t="inlineStr">
        <is>
          <t>12</t>
        </is>
      </c>
      <c r="K23" s="128" t="n">
        <v>60000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수성월드메르디앙</t>
        </is>
      </c>
      <c r="B24" s="10" t="inlineStr">
        <is>
          <t>'07.11.</t>
        </is>
      </c>
      <c r="C24" s="127" t="n">
        <v>753</v>
      </c>
      <c r="D24" s="125" t="n">
        <v>254</v>
      </c>
      <c r="E24" s="126" t="n">
        <v>77</v>
      </c>
      <c r="F24" s="125" t="n">
        <v>203.5</v>
      </c>
      <c r="G24" s="17" t="n">
        <v>62</v>
      </c>
      <c r="H24" s="127" t="n">
        <v>4</v>
      </c>
      <c r="I24" s="128" t="n">
        <v>150000</v>
      </c>
      <c r="J24" s="128" t="inlineStr">
        <is>
          <t>18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3</v>
      </c>
      <c r="S24" s="112" t="inlineStr">
        <is>
          <t>계</t>
        </is>
      </c>
      <c r="T24" s="5" t="n">
        <v>253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 N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두산동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수성레이크푸르지오(주)</t>
        </is>
      </c>
      <c r="B6" s="10" t="inlineStr">
        <is>
          <t>'22.08.</t>
        </is>
      </c>
      <c r="C6" s="127" t="n">
        <v>332</v>
      </c>
      <c r="D6" s="125" t="n">
        <v>109</v>
      </c>
      <c r="E6" s="126" t="n">
        <v>33</v>
      </c>
      <c r="F6" s="125" t="n">
        <v>85</v>
      </c>
      <c r="G6" s="17" t="n">
        <v>26</v>
      </c>
      <c r="H6" s="127" t="n">
        <v>82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108B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수성레이크푸르지오(주)</t>
        </is>
      </c>
      <c r="B7" s="10" t="inlineStr">
        <is>
          <t>'22.08.</t>
        </is>
      </c>
      <c r="C7" s="127" t="n">
        <v>332</v>
      </c>
      <c r="D7" s="125" t="n">
        <v>110.5</v>
      </c>
      <c r="E7" s="126" t="n">
        <v>33</v>
      </c>
      <c r="F7" s="125" t="n">
        <v>84.90000000000001</v>
      </c>
      <c r="G7" s="17" t="n">
        <v>26</v>
      </c>
      <c r="H7" s="127" t="n">
        <v>164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수성레이크푸르지오(주)</t>
        </is>
      </c>
      <c r="B8" s="10" t="inlineStr">
        <is>
          <t>'22.08.</t>
        </is>
      </c>
      <c r="C8" s="127" t="n">
        <v>332</v>
      </c>
      <c r="D8" s="125" t="n">
        <v>140.1</v>
      </c>
      <c r="E8" s="126" t="n">
        <v>42</v>
      </c>
      <c r="F8" s="125" t="n">
        <v>109.6</v>
      </c>
      <c r="G8" s="17" t="n">
        <v>33</v>
      </c>
      <c r="H8" s="127" t="n">
        <v>82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수성레이크푸르지오(주)</t>
        </is>
      </c>
      <c r="B9" s="10" t="inlineStr">
        <is>
          <t>'22.08.</t>
        </is>
      </c>
      <c r="C9" s="127" t="n">
        <v>332</v>
      </c>
      <c r="D9" s="125" t="n">
        <v>183.6</v>
      </c>
      <c r="E9" s="126" t="n">
        <v>56</v>
      </c>
      <c r="F9" s="125" t="n">
        <v>142.2</v>
      </c>
      <c r="G9" s="17" t="n">
        <v>43</v>
      </c>
      <c r="H9" s="127" t="n">
        <v>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inlineStr">
        <is>
          <t>183PH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수성레이크푸르지오(주)</t>
        </is>
      </c>
      <c r="B10" s="10" t="inlineStr">
        <is>
          <t>'22.08.</t>
        </is>
      </c>
      <c r="C10" s="127" t="n">
        <v>332</v>
      </c>
      <c r="D10" s="125" t="n">
        <v>196.9</v>
      </c>
      <c r="E10" s="126" t="n">
        <v>60</v>
      </c>
      <c r="F10" s="125" t="n">
        <v>152.2</v>
      </c>
      <c r="G10" s="17" t="n">
        <v>46</v>
      </c>
      <c r="H10" s="127" t="n">
        <v>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196PH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수성화성파크드림</t>
        </is>
      </c>
      <c r="B12" s="10" t="inlineStr">
        <is>
          <t>'09.12.</t>
        </is>
      </c>
      <c r="C12" s="127" t="n">
        <v>373</v>
      </c>
      <c r="D12" s="125" t="n">
        <v>110.4</v>
      </c>
      <c r="E12" s="126" t="n">
        <v>33</v>
      </c>
      <c r="F12" s="125" t="n">
        <v>84.8</v>
      </c>
      <c r="G12" s="17" t="n">
        <v>26</v>
      </c>
      <c r="H12" s="127" t="n">
        <v>40</v>
      </c>
      <c r="I12" s="128" t="n">
        <v>59000</v>
      </c>
      <c r="J12" s="128" t="inlineStr">
        <is>
          <t>12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110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수성화성파크드림</t>
        </is>
      </c>
      <c r="B13" s="10" t="inlineStr">
        <is>
          <t>'09.12.</t>
        </is>
      </c>
      <c r="C13" s="127" t="n">
        <v>373</v>
      </c>
      <c r="D13" s="125" t="n">
        <v>115.4</v>
      </c>
      <c r="E13" s="126" t="n">
        <v>35</v>
      </c>
      <c r="F13" s="125" t="n">
        <v>84.8</v>
      </c>
      <c r="G13" s="17" t="n">
        <v>26</v>
      </c>
      <c r="H13" s="127" t="n">
        <v>52</v>
      </c>
      <c r="I13" s="128" t="n">
        <v>55000</v>
      </c>
      <c r="J13" s="128" t="inlineStr">
        <is>
          <t>10</t>
        </is>
      </c>
      <c r="K13" s="128" t="n">
        <v>35000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115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수성화성파크드림</t>
        </is>
      </c>
      <c r="B14" s="10" t="inlineStr">
        <is>
          <t>'09.12.</t>
        </is>
      </c>
      <c r="C14" s="127" t="n">
        <v>373</v>
      </c>
      <c r="D14" s="125" t="n">
        <v>118.5</v>
      </c>
      <c r="E14" s="126" t="n">
        <v>36</v>
      </c>
      <c r="F14" s="125" t="n">
        <v>84.8</v>
      </c>
      <c r="G14" s="17" t="n">
        <v>26</v>
      </c>
      <c r="H14" s="127" t="n">
        <v>43</v>
      </c>
      <c r="I14" s="128" t="n">
        <v>60000</v>
      </c>
      <c r="J14" s="128" t="inlineStr">
        <is>
          <t>11</t>
        </is>
      </c>
      <c r="K14" s="128" t="n">
        <v>35000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118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수성화성파크드림</t>
        </is>
      </c>
      <c r="B15" s="10" t="inlineStr">
        <is>
          <t>'09.12.</t>
        </is>
      </c>
      <c r="C15" s="127" t="n">
        <v>373</v>
      </c>
      <c r="D15" s="125" t="n">
        <v>143.9</v>
      </c>
      <c r="E15" s="126" t="n">
        <v>44</v>
      </c>
      <c r="F15" s="125" t="n">
        <v>119.2</v>
      </c>
      <c r="G15" s="17" t="n">
        <v>36</v>
      </c>
      <c r="H15" s="127" t="n">
        <v>118</v>
      </c>
      <c r="I15" s="128" t="n">
        <v>65000</v>
      </c>
      <c r="J15" s="128" t="inlineStr">
        <is>
          <t>17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143A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수성화성파크드림</t>
        </is>
      </c>
      <c r="B16" s="10" t="inlineStr">
        <is>
          <t>'09.12.</t>
        </is>
      </c>
      <c r="C16" s="127" t="n">
        <v>373</v>
      </c>
      <c r="D16" s="125" t="n">
        <v>144.2</v>
      </c>
      <c r="E16" s="126" t="n">
        <v>44</v>
      </c>
      <c r="F16" s="125" t="n">
        <v>119.2</v>
      </c>
      <c r="G16" s="17" t="n">
        <v>36</v>
      </c>
      <c r="H16" s="127" t="n">
        <v>80</v>
      </c>
      <c r="I16" s="128" t="n">
        <v>73000</v>
      </c>
      <c r="J16" s="128" t="inlineStr">
        <is>
          <t>11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144B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수성화성파크드림</t>
        </is>
      </c>
      <c r="B17" s="10" t="inlineStr">
        <is>
          <t>'09.12.</t>
        </is>
      </c>
      <c r="C17" s="127" t="n">
        <v>373</v>
      </c>
      <c r="D17" s="125" t="n">
        <v>194.2</v>
      </c>
      <c r="E17" s="126" t="n">
        <v>59</v>
      </c>
      <c r="F17" s="125" t="n">
        <v>163.2</v>
      </c>
      <c r="G17" s="17" t="n">
        <v>49</v>
      </c>
      <c r="H17" s="127" t="n">
        <v>40</v>
      </c>
      <c r="I17" s="128" t="n">
        <v>115000</v>
      </c>
      <c r="J17" s="128" t="inlineStr">
        <is>
          <t>5</t>
        </is>
      </c>
      <c r="K17" s="128" t="n">
        <v>80000</v>
      </c>
      <c r="L17" s="128" t="inlineStr">
        <is>
          <t>5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194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수성SK리더스뷰</t>
        </is>
      </c>
      <c r="B19" s="10" t="inlineStr">
        <is>
          <t>'10.09.</t>
        </is>
      </c>
      <c r="C19" s="127" t="n">
        <v>788</v>
      </c>
      <c r="D19" s="125" t="n">
        <v>154.8</v>
      </c>
      <c r="E19" s="126" t="n">
        <v>47</v>
      </c>
      <c r="F19" s="125" t="n">
        <v>111</v>
      </c>
      <c r="G19" s="17" t="n">
        <v>34</v>
      </c>
      <c r="H19" s="127" t="n">
        <v>105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154B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수성SK리더스뷰</t>
        </is>
      </c>
      <c r="B20" s="10" t="inlineStr">
        <is>
          <t>'10.09.</t>
        </is>
      </c>
      <c r="C20" s="127" t="n">
        <v>788</v>
      </c>
      <c r="D20" s="125" t="n">
        <v>154.8</v>
      </c>
      <c r="E20" s="126" t="n">
        <v>47</v>
      </c>
      <c r="F20" s="125" t="n">
        <v>111</v>
      </c>
      <c r="G20" s="17" t="n">
        <v>34</v>
      </c>
      <c r="H20" s="127" t="n">
        <v>98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154A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수성SK리더스뷰</t>
        </is>
      </c>
      <c r="B21" s="10" t="inlineStr">
        <is>
          <t>'10.09.</t>
        </is>
      </c>
      <c r="C21" s="127" t="n">
        <v>788</v>
      </c>
      <c r="D21" s="125" t="n">
        <v>154.9</v>
      </c>
      <c r="E21" s="126" t="n">
        <v>47</v>
      </c>
      <c r="F21" s="125" t="n">
        <v>110.6</v>
      </c>
      <c r="G21" s="17" t="n">
        <v>33</v>
      </c>
      <c r="H21" s="127" t="n">
        <v>64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inlineStr">
        <is>
          <t>154C1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수성SK리더스뷰</t>
        </is>
      </c>
      <c r="B22" s="10" t="inlineStr">
        <is>
          <t>'10.09.</t>
        </is>
      </c>
      <c r="C22" s="127" t="n">
        <v>788</v>
      </c>
      <c r="D22" s="125" t="n">
        <v>154.8</v>
      </c>
      <c r="E22" s="126" t="n">
        <v>47</v>
      </c>
      <c r="F22" s="125" t="n">
        <v>110.6</v>
      </c>
      <c r="G22" s="17" t="n">
        <v>33</v>
      </c>
      <c r="H22" s="127" t="n">
        <v>62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154C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수성SK리더스뷰</t>
        </is>
      </c>
      <c r="B23" s="10" t="inlineStr">
        <is>
          <t>'10.09.</t>
        </is>
      </c>
      <c r="C23" s="127" t="n">
        <v>788</v>
      </c>
      <c r="D23" s="125" t="n">
        <v>178.6</v>
      </c>
      <c r="E23" s="126" t="n">
        <v>54</v>
      </c>
      <c r="F23" s="125" t="n">
        <v>127.2</v>
      </c>
      <c r="G23" s="17" t="n">
        <v>38</v>
      </c>
      <c r="H23" s="127" t="n">
        <v>98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178A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수성SK리더스뷰</t>
        </is>
      </c>
      <c r="B24" s="10" t="inlineStr">
        <is>
          <t>'10.09.</t>
        </is>
      </c>
      <c r="C24" s="127" t="n">
        <v>788</v>
      </c>
      <c r="D24" s="125" t="n">
        <v>178.6</v>
      </c>
      <c r="E24" s="126" t="n">
        <v>54</v>
      </c>
      <c r="F24" s="125" t="n">
        <v>128.5</v>
      </c>
      <c r="G24" s="17" t="n">
        <v>39</v>
      </c>
      <c r="H24" s="127" t="n">
        <v>64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178B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수성SK리더스뷰</t>
        </is>
      </c>
      <c r="B25" s="10" t="inlineStr">
        <is>
          <t>'10.09.</t>
        </is>
      </c>
      <c r="C25" s="127" t="n">
        <v>788</v>
      </c>
      <c r="D25" s="125" t="n">
        <v>206.2</v>
      </c>
      <c r="E25" s="126" t="n">
        <v>62</v>
      </c>
      <c r="F25" s="125" t="n">
        <v>154.3</v>
      </c>
      <c r="G25" s="17" t="n">
        <v>47</v>
      </c>
      <c r="H25" s="127" t="n">
        <v>98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206A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수성SK리더스뷰</t>
        </is>
      </c>
      <c r="B26" s="10" t="inlineStr">
        <is>
          <t>'10.09.</t>
        </is>
      </c>
      <c r="C26" s="127" t="n">
        <v>788</v>
      </c>
      <c r="D26" s="125" t="n">
        <v>207.5</v>
      </c>
      <c r="E26" s="126" t="n">
        <v>63</v>
      </c>
      <c r="F26" s="125" t="n">
        <v>154.7</v>
      </c>
      <c r="G26" s="17" t="n">
        <v>47</v>
      </c>
      <c r="H26" s="127" t="n">
        <v>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207B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수성SK리더스뷰</t>
        </is>
      </c>
      <c r="B27" s="10" t="inlineStr">
        <is>
          <t>'10.09.</t>
        </is>
      </c>
      <c r="C27" s="127" t="n">
        <v>788</v>
      </c>
      <c r="D27" s="125" t="n">
        <v>246.6</v>
      </c>
      <c r="E27" s="126" t="n">
        <v>75</v>
      </c>
      <c r="F27" s="125" t="n">
        <v>177.2</v>
      </c>
      <c r="G27" s="17" t="n">
        <v>54</v>
      </c>
      <c r="H27" s="127" t="n">
        <v>96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3</v>
      </c>
      <c r="S27" s="112" t="inlineStr">
        <is>
          <t>계</t>
        </is>
      </c>
      <c r="T27" s="5" t="n">
        <v>246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수성SK리더스뷰</t>
        </is>
      </c>
      <c r="B28" s="10" t="inlineStr">
        <is>
          <t>'10.09.</t>
        </is>
      </c>
      <c r="C28" s="127" t="n">
        <v>788</v>
      </c>
      <c r="D28" s="125" t="n">
        <v>290.3</v>
      </c>
      <c r="E28" s="126" t="n">
        <v>88</v>
      </c>
      <c r="F28" s="125" t="n">
        <v>195.8</v>
      </c>
      <c r="G28" s="17" t="n">
        <v>59</v>
      </c>
      <c r="H28" s="127" t="n">
        <v>3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5</v>
      </c>
      <c r="R28" s="112" t="n">
        <v>3</v>
      </c>
      <c r="S28" s="112" t="inlineStr">
        <is>
          <t>계</t>
        </is>
      </c>
      <c r="T28" s="5" t="n">
        <v>290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수성SK리더스뷰</t>
        </is>
      </c>
      <c r="B29" s="10" t="inlineStr">
        <is>
          <t>'10.09.</t>
        </is>
      </c>
      <c r="C29" s="127" t="n">
        <v>788</v>
      </c>
      <c r="D29" s="125" t="n">
        <v>349.1</v>
      </c>
      <c r="E29" s="126" t="n">
        <v>106</v>
      </c>
      <c r="F29" s="125" t="n">
        <v>233.8</v>
      </c>
      <c r="G29" s="17" t="n">
        <v>71</v>
      </c>
      <c r="H29" s="127" t="n">
        <v>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5</v>
      </c>
      <c r="R29" s="112" t="n">
        <v>3</v>
      </c>
      <c r="S29" s="112" t="inlineStr">
        <is>
          <t>계</t>
        </is>
      </c>
      <c r="T29" s="5" t="n">
        <v>349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호반써밋수성(주)</t>
        </is>
      </c>
      <c r="B31" s="10" t="inlineStr">
        <is>
          <t>'24.06.</t>
        </is>
      </c>
      <c r="C31" s="127" t="n">
        <v>301</v>
      </c>
      <c r="D31" s="125" t="n">
        <v>57.7</v>
      </c>
      <c r="E31" s="126" t="n">
        <v>17</v>
      </c>
      <c r="F31" s="125" t="n">
        <v>42.1</v>
      </c>
      <c r="G31" s="17" t="n">
        <v>13</v>
      </c>
      <c r="H31" s="127" t="n">
        <v>3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1</v>
      </c>
      <c r="R31" s="112" t="n">
        <v>1</v>
      </c>
      <c r="S31" s="112" t="inlineStr">
        <is>
          <t>계</t>
        </is>
      </c>
      <c r="T31" s="5" t="inlineStr">
        <is>
          <t>57B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호반써밋수성(주)</t>
        </is>
      </c>
      <c r="B32" s="10" t="inlineStr">
        <is>
          <t>'24.06.</t>
        </is>
      </c>
      <c r="C32" s="127" t="n">
        <v>301</v>
      </c>
      <c r="D32" s="125" t="n">
        <v>58.1</v>
      </c>
      <c r="E32" s="126" t="n">
        <v>18</v>
      </c>
      <c r="F32" s="125" t="n">
        <v>42</v>
      </c>
      <c r="G32" s="17" t="n">
        <v>13</v>
      </c>
      <c r="H32" s="127" t="n">
        <v>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1</v>
      </c>
      <c r="R32" s="112" t="n">
        <v>1</v>
      </c>
      <c r="S32" s="112" t="inlineStr">
        <is>
          <t>계</t>
        </is>
      </c>
      <c r="T32" s="5" t="inlineStr">
        <is>
          <t>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호반써밋수성(주)</t>
        </is>
      </c>
      <c r="B33" s="10" t="inlineStr">
        <is>
          <t>'24.06.</t>
        </is>
      </c>
      <c r="C33" s="127" t="n">
        <v>301</v>
      </c>
      <c r="D33" s="125" t="n">
        <v>64.5</v>
      </c>
      <c r="E33" s="126" t="n">
        <v>20</v>
      </c>
      <c r="F33" s="125" t="n">
        <v>47.1</v>
      </c>
      <c r="G33" s="17" t="n">
        <v>14</v>
      </c>
      <c r="H33" s="127" t="n">
        <v>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1</v>
      </c>
      <c r="R33" s="112" t="n">
        <v>1</v>
      </c>
      <c r="S33" s="112" t="inlineStr">
        <is>
          <t>계</t>
        </is>
      </c>
      <c r="T33" s="5" t="inlineStr">
        <is>
          <t>64A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호반써밋수성(주)</t>
        </is>
      </c>
      <c r="B34" s="10" t="inlineStr">
        <is>
          <t>'24.06.</t>
        </is>
      </c>
      <c r="C34" s="127" t="n">
        <v>301</v>
      </c>
      <c r="D34" s="125" t="n">
        <v>65.3</v>
      </c>
      <c r="E34" s="126" t="n">
        <v>20</v>
      </c>
      <c r="F34" s="125" t="n">
        <v>47.1</v>
      </c>
      <c r="G34" s="17" t="n">
        <v>14</v>
      </c>
      <c r="H34" s="127" t="n">
        <v>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1</v>
      </c>
      <c r="R34" s="112" t="n">
        <v>1</v>
      </c>
      <c r="S34" s="112" t="inlineStr">
        <is>
          <t>계</t>
        </is>
      </c>
      <c r="T34" s="5" t="inlineStr">
        <is>
          <t>65B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호반써밋수성(주)</t>
        </is>
      </c>
      <c r="B35" s="10" t="inlineStr">
        <is>
          <t>'24.06.</t>
        </is>
      </c>
      <c r="C35" s="127" t="n">
        <v>301</v>
      </c>
      <c r="D35" s="125" t="n">
        <v>113.7</v>
      </c>
      <c r="E35" s="126" t="n">
        <v>34</v>
      </c>
      <c r="F35" s="125" t="n">
        <v>84</v>
      </c>
      <c r="G35" s="17" t="n">
        <v>25</v>
      </c>
      <c r="H35" s="127" t="n">
        <v>41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113A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호반써밋수성(주)</t>
        </is>
      </c>
      <c r="B36" s="10" t="inlineStr">
        <is>
          <t>'24.06.</t>
        </is>
      </c>
      <c r="C36" s="127" t="n">
        <v>301</v>
      </c>
      <c r="D36" s="125" t="n">
        <v>114</v>
      </c>
      <c r="E36" s="126" t="n">
        <v>34</v>
      </c>
      <c r="F36" s="125" t="n">
        <v>84.2</v>
      </c>
      <c r="G36" s="17" t="n">
        <v>25</v>
      </c>
      <c r="H36" s="127" t="n">
        <v>78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114B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호반써밋수성(주)</t>
        </is>
      </c>
      <c r="B37" s="10" t="inlineStr">
        <is>
          <t>'24.06.</t>
        </is>
      </c>
      <c r="C37" s="127" t="n">
        <v>301</v>
      </c>
      <c r="D37" s="125" t="n">
        <v>115.3</v>
      </c>
      <c r="E37" s="126" t="n">
        <v>35</v>
      </c>
      <c r="F37" s="125" t="n">
        <v>84.7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115C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호반써밋수성(주)</t>
        </is>
      </c>
      <c r="B38" s="10" t="inlineStr">
        <is>
          <t>'24.06.</t>
        </is>
      </c>
      <c r="C38" s="127" t="n">
        <v>301</v>
      </c>
      <c r="D38" s="125" t="n">
        <v>146.9</v>
      </c>
      <c r="E38" s="126" t="n">
        <v>44</v>
      </c>
      <c r="F38" s="125" t="n">
        <v>109.7</v>
      </c>
      <c r="G38" s="17" t="n">
        <v>33</v>
      </c>
      <c r="H38" s="127" t="n">
        <v>82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146A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호반써밋수성(주)</t>
        </is>
      </c>
      <c r="B39" s="10" t="inlineStr">
        <is>
          <t>'24.06.</t>
        </is>
      </c>
      <c r="C39" s="127" t="n">
        <v>301</v>
      </c>
      <c r="D39" s="125" t="n">
        <v>146.6</v>
      </c>
      <c r="E39" s="126" t="n">
        <v>44</v>
      </c>
      <c r="F39" s="125" t="n">
        <v>109.6</v>
      </c>
      <c r="G39" s="17" t="n">
        <v>33</v>
      </c>
      <c r="H39" s="127" t="n">
        <v>41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146B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호반써밋수성(주)</t>
        </is>
      </c>
      <c r="B40" s="10" t="inlineStr">
        <is>
          <t>'24.06.</t>
        </is>
      </c>
      <c r="C40" s="127" t="n">
        <v>301</v>
      </c>
      <c r="D40" s="125" t="n">
        <v>217.4</v>
      </c>
      <c r="E40" s="126" t="n">
        <v>66</v>
      </c>
      <c r="F40" s="125" t="n">
        <v>161.4</v>
      </c>
      <c r="G40" s="17" t="n">
        <v>49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3</v>
      </c>
      <c r="S40" s="112" t="inlineStr">
        <is>
          <t>계</t>
        </is>
      </c>
      <c r="T40" s="5" t="inlineStr">
        <is>
          <t>217P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호반써밋수성(주)</t>
        </is>
      </c>
      <c r="B41" s="10" t="inlineStr">
        <is>
          <t>'24.06.</t>
        </is>
      </c>
      <c r="C41" s="127" t="n">
        <v>301</v>
      </c>
      <c r="D41" s="125" t="n">
        <v>231.8</v>
      </c>
      <c r="E41" s="126" t="n">
        <v>70</v>
      </c>
      <c r="F41" s="125" t="n">
        <v>172.2</v>
      </c>
      <c r="G41" s="17" t="n">
        <v>52</v>
      </c>
      <c r="H41" s="127" t="n">
        <v>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3</v>
      </c>
      <c r="S41" s="112" t="inlineStr">
        <is>
          <t>계</t>
        </is>
      </c>
      <c r="T41" s="5" t="inlineStr">
        <is>
          <t>231P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대우트럼프월드수성</t>
        </is>
      </c>
      <c r="B43" s="10" t="inlineStr">
        <is>
          <t>'07.04.</t>
        </is>
      </c>
      <c r="C43" s="127" t="n">
        <v>967</v>
      </c>
      <c r="D43" s="125" t="n">
        <v>112.4</v>
      </c>
      <c r="E43" s="126" t="n">
        <v>34</v>
      </c>
      <c r="F43" s="125" t="n">
        <v>84.7</v>
      </c>
      <c r="G43" s="17" t="n">
        <v>26</v>
      </c>
      <c r="H43" s="127" t="n">
        <v>208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112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대우트럼프월드수성</t>
        </is>
      </c>
      <c r="B44" s="10" t="inlineStr">
        <is>
          <t>'07.04.</t>
        </is>
      </c>
      <c r="C44" s="127" t="n">
        <v>967</v>
      </c>
      <c r="D44" s="125" t="n">
        <v>130.8</v>
      </c>
      <c r="E44" s="126" t="n">
        <v>40</v>
      </c>
      <c r="F44" s="125" t="n">
        <v>98.90000000000001</v>
      </c>
      <c r="G44" s="17" t="n">
        <v>30</v>
      </c>
      <c r="H44" s="127" t="n">
        <v>94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130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대우트럼프월드수성</t>
        </is>
      </c>
      <c r="B45" s="10" t="inlineStr">
        <is>
          <t>'07.04.</t>
        </is>
      </c>
      <c r="C45" s="127" t="n">
        <v>967</v>
      </c>
      <c r="D45" s="125" t="n">
        <v>149.5</v>
      </c>
      <c r="E45" s="126" t="n">
        <v>45</v>
      </c>
      <c r="F45" s="125" t="n">
        <v>114.4</v>
      </c>
      <c r="G45" s="17" t="n">
        <v>35</v>
      </c>
      <c r="H45" s="127" t="n">
        <v>117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149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대우트럼프월드수성</t>
        </is>
      </c>
      <c r="B46" s="10" t="inlineStr">
        <is>
          <t>'07.04.</t>
        </is>
      </c>
      <c r="C46" s="127" t="n">
        <v>967</v>
      </c>
      <c r="D46" s="125" t="n">
        <v>153.3</v>
      </c>
      <c r="E46" s="126" t="n">
        <v>46</v>
      </c>
      <c r="F46" s="125" t="n">
        <v>116.3</v>
      </c>
      <c r="G46" s="17" t="n">
        <v>35</v>
      </c>
      <c r="H46" s="127" t="n">
        <v>117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153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대우트럼프월드수성</t>
        </is>
      </c>
      <c r="B47" s="10" t="inlineStr">
        <is>
          <t>'07.04.</t>
        </is>
      </c>
      <c r="C47" s="127" t="n">
        <v>967</v>
      </c>
      <c r="D47" s="125" t="n">
        <v>163.7</v>
      </c>
      <c r="E47" s="126" t="n">
        <v>50</v>
      </c>
      <c r="F47" s="125" t="n">
        <v>125</v>
      </c>
      <c r="G47" s="17" t="n">
        <v>38</v>
      </c>
      <c r="H47" s="127" t="n">
        <v>188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163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대우트럼프월드수성</t>
        </is>
      </c>
      <c r="B48" s="10" t="inlineStr">
        <is>
          <t>'07.04.</t>
        </is>
      </c>
      <c r="C48" s="127" t="n">
        <v>967</v>
      </c>
      <c r="D48" s="125" t="n">
        <v>184.6</v>
      </c>
      <c r="E48" s="126" t="n">
        <v>56</v>
      </c>
      <c r="F48" s="125" t="n">
        <v>141.7</v>
      </c>
      <c r="G48" s="17" t="n">
        <v>43</v>
      </c>
      <c r="H48" s="127" t="n">
        <v>160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대우트럼프월드수성</t>
        </is>
      </c>
      <c r="B49" s="10" t="inlineStr">
        <is>
          <t>'07.04.</t>
        </is>
      </c>
      <c r="C49" s="127" t="n">
        <v>967</v>
      </c>
      <c r="D49" s="125" t="n">
        <v>208.5</v>
      </c>
      <c r="E49" s="126" t="n">
        <v>63</v>
      </c>
      <c r="F49" s="125" t="n">
        <v>160.1</v>
      </c>
      <c r="G49" s="17" t="n">
        <v>48</v>
      </c>
      <c r="H49" s="127" t="n">
        <v>74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208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대우트럼프월드수성</t>
        </is>
      </c>
      <c r="B50" s="10" t="inlineStr">
        <is>
          <t>'07.04.</t>
        </is>
      </c>
      <c r="C50" s="127" t="n">
        <v>967</v>
      </c>
      <c r="D50" s="125" t="n">
        <v>261</v>
      </c>
      <c r="E50" s="126" t="n">
        <v>79</v>
      </c>
      <c r="F50" s="125" t="n">
        <v>197</v>
      </c>
      <c r="G50" s="17" t="n">
        <v>60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3</v>
      </c>
      <c r="S50" s="112" t="inlineStr">
        <is>
          <t>계</t>
        </is>
      </c>
      <c r="T50" s="5" t="n">
        <v>261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대우트럼프월드수성</t>
        </is>
      </c>
      <c r="B51" s="10" t="inlineStr">
        <is>
          <t>'07.04.</t>
        </is>
      </c>
      <c r="C51" s="127" t="n">
        <v>967</v>
      </c>
      <c r="D51" s="125" t="n">
        <v>315</v>
      </c>
      <c r="E51" s="126" t="n">
        <v>95</v>
      </c>
      <c r="F51" s="125" t="n">
        <v>239.3</v>
      </c>
      <c r="G51" s="17" t="n">
        <v>72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5</v>
      </c>
      <c r="R51" s="112" t="n">
        <v>4</v>
      </c>
      <c r="S51" s="112" t="inlineStr">
        <is>
          <t>계</t>
        </is>
      </c>
      <c r="T51" s="5" t="n">
        <v>314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819" dxfId="23">
      <formula>AV4="X"</formula>
    </cfRule>
    <cfRule type="expression" priority="820" dxfId="22">
      <formula>AV4="후보"</formula>
    </cfRule>
  </conditionalFormatting>
  <conditionalFormatting sqref="AC1:AC2 AC4:AC6 N4:N5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1:N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6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6">
    <cfRule type="expression" priority="808" dxfId="3">
      <formula>AND(IF(OR($Q6=1,$Q6=2),1,0),IF($X6&lt;=20,1,0))</formula>
    </cfRule>
    <cfRule type="expression" priority="809" dxfId="2">
      <formula>AND(IF($Q6=2,1,0),IF($X6&lt;30,1,0))</formula>
    </cfRule>
    <cfRule type="expression" priority="810" dxfId="1">
      <formula>AND(IF($Q6=3,1,0),IF($X6&lt;30,1,0))</formula>
    </cfRule>
    <cfRule type="expression" priority="811" dxfId="0">
      <formula>AND(IF($Q6=3,1,IF($Q6=4,1,0)),IF($F6&lt;=85,1,0))</formula>
    </cfRule>
  </conditionalFormatting>
  <conditionalFormatting sqref="X6">
    <cfRule type="expression" priority="804" dxfId="3">
      <formula>AND(IF(OR($Q6=1,$Q6=2),1,0),IF($X6&lt;=20,1,0))</formula>
    </cfRule>
    <cfRule type="expression" priority="805" dxfId="2">
      <formula>AND(IF($Q6=2,1,0),IF($X6&lt;30,1,0))</formula>
    </cfRule>
    <cfRule type="expression" priority="806" dxfId="1">
      <formula>AND(IF($Q6=3,1,0),IF($X6&lt;30,1,0))</formula>
    </cfRule>
    <cfRule type="expression" priority="807" dxfId="0">
      <formula>AND(IF($Q6=3,1,IF($Q6=4,1,0)),IF($F6&lt;=85,1,0))</formula>
    </cfRule>
  </conditionalFormatting>
  <conditionalFormatting sqref="AI6">
    <cfRule type="expression" priority="800" dxfId="3">
      <formula>AND(IF(OR($Q6=1,$Q6=2),1,0),IF($X6&lt;=20,1,0))</formula>
    </cfRule>
    <cfRule type="expression" priority="801" dxfId="2">
      <formula>AND(IF($Q6=2,1,0),IF($X6&lt;30,1,0))</formula>
    </cfRule>
    <cfRule type="expression" priority="802" dxfId="1">
      <formula>AND(IF($Q6=3,1,0),IF($X6&lt;30,1,0))</formula>
    </cfRule>
    <cfRule type="expression" priority="803" dxfId="0">
      <formula>AND(IF($Q6=3,1,IF($Q6=4,1,0)),IF($F6&lt;=85,1,0))</formula>
    </cfRule>
  </conditionalFormatting>
  <conditionalFormatting sqref="AV7">
    <cfRule type="expression" priority="798" dxfId="23">
      <formula>AV7="X"</formula>
    </cfRule>
    <cfRule type="expression" priority="799" dxfId="22">
      <formula>AV7="후보"</formula>
    </cfRule>
  </conditionalFormatting>
  <conditionalFormatting sqref="AC7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">
    <cfRule type="expression" priority="789" dxfId="3">
      <formula>AND(IF(OR($Q7=1,$Q7=2),1,0),IF($X7&lt;=20,1,0))</formula>
    </cfRule>
    <cfRule type="expression" priority="790" dxfId="2">
      <formula>AND(IF($Q7=2,1,0),IF($X7&lt;30,1,0))</formula>
    </cfRule>
    <cfRule type="expression" priority="791" dxfId="1">
      <formula>AND(IF($Q7=3,1,0),IF($X7&lt;30,1,0))</formula>
    </cfRule>
    <cfRule type="expression" priority="792" dxfId="0">
      <formula>AND(IF($Q7=3,1,IF($Q7=4,1,0)),IF($F7&lt;=85,1,0))</formula>
    </cfRule>
  </conditionalFormatting>
  <conditionalFormatting sqref="X7">
    <cfRule type="expression" priority="785" dxfId="3">
      <formula>AND(IF(OR($Q7=1,$Q7=2),1,0),IF($X7&lt;=20,1,0))</formula>
    </cfRule>
    <cfRule type="expression" priority="786" dxfId="2">
      <formula>AND(IF($Q7=2,1,0),IF($X7&lt;30,1,0))</formula>
    </cfRule>
    <cfRule type="expression" priority="787" dxfId="1">
      <formula>AND(IF($Q7=3,1,0),IF($X7&lt;30,1,0))</formula>
    </cfRule>
    <cfRule type="expression" priority="788" dxfId="0">
      <formula>AND(IF($Q7=3,1,IF($Q7=4,1,0)),IF($F7&lt;=85,1,0))</formula>
    </cfRule>
  </conditionalFormatting>
  <conditionalFormatting sqref="AI7">
    <cfRule type="expression" priority="781" dxfId="3">
      <formula>AND(IF(OR($Q7=1,$Q7=2),1,0),IF($X7&lt;=20,1,0))</formula>
    </cfRule>
    <cfRule type="expression" priority="782" dxfId="2">
      <formula>AND(IF($Q7=2,1,0),IF($X7&lt;30,1,0))</formula>
    </cfRule>
    <cfRule type="expression" priority="783" dxfId="1">
      <formula>AND(IF($Q7=3,1,0),IF($X7&lt;30,1,0))</formula>
    </cfRule>
    <cfRule type="expression" priority="784" dxfId="0">
      <formula>AND(IF($Q7=3,1,IF($Q7=4,1,0)),IF($F7&lt;=85,1,0))</formula>
    </cfRule>
  </conditionalFormatting>
  <conditionalFormatting sqref="AV8">
    <cfRule type="expression" priority="779" dxfId="23">
      <formula>AV8="X"</formula>
    </cfRule>
    <cfRule type="expression" priority="780" dxfId="22">
      <formula>AV8="후보"</formula>
    </cfRule>
  </conditionalFormatting>
  <conditionalFormatting sqref="AC8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8">
    <cfRule type="expression" priority="770" dxfId="3">
      <formula>AND(IF(OR($Q8=1,$Q8=2),1,0),IF($X8&lt;=20,1,0))</formula>
    </cfRule>
    <cfRule type="expression" priority="771" dxfId="2">
      <formula>AND(IF($Q8=2,1,0),IF($X8&lt;30,1,0))</formula>
    </cfRule>
    <cfRule type="expression" priority="772" dxfId="1">
      <formula>AND(IF($Q8=3,1,0),IF($X8&lt;30,1,0))</formula>
    </cfRule>
    <cfRule type="expression" priority="773" dxfId="0">
      <formula>AND(IF($Q8=3,1,IF($Q8=4,1,0)),IF($F8&lt;=85,1,0))</formula>
    </cfRule>
  </conditionalFormatting>
  <conditionalFormatting sqref="X8">
    <cfRule type="expression" priority="766" dxfId="3">
      <formula>AND(IF(OR($Q8=1,$Q8=2),1,0),IF($X8&lt;=20,1,0))</formula>
    </cfRule>
    <cfRule type="expression" priority="767" dxfId="2">
      <formula>AND(IF($Q8=2,1,0),IF($X8&lt;30,1,0))</formula>
    </cfRule>
    <cfRule type="expression" priority="768" dxfId="1">
      <formula>AND(IF($Q8=3,1,0),IF($X8&lt;30,1,0))</formula>
    </cfRule>
    <cfRule type="expression" priority="769" dxfId="0">
      <formula>AND(IF($Q8=3,1,IF($Q8=4,1,0)),IF($F8&lt;=85,1,0))</formula>
    </cfRule>
  </conditionalFormatting>
  <conditionalFormatting sqref="AI8">
    <cfRule type="expression" priority="762" dxfId="3">
      <formula>AND(IF(OR($Q8=1,$Q8=2),1,0),IF($X8&lt;=20,1,0))</formula>
    </cfRule>
    <cfRule type="expression" priority="763" dxfId="2">
      <formula>AND(IF($Q8=2,1,0),IF($X8&lt;30,1,0))</formula>
    </cfRule>
    <cfRule type="expression" priority="764" dxfId="1">
      <formula>AND(IF($Q8=3,1,0),IF($X8&lt;30,1,0))</formula>
    </cfRule>
    <cfRule type="expression" priority="765" dxfId="0">
      <formula>AND(IF($Q8=3,1,IF($Q8=4,1,0)),IF($F8&lt;=85,1,0))</formula>
    </cfRule>
  </conditionalFormatting>
  <conditionalFormatting sqref="AV9">
    <cfRule type="expression" priority="760" dxfId="23">
      <formula>AV9="X"</formula>
    </cfRule>
    <cfRule type="expression" priority="761" dxfId="22">
      <formula>AV9="후보"</formula>
    </cfRule>
  </conditionalFormatting>
  <conditionalFormatting sqref="AC9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9">
    <cfRule type="expression" priority="751" dxfId="3">
      <formula>AND(IF(OR($Q9=1,$Q9=2),1,0),IF($X9&lt;=20,1,0))</formula>
    </cfRule>
    <cfRule type="expression" priority="752" dxfId="2">
      <formula>AND(IF($Q9=2,1,0),IF($X9&lt;30,1,0))</formula>
    </cfRule>
    <cfRule type="expression" priority="753" dxfId="1">
      <formula>AND(IF($Q9=3,1,0),IF($X9&lt;30,1,0))</formula>
    </cfRule>
    <cfRule type="expression" priority="754" dxfId="0">
      <formula>AND(IF($Q9=3,1,IF($Q9=4,1,0)),IF($F9&lt;=85,1,0))</formula>
    </cfRule>
  </conditionalFormatting>
  <conditionalFormatting sqref="X9">
    <cfRule type="expression" priority="747" dxfId="3">
      <formula>AND(IF(OR($Q9=1,$Q9=2),1,0),IF($X9&lt;=20,1,0))</formula>
    </cfRule>
    <cfRule type="expression" priority="748" dxfId="2">
      <formula>AND(IF($Q9=2,1,0),IF($X9&lt;30,1,0))</formula>
    </cfRule>
    <cfRule type="expression" priority="749" dxfId="1">
      <formula>AND(IF($Q9=3,1,0),IF($X9&lt;30,1,0))</formula>
    </cfRule>
    <cfRule type="expression" priority="750" dxfId="0">
      <formula>AND(IF($Q9=3,1,IF($Q9=4,1,0)),IF($F9&lt;=85,1,0))</formula>
    </cfRule>
  </conditionalFormatting>
  <conditionalFormatting sqref="AI9">
    <cfRule type="expression" priority="743" dxfId="3">
      <formula>AND(IF(OR($Q9=1,$Q9=2),1,0),IF($X9&lt;=20,1,0))</formula>
    </cfRule>
    <cfRule type="expression" priority="744" dxfId="2">
      <formula>AND(IF($Q9=2,1,0),IF($X9&lt;30,1,0))</formula>
    </cfRule>
    <cfRule type="expression" priority="745" dxfId="1">
      <formula>AND(IF($Q9=3,1,0),IF($X9&lt;30,1,0))</formula>
    </cfRule>
    <cfRule type="expression" priority="746" dxfId="0">
      <formula>AND(IF($Q9=3,1,IF($Q9=4,1,0)),IF($F9&lt;=85,1,0))</formula>
    </cfRule>
  </conditionalFormatting>
  <conditionalFormatting sqref="AV10">
    <cfRule type="expression" priority="741" dxfId="23">
      <formula>AV10="X"</formula>
    </cfRule>
    <cfRule type="expression" priority="742" dxfId="22">
      <formula>AV10="후보"</formula>
    </cfRule>
  </conditionalFormatting>
  <conditionalFormatting sqref="AC1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10">
    <cfRule type="expression" priority="732" dxfId="3">
      <formula>AND(IF(OR($Q10=1,$Q10=2),1,0),IF($X10&lt;=20,1,0))</formula>
    </cfRule>
    <cfRule type="expression" priority="733" dxfId="2">
      <formula>AND(IF($Q10=2,1,0),IF($X10&lt;30,1,0))</formula>
    </cfRule>
    <cfRule type="expression" priority="734" dxfId="1">
      <formula>AND(IF($Q10=3,1,0),IF($X10&lt;30,1,0))</formula>
    </cfRule>
    <cfRule type="expression" priority="735" dxfId="0">
      <formula>AND(IF($Q10=3,1,IF($Q10=4,1,0)),IF($F10&lt;=85,1,0))</formula>
    </cfRule>
  </conditionalFormatting>
  <conditionalFormatting sqref="X10">
    <cfRule type="expression" priority="728" dxfId="3">
      <formula>AND(IF(OR($Q10=1,$Q10=2),1,0),IF($X10&lt;=20,1,0))</formula>
    </cfRule>
    <cfRule type="expression" priority="729" dxfId="2">
      <formula>AND(IF($Q10=2,1,0),IF($X10&lt;30,1,0))</formula>
    </cfRule>
    <cfRule type="expression" priority="730" dxfId="1">
      <formula>AND(IF($Q10=3,1,0),IF($X10&lt;30,1,0))</formula>
    </cfRule>
    <cfRule type="expression" priority="731" dxfId="0">
      <formula>AND(IF($Q10=3,1,IF($Q10=4,1,0)),IF($F10&lt;=85,1,0))</formula>
    </cfRule>
  </conditionalFormatting>
  <conditionalFormatting sqref="AI10">
    <cfRule type="expression" priority="724" dxfId="3">
      <formula>AND(IF(OR($Q10=1,$Q10=2),1,0),IF($X10&lt;=20,1,0))</formula>
    </cfRule>
    <cfRule type="expression" priority="725" dxfId="2">
      <formula>AND(IF($Q10=2,1,0),IF($X10&lt;30,1,0))</formula>
    </cfRule>
    <cfRule type="expression" priority="726" dxfId="1">
      <formula>AND(IF($Q10=3,1,0),IF($X10&lt;30,1,0))</formula>
    </cfRule>
    <cfRule type="expression" priority="727" dxfId="0">
      <formula>AND(IF($Q10=3,1,IF($Q10=4,1,0)),IF($F10&lt;=85,1,0))</formula>
    </cfRule>
  </conditionalFormatting>
  <conditionalFormatting sqref="AV11">
    <cfRule type="expression" priority="722" dxfId="23">
      <formula>AV11="X"</formula>
    </cfRule>
    <cfRule type="expression" priority="723" dxfId="22">
      <formula>AV11="후보"</formula>
    </cfRule>
  </conditionalFormatting>
  <conditionalFormatting sqref="AC11 N1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AV12">
    <cfRule type="expression" priority="717" dxfId="23">
      <formula>AV12="X"</formula>
    </cfRule>
    <cfRule type="expression" priority="718" dxfId="22">
      <formula>AV12="후보"</formula>
    </cfRule>
  </conditionalFormatting>
  <conditionalFormatting sqref="AC12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2">
    <cfRule type="expression" priority="708" dxfId="3">
      <formula>AND(IF(OR($Q12=1,$Q12=2),1,0),IF($X12&lt;=20,1,0))</formula>
    </cfRule>
    <cfRule type="expression" priority="709" dxfId="2">
      <formula>AND(IF($Q12=2,1,0),IF($X12&lt;30,1,0))</formula>
    </cfRule>
    <cfRule type="expression" priority="710" dxfId="1">
      <formula>AND(IF($Q12=3,1,0),IF($X12&lt;30,1,0))</formula>
    </cfRule>
    <cfRule type="expression" priority="711" dxfId="0">
      <formula>AND(IF($Q12=3,1,IF($Q12=4,1,0)),IF($F12&lt;=85,1,0))</formula>
    </cfRule>
  </conditionalFormatting>
  <conditionalFormatting sqref="X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AI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V13">
    <cfRule type="expression" priority="698" dxfId="23">
      <formula>AV13="X"</formula>
    </cfRule>
    <cfRule type="expression" priority="699" dxfId="22">
      <formula>AV13="후보"</formula>
    </cfRule>
  </conditionalFormatting>
  <conditionalFormatting sqref="AC1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3">
    <cfRule type="expression" priority="689" dxfId="3">
      <formula>AND(IF(OR($Q13=1,$Q13=2),1,0),IF($X13&lt;=20,1,0))</formula>
    </cfRule>
    <cfRule type="expression" priority="690" dxfId="2">
      <formula>AND(IF($Q13=2,1,0),IF($X13&lt;30,1,0))</formula>
    </cfRule>
    <cfRule type="expression" priority="691" dxfId="1">
      <formula>AND(IF($Q13=3,1,0),IF($X13&lt;30,1,0))</formula>
    </cfRule>
    <cfRule type="expression" priority="692" dxfId="0">
      <formula>AND(IF($Q13=3,1,IF($Q13=4,1,0)),IF($F13&lt;=85,1,0))</formula>
    </cfRule>
  </conditionalFormatting>
  <conditionalFormatting sqref="X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AI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V14">
    <cfRule type="expression" priority="679" dxfId="23">
      <formula>AV14="X"</formula>
    </cfRule>
    <cfRule type="expression" priority="680" dxfId="22">
      <formula>AV14="후보"</formula>
    </cfRule>
  </conditionalFormatting>
  <conditionalFormatting sqref="AC1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4">
    <cfRule type="expression" priority="670" dxfId="3">
      <formula>AND(IF(OR($Q14=1,$Q14=2),1,0),IF($X14&lt;=20,1,0))</formula>
    </cfRule>
    <cfRule type="expression" priority="671" dxfId="2">
      <formula>AND(IF($Q14=2,1,0),IF($X14&lt;30,1,0))</formula>
    </cfRule>
    <cfRule type="expression" priority="672" dxfId="1">
      <formula>AND(IF($Q14=3,1,0),IF($X14&lt;30,1,0))</formula>
    </cfRule>
    <cfRule type="expression" priority="673" dxfId="0">
      <formula>AND(IF($Q14=3,1,IF($Q14=4,1,0)),IF($F14&lt;=85,1,0))</formula>
    </cfRule>
  </conditionalFormatting>
  <conditionalFormatting sqref="X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AI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V15">
    <cfRule type="expression" priority="660" dxfId="23">
      <formula>AV15="X"</formula>
    </cfRule>
    <cfRule type="expression" priority="661" dxfId="22">
      <formula>AV15="후보"</formula>
    </cfRule>
  </conditionalFormatting>
  <conditionalFormatting sqref="AC1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5">
    <cfRule type="expression" priority="651" dxfId="3">
      <formula>AND(IF(OR($Q15=1,$Q15=2),1,0),IF($X15&lt;=20,1,0))</formula>
    </cfRule>
    <cfRule type="expression" priority="652" dxfId="2">
      <formula>AND(IF($Q15=2,1,0),IF($X15&lt;30,1,0))</formula>
    </cfRule>
    <cfRule type="expression" priority="653" dxfId="1">
      <formula>AND(IF($Q15=3,1,0),IF($X15&lt;30,1,0))</formula>
    </cfRule>
    <cfRule type="expression" priority="654" dxfId="0">
      <formula>AND(IF($Q15=3,1,IF($Q15=4,1,0)),IF($F15&lt;=85,1,0))</formula>
    </cfRule>
  </conditionalFormatting>
  <conditionalFormatting sqref="X15">
    <cfRule type="expression" priority="647" dxfId="3">
      <formula>AND(IF(OR($Q15=1,$Q15=2),1,0),IF($X15&lt;=20,1,0))</formula>
    </cfRule>
    <cfRule type="expression" priority="648" dxfId="2">
      <formula>AND(IF($Q15=2,1,0),IF($X15&lt;30,1,0))</formula>
    </cfRule>
    <cfRule type="expression" priority="649" dxfId="1">
      <formula>AND(IF($Q15=3,1,0),IF($X15&lt;30,1,0))</formula>
    </cfRule>
    <cfRule type="expression" priority="650" dxfId="0">
      <formula>AND(IF($Q15=3,1,IF($Q15=4,1,0)),IF($F15&lt;=85,1,0))</formula>
    </cfRule>
  </conditionalFormatting>
  <conditionalFormatting sqref="AI15">
    <cfRule type="expression" priority="643" dxfId="3">
      <formula>AND(IF(OR($Q15=1,$Q15=2),1,0),IF($X15&lt;=20,1,0))</formula>
    </cfRule>
    <cfRule type="expression" priority="644" dxfId="2">
      <formula>AND(IF($Q15=2,1,0),IF($X15&lt;30,1,0))</formula>
    </cfRule>
    <cfRule type="expression" priority="645" dxfId="1">
      <formula>AND(IF($Q15=3,1,0),IF($X15&lt;30,1,0))</formula>
    </cfRule>
    <cfRule type="expression" priority="646" dxfId="0">
      <formula>AND(IF($Q15=3,1,IF($Q15=4,1,0)),IF($F15&lt;=85,1,0))</formula>
    </cfRule>
  </conditionalFormatting>
  <conditionalFormatting sqref="AV16">
    <cfRule type="expression" priority="641" dxfId="23">
      <formula>AV16="X"</formula>
    </cfRule>
    <cfRule type="expression" priority="642" dxfId="22">
      <formula>AV16="후보"</formula>
    </cfRule>
  </conditionalFormatting>
  <conditionalFormatting sqref="AC1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6">
    <cfRule type="expression" priority="632" dxfId="3">
      <formula>AND(IF(OR($Q16=1,$Q16=2),1,0),IF($X16&lt;=20,1,0))</formula>
    </cfRule>
    <cfRule type="expression" priority="633" dxfId="2">
      <formula>AND(IF($Q16=2,1,0),IF($X16&lt;30,1,0))</formula>
    </cfRule>
    <cfRule type="expression" priority="634" dxfId="1">
      <formula>AND(IF($Q16=3,1,0),IF($X16&lt;30,1,0))</formula>
    </cfRule>
    <cfRule type="expression" priority="635" dxfId="0">
      <formula>AND(IF($Q16=3,1,IF($Q16=4,1,0)),IF($F16&lt;=85,1,0))</formula>
    </cfRule>
  </conditionalFormatting>
  <conditionalFormatting sqref="X16">
    <cfRule type="expression" priority="628" dxfId="3">
      <formula>AND(IF(OR($Q16=1,$Q16=2),1,0),IF($X16&lt;=20,1,0))</formula>
    </cfRule>
    <cfRule type="expression" priority="629" dxfId="2">
      <formula>AND(IF($Q16=2,1,0),IF($X16&lt;30,1,0))</formula>
    </cfRule>
    <cfRule type="expression" priority="630" dxfId="1">
      <formula>AND(IF($Q16=3,1,0),IF($X16&lt;30,1,0))</formula>
    </cfRule>
    <cfRule type="expression" priority="631" dxfId="0">
      <formula>AND(IF($Q16=3,1,IF($Q16=4,1,0)),IF($F16&lt;=85,1,0))</formula>
    </cfRule>
  </conditionalFormatting>
  <conditionalFormatting sqref="AI16">
    <cfRule type="expression" priority="624" dxfId="3">
      <formula>AND(IF(OR($Q16=1,$Q16=2),1,0),IF($X16&lt;=20,1,0))</formula>
    </cfRule>
    <cfRule type="expression" priority="625" dxfId="2">
      <formula>AND(IF($Q16=2,1,0),IF($X16&lt;30,1,0))</formula>
    </cfRule>
    <cfRule type="expression" priority="626" dxfId="1">
      <formula>AND(IF($Q16=3,1,0),IF($X16&lt;30,1,0))</formula>
    </cfRule>
    <cfRule type="expression" priority="627" dxfId="0">
      <formula>AND(IF($Q16=3,1,IF($Q16=4,1,0)),IF($F16&lt;=85,1,0))</formula>
    </cfRule>
  </conditionalFormatting>
  <conditionalFormatting sqref="AV17">
    <cfRule type="expression" priority="622" dxfId="23">
      <formula>AV17="X"</formula>
    </cfRule>
    <cfRule type="expression" priority="623" dxfId="22">
      <formula>AV17="후보"</formula>
    </cfRule>
  </conditionalFormatting>
  <conditionalFormatting sqref="AC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7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7">
    <cfRule type="expression" priority="613" dxfId="3">
      <formula>AND(IF(OR($Q17=1,$Q17=2),1,0),IF($X17&lt;=20,1,0))</formula>
    </cfRule>
    <cfRule type="expression" priority="614" dxfId="2">
      <formula>AND(IF($Q17=2,1,0),IF($X17&lt;30,1,0))</formula>
    </cfRule>
    <cfRule type="expression" priority="615" dxfId="1">
      <formula>AND(IF($Q17=3,1,0),IF($X17&lt;30,1,0))</formula>
    </cfRule>
    <cfRule type="expression" priority="616" dxfId="0">
      <formula>AND(IF($Q17=3,1,IF($Q17=4,1,0)),IF($F17&lt;=85,1,0))</formula>
    </cfRule>
  </conditionalFormatting>
  <conditionalFormatting sqref="X17">
    <cfRule type="expression" priority="609" dxfId="3">
      <formula>AND(IF(OR($Q17=1,$Q17=2),1,0),IF($X17&lt;=20,1,0))</formula>
    </cfRule>
    <cfRule type="expression" priority="610" dxfId="2">
      <formula>AND(IF($Q17=2,1,0),IF($X17&lt;30,1,0))</formula>
    </cfRule>
    <cfRule type="expression" priority="611" dxfId="1">
      <formula>AND(IF($Q17=3,1,0),IF($X17&lt;30,1,0))</formula>
    </cfRule>
    <cfRule type="expression" priority="612" dxfId="0">
      <formula>AND(IF($Q17=3,1,IF($Q17=4,1,0)),IF($F17&lt;=85,1,0))</formula>
    </cfRule>
  </conditionalFormatting>
  <conditionalFormatting sqref="AI17">
    <cfRule type="expression" priority="605" dxfId="3">
      <formula>AND(IF(OR($Q17=1,$Q17=2),1,0),IF($X17&lt;=20,1,0))</formula>
    </cfRule>
    <cfRule type="expression" priority="606" dxfId="2">
      <formula>AND(IF($Q17=2,1,0),IF($X17&lt;30,1,0))</formula>
    </cfRule>
    <cfRule type="expression" priority="607" dxfId="1">
      <formula>AND(IF($Q17=3,1,0),IF($X17&lt;30,1,0))</formula>
    </cfRule>
    <cfRule type="expression" priority="608" dxfId="0">
      <formula>AND(IF($Q17=3,1,IF($Q17=4,1,0)),IF($F17&lt;=85,1,0))</formula>
    </cfRule>
  </conditionalFormatting>
  <conditionalFormatting sqref="AV18">
    <cfRule type="expression" priority="603" dxfId="23">
      <formula>AV18="X"</formula>
    </cfRule>
    <cfRule type="expression" priority="604" dxfId="22">
      <formula>AV18="후보"</formula>
    </cfRule>
  </conditionalFormatting>
  <conditionalFormatting sqref="AC18 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19">
    <cfRule type="expression" priority="598" dxfId="23">
      <formula>AV19="X"</formula>
    </cfRule>
    <cfRule type="expression" priority="599" dxfId="22">
      <formula>AV19="후보"</formula>
    </cfRule>
  </conditionalFormatting>
  <conditionalFormatting sqref="AC1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1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19">
    <cfRule type="expression" priority="589" dxfId="3">
      <formula>AND(IF(OR($Q19=1,$Q19=2),1,0),IF($X19&lt;=20,1,0))</formula>
    </cfRule>
    <cfRule type="expression" priority="590" dxfId="2">
      <formula>AND(IF($Q19=2,1,0),IF($X19&lt;30,1,0))</formula>
    </cfRule>
    <cfRule type="expression" priority="591" dxfId="1">
      <formula>AND(IF($Q19=3,1,0),IF($X19&lt;30,1,0))</formula>
    </cfRule>
    <cfRule type="expression" priority="592" dxfId="0">
      <formula>AND(IF($Q19=3,1,IF($Q19=4,1,0)),IF($F19&lt;=85,1,0))</formula>
    </cfRule>
  </conditionalFormatting>
  <conditionalFormatting sqref="X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AI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V20">
    <cfRule type="expression" priority="579" dxfId="23">
      <formula>AV20="X"</formula>
    </cfRule>
    <cfRule type="expression" priority="580" dxfId="22">
      <formula>AV20="후보"</formula>
    </cfRule>
  </conditionalFormatting>
  <conditionalFormatting sqref="AC2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0">
    <cfRule type="expression" priority="570" dxfId="3">
      <formula>AND(IF(OR($Q20=1,$Q20=2),1,0),IF($X20&lt;=20,1,0))</formula>
    </cfRule>
    <cfRule type="expression" priority="571" dxfId="2">
      <formula>AND(IF($Q20=2,1,0),IF($X20&lt;30,1,0))</formula>
    </cfRule>
    <cfRule type="expression" priority="572" dxfId="1">
      <formula>AND(IF($Q20=3,1,0),IF($X20&lt;30,1,0))</formula>
    </cfRule>
    <cfRule type="expression" priority="573" dxfId="0">
      <formula>AND(IF($Q20=3,1,IF($Q20=4,1,0)),IF($F20&lt;=85,1,0))</formula>
    </cfRule>
  </conditionalFormatting>
  <conditionalFormatting sqref="X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AI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V21">
    <cfRule type="expression" priority="560" dxfId="23">
      <formula>AV21="X"</formula>
    </cfRule>
    <cfRule type="expression" priority="561" dxfId="22">
      <formula>AV21="후보"</formula>
    </cfRule>
  </conditionalFormatting>
  <conditionalFormatting sqref="AC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1">
    <cfRule type="expression" priority="551" dxfId="3">
      <formula>AND(IF(OR($Q21=1,$Q21=2),1,0),IF($X21&lt;=20,1,0))</formula>
    </cfRule>
    <cfRule type="expression" priority="552" dxfId="2">
      <formula>AND(IF($Q21=2,1,0),IF($X21&lt;30,1,0))</formula>
    </cfRule>
    <cfRule type="expression" priority="553" dxfId="1">
      <formula>AND(IF($Q21=3,1,0),IF($X21&lt;30,1,0))</formula>
    </cfRule>
    <cfRule type="expression" priority="554" dxfId="0">
      <formula>AND(IF($Q21=3,1,IF($Q21=4,1,0)),IF($F21&lt;=85,1,0))</formula>
    </cfRule>
  </conditionalFormatting>
  <conditionalFormatting sqref="X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AI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V22">
    <cfRule type="expression" priority="541" dxfId="23">
      <formula>AV22="X"</formula>
    </cfRule>
    <cfRule type="expression" priority="542" dxfId="22">
      <formula>AV22="후보"</formula>
    </cfRule>
  </conditionalFormatting>
  <conditionalFormatting sqref="AC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2">
    <cfRule type="expression" priority="532" dxfId="3">
      <formula>AND(IF(OR($Q22=1,$Q22=2),1,0),IF($X22&lt;=20,1,0))</formula>
    </cfRule>
    <cfRule type="expression" priority="533" dxfId="2">
      <formula>AND(IF($Q22=2,1,0),IF($X22&lt;30,1,0))</formula>
    </cfRule>
    <cfRule type="expression" priority="534" dxfId="1">
      <formula>AND(IF($Q22=3,1,0),IF($X22&lt;30,1,0))</formula>
    </cfRule>
    <cfRule type="expression" priority="535" dxfId="0">
      <formula>AND(IF($Q22=3,1,IF($Q22=4,1,0)),IF($F22&lt;=85,1,0))</formula>
    </cfRule>
  </conditionalFormatting>
  <conditionalFormatting sqref="X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AI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V23">
    <cfRule type="expression" priority="522" dxfId="23">
      <formula>AV23="X"</formula>
    </cfRule>
    <cfRule type="expression" priority="523" dxfId="22">
      <formula>AV23="후보"</formula>
    </cfRule>
  </conditionalFormatting>
  <conditionalFormatting sqref="AC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3">
    <cfRule type="expression" priority="513" dxfId="3">
      <formula>AND(IF(OR($Q23=1,$Q23=2),1,0),IF($X23&lt;=20,1,0))</formula>
    </cfRule>
    <cfRule type="expression" priority="514" dxfId="2">
      <formula>AND(IF($Q23=2,1,0),IF($X23&lt;30,1,0))</formula>
    </cfRule>
    <cfRule type="expression" priority="515" dxfId="1">
      <formula>AND(IF($Q23=3,1,0),IF($X23&lt;30,1,0))</formula>
    </cfRule>
    <cfRule type="expression" priority="516" dxfId="0">
      <formula>AND(IF($Q23=3,1,IF($Q23=4,1,0)),IF($F23&lt;=85,1,0))</formula>
    </cfRule>
  </conditionalFormatting>
  <conditionalFormatting sqref="X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AI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V24">
    <cfRule type="expression" priority="503" dxfId="23">
      <formula>AV24="X"</formula>
    </cfRule>
    <cfRule type="expression" priority="504" dxfId="22">
      <formula>AV24="후보"</formula>
    </cfRule>
  </conditionalFormatting>
  <conditionalFormatting sqref="AC2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4">
    <cfRule type="expression" priority="494" dxfId="3">
      <formula>AND(IF(OR($Q24=1,$Q24=2),1,0),IF($X24&lt;=20,1,0))</formula>
    </cfRule>
    <cfRule type="expression" priority="495" dxfId="2">
      <formula>AND(IF($Q24=2,1,0),IF($X24&lt;30,1,0))</formula>
    </cfRule>
    <cfRule type="expression" priority="496" dxfId="1">
      <formula>AND(IF($Q24=3,1,0),IF($X24&lt;30,1,0))</formula>
    </cfRule>
    <cfRule type="expression" priority="497" dxfId="0">
      <formula>AND(IF($Q24=3,1,IF($Q24=4,1,0)),IF($F24&lt;=85,1,0))</formula>
    </cfRule>
  </conditionalFormatting>
  <conditionalFormatting sqref="X24">
    <cfRule type="expression" priority="490" dxfId="3">
      <formula>AND(IF(OR($Q24=1,$Q24=2),1,0),IF($X24&lt;=20,1,0))</formula>
    </cfRule>
    <cfRule type="expression" priority="491" dxfId="2">
      <formula>AND(IF($Q24=2,1,0),IF($X24&lt;30,1,0))</formula>
    </cfRule>
    <cfRule type="expression" priority="492" dxfId="1">
      <formula>AND(IF($Q24=3,1,0),IF($X24&lt;30,1,0))</formula>
    </cfRule>
    <cfRule type="expression" priority="493" dxfId="0">
      <formula>AND(IF($Q24=3,1,IF($Q24=4,1,0)),IF($F24&lt;=85,1,0))</formula>
    </cfRule>
  </conditionalFormatting>
  <conditionalFormatting sqref="AI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AV25">
    <cfRule type="expression" priority="484" dxfId="23">
      <formula>AV25="X"</formula>
    </cfRule>
    <cfRule type="expression" priority="485" dxfId="22">
      <formula>AV25="후보"</formula>
    </cfRule>
  </conditionalFormatting>
  <conditionalFormatting sqref="AC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5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5">
    <cfRule type="expression" priority="475" dxfId="3">
      <formula>AND(IF(OR($Q25=1,$Q25=2),1,0),IF($X25&lt;=20,1,0))</formula>
    </cfRule>
    <cfRule type="expression" priority="476" dxfId="2">
      <formula>AND(IF($Q25=2,1,0),IF($X25&lt;30,1,0))</formula>
    </cfRule>
    <cfRule type="expression" priority="477" dxfId="1">
      <formula>AND(IF($Q25=3,1,0),IF($X25&lt;30,1,0))</formula>
    </cfRule>
    <cfRule type="expression" priority="478" dxfId="0">
      <formula>AND(IF($Q25=3,1,IF($Q25=4,1,0)),IF($F25&lt;=85,1,0))</formula>
    </cfRule>
  </conditionalFormatting>
  <conditionalFormatting sqref="X25">
    <cfRule type="expression" priority="471" dxfId="3">
      <formula>AND(IF(OR($Q25=1,$Q25=2),1,0),IF($X25&lt;=20,1,0))</formula>
    </cfRule>
    <cfRule type="expression" priority="472" dxfId="2">
      <formula>AND(IF($Q25=2,1,0),IF($X25&lt;30,1,0))</formula>
    </cfRule>
    <cfRule type="expression" priority="473" dxfId="1">
      <formula>AND(IF($Q25=3,1,0),IF($X25&lt;30,1,0))</formula>
    </cfRule>
    <cfRule type="expression" priority="474" dxfId="0">
      <formula>AND(IF($Q25=3,1,IF($Q25=4,1,0)),IF($F25&lt;=85,1,0))</formula>
    </cfRule>
  </conditionalFormatting>
  <conditionalFormatting sqref="AI25">
    <cfRule type="expression" priority="467" dxfId="3">
      <formula>AND(IF(OR($Q25=1,$Q25=2),1,0),IF($X25&lt;=20,1,0))</formula>
    </cfRule>
    <cfRule type="expression" priority="468" dxfId="2">
      <formula>AND(IF($Q25=2,1,0),IF($X25&lt;30,1,0))</formula>
    </cfRule>
    <cfRule type="expression" priority="469" dxfId="1">
      <formula>AND(IF($Q25=3,1,0),IF($X25&lt;30,1,0))</formula>
    </cfRule>
    <cfRule type="expression" priority="470" dxfId="0">
      <formula>AND(IF($Q25=3,1,IF($Q25=4,1,0)),IF($F25&lt;=85,1,0))</formula>
    </cfRule>
  </conditionalFormatting>
  <conditionalFormatting sqref="AV26">
    <cfRule type="expression" priority="465" dxfId="23">
      <formula>AV26="X"</formula>
    </cfRule>
    <cfRule type="expression" priority="466" dxfId="22">
      <formula>AV26="후보"</formula>
    </cfRule>
  </conditionalFormatting>
  <conditionalFormatting sqref="AC26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6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6">
    <cfRule type="expression" priority="456" dxfId="3">
      <formula>AND(IF(OR($Q26=1,$Q26=2),1,0),IF($X26&lt;=20,1,0))</formula>
    </cfRule>
    <cfRule type="expression" priority="457" dxfId="2">
      <formula>AND(IF($Q26=2,1,0),IF($X26&lt;30,1,0))</formula>
    </cfRule>
    <cfRule type="expression" priority="458" dxfId="1">
      <formula>AND(IF($Q26=3,1,0),IF($X26&lt;30,1,0))</formula>
    </cfRule>
    <cfRule type="expression" priority="459" dxfId="0">
      <formula>AND(IF($Q26=3,1,IF($Q26=4,1,0)),IF($F26&lt;=85,1,0))</formula>
    </cfRule>
  </conditionalFormatting>
  <conditionalFormatting sqref="X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AI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V27">
    <cfRule type="expression" priority="446" dxfId="23">
      <formula>AV27="X"</formula>
    </cfRule>
    <cfRule type="expression" priority="447" dxfId="22">
      <formula>AV27="후보"</formula>
    </cfRule>
  </conditionalFormatting>
  <conditionalFormatting sqref="AC27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7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7">
    <cfRule type="expression" priority="437" dxfId="3">
      <formula>AND(IF(OR($Q27=1,$Q27=2),1,0),IF($X27&lt;=20,1,0))</formula>
    </cfRule>
    <cfRule type="expression" priority="438" dxfId="2">
      <formula>AND(IF($Q27=2,1,0),IF($X27&lt;30,1,0))</formula>
    </cfRule>
    <cfRule type="expression" priority="439" dxfId="1">
      <formula>AND(IF($Q27=3,1,0),IF($X27&lt;30,1,0))</formula>
    </cfRule>
    <cfRule type="expression" priority="440" dxfId="0">
      <formula>AND(IF($Q27=3,1,IF($Q27=4,1,0)),IF($F27&lt;=85,1,0))</formula>
    </cfRule>
  </conditionalFormatting>
  <conditionalFormatting sqref="X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AI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V28">
    <cfRule type="expression" priority="427" dxfId="23">
      <formula>AV28="X"</formula>
    </cfRule>
    <cfRule type="expression" priority="428" dxfId="22">
      <formula>AV28="후보"</formula>
    </cfRule>
  </conditionalFormatting>
  <conditionalFormatting sqref="AC28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8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8">
    <cfRule type="expression" priority="418" dxfId="3">
      <formula>AND(IF(OR($Q28=1,$Q28=2),1,0),IF($X28&lt;=20,1,0))</formula>
    </cfRule>
    <cfRule type="expression" priority="419" dxfId="2">
      <formula>AND(IF($Q28=2,1,0),IF($X28&lt;30,1,0))</formula>
    </cfRule>
    <cfRule type="expression" priority="420" dxfId="1">
      <formula>AND(IF($Q28=3,1,0),IF($X28&lt;30,1,0))</formula>
    </cfRule>
    <cfRule type="expression" priority="421" dxfId="0">
      <formula>AND(IF($Q28=3,1,IF($Q28=4,1,0)),IF($F28&lt;=85,1,0))</formula>
    </cfRule>
  </conditionalFormatting>
  <conditionalFormatting sqref="X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AI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V29">
    <cfRule type="expression" priority="408" dxfId="23">
      <formula>AV29="X"</formula>
    </cfRule>
    <cfRule type="expression" priority="409" dxfId="22">
      <formula>AV29="후보"</formula>
    </cfRule>
  </conditionalFormatting>
  <conditionalFormatting sqref="AC2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9">
    <cfRule type="expression" priority="399" dxfId="3">
      <formula>AND(IF(OR($Q29=1,$Q29=2),1,0),IF($X29&lt;=20,1,0))</formula>
    </cfRule>
    <cfRule type="expression" priority="400" dxfId="2">
      <formula>AND(IF($Q29=2,1,0),IF($X29&lt;30,1,0))</formula>
    </cfRule>
    <cfRule type="expression" priority="401" dxfId="1">
      <formula>AND(IF($Q29=3,1,0),IF($X29&lt;30,1,0))</formula>
    </cfRule>
    <cfRule type="expression" priority="402" dxfId="0">
      <formula>AND(IF($Q29=3,1,IF($Q29=4,1,0)),IF($F29&lt;=85,1,0))</formula>
    </cfRule>
  </conditionalFormatting>
  <conditionalFormatting sqref="X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AI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V30">
    <cfRule type="expression" priority="389" dxfId="23">
      <formula>AV30="X"</formula>
    </cfRule>
    <cfRule type="expression" priority="390" dxfId="22">
      <formula>AV30="후보"</formula>
    </cfRule>
  </conditionalFormatting>
  <conditionalFormatting sqref="AC30 N3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AV31">
    <cfRule type="expression" priority="384" dxfId="23">
      <formula>AV31="X"</formula>
    </cfRule>
    <cfRule type="expression" priority="385" dxfId="22">
      <formula>AV31="후보"</formula>
    </cfRule>
  </conditionalFormatting>
  <conditionalFormatting sqref="AC3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3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31">
    <cfRule type="expression" priority="375" dxfId="3">
      <formula>AND(IF(OR($Q31=1,$Q31=2),1,0),IF($X31&lt;=20,1,0))</formula>
    </cfRule>
    <cfRule type="expression" priority="376" dxfId="2">
      <formula>AND(IF($Q31=2,1,0),IF($X31&lt;30,1,0))</formula>
    </cfRule>
    <cfRule type="expression" priority="377" dxfId="1">
      <formula>AND(IF($Q31=3,1,0),IF($X31&lt;30,1,0))</formula>
    </cfRule>
    <cfRule type="expression" priority="378" dxfId="0">
      <formula>AND(IF($Q31=3,1,IF($Q31=4,1,0)),IF($F31&lt;=85,1,0))</formula>
    </cfRule>
  </conditionalFormatting>
  <conditionalFormatting sqref="X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AI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V32">
    <cfRule type="expression" priority="365" dxfId="23">
      <formula>AV32="X"</formula>
    </cfRule>
    <cfRule type="expression" priority="366" dxfId="22">
      <formula>AV32="후보"</formula>
    </cfRule>
  </conditionalFormatting>
  <conditionalFormatting sqref="AC3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3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32">
    <cfRule type="expression" priority="356" dxfId="3">
      <formula>AND(IF(OR($Q32=1,$Q32=2),1,0),IF($X32&lt;=20,1,0))</formula>
    </cfRule>
    <cfRule type="expression" priority="357" dxfId="2">
      <formula>AND(IF($Q32=2,1,0),IF($X32&lt;30,1,0))</formula>
    </cfRule>
    <cfRule type="expression" priority="358" dxfId="1">
      <formula>AND(IF($Q32=3,1,0),IF($X32&lt;30,1,0))</formula>
    </cfRule>
    <cfRule type="expression" priority="359" dxfId="0">
      <formula>AND(IF($Q32=3,1,IF($Q32=4,1,0)),IF($F32&lt;=85,1,0))</formula>
    </cfRule>
  </conditionalFormatting>
  <conditionalFormatting sqref="X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AI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V33">
    <cfRule type="expression" priority="346" dxfId="23">
      <formula>AV33="X"</formula>
    </cfRule>
    <cfRule type="expression" priority="347" dxfId="22">
      <formula>AV33="후보"</formula>
    </cfRule>
  </conditionalFormatting>
  <conditionalFormatting sqref="AC3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3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33">
    <cfRule type="expression" priority="337" dxfId="3">
      <formula>AND(IF(OR($Q33=1,$Q33=2),1,0),IF($X33&lt;=20,1,0))</formula>
    </cfRule>
    <cfRule type="expression" priority="338" dxfId="2">
      <formula>AND(IF($Q33=2,1,0),IF($X33&lt;30,1,0))</formula>
    </cfRule>
    <cfRule type="expression" priority="339" dxfId="1">
      <formula>AND(IF($Q33=3,1,0),IF($X33&lt;30,1,0))</formula>
    </cfRule>
    <cfRule type="expression" priority="340" dxfId="0">
      <formula>AND(IF($Q33=3,1,IF($Q33=4,1,0)),IF($F33&lt;=85,1,0))</formula>
    </cfRule>
  </conditionalFormatting>
  <conditionalFormatting sqref="X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AI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V34">
    <cfRule type="expression" priority="327" dxfId="23">
      <formula>AV34="X"</formula>
    </cfRule>
    <cfRule type="expression" priority="328" dxfId="22">
      <formula>AV34="후보"</formula>
    </cfRule>
  </conditionalFormatting>
  <conditionalFormatting sqref="AC3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4">
    <cfRule type="expression" priority="318" dxfId="3">
      <formula>AND(IF(OR($Q34=1,$Q34=2),1,0),IF($X34&lt;=20,1,0))</formula>
    </cfRule>
    <cfRule type="expression" priority="319" dxfId="2">
      <formula>AND(IF($Q34=2,1,0),IF($X34&lt;30,1,0))</formula>
    </cfRule>
    <cfRule type="expression" priority="320" dxfId="1">
      <formula>AND(IF($Q34=3,1,0),IF($X34&lt;30,1,0))</formula>
    </cfRule>
    <cfRule type="expression" priority="321" dxfId="0">
      <formula>AND(IF($Q34=3,1,IF($Q34=4,1,0)),IF($F34&lt;=85,1,0))</formula>
    </cfRule>
  </conditionalFormatting>
  <conditionalFormatting sqref="X34">
    <cfRule type="expression" priority="314" dxfId="3">
      <formula>AND(IF(OR($Q34=1,$Q34=2),1,0),IF($X34&lt;=20,1,0))</formula>
    </cfRule>
    <cfRule type="expression" priority="315" dxfId="2">
      <formula>AND(IF($Q34=2,1,0),IF($X34&lt;30,1,0))</formula>
    </cfRule>
    <cfRule type="expression" priority="316" dxfId="1">
      <formula>AND(IF($Q34=3,1,0),IF($X34&lt;30,1,0))</formula>
    </cfRule>
    <cfRule type="expression" priority="317" dxfId="0">
      <formula>AND(IF($Q34=3,1,IF($Q34=4,1,0)),IF($F34&lt;=85,1,0))</formula>
    </cfRule>
  </conditionalFormatting>
  <conditionalFormatting sqref="AI34">
    <cfRule type="expression" priority="310" dxfId="3">
      <formula>AND(IF(OR($Q34=1,$Q34=2),1,0),IF($X34&lt;=20,1,0))</formula>
    </cfRule>
    <cfRule type="expression" priority="311" dxfId="2">
      <formula>AND(IF($Q34=2,1,0),IF($X34&lt;30,1,0))</formula>
    </cfRule>
    <cfRule type="expression" priority="312" dxfId="1">
      <formula>AND(IF($Q34=3,1,0),IF($X34&lt;30,1,0))</formula>
    </cfRule>
    <cfRule type="expression" priority="313" dxfId="0">
      <formula>AND(IF($Q34=3,1,IF($Q34=4,1,0)),IF($F34&lt;=85,1,0))</formula>
    </cfRule>
  </conditionalFormatting>
  <conditionalFormatting sqref="AV35">
    <cfRule type="expression" priority="308" dxfId="23">
      <formula>AV35="X"</formula>
    </cfRule>
    <cfRule type="expression" priority="309" dxfId="22">
      <formula>AV35="후보"</formula>
    </cfRule>
  </conditionalFormatting>
  <conditionalFormatting sqref="AC3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5">
    <cfRule type="expression" priority="299" dxfId="3">
      <formula>AND(IF(OR($Q35=1,$Q35=2),1,0),IF($X35&lt;=20,1,0))</formula>
    </cfRule>
    <cfRule type="expression" priority="300" dxfId="2">
      <formula>AND(IF($Q35=2,1,0),IF($X35&lt;30,1,0))</formula>
    </cfRule>
    <cfRule type="expression" priority="301" dxfId="1">
      <formula>AND(IF($Q35=3,1,0),IF($X35&lt;30,1,0))</formula>
    </cfRule>
    <cfRule type="expression" priority="302" dxfId="0">
      <formula>AND(IF($Q35=3,1,IF($Q35=4,1,0)),IF($F35&lt;=85,1,0))</formula>
    </cfRule>
  </conditionalFormatting>
  <conditionalFormatting sqref="X35">
    <cfRule type="expression" priority="295" dxfId="3">
      <formula>AND(IF(OR($Q35=1,$Q35=2),1,0),IF($X35&lt;=20,1,0))</formula>
    </cfRule>
    <cfRule type="expression" priority="296" dxfId="2">
      <formula>AND(IF($Q35=2,1,0),IF($X35&lt;30,1,0))</formula>
    </cfRule>
    <cfRule type="expression" priority="297" dxfId="1">
      <formula>AND(IF($Q35=3,1,0),IF($X35&lt;30,1,0))</formula>
    </cfRule>
    <cfRule type="expression" priority="298" dxfId="0">
      <formula>AND(IF($Q35=3,1,IF($Q35=4,1,0)),IF($F35&lt;=85,1,0))</formula>
    </cfRule>
  </conditionalFormatting>
  <conditionalFormatting sqref="AI35">
    <cfRule type="expression" priority="291" dxfId="3">
      <formula>AND(IF(OR($Q35=1,$Q35=2),1,0),IF($X35&lt;=20,1,0))</formula>
    </cfRule>
    <cfRule type="expression" priority="292" dxfId="2">
      <formula>AND(IF($Q35=2,1,0),IF($X35&lt;30,1,0))</formula>
    </cfRule>
    <cfRule type="expression" priority="293" dxfId="1">
      <formula>AND(IF($Q35=3,1,0),IF($X35&lt;30,1,0))</formula>
    </cfRule>
    <cfRule type="expression" priority="294" dxfId="0">
      <formula>AND(IF($Q35=3,1,IF($Q35=4,1,0)),IF($F35&lt;=85,1,0))</formula>
    </cfRule>
  </conditionalFormatting>
  <conditionalFormatting sqref="AV36">
    <cfRule type="expression" priority="289" dxfId="23">
      <formula>AV36="X"</formula>
    </cfRule>
    <cfRule type="expression" priority="290" dxfId="22">
      <formula>AV36="후보"</formula>
    </cfRule>
  </conditionalFormatting>
  <conditionalFormatting sqref="AC3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6">
    <cfRule type="expression" priority="280" dxfId="3">
      <formula>AND(IF(OR($Q36=1,$Q36=2),1,0),IF($X36&lt;=20,1,0))</formula>
    </cfRule>
    <cfRule type="expression" priority="281" dxfId="2">
      <formula>AND(IF($Q36=2,1,0),IF($X36&lt;30,1,0))</formula>
    </cfRule>
    <cfRule type="expression" priority="282" dxfId="1">
      <formula>AND(IF($Q36=3,1,0),IF($X36&lt;30,1,0))</formula>
    </cfRule>
    <cfRule type="expression" priority="283" dxfId="0">
      <formula>AND(IF($Q36=3,1,IF($Q36=4,1,0)),IF($F36&lt;=85,1,0))</formula>
    </cfRule>
  </conditionalFormatting>
  <conditionalFormatting sqref="X36">
    <cfRule type="expression" priority="276" dxfId="3">
      <formula>AND(IF(OR($Q36=1,$Q36=2),1,0),IF($X36&lt;=20,1,0))</formula>
    </cfRule>
    <cfRule type="expression" priority="277" dxfId="2">
      <formula>AND(IF($Q36=2,1,0),IF($X36&lt;30,1,0))</formula>
    </cfRule>
    <cfRule type="expression" priority="278" dxfId="1">
      <formula>AND(IF($Q36=3,1,0),IF($X36&lt;30,1,0))</formula>
    </cfRule>
    <cfRule type="expression" priority="279" dxfId="0">
      <formula>AND(IF($Q36=3,1,IF($Q36=4,1,0)),IF($F36&lt;=85,1,0))</formula>
    </cfRule>
  </conditionalFormatting>
  <conditionalFormatting sqref="AI36">
    <cfRule type="expression" priority="272" dxfId="3">
      <formula>AND(IF(OR($Q36=1,$Q36=2),1,0),IF($X36&lt;=20,1,0))</formula>
    </cfRule>
    <cfRule type="expression" priority="273" dxfId="2">
      <formula>AND(IF($Q36=2,1,0),IF($X36&lt;30,1,0))</formula>
    </cfRule>
    <cfRule type="expression" priority="274" dxfId="1">
      <formula>AND(IF($Q36=3,1,0),IF($X36&lt;30,1,0))</formula>
    </cfRule>
    <cfRule type="expression" priority="275" dxfId="0">
      <formula>AND(IF($Q36=3,1,IF($Q36=4,1,0)),IF($F36&lt;=85,1,0))</formula>
    </cfRule>
  </conditionalFormatting>
  <conditionalFormatting sqref="AV37">
    <cfRule type="expression" priority="270" dxfId="23">
      <formula>AV37="X"</formula>
    </cfRule>
    <cfRule type="expression" priority="271" dxfId="22">
      <formula>AV37="후보"</formula>
    </cfRule>
  </conditionalFormatting>
  <conditionalFormatting sqref="AC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23">
      <formula>AV38="X"</formula>
    </cfRule>
    <cfRule type="expression" priority="252" dxfId="22">
      <formula>AV38="후보"</formula>
    </cfRule>
  </conditionalFormatting>
  <conditionalFormatting sqref="AC3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23">
      <formula>AV39="X"</formula>
    </cfRule>
    <cfRule type="expression" priority="233" dxfId="22">
      <formula>AV39="후보"</formula>
    </cfRule>
  </conditionalFormatting>
  <conditionalFormatting sqref="AC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9">
    <cfRule type="expression" priority="223" dxfId="3">
      <formula>AND(IF(OR($Q39=1,$Q39=2),1,0),IF($X39&lt;=20,1,0))</formula>
    </cfRule>
    <cfRule type="expression" priority="224" dxfId="2">
      <formula>AND(IF($Q39=2,1,0),IF($X39&lt;30,1,0))</formula>
    </cfRule>
    <cfRule type="expression" priority="225" dxfId="1">
      <formula>AND(IF($Q39=3,1,0),IF($X39&lt;30,1,0))</formula>
    </cfRule>
    <cfRule type="expression" priority="226" dxfId="0">
      <formula>AND(IF($Q39=3,1,IF($Q39=4,1,0)),IF($F39&lt;=85,1,0))</formula>
    </cfRule>
  </conditionalFormatting>
  <conditionalFormatting sqref="X39">
    <cfRule type="expression" priority="219" dxfId="3">
      <formula>AND(IF(OR($Q39=1,$Q39=2),1,0),IF($X39&lt;=20,1,0))</formula>
    </cfRule>
    <cfRule type="expression" priority="220" dxfId="2">
      <formula>AND(IF($Q39=2,1,0),IF($X39&lt;30,1,0))</formula>
    </cfRule>
    <cfRule type="expression" priority="221" dxfId="1">
      <formula>AND(IF($Q39=3,1,0),IF($X39&lt;30,1,0))</formula>
    </cfRule>
    <cfRule type="expression" priority="222" dxfId="0">
      <formula>AND(IF($Q39=3,1,IF($Q39=4,1,0)),IF($F39&lt;=85,1,0))</formula>
    </cfRule>
  </conditionalFormatting>
  <conditionalFormatting sqref="AI39">
    <cfRule type="expression" priority="215" dxfId="3">
      <formula>AND(IF(OR($Q39=1,$Q39=2),1,0),IF($X39&lt;=20,1,0))</formula>
    </cfRule>
    <cfRule type="expression" priority="216" dxfId="2">
      <formula>AND(IF($Q39=2,1,0),IF($X39&lt;30,1,0))</formula>
    </cfRule>
    <cfRule type="expression" priority="217" dxfId="1">
      <formula>AND(IF($Q39=3,1,0),IF($X39&lt;30,1,0))</formula>
    </cfRule>
    <cfRule type="expression" priority="218" dxfId="0">
      <formula>AND(IF($Q39=3,1,IF($Q39=4,1,0)),IF($F39&lt;=85,1,0))</formula>
    </cfRule>
  </conditionalFormatting>
  <conditionalFormatting sqref="AV40">
    <cfRule type="expression" priority="213" dxfId="23">
      <formula>AV40="X"</formula>
    </cfRule>
    <cfRule type="expression" priority="214" dxfId="22">
      <formula>AV40="후보"</formula>
    </cfRule>
  </conditionalFormatting>
  <conditionalFormatting sqref="AC4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23">
      <formula>AV41="X"</formula>
    </cfRule>
    <cfRule type="expression" priority="195" dxfId="22">
      <formula>AV41="후보"</formula>
    </cfRule>
  </conditionalFormatting>
  <conditionalFormatting sqref="AC4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 N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43">
    <cfRule type="expression" priority="170" dxfId="23">
      <formula>AV43="X"</formula>
    </cfRule>
    <cfRule type="expression" priority="171" dxfId="22">
      <formula>AV43="후보"</formula>
    </cfRule>
  </conditionalFormatting>
  <conditionalFormatting sqref="AC43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3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3">
    <cfRule type="expression" priority="161" dxfId="3">
      <formula>AND(IF(OR($Q43=1,$Q43=2),1,0),IF($X43&lt;=20,1,0))</formula>
    </cfRule>
    <cfRule type="expression" priority="162" dxfId="2">
      <formula>AND(IF($Q43=2,1,0),IF($X43&lt;30,1,0))</formula>
    </cfRule>
    <cfRule type="expression" priority="163" dxfId="1">
      <formula>AND(IF($Q43=3,1,0),IF($X43&lt;30,1,0))</formula>
    </cfRule>
    <cfRule type="expression" priority="164" dxfId="0">
      <formula>AND(IF($Q43=3,1,IF($Q43=4,1,0)),IF($F43&lt;=85,1,0))</formula>
    </cfRule>
  </conditionalFormatting>
  <conditionalFormatting sqref="X43">
    <cfRule type="expression" priority="157" dxfId="3">
      <formula>AND(IF(OR($Q43=1,$Q43=2),1,0),IF($X43&lt;=20,1,0))</formula>
    </cfRule>
    <cfRule type="expression" priority="158" dxfId="2">
      <formula>AND(IF($Q43=2,1,0),IF($X43&lt;30,1,0))</formula>
    </cfRule>
    <cfRule type="expression" priority="159" dxfId="1">
      <formula>AND(IF($Q43=3,1,0),IF($X43&lt;30,1,0))</formula>
    </cfRule>
    <cfRule type="expression" priority="160" dxfId="0">
      <formula>AND(IF($Q43=3,1,IF($Q43=4,1,0)),IF($F43&lt;=85,1,0))</formula>
    </cfRule>
  </conditionalFormatting>
  <conditionalFormatting sqref="AI43">
    <cfRule type="expression" priority="153" dxfId="3">
      <formula>AND(IF(OR($Q43=1,$Q43=2),1,0),IF($X43&lt;=20,1,0))</formula>
    </cfRule>
    <cfRule type="expression" priority="154" dxfId="2">
      <formula>AND(IF($Q43=2,1,0),IF($X43&lt;30,1,0))</formula>
    </cfRule>
    <cfRule type="expression" priority="155" dxfId="1">
      <formula>AND(IF($Q43=3,1,0),IF($X43&lt;30,1,0))</formula>
    </cfRule>
    <cfRule type="expression" priority="156" dxfId="0">
      <formula>AND(IF($Q43=3,1,IF($Q43=4,1,0)),IF($F43&lt;=85,1,0))</formula>
    </cfRule>
  </conditionalFormatting>
  <conditionalFormatting sqref="AV44">
    <cfRule type="expression" priority="151" dxfId="23">
      <formula>AV44="X"</formula>
    </cfRule>
    <cfRule type="expression" priority="152" dxfId="22">
      <formula>AV44="후보"</formula>
    </cfRule>
  </conditionalFormatting>
  <conditionalFormatting sqref="AC44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4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4">
    <cfRule type="expression" priority="142" dxfId="3">
      <formula>AND(IF(OR($Q44=1,$Q44=2),1,0),IF($X44&lt;=20,1,0))</formula>
    </cfRule>
    <cfRule type="expression" priority="143" dxfId="2">
      <formula>AND(IF($Q44=2,1,0),IF($X44&lt;30,1,0))</formula>
    </cfRule>
    <cfRule type="expression" priority="144" dxfId="1">
      <formula>AND(IF($Q44=3,1,0),IF($X44&lt;30,1,0))</formula>
    </cfRule>
    <cfRule type="expression" priority="145" dxfId="0">
      <formula>AND(IF($Q44=3,1,IF($Q44=4,1,0)),IF($F44&lt;=85,1,0))</formula>
    </cfRule>
  </conditionalFormatting>
  <conditionalFormatting sqref="X44">
    <cfRule type="expression" priority="138" dxfId="3">
      <formula>AND(IF(OR($Q44=1,$Q44=2),1,0),IF($X44&lt;=20,1,0))</formula>
    </cfRule>
    <cfRule type="expression" priority="139" dxfId="2">
      <formula>AND(IF($Q44=2,1,0),IF($X44&lt;30,1,0))</formula>
    </cfRule>
    <cfRule type="expression" priority="140" dxfId="1">
      <formula>AND(IF($Q44=3,1,0),IF($X44&lt;30,1,0))</formula>
    </cfRule>
    <cfRule type="expression" priority="141" dxfId="0">
      <formula>AND(IF($Q44=3,1,IF($Q44=4,1,0)),IF($F44&lt;=85,1,0))</formula>
    </cfRule>
  </conditionalFormatting>
  <conditionalFormatting sqref="AI44">
    <cfRule type="expression" priority="134" dxfId="3">
      <formula>AND(IF(OR($Q44=1,$Q44=2),1,0),IF($X44&lt;=20,1,0))</formula>
    </cfRule>
    <cfRule type="expression" priority="135" dxfId="2">
      <formula>AND(IF($Q44=2,1,0),IF($X44&lt;30,1,0))</formula>
    </cfRule>
    <cfRule type="expression" priority="136" dxfId="1">
      <formula>AND(IF($Q44=3,1,0),IF($X44&lt;30,1,0))</formula>
    </cfRule>
    <cfRule type="expression" priority="137" dxfId="0">
      <formula>AND(IF($Q44=3,1,IF($Q44=4,1,0)),IF($F44&lt;=85,1,0))</formula>
    </cfRule>
  </conditionalFormatting>
  <conditionalFormatting sqref="AV45">
    <cfRule type="expression" priority="132" dxfId="23">
      <formula>AV45="X"</formula>
    </cfRule>
    <cfRule type="expression" priority="133" dxfId="22">
      <formula>AV45="후보"</formula>
    </cfRule>
  </conditionalFormatting>
  <conditionalFormatting sqref="AC4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5">
    <cfRule type="expression" priority="123" dxfId="3">
      <formula>AND(IF(OR($Q45=1,$Q45=2),1,0),IF($X45&lt;=20,1,0))</formula>
    </cfRule>
    <cfRule type="expression" priority="124" dxfId="2">
      <formula>AND(IF($Q45=2,1,0),IF($X45&lt;30,1,0))</formula>
    </cfRule>
    <cfRule type="expression" priority="125" dxfId="1">
      <formula>AND(IF($Q45=3,1,0),IF($X45&lt;30,1,0))</formula>
    </cfRule>
    <cfRule type="expression" priority="126" dxfId="0">
      <formula>AND(IF($Q45=3,1,IF($Q45=4,1,0)),IF($F45&lt;=85,1,0))</formula>
    </cfRule>
  </conditionalFormatting>
  <conditionalFormatting sqref="X45">
    <cfRule type="expression" priority="119" dxfId="3">
      <formula>AND(IF(OR($Q45=1,$Q45=2),1,0),IF($X45&lt;=20,1,0))</formula>
    </cfRule>
    <cfRule type="expression" priority="120" dxfId="2">
      <formula>AND(IF($Q45=2,1,0),IF($X45&lt;30,1,0))</formula>
    </cfRule>
    <cfRule type="expression" priority="121" dxfId="1">
      <formula>AND(IF($Q45=3,1,0),IF($X45&lt;30,1,0))</formula>
    </cfRule>
    <cfRule type="expression" priority="122" dxfId="0">
      <formula>AND(IF($Q45=3,1,IF($Q45=4,1,0)),IF($F45&lt;=85,1,0))</formula>
    </cfRule>
  </conditionalFormatting>
  <conditionalFormatting sqref="AI45">
    <cfRule type="expression" priority="115" dxfId="3">
      <formula>AND(IF(OR($Q45=1,$Q45=2),1,0),IF($X45&lt;=20,1,0))</formula>
    </cfRule>
    <cfRule type="expression" priority="116" dxfId="2">
      <formula>AND(IF($Q45=2,1,0),IF($X45&lt;30,1,0))</formula>
    </cfRule>
    <cfRule type="expression" priority="117" dxfId="1">
      <formula>AND(IF($Q45=3,1,0),IF($X45&lt;30,1,0))</formula>
    </cfRule>
    <cfRule type="expression" priority="118" dxfId="0">
      <formula>AND(IF($Q45=3,1,IF($Q45=4,1,0)),IF($F45&lt;=85,1,0))</formula>
    </cfRule>
  </conditionalFormatting>
  <conditionalFormatting sqref="AV46">
    <cfRule type="expression" priority="113" dxfId="23">
      <formula>AV46="X"</formula>
    </cfRule>
    <cfRule type="expression" priority="114" dxfId="22">
      <formula>AV46="후보"</formula>
    </cfRule>
  </conditionalFormatting>
  <conditionalFormatting sqref="AC4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6">
    <cfRule type="expression" priority="104" dxfId="3">
      <formula>AND(IF(OR($Q46=1,$Q46=2),1,0),IF($X46&lt;=20,1,0))</formula>
    </cfRule>
    <cfRule type="expression" priority="105" dxfId="2">
      <formula>AND(IF($Q46=2,1,0),IF($X46&lt;30,1,0))</formula>
    </cfRule>
    <cfRule type="expression" priority="106" dxfId="1">
      <formula>AND(IF($Q46=3,1,0),IF($X46&lt;30,1,0))</formula>
    </cfRule>
    <cfRule type="expression" priority="107" dxfId="0">
      <formula>AND(IF($Q46=3,1,IF($Q46=4,1,0)),IF($F46&lt;=85,1,0))</formula>
    </cfRule>
  </conditionalFormatting>
  <conditionalFormatting sqref="X46">
    <cfRule type="expression" priority="100" dxfId="3">
      <formula>AND(IF(OR($Q46=1,$Q46=2),1,0),IF($X46&lt;=20,1,0))</formula>
    </cfRule>
    <cfRule type="expression" priority="101" dxfId="2">
      <formula>AND(IF($Q46=2,1,0),IF($X46&lt;30,1,0))</formula>
    </cfRule>
    <cfRule type="expression" priority="102" dxfId="1">
      <formula>AND(IF($Q46=3,1,0),IF($X46&lt;30,1,0))</formula>
    </cfRule>
    <cfRule type="expression" priority="103" dxfId="0">
      <formula>AND(IF($Q46=3,1,IF($Q46=4,1,0)),IF($F46&lt;=85,1,0))</formula>
    </cfRule>
  </conditionalFormatting>
  <conditionalFormatting sqref="AI46">
    <cfRule type="expression" priority="96" dxfId="3">
      <formula>AND(IF(OR($Q46=1,$Q46=2),1,0),IF($X46&lt;=20,1,0))</formula>
    </cfRule>
    <cfRule type="expression" priority="97" dxfId="2">
      <formula>AND(IF($Q46=2,1,0),IF($X46&lt;30,1,0))</formula>
    </cfRule>
    <cfRule type="expression" priority="98" dxfId="1">
      <formula>AND(IF($Q46=3,1,0),IF($X46&lt;30,1,0))</formula>
    </cfRule>
    <cfRule type="expression" priority="99" dxfId="0">
      <formula>AND(IF($Q46=3,1,IF($Q46=4,1,0)),IF($F46&lt;=85,1,0))</formula>
    </cfRule>
  </conditionalFormatting>
  <conditionalFormatting sqref="AV47">
    <cfRule type="expression" priority="94" dxfId="23">
      <formula>AV47="X"</formula>
    </cfRule>
    <cfRule type="expression" priority="95" dxfId="22">
      <formula>AV47="후보"</formula>
    </cfRule>
  </conditionalFormatting>
  <conditionalFormatting sqref="AC4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X47">
    <cfRule type="expression" priority="81" dxfId="3">
      <formula>AND(IF(OR($Q47=1,$Q47=2),1,0),IF($X47&lt;=20,1,0))</formula>
    </cfRule>
    <cfRule type="expression" priority="82" dxfId="2">
      <formula>AND(IF($Q47=2,1,0),IF($X47&lt;30,1,0))</formula>
    </cfRule>
    <cfRule type="expression" priority="83" dxfId="1">
      <formula>AND(IF($Q47=3,1,0),IF($X47&lt;30,1,0))</formula>
    </cfRule>
    <cfRule type="expression" priority="84" dxfId="0">
      <formula>AND(IF($Q47=3,1,IF($Q47=4,1,0)),IF($F47&lt;=85,1,0))</formula>
    </cfRule>
  </conditionalFormatting>
  <conditionalFormatting sqref="AI47">
    <cfRule type="expression" priority="77" dxfId="3">
      <formula>AND(IF(OR($Q47=1,$Q47=2),1,0),IF($X47&lt;=20,1,0))</formula>
    </cfRule>
    <cfRule type="expression" priority="78" dxfId="2">
      <formula>AND(IF($Q47=2,1,0),IF($X47&lt;30,1,0))</formula>
    </cfRule>
    <cfRule type="expression" priority="79" dxfId="1">
      <formula>AND(IF($Q47=3,1,0),IF($X47&lt;30,1,0))</formula>
    </cfRule>
    <cfRule type="expression" priority="80" dxfId="0">
      <formula>AND(IF($Q47=3,1,IF($Q47=4,1,0)),IF($F47&lt;=85,1,0))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만촌동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힐스테이트만촌역(주)</t>
        </is>
      </c>
      <c r="B6" s="10" t="inlineStr">
        <is>
          <t>'24.12.</t>
        </is>
      </c>
      <c r="C6" s="127" t="n">
        <v>658</v>
      </c>
      <c r="D6" s="125" t="n">
        <v>97.5</v>
      </c>
      <c r="E6" s="126" t="n">
        <v>29</v>
      </c>
      <c r="F6" s="125" t="n">
        <v>65.7</v>
      </c>
      <c r="G6" s="17" t="n">
        <v>20</v>
      </c>
      <c r="H6" s="127" t="n">
        <v>78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97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힐스테이트만촌역(주)</t>
        </is>
      </c>
      <c r="B7" s="10" t="inlineStr">
        <is>
          <t>'24.12.</t>
        </is>
      </c>
      <c r="C7" s="127" t="n">
        <v>658</v>
      </c>
      <c r="D7" s="125" t="n">
        <v>116.5</v>
      </c>
      <c r="E7" s="126" t="n">
        <v>35</v>
      </c>
      <c r="F7" s="125" t="n">
        <v>84.90000000000001</v>
      </c>
      <c r="G7" s="17" t="n">
        <v>26</v>
      </c>
      <c r="H7" s="127" t="n">
        <v>116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힐스테이트만촌역(주)</t>
        </is>
      </c>
      <c r="B8" s="10" t="inlineStr">
        <is>
          <t>'24.12.</t>
        </is>
      </c>
      <c r="C8" s="127" t="n">
        <v>658</v>
      </c>
      <c r="D8" s="125" t="n">
        <v>116.9</v>
      </c>
      <c r="E8" s="126" t="n">
        <v>35</v>
      </c>
      <c r="F8" s="125" t="n">
        <v>84.8</v>
      </c>
      <c r="G8" s="17" t="n">
        <v>26</v>
      </c>
      <c r="H8" s="127" t="n">
        <v>113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116B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힐스테이트만촌역(주)</t>
        </is>
      </c>
      <c r="B9" s="10" t="inlineStr">
        <is>
          <t>'24.12.</t>
        </is>
      </c>
      <c r="C9" s="127" t="n">
        <v>658</v>
      </c>
      <c r="D9" s="125" t="n">
        <v>116.5</v>
      </c>
      <c r="E9" s="126" t="n">
        <v>35</v>
      </c>
      <c r="F9" s="125" t="n">
        <v>84.90000000000001</v>
      </c>
      <c r="G9" s="17" t="n">
        <v>26</v>
      </c>
      <c r="H9" s="127" t="n">
        <v>58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116C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힐스테이트만촌역(주)</t>
        </is>
      </c>
      <c r="B10" s="10" t="inlineStr">
        <is>
          <t>'24.12.</t>
        </is>
      </c>
      <c r="C10" s="127" t="n">
        <v>658</v>
      </c>
      <c r="D10" s="125" t="n">
        <v>174.9</v>
      </c>
      <c r="E10" s="126" t="n">
        <v>53</v>
      </c>
      <c r="F10" s="125" t="n">
        <v>136.7</v>
      </c>
      <c r="G10" s="17" t="n">
        <v>41</v>
      </c>
      <c r="H10" s="127" t="n">
        <v>147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174B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힐스테이트만촌역(주)</t>
        </is>
      </c>
      <c r="B11" s="10" t="inlineStr">
        <is>
          <t>'24.12.</t>
        </is>
      </c>
      <c r="C11" s="127" t="n">
        <v>658</v>
      </c>
      <c r="D11" s="125" t="n">
        <v>174.7</v>
      </c>
      <c r="E11" s="126" t="n">
        <v>53</v>
      </c>
      <c r="F11" s="125" t="n">
        <v>136.8</v>
      </c>
      <c r="G11" s="17" t="n">
        <v>41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inlineStr">
        <is>
          <t>174A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만촌보성</t>
        </is>
      </c>
      <c r="B13" s="10" t="inlineStr">
        <is>
          <t>'02.07.</t>
        </is>
      </c>
      <c r="C13" s="127" t="n">
        <v>661</v>
      </c>
      <c r="D13" s="125" t="n">
        <v>84.5</v>
      </c>
      <c r="E13" s="126" t="n">
        <v>26</v>
      </c>
      <c r="F13" s="125" t="n">
        <v>59.9</v>
      </c>
      <c r="G13" s="17" t="n">
        <v>18</v>
      </c>
      <c r="H13" s="127" t="n">
        <v>56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inlineStr">
        <is>
          <t>84C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만촌보성</t>
        </is>
      </c>
      <c r="B14" s="10" t="inlineStr">
        <is>
          <t>'02.07.</t>
        </is>
      </c>
      <c r="C14" s="127" t="n">
        <v>661</v>
      </c>
      <c r="D14" s="125" t="n">
        <v>85.5</v>
      </c>
      <c r="E14" s="126" t="n">
        <v>26</v>
      </c>
      <c r="F14" s="125" t="n">
        <v>59.9</v>
      </c>
      <c r="G14" s="17" t="n">
        <v>18</v>
      </c>
      <c r="H14" s="127" t="n">
        <v>119</v>
      </c>
      <c r="I14" s="128" t="n">
        <v>31000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inlineStr">
        <is>
          <t>85A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만촌보성</t>
        </is>
      </c>
      <c r="B15" s="10" t="inlineStr">
        <is>
          <t>'02.07.</t>
        </is>
      </c>
      <c r="C15" s="127" t="n">
        <v>661</v>
      </c>
      <c r="D15" s="125" t="n">
        <v>88</v>
      </c>
      <c r="E15" s="126" t="n">
        <v>27</v>
      </c>
      <c r="F15" s="125" t="n">
        <v>59.9</v>
      </c>
      <c r="G15" s="17" t="n">
        <v>18</v>
      </c>
      <c r="H15" s="127" t="n">
        <v>94</v>
      </c>
      <c r="I15" s="128" t="n">
        <v>30500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88B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만촌보성</t>
        </is>
      </c>
      <c r="B16" s="10" t="inlineStr">
        <is>
          <t>'02.07.</t>
        </is>
      </c>
      <c r="C16" s="127" t="n">
        <v>661</v>
      </c>
      <c r="D16" s="125" t="n">
        <v>105.5</v>
      </c>
      <c r="E16" s="126" t="n">
        <v>32</v>
      </c>
      <c r="F16" s="125" t="n">
        <v>85</v>
      </c>
      <c r="G16" s="17" t="n">
        <v>26</v>
      </c>
      <c r="H16" s="127" t="n">
        <v>250</v>
      </c>
      <c r="I16" s="128" t="n">
        <v>37000</v>
      </c>
      <c r="J16" s="128" t="inlineStr">
        <is>
          <t>7</t>
        </is>
      </c>
      <c r="K16" s="128" t="n">
        <v>28000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105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만촌보성</t>
        </is>
      </c>
      <c r="B17" s="10" t="inlineStr">
        <is>
          <t>'02.07.</t>
        </is>
      </c>
      <c r="C17" s="127" t="n">
        <v>661</v>
      </c>
      <c r="D17" s="125" t="n">
        <v>141.2</v>
      </c>
      <c r="E17" s="126" t="n">
        <v>43</v>
      </c>
      <c r="F17" s="125" t="n">
        <v>117.5</v>
      </c>
      <c r="G17" s="17" t="n">
        <v>36</v>
      </c>
      <c r="H17" s="127" t="n">
        <v>56</v>
      </c>
      <c r="I17" s="128" t="n">
        <v>50000</v>
      </c>
      <c r="J17" s="128" t="inlineStr">
        <is>
          <t>12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141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만촌보성</t>
        </is>
      </c>
      <c r="B18" s="10" t="inlineStr">
        <is>
          <t>'02.07.</t>
        </is>
      </c>
      <c r="C18" s="127" t="n">
        <v>661</v>
      </c>
      <c r="D18" s="125" t="n">
        <v>161.3</v>
      </c>
      <c r="E18" s="126" t="n">
        <v>49</v>
      </c>
      <c r="F18" s="125" t="n">
        <v>134.9</v>
      </c>
      <c r="G18" s="17" t="n">
        <v>41</v>
      </c>
      <c r="H18" s="127" t="n">
        <v>86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만촌우방타운1차</t>
        </is>
      </c>
      <c r="B20" s="10" t="inlineStr">
        <is>
          <t>'97.05.</t>
        </is>
      </c>
      <c r="C20" s="127" t="n">
        <v>1224</v>
      </c>
      <c r="D20" s="125" t="n">
        <v>82.8</v>
      </c>
      <c r="E20" s="126" t="n">
        <v>25</v>
      </c>
      <c r="F20" s="125" t="n">
        <v>59.7</v>
      </c>
      <c r="G20" s="17" t="n">
        <v>18</v>
      </c>
      <c r="H20" s="127" t="n">
        <v>504</v>
      </c>
      <c r="I20" s="128" t="n">
        <v>45000</v>
      </c>
      <c r="J20" s="128" t="inlineStr">
        <is>
          <t>15</t>
        </is>
      </c>
      <c r="K20" s="128" t="n">
        <v>23000</v>
      </c>
      <c r="L20" s="128" t="inlineStr">
        <is>
          <t>18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2</v>
      </c>
      <c r="R20" s="112" t="n">
        <v>1</v>
      </c>
      <c r="S20" s="112" t="inlineStr">
        <is>
          <t>계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만촌우방타운1차</t>
        </is>
      </c>
      <c r="B21" s="10" t="inlineStr">
        <is>
          <t>'97.05.</t>
        </is>
      </c>
      <c r="C21" s="127" t="n">
        <v>1224</v>
      </c>
      <c r="D21" s="125" t="n">
        <v>112.7</v>
      </c>
      <c r="E21" s="126" t="n">
        <v>34</v>
      </c>
      <c r="F21" s="125" t="n">
        <v>84.90000000000001</v>
      </c>
      <c r="G21" s="17" t="n">
        <v>26</v>
      </c>
      <c r="H21" s="127" t="n">
        <v>432</v>
      </c>
      <c r="I21" s="128" t="n">
        <v>75000</v>
      </c>
      <c r="J21" s="128" t="inlineStr">
        <is>
          <t>6</t>
        </is>
      </c>
      <c r="K21" s="128" t="n">
        <v>36000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만촌우방타운1차</t>
        </is>
      </c>
      <c r="B22" s="10" t="inlineStr">
        <is>
          <t>'97.05.</t>
        </is>
      </c>
      <c r="C22" s="127" t="n">
        <v>1224</v>
      </c>
      <c r="D22" s="125" t="n">
        <v>166.7</v>
      </c>
      <c r="E22" s="126" t="n">
        <v>50</v>
      </c>
      <c r="F22" s="125" t="n">
        <v>135</v>
      </c>
      <c r="G22" s="17" t="n">
        <v>41</v>
      </c>
      <c r="H22" s="127" t="n">
        <v>144</v>
      </c>
      <c r="I22" s="128" t="n">
        <v>105000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166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만촌우방타운1차</t>
        </is>
      </c>
      <c r="B23" s="10" t="inlineStr">
        <is>
          <t>'97.05.</t>
        </is>
      </c>
      <c r="C23" s="127" t="n">
        <v>1224</v>
      </c>
      <c r="D23" s="125" t="n">
        <v>222</v>
      </c>
      <c r="E23" s="126" t="n">
        <v>67</v>
      </c>
      <c r="F23" s="125" t="n">
        <v>185.7</v>
      </c>
      <c r="G23" s="17" t="n">
        <v>56</v>
      </c>
      <c r="H23" s="127" t="n">
        <v>72</v>
      </c>
      <c r="I23" s="128" t="n">
        <v>148000</v>
      </c>
      <c r="J23" s="128" t="inlineStr">
        <is>
          <t>14</t>
        </is>
      </c>
      <c r="K23" s="128" t="n">
        <v>70000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만촌우방타운1차</t>
        </is>
      </c>
      <c r="B24" s="10" t="inlineStr">
        <is>
          <t>'97.05.</t>
        </is>
      </c>
      <c r="C24" s="127" t="n">
        <v>1224</v>
      </c>
      <c r="D24" s="125" t="n">
        <v>253.6</v>
      </c>
      <c r="E24" s="126" t="n">
        <v>77</v>
      </c>
      <c r="F24" s="125" t="n">
        <v>212.3</v>
      </c>
      <c r="G24" s="17" t="n">
        <v>64</v>
      </c>
      <c r="H24" s="127" t="n">
        <v>72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3</v>
      </c>
      <c r="S24" s="112" t="inlineStr">
        <is>
          <t>계</t>
        </is>
      </c>
      <c r="T24" s="5" t="n">
        <v>253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메트로팔레스2단지</t>
        </is>
      </c>
      <c r="B26" s="10" t="inlineStr">
        <is>
          <t>'03.01.</t>
        </is>
      </c>
      <c r="C26" s="127" t="n">
        <v>869</v>
      </c>
      <c r="D26" s="125" t="n">
        <v>107.7</v>
      </c>
      <c r="E26" s="126" t="n">
        <v>33</v>
      </c>
      <c r="F26" s="125" t="n">
        <v>74.90000000000001</v>
      </c>
      <c r="G26" s="17" t="n">
        <v>23</v>
      </c>
      <c r="H26" s="127" t="n">
        <v>167</v>
      </c>
      <c r="I26" s="128" t="n">
        <v>54000</v>
      </c>
      <c r="J26" s="128" t="inlineStr">
        <is>
          <t>15</t>
        </is>
      </c>
      <c r="K26" s="128" t="n">
        <v>36000</v>
      </c>
      <c r="L26" s="128" t="inlineStr">
        <is>
          <t>16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107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메트로팔레스2단지</t>
        </is>
      </c>
      <c r="B27" s="10" t="inlineStr">
        <is>
          <t>'03.01.</t>
        </is>
      </c>
      <c r="C27" s="127" t="n">
        <v>869</v>
      </c>
      <c r="D27" s="125" t="n">
        <v>123.2</v>
      </c>
      <c r="E27" s="126" t="n">
        <v>37</v>
      </c>
      <c r="F27" s="125" t="n">
        <v>84.90000000000001</v>
      </c>
      <c r="G27" s="17" t="n">
        <v>26</v>
      </c>
      <c r="H27" s="127" t="n">
        <v>233</v>
      </c>
      <c r="I27" s="128" t="n">
        <v>53000</v>
      </c>
      <c r="J27" s="128" t="inlineStr">
        <is>
          <t>6</t>
        </is>
      </c>
      <c r="K27" s="128" t="n">
        <v>39000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메트로팔레스2단지</t>
        </is>
      </c>
      <c r="B28" s="10" t="inlineStr">
        <is>
          <t>'03.01.</t>
        </is>
      </c>
      <c r="C28" s="127" t="n">
        <v>869</v>
      </c>
      <c r="D28" s="125" t="n">
        <v>145.6</v>
      </c>
      <c r="E28" s="126" t="n">
        <v>44</v>
      </c>
      <c r="F28" s="125" t="n">
        <v>107.9</v>
      </c>
      <c r="G28" s="17" t="n">
        <v>33</v>
      </c>
      <c r="H28" s="127" t="n">
        <v>160</v>
      </c>
      <c r="I28" s="128" t="n">
        <v>69000</v>
      </c>
      <c r="J28" s="128" t="inlineStr">
        <is>
          <t>17</t>
        </is>
      </c>
      <c r="K28" s="128" t="n">
        <v>48000</v>
      </c>
      <c r="L28" s="128" t="inlineStr">
        <is>
          <t>15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145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메트로팔레스2단지</t>
        </is>
      </c>
      <c r="B29" s="10" t="inlineStr">
        <is>
          <t>'03.01.</t>
        </is>
      </c>
      <c r="C29" s="127" t="n">
        <v>869</v>
      </c>
      <c r="D29" s="125" t="n">
        <v>186.4</v>
      </c>
      <c r="E29" s="126" t="n">
        <v>56</v>
      </c>
      <c r="F29" s="125" t="n">
        <v>135</v>
      </c>
      <c r="G29" s="17" t="n">
        <v>41</v>
      </c>
      <c r="H29" s="127" t="n">
        <v>112</v>
      </c>
      <c r="I29" s="128" t="n">
        <v>76000</v>
      </c>
      <c r="J29" s="128" t="inlineStr">
        <is>
          <t>고</t>
        </is>
      </c>
      <c r="K29" s="128" t="n">
        <v>55000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186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메트로팔레스2단지</t>
        </is>
      </c>
      <c r="B30" s="10" t="inlineStr">
        <is>
          <t>'03.01.</t>
        </is>
      </c>
      <c r="C30" s="127" t="n">
        <v>869</v>
      </c>
      <c r="D30" s="125" t="n">
        <v>211.8</v>
      </c>
      <c r="E30" s="126" t="n">
        <v>64</v>
      </c>
      <c r="F30" s="125" t="n">
        <v>166.3</v>
      </c>
      <c r="G30" s="17" t="n">
        <v>50</v>
      </c>
      <c r="H30" s="127" t="n">
        <v>43</v>
      </c>
      <c r="I30" s="128" t="n">
        <v>125000</v>
      </c>
      <c r="J30" s="128" t="inlineStr">
        <is>
          <t>20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211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메트로팔레스2단지</t>
        </is>
      </c>
      <c r="B31" s="10" t="inlineStr">
        <is>
          <t>'03.01.</t>
        </is>
      </c>
      <c r="C31" s="127" t="n">
        <v>869</v>
      </c>
      <c r="D31" s="125" t="n">
        <v>230.9</v>
      </c>
      <c r="E31" s="126" t="n">
        <v>70</v>
      </c>
      <c r="F31" s="125" t="n">
        <v>176.3</v>
      </c>
      <c r="G31" s="17" t="n">
        <v>53</v>
      </c>
      <c r="H31" s="127" t="n">
        <v>114</v>
      </c>
      <c r="I31" s="128" t="n">
        <v>150000</v>
      </c>
      <c r="J31" s="128" t="inlineStr">
        <is>
          <t>14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230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메트로팔레스2단지</t>
        </is>
      </c>
      <c r="B32" s="10" t="inlineStr">
        <is>
          <t>'03.01.</t>
        </is>
      </c>
      <c r="C32" s="127" t="n">
        <v>869</v>
      </c>
      <c r="D32" s="125" t="n">
        <v>308.8</v>
      </c>
      <c r="E32" s="126" t="n">
        <v>93</v>
      </c>
      <c r="F32" s="125" t="n">
        <v>240.9</v>
      </c>
      <c r="G32" s="17" t="n">
        <v>73</v>
      </c>
      <c r="H32" s="127" t="n">
        <v>40</v>
      </c>
      <c r="I32" s="128" t="n">
        <v>200000</v>
      </c>
      <c r="J32" s="128" t="inlineStr">
        <is>
          <t>17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5</v>
      </c>
      <c r="R32" s="112" t="n">
        <v>3</v>
      </c>
      <c r="S32" s="112" t="inlineStr">
        <is>
          <t>계</t>
        </is>
      </c>
      <c r="T32" s="5" t="n">
        <v>308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메트로팔레스3단지</t>
        </is>
      </c>
      <c r="B34" s="10" t="inlineStr">
        <is>
          <t>'03.01.</t>
        </is>
      </c>
      <c r="C34" s="127" t="n">
        <v>878</v>
      </c>
      <c r="D34" s="125" t="n">
        <v>103.5</v>
      </c>
      <c r="E34" s="126" t="n">
        <v>31</v>
      </c>
      <c r="F34" s="125" t="n">
        <v>74.90000000000001</v>
      </c>
      <c r="G34" s="17" t="n">
        <v>23</v>
      </c>
      <c r="H34" s="127" t="n">
        <v>72</v>
      </c>
      <c r="I34" s="128" t="n">
        <v>52000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메트로팔레스3단지</t>
        </is>
      </c>
      <c r="B35" s="10" t="inlineStr">
        <is>
          <t>'03.01.</t>
        </is>
      </c>
      <c r="C35" s="127" t="n">
        <v>878</v>
      </c>
      <c r="D35" s="125" t="n">
        <v>115.7</v>
      </c>
      <c r="E35" s="126" t="n">
        <v>35</v>
      </c>
      <c r="F35" s="125" t="n">
        <v>84.90000000000001</v>
      </c>
      <c r="G35" s="17" t="n">
        <v>26</v>
      </c>
      <c r="H35" s="127" t="n">
        <v>442</v>
      </c>
      <c r="I35" s="128" t="n">
        <v>57000</v>
      </c>
      <c r="J35" s="128" t="inlineStr">
        <is>
          <t>5</t>
        </is>
      </c>
      <c r="K35" s="128" t="n">
        <v>38000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메트로팔레스3단지</t>
        </is>
      </c>
      <c r="B36" s="10" t="inlineStr">
        <is>
          <t>'03.01.</t>
        </is>
      </c>
      <c r="C36" s="127" t="n">
        <v>878</v>
      </c>
      <c r="D36" s="125" t="n">
        <v>150.2</v>
      </c>
      <c r="E36" s="126" t="n">
        <v>45</v>
      </c>
      <c r="F36" s="125" t="n">
        <v>118</v>
      </c>
      <c r="G36" s="17" t="n">
        <v>36</v>
      </c>
      <c r="H36" s="127" t="n">
        <v>178</v>
      </c>
      <c r="I36" s="128" t="n">
        <v>75000</v>
      </c>
      <c r="J36" s="128" t="inlineStr">
        <is>
          <t>8</t>
        </is>
      </c>
      <c r="K36" s="128" t="n">
        <v>45000</v>
      </c>
      <c r="L36" s="128" t="inlineStr">
        <is>
          <t>8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150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메트로팔레스3단지</t>
        </is>
      </c>
      <c r="B37" s="10" t="inlineStr">
        <is>
          <t>'03.01.</t>
        </is>
      </c>
      <c r="C37" s="127" t="n">
        <v>878</v>
      </c>
      <c r="D37" s="125" t="n">
        <v>180.4</v>
      </c>
      <c r="E37" s="126" t="n">
        <v>55</v>
      </c>
      <c r="F37" s="125" t="n">
        <v>135</v>
      </c>
      <c r="G37" s="17" t="n">
        <v>41</v>
      </c>
      <c r="H37" s="127" t="n">
        <v>186</v>
      </c>
      <c r="I37" s="128" t="n">
        <v>88000</v>
      </c>
      <c r="J37" s="128" t="inlineStr">
        <is>
          <t>11</t>
        </is>
      </c>
      <c r="K37" s="128" t="n">
        <v>67000</v>
      </c>
      <c r="L37" s="128" t="inlineStr">
        <is>
          <t>16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n">
        <v>180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럭키골든맨션</t>
        </is>
      </c>
      <c r="B39" s="10" t="inlineStr">
        <is>
          <t>'85.12.</t>
        </is>
      </c>
      <c r="C39" s="127" t="n">
        <v>220</v>
      </c>
      <c r="D39" s="125" t="n">
        <v>79.5</v>
      </c>
      <c r="E39" s="126" t="n">
        <v>24</v>
      </c>
      <c r="F39" s="125" t="n">
        <v>71.8</v>
      </c>
      <c r="G39" s="17" t="n">
        <v>22</v>
      </c>
      <c r="H39" s="127" t="n">
        <v>65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1</v>
      </c>
      <c r="S39" s="112" t="inlineStr">
        <is>
          <t>계</t>
        </is>
      </c>
      <c r="T39" s="5" t="n">
        <v>79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럭키골든맨션</t>
        </is>
      </c>
      <c r="B40" s="10" t="inlineStr">
        <is>
          <t>'85.12.</t>
        </is>
      </c>
      <c r="C40" s="127" t="n">
        <v>220</v>
      </c>
      <c r="D40" s="125" t="n">
        <v>85.5</v>
      </c>
      <c r="E40" s="126" t="n">
        <v>26</v>
      </c>
      <c r="F40" s="125" t="n">
        <v>77.7</v>
      </c>
      <c r="G40" s="17" t="n">
        <v>24</v>
      </c>
      <c r="H40" s="127" t="n">
        <v>65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85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럭키골든맨션</t>
        </is>
      </c>
      <c r="B41" s="10" t="inlineStr">
        <is>
          <t>'85.12.</t>
        </is>
      </c>
      <c r="C41" s="127" t="n">
        <v>220</v>
      </c>
      <c r="D41" s="125" t="n">
        <v>92.40000000000001</v>
      </c>
      <c r="E41" s="126" t="n">
        <v>28</v>
      </c>
      <c r="F41" s="125" t="n">
        <v>84.59999999999999</v>
      </c>
      <c r="G41" s="17" t="n">
        <v>26</v>
      </c>
      <c r="H41" s="127" t="n">
        <v>90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1</v>
      </c>
      <c r="S41" s="112" t="inlineStr">
        <is>
          <t>계</t>
        </is>
      </c>
      <c r="T41" s="5" t="n">
        <v>92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산장맨션</t>
        </is>
      </c>
      <c r="B43" s="10" t="inlineStr">
        <is>
          <t>'90.09.</t>
        </is>
      </c>
      <c r="C43" s="127" t="n">
        <v>216</v>
      </c>
      <c r="D43" s="125" t="n">
        <v>109.2</v>
      </c>
      <c r="E43" s="126" t="n">
        <v>33</v>
      </c>
      <c r="F43" s="125" t="n">
        <v>84.8</v>
      </c>
      <c r="G43" s="17" t="n">
        <v>26</v>
      </c>
      <c r="H43" s="127" t="n">
        <v>156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109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산장맨션</t>
        </is>
      </c>
      <c r="B44" s="10" t="inlineStr">
        <is>
          <t>'90.09.</t>
        </is>
      </c>
      <c r="C44" s="127" t="n">
        <v>216</v>
      </c>
      <c r="D44" s="125" t="n">
        <v>144.8</v>
      </c>
      <c r="E44" s="126" t="n">
        <v>44</v>
      </c>
      <c r="F44" s="125" t="n">
        <v>115.7</v>
      </c>
      <c r="G44" s="17" t="n">
        <v>35</v>
      </c>
      <c r="H44" s="127" t="n">
        <v>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144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만촌역태왕디아너스(주)</t>
        </is>
      </c>
      <c r="B46" s="10" t="inlineStr">
        <is>
          <t>'24.07.</t>
        </is>
      </c>
      <c r="C46" s="127" t="n">
        <v>450</v>
      </c>
      <c r="D46" s="125" t="n">
        <v>114.4</v>
      </c>
      <c r="E46" s="126" t="n">
        <v>35</v>
      </c>
      <c r="F46" s="125" t="n">
        <v>85</v>
      </c>
      <c r="G46" s="17" t="n">
        <v>26</v>
      </c>
      <c r="H46" s="127" t="n">
        <v>26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114A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만촌역태왕디아너스(주)</t>
        </is>
      </c>
      <c r="B47" s="10" t="inlineStr">
        <is>
          <t>'24.07.</t>
        </is>
      </c>
      <c r="C47" s="127" t="n">
        <v>450</v>
      </c>
      <c r="D47" s="125" t="n">
        <v>115.3</v>
      </c>
      <c r="E47" s="126" t="n">
        <v>35</v>
      </c>
      <c r="F47" s="125" t="n">
        <v>85</v>
      </c>
      <c r="G47" s="17" t="n">
        <v>26</v>
      </c>
      <c r="H47" s="127" t="n">
        <v>182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115B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만촌역태왕디아너스(주)</t>
        </is>
      </c>
      <c r="B48" s="10" t="inlineStr">
        <is>
          <t>'24.07.</t>
        </is>
      </c>
      <c r="C48" s="127" t="n">
        <v>450</v>
      </c>
      <c r="D48" s="125" t="n">
        <v>115.4</v>
      </c>
      <c r="E48" s="126" t="n">
        <v>35</v>
      </c>
      <c r="F48" s="125" t="n">
        <v>85</v>
      </c>
      <c r="G48" s="17" t="n">
        <v>26</v>
      </c>
      <c r="H48" s="127" t="n">
        <v>27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115C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만촌역태왕디아너스(주)</t>
        </is>
      </c>
      <c r="B49" s="10" t="inlineStr">
        <is>
          <t>'24.07.</t>
        </is>
      </c>
      <c r="C49" s="127" t="n">
        <v>450</v>
      </c>
      <c r="D49" s="125" t="n">
        <v>155.6</v>
      </c>
      <c r="E49" s="126" t="n">
        <v>47</v>
      </c>
      <c r="F49" s="125" t="n">
        <v>118.4</v>
      </c>
      <c r="G49" s="17" t="n">
        <v>36</v>
      </c>
      <c r="H49" s="127" t="n">
        <v>108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155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만촌역태왕디아너스(주)</t>
        </is>
      </c>
      <c r="B50" s="10" t="inlineStr">
        <is>
          <t>'24.07.</t>
        </is>
      </c>
      <c r="C50" s="127" t="n">
        <v>450</v>
      </c>
      <c r="D50" s="125" t="n">
        <v>197.3</v>
      </c>
      <c r="E50" s="126" t="n">
        <v>60</v>
      </c>
      <c r="F50" s="125" t="n">
        <v>152.5</v>
      </c>
      <c r="G50" s="17" t="n">
        <v>46</v>
      </c>
      <c r="H50" s="127" t="n">
        <v>54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n">
        <v>197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만촌역태왕디아너스(주)</t>
        </is>
      </c>
      <c r="B51" s="10" t="inlineStr">
        <is>
          <t>'24.07.</t>
        </is>
      </c>
      <c r="C51" s="127" t="n">
        <v>450</v>
      </c>
      <c r="D51" s="125" t="n">
        <v>202.5</v>
      </c>
      <c r="E51" s="126" t="n">
        <v>61</v>
      </c>
      <c r="F51" s="125" t="n">
        <v>157.3</v>
      </c>
      <c r="G51" s="17" t="n">
        <v>48</v>
      </c>
      <c r="H51" s="127" t="n">
        <v>53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n">
        <v>202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화성파크스위트</t>
        </is>
      </c>
      <c r="B53" s="10" t="inlineStr">
        <is>
          <t>'05.02.</t>
        </is>
      </c>
      <c r="C53" s="127" t="n">
        <v>291</v>
      </c>
      <c r="D53" s="125" t="n">
        <v>114</v>
      </c>
      <c r="E53" s="126" t="n">
        <v>34</v>
      </c>
      <c r="F53" s="125" t="n">
        <v>84.90000000000001</v>
      </c>
      <c r="G53" s="17" t="n">
        <v>26</v>
      </c>
      <c r="H53" s="127" t="n">
        <v>291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만촌화성파크드림3차</t>
        </is>
      </c>
      <c r="B55" s="10" t="inlineStr">
        <is>
          <t>'16.04.</t>
        </is>
      </c>
      <c r="C55" s="127" t="n">
        <v>410</v>
      </c>
      <c r="D55" s="125" t="n">
        <v>67.7</v>
      </c>
      <c r="E55" s="126" t="n">
        <v>20</v>
      </c>
      <c r="F55" s="125" t="n">
        <v>50.8</v>
      </c>
      <c r="G55" s="17" t="n">
        <v>15</v>
      </c>
      <c r="H55" s="127" t="n">
        <v>6</v>
      </c>
      <c r="I55" s="128" t="n">
        <v>69000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n">
        <v>67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만촌화성파크드림3차</t>
        </is>
      </c>
      <c r="B56" s="10" t="inlineStr">
        <is>
          <t>'16.04.</t>
        </is>
      </c>
      <c r="C56" s="127" t="n">
        <v>410</v>
      </c>
      <c r="D56" s="125" t="n">
        <v>80.3</v>
      </c>
      <c r="E56" s="126" t="n">
        <v>24</v>
      </c>
      <c r="F56" s="125" t="n">
        <v>60</v>
      </c>
      <c r="G56" s="17" t="n">
        <v>18</v>
      </c>
      <c r="H56" s="127" t="n">
        <v>28</v>
      </c>
      <c r="I56" s="128" t="n">
        <v>90000</v>
      </c>
      <c r="J56" s="128" t="inlineStr">
        <is>
          <t>중</t>
        </is>
      </c>
      <c r="K56" s="128" t="n">
        <v>45000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80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만촌화성파크드림3차</t>
        </is>
      </c>
      <c r="B57" s="10" t="inlineStr">
        <is>
          <t>'16.04.</t>
        </is>
      </c>
      <c r="C57" s="127" t="n">
        <v>410</v>
      </c>
      <c r="D57" s="125" t="n">
        <v>88.90000000000001</v>
      </c>
      <c r="E57" s="126" t="n">
        <v>27</v>
      </c>
      <c r="F57" s="125" t="n">
        <v>67.3</v>
      </c>
      <c r="G57" s="17" t="n">
        <v>20</v>
      </c>
      <c r="H57" s="127" t="n">
        <v>42</v>
      </c>
      <c r="I57" s="128" t="n">
        <v>100000</v>
      </c>
      <c r="J57" s="128" t="inlineStr">
        <is>
          <t>중</t>
        </is>
      </c>
      <c r="K57" s="128" t="n">
        <v>45000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n">
        <v>88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만촌화성파크드림3차</t>
        </is>
      </c>
      <c r="B58" s="10" t="inlineStr">
        <is>
          <t>'16.04.</t>
        </is>
      </c>
      <c r="C58" s="127" t="n">
        <v>410</v>
      </c>
      <c r="D58" s="125" t="n">
        <v>111.5</v>
      </c>
      <c r="E58" s="126" t="n">
        <v>34</v>
      </c>
      <c r="F58" s="125" t="n">
        <v>85</v>
      </c>
      <c r="G58" s="17" t="n">
        <v>26</v>
      </c>
      <c r="H58" s="127" t="n">
        <v>128</v>
      </c>
      <c r="I58" s="128" t="n">
        <v>110000</v>
      </c>
      <c r="J58" s="128" t="inlineStr">
        <is>
          <t>고</t>
        </is>
      </c>
      <c r="K58" s="128" t="n">
        <v>54000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111B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만촌화성파크드림3차</t>
        </is>
      </c>
      <c r="B59" s="10" t="inlineStr">
        <is>
          <t>'16.04.</t>
        </is>
      </c>
      <c r="C59" s="127" t="n">
        <v>410</v>
      </c>
      <c r="D59" s="125" t="n">
        <v>111.9</v>
      </c>
      <c r="E59" s="126" t="n">
        <v>34</v>
      </c>
      <c r="F59" s="125" t="n">
        <v>85</v>
      </c>
      <c r="G59" s="17" t="n">
        <v>26</v>
      </c>
      <c r="H59" s="127" t="n">
        <v>121</v>
      </c>
      <c r="I59" s="128" t="n">
        <v>110000</v>
      </c>
      <c r="J59" s="128" t="inlineStr">
        <is>
          <t>7</t>
        </is>
      </c>
      <c r="K59" s="128" t="n">
        <v>58000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inlineStr">
        <is>
          <t>111C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만촌화성파크드림3차</t>
        </is>
      </c>
      <c r="B60" s="10" t="inlineStr">
        <is>
          <t>'16.04.</t>
        </is>
      </c>
      <c r="C60" s="127" t="n">
        <v>410</v>
      </c>
      <c r="D60" s="125" t="n">
        <v>111.2</v>
      </c>
      <c r="E60" s="126" t="n">
        <v>34</v>
      </c>
      <c r="F60" s="125" t="n">
        <v>85</v>
      </c>
      <c r="G60" s="17" t="n">
        <v>26</v>
      </c>
      <c r="H60" s="127" t="n">
        <v>51</v>
      </c>
      <c r="I60" s="128" t="n">
        <v>97000</v>
      </c>
      <c r="J60" s="128" t="inlineStr">
        <is>
          <t>7</t>
        </is>
      </c>
      <c r="K60" s="128" t="n">
        <v>53000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111A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만촌화성파크드림3차</t>
        </is>
      </c>
      <c r="B61" s="10" t="inlineStr">
        <is>
          <t>'16.04.</t>
        </is>
      </c>
      <c r="C61" s="127" t="n">
        <v>410</v>
      </c>
      <c r="D61" s="125" t="n">
        <v>118.4</v>
      </c>
      <c r="E61" s="126" t="n">
        <v>36</v>
      </c>
      <c r="F61" s="125" t="n">
        <v>87.59999999999999</v>
      </c>
      <c r="G61" s="17" t="n">
        <v>26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118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만촌화성파크드림3차</t>
        </is>
      </c>
      <c r="B62" s="10" t="inlineStr">
        <is>
          <t>'16.04.</t>
        </is>
      </c>
      <c r="C62" s="127" t="n">
        <v>410</v>
      </c>
      <c r="D62" s="125" t="n">
        <v>141.9</v>
      </c>
      <c r="E62" s="126" t="n">
        <v>43</v>
      </c>
      <c r="F62" s="125" t="n">
        <v>107</v>
      </c>
      <c r="G62" s="17" t="n">
        <v>32</v>
      </c>
      <c r="H62" s="127" t="n">
        <v>32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메트로팔레스5단지</t>
        </is>
      </c>
      <c r="B64" s="10" t="inlineStr">
        <is>
          <t>'03.01.</t>
        </is>
      </c>
      <c r="C64" s="127" t="n">
        <v>689</v>
      </c>
      <c r="D64" s="125" t="n">
        <v>103.6</v>
      </c>
      <c r="E64" s="126" t="n">
        <v>31</v>
      </c>
      <c r="F64" s="125" t="n">
        <v>74.90000000000001</v>
      </c>
      <c r="G64" s="17" t="n">
        <v>23</v>
      </c>
      <c r="H64" s="127" t="n">
        <v>241</v>
      </c>
      <c r="I64" s="128" t="n">
        <v>47000</v>
      </c>
      <c r="J64" s="128" t="inlineStr">
        <is>
          <t>8</t>
        </is>
      </c>
      <c r="K64" s="128" t="n">
        <v>35000</v>
      </c>
      <c r="L64" s="128" t="inlineStr">
        <is>
          <t>8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메트로팔레스5단지</t>
        </is>
      </c>
      <c r="B65" s="10" t="inlineStr">
        <is>
          <t>'03.01.</t>
        </is>
      </c>
      <c r="C65" s="127" t="n">
        <v>689</v>
      </c>
      <c r="D65" s="125" t="n">
        <v>122.5</v>
      </c>
      <c r="E65" s="126" t="n">
        <v>37</v>
      </c>
      <c r="F65" s="125" t="n">
        <v>84.90000000000001</v>
      </c>
      <c r="G65" s="17" t="n">
        <v>26</v>
      </c>
      <c r="H65" s="127" t="n">
        <v>288</v>
      </c>
      <c r="I65" s="128" t="n">
        <v>57000</v>
      </c>
      <c r="J65" s="128" t="inlineStr">
        <is>
          <t>6</t>
        </is>
      </c>
      <c r="K65" s="128" t="n">
        <v>35000</v>
      </c>
      <c r="L65" s="128" t="inlineStr">
        <is>
          <t>15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n">
        <v>122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메트로팔레스5단지</t>
        </is>
      </c>
      <c r="B66" s="10" t="inlineStr">
        <is>
          <t>'03.01.</t>
        </is>
      </c>
      <c r="C66" s="127" t="n">
        <v>689</v>
      </c>
      <c r="D66" s="125" t="n">
        <v>180.7</v>
      </c>
      <c r="E66" s="126" t="n">
        <v>55</v>
      </c>
      <c r="F66" s="125" t="n">
        <v>135</v>
      </c>
      <c r="G66" s="17" t="n">
        <v>41</v>
      </c>
      <c r="H66" s="127" t="n">
        <v>160</v>
      </c>
      <c r="I66" s="128" t="n">
        <v>85000</v>
      </c>
      <c r="J66" s="128" t="inlineStr">
        <is>
          <t>14</t>
        </is>
      </c>
      <c r="K66" s="128" t="n">
        <v>60000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180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n"/>
      <c r="B67" s="112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2" t="n"/>
      <c r="AK67" s="112" t="n"/>
      <c r="AL67" s="112" t="n"/>
      <c r="AM67" s="112" t="n"/>
      <c r="AN67" s="112" t="n"/>
      <c r="AO67" s="112" t="n"/>
      <c r="AP67" s="112" t="n"/>
      <c r="AQ67" s="112" t="n"/>
      <c r="AR67" s="112" t="n"/>
      <c r="AS67" s="112" t="n"/>
      <c r="AT67" s="112" t="n"/>
      <c r="AU67" s="112" t="n"/>
      <c r="AV67" s="112" t="n"/>
    </row>
    <row r="68">
      <c r="A68" s="9" t="inlineStr">
        <is>
          <t>만촌우방타운2차</t>
        </is>
      </c>
      <c r="B68" s="10" t="inlineStr">
        <is>
          <t>'96.11.</t>
        </is>
      </c>
      <c r="C68" s="127" t="n">
        <v>390</v>
      </c>
      <c r="D68" s="125" t="n">
        <v>77.7</v>
      </c>
      <c r="E68" s="126" t="n">
        <v>24</v>
      </c>
      <c r="F68" s="125" t="n">
        <v>59.7</v>
      </c>
      <c r="G68" s="17" t="n">
        <v>18</v>
      </c>
      <c r="H68" s="127" t="n">
        <v>180</v>
      </c>
      <c r="I68" s="128" t="n">
        <v>40000</v>
      </c>
      <c r="J68" s="128" t="inlineStr">
        <is>
          <t>8</t>
        </is>
      </c>
      <c r="K68" s="128" t="n">
        <v>22000</v>
      </c>
      <c r="L68" s="128" t="inlineStr">
        <is>
          <t>14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2</v>
      </c>
      <c r="R68" s="112" t="n">
        <v>1</v>
      </c>
      <c r="S68" s="112" t="inlineStr">
        <is>
          <t>계</t>
        </is>
      </c>
      <c r="T68" s="5" t="n">
        <v>77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만촌우방타운2차</t>
        </is>
      </c>
      <c r="B69" s="10" t="inlineStr">
        <is>
          <t>'96.11.</t>
        </is>
      </c>
      <c r="C69" s="127" t="n">
        <v>390</v>
      </c>
      <c r="D69" s="125" t="n">
        <v>108.7</v>
      </c>
      <c r="E69" s="126" t="n">
        <v>33</v>
      </c>
      <c r="F69" s="125" t="n">
        <v>85</v>
      </c>
      <c r="G69" s="17" t="n">
        <v>26</v>
      </c>
      <c r="H69" s="127" t="n">
        <v>120</v>
      </c>
      <c r="I69" s="128" t="n">
        <v>70000</v>
      </c>
      <c r="J69" s="128" t="inlineStr">
        <is>
          <t>고</t>
        </is>
      </c>
      <c r="K69" s="128" t="n">
        <v>40000</v>
      </c>
      <c r="L69" s="128" t="inlineStr">
        <is>
          <t>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n">
        <v>108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만촌우방타운2차</t>
        </is>
      </c>
      <c r="B70" s="10" t="inlineStr">
        <is>
          <t>'96.11.</t>
        </is>
      </c>
      <c r="C70" s="127" t="n">
        <v>390</v>
      </c>
      <c r="D70" s="125" t="n">
        <v>144.2</v>
      </c>
      <c r="E70" s="126" t="n">
        <v>44</v>
      </c>
      <c r="F70" s="125" t="n">
        <v>118.4</v>
      </c>
      <c r="G70" s="17" t="n">
        <v>36</v>
      </c>
      <c r="H70" s="127" t="n">
        <v>30</v>
      </c>
      <c r="I70" s="128" t="n">
        <v>100000</v>
      </c>
      <c r="J70" s="128" t="inlineStr">
        <is>
          <t>8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n">
        <v>144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만촌우방타운2차</t>
        </is>
      </c>
      <c r="B71" s="10" t="inlineStr">
        <is>
          <t>'96.11.</t>
        </is>
      </c>
      <c r="C71" s="127" t="n">
        <v>390</v>
      </c>
      <c r="D71" s="125" t="n">
        <v>163.3</v>
      </c>
      <c r="E71" s="126" t="n">
        <v>49</v>
      </c>
      <c r="F71" s="125" t="n">
        <v>134.3</v>
      </c>
      <c r="G71" s="17" t="n">
        <v>41</v>
      </c>
      <c r="H71" s="127" t="n">
        <v>60</v>
      </c>
      <c r="I71" s="128" t="n">
        <v>120000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만촌태왕리더스</t>
        </is>
      </c>
      <c r="B73" s="10" t="inlineStr">
        <is>
          <t>'04.12.</t>
        </is>
      </c>
      <c r="C73" s="127" t="n">
        <v>433</v>
      </c>
      <c r="D73" s="125" t="n">
        <v>80.40000000000001</v>
      </c>
      <c r="E73" s="126" t="n">
        <v>24</v>
      </c>
      <c r="F73" s="125" t="n">
        <v>59.9</v>
      </c>
      <c r="G73" s="17" t="n">
        <v>18</v>
      </c>
      <c r="H73" s="127" t="n">
        <v>28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80A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만촌태왕리더스</t>
        </is>
      </c>
      <c r="B74" s="10" t="inlineStr">
        <is>
          <t>'04.12.</t>
        </is>
      </c>
      <c r="C74" s="127" t="n">
        <v>433</v>
      </c>
      <c r="D74" s="125" t="n">
        <v>81.90000000000001</v>
      </c>
      <c r="E74" s="126" t="n">
        <v>25</v>
      </c>
      <c r="F74" s="125" t="n">
        <v>59.7</v>
      </c>
      <c r="G74" s="17" t="n">
        <v>18</v>
      </c>
      <c r="H74" s="127" t="n">
        <v>84</v>
      </c>
      <c r="I74" s="128" t="n">
        <v>49000</v>
      </c>
      <c r="J74" s="128" t="inlineStr">
        <is>
          <t>5</t>
        </is>
      </c>
      <c r="K74" s="128" t="n">
        <v>23000</v>
      </c>
      <c r="L74" s="128" t="inlineStr">
        <is>
          <t>14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81B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만촌태왕리더스</t>
        </is>
      </c>
      <c r="B75" s="10" t="inlineStr">
        <is>
          <t>'04.12.</t>
        </is>
      </c>
      <c r="C75" s="127" t="n">
        <v>433</v>
      </c>
      <c r="D75" s="125" t="n">
        <v>112.7</v>
      </c>
      <c r="E75" s="126" t="n">
        <v>34</v>
      </c>
      <c r="F75" s="125" t="n">
        <v>85</v>
      </c>
      <c r="G75" s="17" t="n">
        <v>26</v>
      </c>
      <c r="H75" s="127" t="n">
        <v>237</v>
      </c>
      <c r="I75" s="128" t="n">
        <v>63000</v>
      </c>
      <c r="J75" s="128" t="inlineStr">
        <is>
          <t>7</t>
        </is>
      </c>
      <c r="K75" s="128" t="n">
        <v>31000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n">
        <v>112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만촌태왕리더스</t>
        </is>
      </c>
      <c r="B76" s="10" t="inlineStr">
        <is>
          <t>'04.12.</t>
        </is>
      </c>
      <c r="C76" s="127" t="n">
        <v>433</v>
      </c>
      <c r="D76" s="125" t="n">
        <v>150.2</v>
      </c>
      <c r="E76" s="126" t="n">
        <v>45</v>
      </c>
      <c r="F76" s="125" t="n">
        <v>117.6</v>
      </c>
      <c r="G76" s="17" t="n">
        <v>36</v>
      </c>
      <c r="H76" s="127" t="n">
        <v>84</v>
      </c>
      <c r="I76" s="128" t="n">
        <v>95000</v>
      </c>
      <c r="J76" s="128" t="inlineStr">
        <is>
          <t>고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2</v>
      </c>
      <c r="S76" s="112" t="inlineStr">
        <is>
          <t>계</t>
        </is>
      </c>
      <c r="T76" s="5" t="n">
        <v>150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만촌삼정그린코아에듀파크</t>
        </is>
      </c>
      <c r="B78" s="10" t="inlineStr">
        <is>
          <t>'19.11.</t>
        </is>
      </c>
      <c r="C78" s="127" t="n">
        <v>774</v>
      </c>
      <c r="D78" s="125" t="n">
        <v>98.8</v>
      </c>
      <c r="E78" s="126" t="n">
        <v>30</v>
      </c>
      <c r="F78" s="125" t="n">
        <v>76</v>
      </c>
      <c r="G78" s="17" t="n">
        <v>23</v>
      </c>
      <c r="H78" s="127" t="n">
        <v>148</v>
      </c>
      <c r="I78" s="128" t="n">
        <v>100000</v>
      </c>
      <c r="J78" s="128" t="inlineStr">
        <is>
          <t>중</t>
        </is>
      </c>
      <c r="K78" s="128" t="n">
        <v>45000</v>
      </c>
      <c r="L78" s="128" t="inlineStr">
        <is>
          <t>22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inlineStr">
        <is>
          <t>98A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만촌삼정그린코아에듀파크</t>
        </is>
      </c>
      <c r="B79" s="10" t="inlineStr">
        <is>
          <t>'19.11.</t>
        </is>
      </c>
      <c r="C79" s="127" t="n">
        <v>774</v>
      </c>
      <c r="D79" s="125" t="n">
        <v>99.90000000000001</v>
      </c>
      <c r="E79" s="126" t="n">
        <v>30</v>
      </c>
      <c r="F79" s="125" t="n">
        <v>76</v>
      </c>
      <c r="G79" s="17" t="n">
        <v>23</v>
      </c>
      <c r="H79" s="127" t="n">
        <v>39</v>
      </c>
      <c r="I79" s="128" t="n">
        <v>115000</v>
      </c>
      <c r="J79" s="128" t="inlineStr">
        <is>
          <t>18</t>
        </is>
      </c>
      <c r="K79" s="128" t="n">
        <v>46000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inlineStr">
        <is>
          <t>99B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만촌삼정그린코아에듀파크</t>
        </is>
      </c>
      <c r="B80" s="10" t="inlineStr">
        <is>
          <t>'19.11.</t>
        </is>
      </c>
      <c r="C80" s="127" t="n">
        <v>774</v>
      </c>
      <c r="D80" s="125" t="n">
        <v>109.4</v>
      </c>
      <c r="E80" s="126" t="n">
        <v>33</v>
      </c>
      <c r="F80" s="125" t="n">
        <v>85</v>
      </c>
      <c r="G80" s="17" t="n">
        <v>26</v>
      </c>
      <c r="H80" s="127" t="n">
        <v>327</v>
      </c>
      <c r="I80" s="128" t="n">
        <v>110000</v>
      </c>
      <c r="J80" s="128" t="inlineStr">
        <is>
          <t>8</t>
        </is>
      </c>
      <c r="K80" s="128" t="n">
        <v>55000</v>
      </c>
      <c r="L80" s="128" t="inlineStr">
        <is>
          <t>고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inlineStr">
        <is>
          <t>109A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만촌삼정그린코아에듀파크</t>
        </is>
      </c>
      <c r="B81" s="10" t="inlineStr">
        <is>
          <t>'19.11.</t>
        </is>
      </c>
      <c r="C81" s="127" t="n">
        <v>774</v>
      </c>
      <c r="D81" s="125" t="n">
        <v>110.5</v>
      </c>
      <c r="E81" s="126" t="n">
        <v>33</v>
      </c>
      <c r="F81" s="125" t="n">
        <v>85</v>
      </c>
      <c r="G81" s="17" t="n">
        <v>26</v>
      </c>
      <c r="H81" s="127" t="n">
        <v>118</v>
      </c>
      <c r="I81" s="128" t="n">
        <v>105000</v>
      </c>
      <c r="J81" s="128" t="inlineStr">
        <is>
          <t>중</t>
        </is>
      </c>
      <c r="K81" s="128" t="n">
        <v>63000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inlineStr">
        <is>
          <t>110B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만촌삼정그린코아에듀파크</t>
        </is>
      </c>
      <c r="B82" s="10" t="inlineStr">
        <is>
          <t>'19.11.</t>
        </is>
      </c>
      <c r="C82" s="127" t="n">
        <v>774</v>
      </c>
      <c r="D82" s="125" t="n">
        <v>110.8</v>
      </c>
      <c r="E82" s="126" t="n">
        <v>34</v>
      </c>
      <c r="F82" s="125" t="n">
        <v>85</v>
      </c>
      <c r="G82" s="17" t="n">
        <v>26</v>
      </c>
      <c r="H82" s="127" t="n">
        <v>15</v>
      </c>
      <c r="I82" s="128" t="n">
        <v>105000</v>
      </c>
      <c r="J82" s="128" t="inlineStr">
        <is>
          <t>중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inlineStr">
        <is>
          <t>110C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만촌삼정그린코아에듀파크</t>
        </is>
      </c>
      <c r="B83" s="10" t="inlineStr">
        <is>
          <t>'19.11.</t>
        </is>
      </c>
      <c r="C83" s="127" t="n">
        <v>774</v>
      </c>
      <c r="D83" s="125" t="n">
        <v>158.4</v>
      </c>
      <c r="E83" s="126" t="n">
        <v>48</v>
      </c>
      <c r="F83" s="125" t="n">
        <v>124</v>
      </c>
      <c r="G83" s="17" t="n">
        <v>37</v>
      </c>
      <c r="H83" s="127" t="n">
        <v>71</v>
      </c>
      <c r="I83" s="128" t="n">
        <v>230000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inlineStr">
        <is>
          <t>158A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만촌삼정그린코아에듀파크</t>
        </is>
      </c>
      <c r="B84" s="10" t="inlineStr">
        <is>
          <t>'19.11.</t>
        </is>
      </c>
      <c r="C84" s="127" t="n">
        <v>774</v>
      </c>
      <c r="D84" s="125" t="n">
        <v>158.8</v>
      </c>
      <c r="E84" s="126" t="n">
        <v>48</v>
      </c>
      <c r="F84" s="125" t="n">
        <v>124</v>
      </c>
      <c r="G84" s="17" t="n">
        <v>37</v>
      </c>
      <c r="H84" s="127" t="n">
        <v>56</v>
      </c>
      <c r="I84" s="128" t="n">
        <v>170000</v>
      </c>
      <c r="J84" s="128" t="inlineStr">
        <is>
          <t>고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inlineStr">
        <is>
          <t>158B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메트로팔레스1단지</t>
        </is>
      </c>
      <c r="B86" s="10" t="inlineStr">
        <is>
          <t>'03.01.</t>
        </is>
      </c>
      <c r="C86" s="127" t="n">
        <v>804</v>
      </c>
      <c r="D86" s="125" t="n">
        <v>116.9</v>
      </c>
      <c r="E86" s="126" t="n">
        <v>35</v>
      </c>
      <c r="F86" s="125" t="n">
        <v>84.90000000000001</v>
      </c>
      <c r="G86" s="17" t="n">
        <v>26</v>
      </c>
      <c r="H86" s="127" t="n">
        <v>30</v>
      </c>
      <c r="I86" s="128" t="n">
        <v>60000</v>
      </c>
      <c r="J86" s="128" t="inlineStr">
        <is>
          <t>11</t>
        </is>
      </c>
      <c r="K86" s="128" t="n">
        <v>35000</v>
      </c>
      <c r="L86" s="128" t="inlineStr">
        <is>
          <t>11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116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메트로팔레스1단지</t>
        </is>
      </c>
      <c r="B87" s="10" t="inlineStr">
        <is>
          <t>'03.01.</t>
        </is>
      </c>
      <c r="C87" s="127" t="n">
        <v>804</v>
      </c>
      <c r="D87" s="125" t="n">
        <v>121.8</v>
      </c>
      <c r="E87" s="126" t="n">
        <v>37</v>
      </c>
      <c r="F87" s="125" t="n">
        <v>84.90000000000001</v>
      </c>
      <c r="G87" s="17" t="n">
        <v>26</v>
      </c>
      <c r="H87" s="127" t="n">
        <v>28</v>
      </c>
      <c r="I87" s="128" t="n">
        <v>58500</v>
      </c>
      <c r="J87" s="128" t="inlineStr">
        <is>
          <t>고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121A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메트로팔레스1단지</t>
        </is>
      </c>
      <c r="B88" s="10" t="inlineStr">
        <is>
          <t>'03.01.</t>
        </is>
      </c>
      <c r="C88" s="127" t="n">
        <v>804</v>
      </c>
      <c r="D88" s="125" t="n">
        <v>123.1</v>
      </c>
      <c r="E88" s="126" t="n">
        <v>37</v>
      </c>
      <c r="F88" s="125" t="n">
        <v>84.90000000000001</v>
      </c>
      <c r="G88" s="17" t="n">
        <v>26</v>
      </c>
      <c r="H88" s="127" t="n">
        <v>36</v>
      </c>
      <c r="I88" s="128" t="n">
        <v>60000</v>
      </c>
      <c r="J88" s="128" t="inlineStr">
        <is>
          <t>7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123B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메트로팔레스1단지</t>
        </is>
      </c>
      <c r="B89" s="10" t="inlineStr">
        <is>
          <t>'03.01.</t>
        </is>
      </c>
      <c r="C89" s="127" t="n">
        <v>804</v>
      </c>
      <c r="D89" s="125" t="n">
        <v>123.4</v>
      </c>
      <c r="E89" s="126" t="n">
        <v>37</v>
      </c>
      <c r="F89" s="125" t="n">
        <v>84.90000000000001</v>
      </c>
      <c r="G89" s="17" t="n">
        <v>26</v>
      </c>
      <c r="H89" s="127" t="n">
        <v>32</v>
      </c>
      <c r="I89" s="128" t="n">
        <v>57000</v>
      </c>
      <c r="J89" s="128" t="inlineStr">
        <is>
          <t>12</t>
        </is>
      </c>
      <c r="K89" s="128" t="n">
        <v>35000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123D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메트로팔레스1단지</t>
        </is>
      </c>
      <c r="B90" s="10" t="inlineStr">
        <is>
          <t>'03.01.</t>
        </is>
      </c>
      <c r="C90" s="127" t="n">
        <v>804</v>
      </c>
      <c r="D90" s="125" t="n">
        <v>123.4</v>
      </c>
      <c r="E90" s="126" t="n">
        <v>37</v>
      </c>
      <c r="F90" s="125" t="n">
        <v>84.90000000000001</v>
      </c>
      <c r="G90" s="17" t="n">
        <v>26</v>
      </c>
      <c r="H90" s="127" t="n">
        <v>4</v>
      </c>
      <c r="I90" s="128" t="n">
        <v>57000</v>
      </c>
      <c r="J90" s="128" t="inlineStr">
        <is>
          <t>12</t>
        </is>
      </c>
      <c r="K90" s="128" t="n">
        <v>35000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123C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메트로팔레스1단지</t>
        </is>
      </c>
      <c r="B91" s="10" t="inlineStr">
        <is>
          <t>'03.01.</t>
        </is>
      </c>
      <c r="C91" s="127" t="n">
        <v>804</v>
      </c>
      <c r="D91" s="125" t="n">
        <v>124.4</v>
      </c>
      <c r="E91" s="126" t="n">
        <v>38</v>
      </c>
      <c r="F91" s="125" t="n">
        <v>84.90000000000001</v>
      </c>
      <c r="G91" s="17" t="n">
        <v>26</v>
      </c>
      <c r="H91" s="127" t="n">
        <v>36</v>
      </c>
      <c r="I91" s="128" t="n">
        <v>60000</v>
      </c>
      <c r="J91" s="128" t="inlineStr">
        <is>
          <t>중</t>
        </is>
      </c>
      <c r="K91" s="128" t="n">
        <v>39000</v>
      </c>
      <c r="L91" s="128" t="inlineStr">
        <is>
          <t>중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inlineStr">
        <is>
          <t>124A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메트로팔레스1단지</t>
        </is>
      </c>
      <c r="B92" s="10" t="inlineStr">
        <is>
          <t>'03.01.</t>
        </is>
      </c>
      <c r="C92" s="127" t="n">
        <v>804</v>
      </c>
      <c r="D92" s="125" t="n">
        <v>125.1</v>
      </c>
      <c r="E92" s="126" t="n">
        <v>38</v>
      </c>
      <c r="F92" s="125" t="n">
        <v>84.90000000000001</v>
      </c>
      <c r="G92" s="17" t="n">
        <v>26</v>
      </c>
      <c r="H92" s="127" t="n">
        <v>32</v>
      </c>
      <c r="I92" s="128" t="n">
        <v>54000</v>
      </c>
      <c r="J92" s="128" t="inlineStr">
        <is>
          <t>12</t>
        </is>
      </c>
      <c r="K92" s="128" t="n">
        <v>36000</v>
      </c>
      <c r="L92" s="128" t="inlineStr">
        <is>
          <t>8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125B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메트로팔레스1단지</t>
        </is>
      </c>
      <c r="B93" s="10" t="inlineStr">
        <is>
          <t>'03.01.</t>
        </is>
      </c>
      <c r="C93" s="127" t="n">
        <v>804</v>
      </c>
      <c r="D93" s="125" t="n">
        <v>140.6</v>
      </c>
      <c r="E93" s="126" t="n">
        <v>43</v>
      </c>
      <c r="F93" s="125" t="n">
        <v>107.9</v>
      </c>
      <c r="G93" s="17" t="n">
        <v>33</v>
      </c>
      <c r="H93" s="127" t="n">
        <v>70</v>
      </c>
      <c r="I93" s="128" t="n"/>
      <c r="J93" s="128" t="n"/>
      <c r="K93" s="128" t="n">
        <v>47000</v>
      </c>
      <c r="L93" s="128" t="inlineStr">
        <is>
          <t>8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140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메트로팔레스1단지</t>
        </is>
      </c>
      <c r="B94" s="10" t="inlineStr">
        <is>
          <t>'03.01.</t>
        </is>
      </c>
      <c r="C94" s="127" t="n">
        <v>804</v>
      </c>
      <c r="D94" s="125" t="n">
        <v>150.3</v>
      </c>
      <c r="E94" s="126" t="n">
        <v>45</v>
      </c>
      <c r="F94" s="125" t="n">
        <v>118</v>
      </c>
      <c r="G94" s="17" t="n">
        <v>36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150B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메트로팔레스1단지</t>
        </is>
      </c>
      <c r="B95" s="10" t="inlineStr">
        <is>
          <t>'03.01.</t>
        </is>
      </c>
      <c r="C95" s="127" t="n">
        <v>804</v>
      </c>
      <c r="D95" s="125" t="n">
        <v>150.3</v>
      </c>
      <c r="E95" s="126" t="n">
        <v>45</v>
      </c>
      <c r="F95" s="125" t="n">
        <v>118</v>
      </c>
      <c r="G95" s="17" t="n">
        <v>36</v>
      </c>
      <c r="H95" s="127" t="n">
        <v>26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inlineStr">
        <is>
          <t>150A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메트로팔레스1단지</t>
        </is>
      </c>
      <c r="B96" s="10" t="inlineStr">
        <is>
          <t>'03.01.</t>
        </is>
      </c>
      <c r="C96" s="127" t="n">
        <v>804</v>
      </c>
      <c r="D96" s="125" t="n">
        <v>151.5</v>
      </c>
      <c r="E96" s="126" t="n">
        <v>46</v>
      </c>
      <c r="F96" s="125" t="n">
        <v>118</v>
      </c>
      <c r="G96" s="17" t="n">
        <v>36</v>
      </c>
      <c r="H96" s="127" t="n">
        <v>24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n">
        <v>151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메트로팔레스1단지</t>
        </is>
      </c>
      <c r="B97" s="10" t="inlineStr">
        <is>
          <t>'03.01.</t>
        </is>
      </c>
      <c r="C97" s="127" t="n">
        <v>804</v>
      </c>
      <c r="D97" s="125" t="n">
        <v>180.4</v>
      </c>
      <c r="E97" s="126" t="n">
        <v>55</v>
      </c>
      <c r="F97" s="125" t="n">
        <v>135</v>
      </c>
      <c r="G97" s="17" t="n">
        <v>41</v>
      </c>
      <c r="H97" s="127" t="n">
        <v>80</v>
      </c>
      <c r="I97" s="128" t="n">
        <v>75000</v>
      </c>
      <c r="J97" s="128" t="inlineStr">
        <is>
          <t>18</t>
        </is>
      </c>
      <c r="K97" s="128" t="n">
        <v>55000</v>
      </c>
      <c r="L97" s="128" t="inlineStr">
        <is>
          <t>13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inlineStr">
        <is>
          <t>180C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메트로팔레스1단지</t>
        </is>
      </c>
      <c r="B98" s="10" t="inlineStr">
        <is>
          <t>'03.01.</t>
        </is>
      </c>
      <c r="C98" s="127" t="n">
        <v>804</v>
      </c>
      <c r="D98" s="125" t="n">
        <v>180.4</v>
      </c>
      <c r="E98" s="126" t="n">
        <v>55</v>
      </c>
      <c r="F98" s="125" t="n">
        <v>135</v>
      </c>
      <c r="G98" s="17" t="n">
        <v>41</v>
      </c>
      <c r="H98" s="127" t="n">
        <v>79</v>
      </c>
      <c r="I98" s="128" t="n">
        <v>75000</v>
      </c>
      <c r="J98" s="128" t="inlineStr">
        <is>
          <t>18</t>
        </is>
      </c>
      <c r="K98" s="128" t="n">
        <v>55000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inlineStr">
        <is>
          <t>180B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메트로팔레스1단지</t>
        </is>
      </c>
      <c r="B99" s="10" t="inlineStr">
        <is>
          <t>'03.01.</t>
        </is>
      </c>
      <c r="C99" s="127" t="n">
        <v>804</v>
      </c>
      <c r="D99" s="125" t="n">
        <v>180.4</v>
      </c>
      <c r="E99" s="126" t="n">
        <v>55</v>
      </c>
      <c r="F99" s="125" t="n">
        <v>135</v>
      </c>
      <c r="G99" s="17" t="n">
        <v>41</v>
      </c>
      <c r="H99" s="127" t="n">
        <v>72</v>
      </c>
      <c r="I99" s="128" t="n">
        <v>75000</v>
      </c>
      <c r="J99" s="128" t="inlineStr">
        <is>
          <t>18</t>
        </is>
      </c>
      <c r="K99" s="128" t="n">
        <v>55000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inlineStr">
        <is>
          <t>180D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메트로팔레스1단지</t>
        </is>
      </c>
      <c r="B100" s="10" t="inlineStr">
        <is>
          <t>'03.01.</t>
        </is>
      </c>
      <c r="C100" s="127" t="n">
        <v>804</v>
      </c>
      <c r="D100" s="125" t="n">
        <v>180.4</v>
      </c>
      <c r="E100" s="126" t="n">
        <v>55</v>
      </c>
      <c r="F100" s="125" t="n">
        <v>135</v>
      </c>
      <c r="G100" s="17" t="n">
        <v>41</v>
      </c>
      <c r="H100" s="127" t="n">
        <v>64</v>
      </c>
      <c r="I100" s="128" t="n">
        <v>75000</v>
      </c>
      <c r="J100" s="128" t="inlineStr">
        <is>
          <t>18</t>
        </is>
      </c>
      <c r="K100" s="128" t="n">
        <v>55000</v>
      </c>
      <c r="L100" s="128" t="inlineStr">
        <is>
          <t>13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180E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메트로팔레스1단지</t>
        </is>
      </c>
      <c r="B101" s="10" t="inlineStr">
        <is>
          <t>'03.01.</t>
        </is>
      </c>
      <c r="C101" s="127" t="n">
        <v>804</v>
      </c>
      <c r="D101" s="125" t="n">
        <v>180.4</v>
      </c>
      <c r="E101" s="126" t="n">
        <v>55</v>
      </c>
      <c r="F101" s="125" t="n">
        <v>135</v>
      </c>
      <c r="G101" s="17" t="n">
        <v>41</v>
      </c>
      <c r="H101" s="127" t="n">
        <v>62</v>
      </c>
      <c r="I101" s="128" t="n">
        <v>75000</v>
      </c>
      <c r="J101" s="128" t="inlineStr">
        <is>
          <t>18</t>
        </is>
      </c>
      <c r="K101" s="128" t="n">
        <v>55000</v>
      </c>
      <c r="L101" s="128" t="inlineStr">
        <is>
          <t>13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180G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메트로팔레스1단지</t>
        </is>
      </c>
      <c r="B102" s="10" t="inlineStr">
        <is>
          <t>'03.01.</t>
        </is>
      </c>
      <c r="C102" s="127" t="n">
        <v>804</v>
      </c>
      <c r="D102" s="125" t="n">
        <v>180.4</v>
      </c>
      <c r="E102" s="126" t="n">
        <v>55</v>
      </c>
      <c r="F102" s="125" t="n">
        <v>135</v>
      </c>
      <c r="G102" s="17" t="n">
        <v>41</v>
      </c>
      <c r="H102" s="127" t="n">
        <v>32</v>
      </c>
      <c r="I102" s="128" t="n">
        <v>75000</v>
      </c>
      <c r="J102" s="128" t="inlineStr">
        <is>
          <t>18</t>
        </is>
      </c>
      <c r="K102" s="128" t="n">
        <v>55000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inlineStr">
        <is>
          <t>180F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메트로팔레스1단지</t>
        </is>
      </c>
      <c r="B103" s="10" t="inlineStr">
        <is>
          <t>'03.01.</t>
        </is>
      </c>
      <c r="C103" s="127" t="n">
        <v>804</v>
      </c>
      <c r="D103" s="125" t="n">
        <v>180.4</v>
      </c>
      <c r="E103" s="126" t="n">
        <v>55</v>
      </c>
      <c r="F103" s="125" t="n">
        <v>135</v>
      </c>
      <c r="G103" s="17" t="n">
        <v>41</v>
      </c>
      <c r="H103" s="127" t="n">
        <v>1</v>
      </c>
      <c r="I103" s="128" t="n">
        <v>75000</v>
      </c>
      <c r="J103" s="128" t="inlineStr">
        <is>
          <t>18</t>
        </is>
      </c>
      <c r="K103" s="128" t="n">
        <v>55000</v>
      </c>
      <c r="L103" s="128" t="inlineStr">
        <is>
          <t>13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inlineStr">
        <is>
          <t>180A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메트로팔레스1단지</t>
        </is>
      </c>
      <c r="B104" s="10" t="inlineStr">
        <is>
          <t>'03.01.</t>
        </is>
      </c>
      <c r="C104" s="127" t="n">
        <v>804</v>
      </c>
      <c r="D104" s="125" t="n">
        <v>211.3</v>
      </c>
      <c r="E104" s="126" t="n">
        <v>64</v>
      </c>
      <c r="F104" s="125" t="n">
        <v>166.3</v>
      </c>
      <c r="G104" s="17" t="n">
        <v>50</v>
      </c>
      <c r="H104" s="127" t="n">
        <v>64</v>
      </c>
      <c r="I104" s="128" t="n">
        <v>150000</v>
      </c>
      <c r="J104" s="128" t="inlineStr">
        <is>
          <t>7</t>
        </is>
      </c>
      <c r="K104" s="128" t="n">
        <v>65000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5</v>
      </c>
      <c r="R104" s="112" t="n">
        <v>2</v>
      </c>
      <c r="S104" s="112" t="inlineStr">
        <is>
          <t>계</t>
        </is>
      </c>
      <c r="T104" s="5" t="n">
        <v>211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n"/>
      <c r="B105" s="112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45">
        <f>IF(E105="","",E105)</f>
        <v/>
      </c>
      <c r="AJ105" s="112" t="n"/>
      <c r="AK105" s="112" t="n"/>
      <c r="AL105" s="112" t="n"/>
      <c r="AM105" s="112" t="n"/>
      <c r="AN105" s="112" t="n"/>
      <c r="AO105" s="112" t="n"/>
      <c r="AP105" s="112" t="n"/>
      <c r="AQ105" s="112" t="n"/>
      <c r="AR105" s="112" t="n"/>
      <c r="AS105" s="112" t="n"/>
      <c r="AT105" s="112" t="n"/>
      <c r="AU105" s="112" t="n"/>
      <c r="AV105" s="112" t="n"/>
    </row>
    <row r="106">
      <c r="A106" s="9" t="inlineStr">
        <is>
          <t>수성아크로타워</t>
        </is>
      </c>
      <c r="B106" s="10" t="inlineStr">
        <is>
          <t>'08.05.</t>
        </is>
      </c>
      <c r="C106" s="127" t="n">
        <v>224</v>
      </c>
      <c r="D106" s="125" t="n">
        <v>163.8</v>
      </c>
      <c r="E106" s="126" t="n">
        <v>50</v>
      </c>
      <c r="F106" s="125" t="n">
        <v>127.5</v>
      </c>
      <c r="G106" s="17" t="n">
        <v>39</v>
      </c>
      <c r="H106" s="127" t="n">
        <v>112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163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수성아크로타워</t>
        </is>
      </c>
      <c r="B107" s="10" t="inlineStr">
        <is>
          <t>'08.05.</t>
        </is>
      </c>
      <c r="C107" s="127" t="n">
        <v>224</v>
      </c>
      <c r="D107" s="125" t="n">
        <v>176.4</v>
      </c>
      <c r="E107" s="126" t="n">
        <v>53</v>
      </c>
      <c r="F107" s="125" t="n">
        <v>138.5</v>
      </c>
      <c r="G107" s="17" t="n">
        <v>42</v>
      </c>
      <c r="H107" s="127" t="n">
        <v>112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176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n"/>
      <c r="B108" s="112" t="n"/>
      <c r="C108" s="6" t="n"/>
      <c r="D108" s="9" t="n"/>
      <c r="E108" s="14" t="n"/>
      <c r="F108" s="125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0" t="n"/>
      <c r="P108" s="130" t="n"/>
      <c r="Q108" s="126" t="n"/>
      <c r="R108" s="126" t="n"/>
      <c r="S108" s="9" t="n"/>
      <c r="T108" s="48" t="n"/>
      <c r="U108" s="9" t="n"/>
      <c r="W108" s="69">
        <f>$A$4&amp;" "&amp;A109&amp;"("&amp;B109&amp;","&amp;C109&amp;"^)"</f>
        <v/>
      </c>
      <c r="X108" s="70" t="n"/>
      <c r="Y108" s="70" t="n"/>
      <c r="Z108" s="70" t="n"/>
      <c r="AA108" s="70" t="n"/>
      <c r="AB108" s="70" t="n"/>
      <c r="AC108" s="70" t="n"/>
      <c r="AD108" s="70" t="n"/>
      <c r="AE108" s="70" t="n"/>
      <c r="AF108" s="71" t="n"/>
      <c r="AH108" s="20">
        <f>IF(A108="","",A108)</f>
        <v/>
      </c>
      <c r="AI108" s="145">
        <f>IF(E108="","",E108)</f>
        <v/>
      </c>
      <c r="AJ108" s="112" t="n"/>
      <c r="AK108" s="112" t="n"/>
      <c r="AL108" s="112" t="n"/>
      <c r="AM108" s="112" t="n"/>
      <c r="AN108" s="112" t="n"/>
      <c r="AO108" s="112" t="n"/>
      <c r="AP108" s="112" t="n"/>
      <c r="AQ108" s="112" t="n"/>
      <c r="AR108" s="112" t="n"/>
      <c r="AS108" s="112" t="n"/>
      <c r="AT108" s="112" t="n"/>
      <c r="AU108" s="112" t="n"/>
      <c r="AV108" s="112" t="n"/>
    </row>
    <row r="109">
      <c r="A109" s="9" t="inlineStr">
        <is>
          <t>수성e-편한세상2차</t>
        </is>
      </c>
      <c r="B109" s="10" t="inlineStr">
        <is>
          <t>'07.04.</t>
        </is>
      </c>
      <c r="C109" s="127" t="n">
        <v>447</v>
      </c>
      <c r="D109" s="125" t="n">
        <v>111.7</v>
      </c>
      <c r="E109" s="126" t="n">
        <v>34</v>
      </c>
      <c r="F109" s="125" t="n">
        <v>84.7</v>
      </c>
      <c r="G109" s="17" t="n">
        <v>26</v>
      </c>
      <c r="H109" s="127" t="n">
        <v>18</v>
      </c>
      <c r="I109" s="128" t="n">
        <v>124500</v>
      </c>
      <c r="J109" s="128" t="inlineStr">
        <is>
          <t>고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inlineStr">
        <is>
          <t>111B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수성e-편한세상2차</t>
        </is>
      </c>
      <c r="B110" s="10" t="inlineStr">
        <is>
          <t>'07.04.</t>
        </is>
      </c>
      <c r="C110" s="127" t="n">
        <v>447</v>
      </c>
      <c r="D110" s="125" t="n">
        <v>112.1</v>
      </c>
      <c r="E110" s="126" t="n">
        <v>34</v>
      </c>
      <c r="F110" s="125" t="n">
        <v>85</v>
      </c>
      <c r="G110" s="17" t="n">
        <v>26</v>
      </c>
      <c r="H110" s="127" t="n">
        <v>103</v>
      </c>
      <c r="I110" s="128" t="n">
        <v>110000</v>
      </c>
      <c r="J110" s="128" t="inlineStr">
        <is>
          <t>11</t>
        </is>
      </c>
      <c r="K110" s="128" t="n">
        <v>45000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inlineStr">
        <is>
          <t>112A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inlineStr">
        <is>
          <t>수성e-편한세상2차</t>
        </is>
      </c>
      <c r="B111" s="10" t="inlineStr">
        <is>
          <t>'07.04.</t>
        </is>
      </c>
      <c r="C111" s="127" t="n">
        <v>447</v>
      </c>
      <c r="D111" s="125" t="n">
        <v>149.3</v>
      </c>
      <c r="E111" s="126" t="n">
        <v>45</v>
      </c>
      <c r="F111" s="125" t="n">
        <v>121.1</v>
      </c>
      <c r="G111" s="17" t="n">
        <v>37</v>
      </c>
      <c r="H111" s="127" t="n">
        <v>63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4</v>
      </c>
      <c r="R111" s="112" t="n">
        <v>2</v>
      </c>
      <c r="S111" s="112" t="inlineStr">
        <is>
          <t>계</t>
        </is>
      </c>
      <c r="T111" s="5" t="inlineStr">
        <is>
          <t>149B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>
      <c r="A112" s="9" t="inlineStr">
        <is>
          <t>수성e-편한세상2차</t>
        </is>
      </c>
      <c r="B112" s="10" t="inlineStr">
        <is>
          <t>'07.04.</t>
        </is>
      </c>
      <c r="C112" s="127" t="n">
        <v>447</v>
      </c>
      <c r="D112" s="125" t="n">
        <v>149.3</v>
      </c>
      <c r="E112" s="126" t="n">
        <v>45</v>
      </c>
      <c r="F112" s="125" t="n">
        <v>121.1</v>
      </c>
      <c r="G112" s="17" t="n">
        <v>37</v>
      </c>
      <c r="H112" s="127" t="n">
        <v>42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4</v>
      </c>
      <c r="R112" s="112" t="n">
        <v>2</v>
      </c>
      <c r="S112" s="112" t="inlineStr">
        <is>
          <t>계</t>
        </is>
      </c>
      <c r="T112" s="5" t="inlineStr">
        <is>
          <t>149C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수성e-편한세상2차</t>
        </is>
      </c>
      <c r="B113" s="10" t="inlineStr">
        <is>
          <t>'07.04.</t>
        </is>
      </c>
      <c r="C113" s="127" t="n">
        <v>447</v>
      </c>
      <c r="D113" s="125" t="n">
        <v>151.8</v>
      </c>
      <c r="E113" s="126" t="n">
        <v>46</v>
      </c>
      <c r="F113" s="125" t="n">
        <v>125.3</v>
      </c>
      <c r="G113" s="17" t="n">
        <v>38</v>
      </c>
      <c r="H113" s="127" t="n">
        <v>129</v>
      </c>
      <c r="I113" s="128" t="n">
        <v>117000</v>
      </c>
      <c r="J113" s="128" t="inlineStr">
        <is>
          <t>13</t>
        </is>
      </c>
      <c r="K113" s="128" t="n">
        <v>55000</v>
      </c>
      <c r="L113" s="128" t="inlineStr">
        <is>
          <t>13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inlineStr">
        <is>
          <t>151A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수성e-편한세상2차</t>
        </is>
      </c>
      <c r="B114" s="10" t="inlineStr">
        <is>
          <t>'07.04.</t>
        </is>
      </c>
      <c r="C114" s="127" t="n">
        <v>447</v>
      </c>
      <c r="D114" s="125" t="n">
        <v>181.8</v>
      </c>
      <c r="E114" s="126" t="n">
        <v>55</v>
      </c>
      <c r="F114" s="125" t="n">
        <v>147.4</v>
      </c>
      <c r="G114" s="17" t="n">
        <v>45</v>
      </c>
      <c r="H114" s="127" t="n">
        <v>56</v>
      </c>
      <c r="I114" s="128" t="n">
        <v>175000</v>
      </c>
      <c r="J114" s="128" t="inlineStr">
        <is>
          <t>중</t>
        </is>
      </c>
      <c r="K114" s="128" t="n">
        <v>100000</v>
      </c>
      <c r="L114" s="128" t="inlineStr">
        <is>
          <t>중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n">
        <v>181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수성e-편한세상2차</t>
        </is>
      </c>
      <c r="B115" s="10" t="inlineStr">
        <is>
          <t>'07.04.</t>
        </is>
      </c>
      <c r="C115" s="127" t="n">
        <v>447</v>
      </c>
      <c r="D115" s="125" t="n">
        <v>207.6</v>
      </c>
      <c r="E115" s="126" t="n">
        <v>63</v>
      </c>
      <c r="F115" s="125" t="n">
        <v>173.4</v>
      </c>
      <c r="G115" s="17" t="n">
        <v>52</v>
      </c>
      <c r="H115" s="127" t="n">
        <v>32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207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inlineStr">
        <is>
          <t>수성e-편한세상2차</t>
        </is>
      </c>
      <c r="B116" s="10" t="inlineStr">
        <is>
          <t>'07.04.</t>
        </is>
      </c>
      <c r="C116" s="127" t="n">
        <v>447</v>
      </c>
      <c r="D116" s="125" t="n">
        <v>249.6</v>
      </c>
      <c r="E116" s="126" t="n">
        <v>75</v>
      </c>
      <c r="F116" s="125" t="n">
        <v>202.4</v>
      </c>
      <c r="G116" s="17" t="n">
        <v>61</v>
      </c>
      <c r="H116" s="127" t="n">
        <v>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5</v>
      </c>
      <c r="R116" s="112" t="n">
        <v>2</v>
      </c>
      <c r="S116" s="112" t="inlineStr">
        <is>
          <t>계</t>
        </is>
      </c>
      <c r="T116" s="5" t="n">
        <v>249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>
      <c r="A117" s="9" t="inlineStr">
        <is>
          <t>수성e-편한세상2차</t>
        </is>
      </c>
      <c r="B117" s="10" t="inlineStr">
        <is>
          <t>'07.04.</t>
        </is>
      </c>
      <c r="C117" s="127" t="n">
        <v>447</v>
      </c>
      <c r="D117" s="125" t="n">
        <v>289.7</v>
      </c>
      <c r="E117" s="126" t="n">
        <v>88</v>
      </c>
      <c r="F117" s="125" t="n">
        <v>242</v>
      </c>
      <c r="G117" s="17" t="n">
        <v>73</v>
      </c>
      <c r="H117" s="127" t="n">
        <v>2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5</v>
      </c>
      <c r="R117" s="112" t="n">
        <v>2</v>
      </c>
      <c r="S117" s="112" t="inlineStr">
        <is>
          <t>계</t>
        </is>
      </c>
      <c r="T117" s="5" t="n">
        <v>289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05" dxfId="23">
      <formula>AV4="X"</formula>
    </cfRule>
    <cfRule type="expression" priority="1906" dxfId="22">
      <formula>AV4="후보"</formula>
    </cfRule>
  </conditionalFormatting>
  <conditionalFormatting sqref="AC1:AC2 AC4:AC6 N4:N5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:N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N6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E6">
    <cfRule type="expression" priority="1894" dxfId="3">
      <formula>AND(IF(OR($Q6=1,$Q6=2),1,0),IF($X6&lt;=20,1,0))</formula>
    </cfRule>
    <cfRule type="expression" priority="1895" dxfId="2">
      <formula>AND(IF($Q6=2,1,0),IF($X6&lt;30,1,0))</formula>
    </cfRule>
    <cfRule type="expression" priority="1896" dxfId="1">
      <formula>AND(IF($Q6=3,1,0),IF($X6&lt;30,1,0))</formula>
    </cfRule>
    <cfRule type="expression" priority="1897" dxfId="0">
      <formula>AND(IF($Q6=3,1,IF($Q6=4,1,0)),IF($F6&lt;=85,1,0))</formula>
    </cfRule>
  </conditionalFormatting>
  <conditionalFormatting sqref="X6">
    <cfRule type="expression" priority="1890" dxfId="3">
      <formula>AND(IF(OR($Q6=1,$Q6=2),1,0),IF($X6&lt;=20,1,0))</formula>
    </cfRule>
    <cfRule type="expression" priority="1891" dxfId="2">
      <formula>AND(IF($Q6=2,1,0),IF($X6&lt;30,1,0))</formula>
    </cfRule>
    <cfRule type="expression" priority="1892" dxfId="1">
      <formula>AND(IF($Q6=3,1,0),IF($X6&lt;30,1,0))</formula>
    </cfRule>
    <cfRule type="expression" priority="1893" dxfId="0">
      <formula>AND(IF($Q6=3,1,IF($Q6=4,1,0)),IF($F6&lt;=85,1,0))</formula>
    </cfRule>
  </conditionalFormatting>
  <conditionalFormatting sqref="AI6">
    <cfRule type="expression" priority="1886" dxfId="3">
      <formula>AND(IF(OR($Q6=1,$Q6=2),1,0),IF($X6&lt;=20,1,0))</formula>
    </cfRule>
    <cfRule type="expression" priority="1887" dxfId="2">
      <formula>AND(IF($Q6=2,1,0),IF($X6&lt;30,1,0))</formula>
    </cfRule>
    <cfRule type="expression" priority="1888" dxfId="1">
      <formula>AND(IF($Q6=3,1,0),IF($X6&lt;30,1,0))</formula>
    </cfRule>
    <cfRule type="expression" priority="1889" dxfId="0">
      <formula>AND(IF($Q6=3,1,IF($Q6=4,1,0)),IF($F6&lt;=85,1,0))</formula>
    </cfRule>
  </conditionalFormatting>
  <conditionalFormatting sqref="AV7">
    <cfRule type="expression" priority="1884" dxfId="23">
      <formula>AV7="X"</formula>
    </cfRule>
    <cfRule type="expression" priority="1885" dxfId="22">
      <formula>AV7="후보"</formula>
    </cfRule>
  </conditionalFormatting>
  <conditionalFormatting sqref="AC7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N7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23">
      <formula>AV8="X"</formula>
    </cfRule>
    <cfRule type="expression" priority="1866" dxfId="22">
      <formula>AV8="후보"</formula>
    </cfRule>
  </conditionalFormatting>
  <conditionalFormatting sqref="AC8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N8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E8">
    <cfRule type="expression" priority="1856" dxfId="3">
      <formula>AND(IF(OR($Q8=1,$Q8=2),1,0),IF($X8&lt;=20,1,0))</formula>
    </cfRule>
    <cfRule type="expression" priority="1857" dxfId="2">
      <formula>AND(IF($Q8=2,1,0),IF($X8&lt;30,1,0))</formula>
    </cfRule>
    <cfRule type="expression" priority="1858" dxfId="1">
      <formula>AND(IF($Q8=3,1,0),IF($X8&lt;30,1,0))</formula>
    </cfRule>
    <cfRule type="expression" priority="1859" dxfId="0">
      <formula>AND(IF($Q8=3,1,IF($Q8=4,1,0)),IF($F8&lt;=85,1,0))</formula>
    </cfRule>
  </conditionalFormatting>
  <conditionalFormatting sqref="X8">
    <cfRule type="expression" priority="1852" dxfId="3">
      <formula>AND(IF(OR($Q8=1,$Q8=2),1,0),IF($X8&lt;=20,1,0))</formula>
    </cfRule>
    <cfRule type="expression" priority="1853" dxfId="2">
      <formula>AND(IF($Q8=2,1,0),IF($X8&lt;30,1,0))</formula>
    </cfRule>
    <cfRule type="expression" priority="1854" dxfId="1">
      <formula>AND(IF($Q8=3,1,0),IF($X8&lt;30,1,0))</formula>
    </cfRule>
    <cfRule type="expression" priority="1855" dxfId="0">
      <formula>AND(IF($Q8=3,1,IF($Q8=4,1,0)),IF($F8&lt;=85,1,0))</formula>
    </cfRule>
  </conditionalFormatting>
  <conditionalFormatting sqref="AI8">
    <cfRule type="expression" priority="1848" dxfId="3">
      <formula>AND(IF(OR($Q8=1,$Q8=2),1,0),IF($X8&lt;=20,1,0))</formula>
    </cfRule>
    <cfRule type="expression" priority="1849" dxfId="2">
      <formula>AND(IF($Q8=2,1,0),IF($X8&lt;30,1,0))</formula>
    </cfRule>
    <cfRule type="expression" priority="1850" dxfId="1">
      <formula>AND(IF($Q8=3,1,0),IF($X8&lt;30,1,0))</formula>
    </cfRule>
    <cfRule type="expression" priority="1851" dxfId="0">
      <formula>AND(IF($Q8=3,1,IF($Q8=4,1,0)),IF($F8&lt;=85,1,0))</formula>
    </cfRule>
  </conditionalFormatting>
  <conditionalFormatting sqref="AV9">
    <cfRule type="expression" priority="1846" dxfId="23">
      <formula>AV9="X"</formula>
    </cfRule>
    <cfRule type="expression" priority="1847" dxfId="22">
      <formula>AV9="후보"</formula>
    </cfRule>
  </conditionalFormatting>
  <conditionalFormatting sqref="AC9">
    <cfRule type="cellIs" priority="1843" operator="greaterThan" dxfId="17">
      <formula>0.9</formula>
    </cfRule>
    <cfRule type="cellIs" priority="1844" operator="greaterThan" dxfId="16">
      <formula>0.85</formula>
    </cfRule>
  </conditionalFormatting>
  <conditionalFormatting sqref="N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E9">
    <cfRule type="expression" priority="1837" dxfId="3">
      <formula>AND(IF(OR($Q9=1,$Q9=2),1,0),IF($X9&lt;=20,1,0))</formula>
    </cfRule>
    <cfRule type="expression" priority="1838" dxfId="2">
      <formula>AND(IF($Q9=2,1,0),IF($X9&lt;30,1,0))</formula>
    </cfRule>
    <cfRule type="expression" priority="1839" dxfId="1">
      <formula>AND(IF($Q9=3,1,0),IF($X9&lt;30,1,0))</formula>
    </cfRule>
    <cfRule type="expression" priority="1840" dxfId="0">
      <formula>AND(IF($Q9=3,1,IF($Q9=4,1,0)),IF($F9&lt;=85,1,0))</formula>
    </cfRule>
  </conditionalFormatting>
  <conditionalFormatting sqref="X9">
    <cfRule type="expression" priority="1833" dxfId="3">
      <formula>AND(IF(OR($Q9=1,$Q9=2),1,0),IF($X9&lt;=20,1,0))</formula>
    </cfRule>
    <cfRule type="expression" priority="1834" dxfId="2">
      <formula>AND(IF($Q9=2,1,0),IF($X9&lt;30,1,0))</formula>
    </cfRule>
    <cfRule type="expression" priority="1835" dxfId="1">
      <formula>AND(IF($Q9=3,1,0),IF($X9&lt;30,1,0))</formula>
    </cfRule>
    <cfRule type="expression" priority="1836" dxfId="0">
      <formula>AND(IF($Q9=3,1,IF($Q9=4,1,0)),IF($F9&lt;=85,1,0))</formula>
    </cfRule>
  </conditionalFormatting>
  <conditionalFormatting sqref="AI9">
    <cfRule type="expression" priority="1829" dxfId="3">
      <formula>AND(IF(OR($Q9=1,$Q9=2),1,0),IF($X9&lt;=20,1,0))</formula>
    </cfRule>
    <cfRule type="expression" priority="1830" dxfId="2">
      <formula>AND(IF($Q9=2,1,0),IF($X9&lt;30,1,0))</formula>
    </cfRule>
    <cfRule type="expression" priority="1831" dxfId="1">
      <formula>AND(IF($Q9=3,1,0),IF($X9&lt;30,1,0))</formula>
    </cfRule>
    <cfRule type="expression" priority="1832" dxfId="0">
      <formula>AND(IF($Q9=3,1,IF($Q9=4,1,0)),IF($F9&lt;=85,1,0))</formula>
    </cfRule>
  </conditionalFormatting>
  <conditionalFormatting sqref="AV10">
    <cfRule type="expression" priority="1827" dxfId="23">
      <formula>AV10="X"</formula>
    </cfRule>
    <cfRule type="expression" priority="1828" dxfId="22">
      <formula>AV10="후보"</formula>
    </cfRule>
  </conditionalFormatting>
  <conditionalFormatting sqref="AC10">
    <cfRule type="cellIs" priority="1824" operator="greaterThan" dxfId="17">
      <formula>0.9</formula>
    </cfRule>
    <cfRule type="cellIs" priority="1825" operator="greaterThan" dxfId="16">
      <formula>0.85</formula>
    </cfRule>
  </conditionalFormatting>
  <conditionalFormatting sqref="N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E10">
    <cfRule type="expression" priority="1818" dxfId="3">
      <formula>AND(IF(OR($Q10=1,$Q10=2),1,0),IF($X10&lt;=20,1,0))</formula>
    </cfRule>
    <cfRule type="expression" priority="1819" dxfId="2">
      <formula>AND(IF($Q10=2,1,0),IF($X10&lt;30,1,0))</formula>
    </cfRule>
    <cfRule type="expression" priority="1820" dxfId="1">
      <formula>AND(IF($Q10=3,1,0),IF($X10&lt;30,1,0))</formula>
    </cfRule>
    <cfRule type="expression" priority="1821" dxfId="0">
      <formula>AND(IF($Q10=3,1,IF($Q10=4,1,0)),IF($F10&lt;=85,1,0))</formula>
    </cfRule>
  </conditionalFormatting>
  <conditionalFormatting sqref="X10">
    <cfRule type="expression" priority="1814" dxfId="3">
      <formula>AND(IF(OR($Q10=1,$Q10=2),1,0),IF($X10&lt;=20,1,0))</formula>
    </cfRule>
    <cfRule type="expression" priority="1815" dxfId="2">
      <formula>AND(IF($Q10=2,1,0),IF($X10&lt;30,1,0))</formula>
    </cfRule>
    <cfRule type="expression" priority="1816" dxfId="1">
      <formula>AND(IF($Q10=3,1,0),IF($X10&lt;30,1,0))</formula>
    </cfRule>
    <cfRule type="expression" priority="1817" dxfId="0">
      <formula>AND(IF($Q10=3,1,IF($Q10=4,1,0)),IF($F10&lt;=85,1,0))</formula>
    </cfRule>
  </conditionalFormatting>
  <conditionalFormatting sqref="AI10">
    <cfRule type="expression" priority="1810" dxfId="3">
      <formula>AND(IF(OR($Q10=1,$Q10=2),1,0),IF($X10&lt;=20,1,0))</formula>
    </cfRule>
    <cfRule type="expression" priority="1811" dxfId="2">
      <formula>AND(IF($Q10=2,1,0),IF($X10&lt;30,1,0))</formula>
    </cfRule>
    <cfRule type="expression" priority="1812" dxfId="1">
      <formula>AND(IF($Q10=3,1,0),IF($X10&lt;30,1,0))</formula>
    </cfRule>
    <cfRule type="expression" priority="1813" dxfId="0">
      <formula>AND(IF($Q10=3,1,IF($Q10=4,1,0)),IF($F10&lt;=85,1,0))</formula>
    </cfRule>
  </conditionalFormatting>
  <conditionalFormatting sqref="AV11">
    <cfRule type="expression" priority="1808" dxfId="23">
      <formula>AV11="X"</formula>
    </cfRule>
    <cfRule type="expression" priority="1809" dxfId="22">
      <formula>AV11="후보"</formula>
    </cfRule>
  </conditionalFormatting>
  <conditionalFormatting sqref="AC11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E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X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I11">
    <cfRule type="expression" priority="1791" dxfId="3">
      <formula>AND(IF(OR($Q11=1,$Q11=2),1,0),IF($X11&lt;=20,1,0))</formula>
    </cfRule>
    <cfRule type="expression" priority="1792" dxfId="2">
      <formula>AND(IF($Q11=2,1,0),IF($X11&lt;30,1,0))</formula>
    </cfRule>
    <cfRule type="expression" priority="1793" dxfId="1">
      <formula>AND(IF($Q11=3,1,0),IF($X11&lt;30,1,0))</formula>
    </cfRule>
    <cfRule type="expression" priority="1794" dxfId="0">
      <formula>AND(IF($Q11=3,1,IF($Q11=4,1,0)),IF($F11&lt;=85,1,0))</formula>
    </cfRule>
  </conditionalFormatting>
  <conditionalFormatting sqref="AV12">
    <cfRule type="expression" priority="1789" dxfId="23">
      <formula>AV12="X"</formula>
    </cfRule>
    <cfRule type="expression" priority="1790" dxfId="22">
      <formula>AV12="후보"</formula>
    </cfRule>
  </conditionalFormatting>
  <conditionalFormatting sqref="AC12 N12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AV13">
    <cfRule type="expression" priority="1784" dxfId="23">
      <formula>AV13="X"</formula>
    </cfRule>
    <cfRule type="expression" priority="1785" dxfId="22">
      <formula>AV13="후보"</formula>
    </cfRule>
  </conditionalFormatting>
  <conditionalFormatting sqref="AC13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N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E13">
    <cfRule type="expression" priority="1775" dxfId="3">
      <formula>AND(IF(OR($Q13=1,$Q13=2),1,0),IF($X13&lt;=20,1,0))</formula>
    </cfRule>
    <cfRule type="expression" priority="1776" dxfId="2">
      <formula>AND(IF($Q13=2,1,0),IF($X13&lt;30,1,0))</formula>
    </cfRule>
    <cfRule type="expression" priority="1777" dxfId="1">
      <formula>AND(IF($Q13=3,1,0),IF($X13&lt;30,1,0))</formula>
    </cfRule>
    <cfRule type="expression" priority="1778" dxfId="0">
      <formula>AND(IF($Q13=3,1,IF($Q13=4,1,0)),IF($F13&lt;=85,1,0))</formula>
    </cfRule>
  </conditionalFormatting>
  <conditionalFormatting sqref="X13">
    <cfRule type="expression" priority="1771" dxfId="3">
      <formula>AND(IF(OR($Q13=1,$Q13=2),1,0),IF($X13&lt;=20,1,0))</formula>
    </cfRule>
    <cfRule type="expression" priority="1772" dxfId="2">
      <formula>AND(IF($Q13=2,1,0),IF($X13&lt;30,1,0))</formula>
    </cfRule>
    <cfRule type="expression" priority="1773" dxfId="1">
      <formula>AND(IF($Q13=3,1,0),IF($X13&lt;30,1,0))</formula>
    </cfRule>
    <cfRule type="expression" priority="1774" dxfId="0">
      <formula>AND(IF($Q13=3,1,IF($Q13=4,1,0)),IF($F13&lt;=85,1,0))</formula>
    </cfRule>
  </conditionalFormatting>
  <conditionalFormatting sqref="AI13">
    <cfRule type="expression" priority="1767" dxfId="3">
      <formula>AND(IF(OR($Q13=1,$Q13=2),1,0),IF($X13&lt;=20,1,0))</formula>
    </cfRule>
    <cfRule type="expression" priority="1768" dxfId="2">
      <formula>AND(IF($Q13=2,1,0),IF($X13&lt;30,1,0))</formula>
    </cfRule>
    <cfRule type="expression" priority="1769" dxfId="1">
      <formula>AND(IF($Q13=3,1,0),IF($X13&lt;30,1,0))</formula>
    </cfRule>
    <cfRule type="expression" priority="1770" dxfId="0">
      <formula>AND(IF($Q13=3,1,IF($Q13=4,1,0)),IF($F13&lt;=85,1,0))</formula>
    </cfRule>
  </conditionalFormatting>
  <conditionalFormatting sqref="AV14">
    <cfRule type="expression" priority="1765" dxfId="23">
      <formula>AV14="X"</formula>
    </cfRule>
    <cfRule type="expression" priority="1766" dxfId="22">
      <formula>AV14="후보"</formula>
    </cfRule>
  </conditionalFormatting>
  <conditionalFormatting sqref="AC14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E14">
    <cfRule type="expression" priority="1756" dxfId="3">
      <formula>AND(IF(OR($Q14=1,$Q14=2),1,0),IF($X14&lt;=20,1,0))</formula>
    </cfRule>
    <cfRule type="expression" priority="1757" dxfId="2">
      <formula>AND(IF($Q14=2,1,0),IF($X14&lt;30,1,0))</formula>
    </cfRule>
    <cfRule type="expression" priority="1758" dxfId="1">
      <formula>AND(IF($Q14=3,1,0),IF($X14&lt;30,1,0))</formula>
    </cfRule>
    <cfRule type="expression" priority="1759" dxfId="0">
      <formula>AND(IF($Q14=3,1,IF($Q14=4,1,0)),IF($F14&lt;=85,1,0))</formula>
    </cfRule>
  </conditionalFormatting>
  <conditionalFormatting sqref="X14">
    <cfRule type="expression" priority="1752" dxfId="3">
      <formula>AND(IF(OR($Q14=1,$Q14=2),1,0),IF($X14&lt;=20,1,0))</formula>
    </cfRule>
    <cfRule type="expression" priority="1753" dxfId="2">
      <formula>AND(IF($Q14=2,1,0),IF($X14&lt;30,1,0))</formula>
    </cfRule>
    <cfRule type="expression" priority="1754" dxfId="1">
      <formula>AND(IF($Q14=3,1,0),IF($X14&lt;30,1,0))</formula>
    </cfRule>
    <cfRule type="expression" priority="1755" dxfId="0">
      <formula>AND(IF($Q14=3,1,IF($Q14=4,1,0)),IF($F14&lt;=85,1,0))</formula>
    </cfRule>
  </conditionalFormatting>
  <conditionalFormatting sqref="AI14">
    <cfRule type="expression" priority="1748" dxfId="3">
      <formula>AND(IF(OR($Q14=1,$Q14=2),1,0),IF($X14&lt;=20,1,0))</formula>
    </cfRule>
    <cfRule type="expression" priority="1749" dxfId="2">
      <formula>AND(IF($Q14=2,1,0),IF($X14&lt;30,1,0))</formula>
    </cfRule>
    <cfRule type="expression" priority="1750" dxfId="1">
      <formula>AND(IF($Q14=3,1,0),IF($X14&lt;30,1,0))</formula>
    </cfRule>
    <cfRule type="expression" priority="1751" dxfId="0">
      <formula>AND(IF($Q14=3,1,IF($Q14=4,1,0)),IF($F14&lt;=85,1,0))</formula>
    </cfRule>
  </conditionalFormatting>
  <conditionalFormatting sqref="AV15">
    <cfRule type="expression" priority="1746" dxfId="23">
      <formula>AV15="X"</formula>
    </cfRule>
    <cfRule type="expression" priority="1747" dxfId="22">
      <formula>AV15="후보"</formula>
    </cfRule>
  </conditionalFormatting>
  <conditionalFormatting sqref="AC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5">
    <cfRule type="expression" priority="1737" dxfId="3">
      <formula>AND(IF(OR($Q15=1,$Q15=2),1,0),IF($X15&lt;=20,1,0))</formula>
    </cfRule>
    <cfRule type="expression" priority="1738" dxfId="2">
      <formula>AND(IF($Q15=2,1,0),IF($X15&lt;30,1,0))</formula>
    </cfRule>
    <cfRule type="expression" priority="1739" dxfId="1">
      <formula>AND(IF($Q15=3,1,0),IF($X15&lt;30,1,0))</formula>
    </cfRule>
    <cfRule type="expression" priority="1740" dxfId="0">
      <formula>AND(IF($Q15=3,1,IF($Q15=4,1,0)),IF($F15&lt;=85,1,0))</formula>
    </cfRule>
  </conditionalFormatting>
  <conditionalFormatting sqref="X15">
    <cfRule type="expression" priority="1733" dxfId="3">
      <formula>AND(IF(OR($Q15=1,$Q15=2),1,0),IF($X15&lt;=20,1,0))</formula>
    </cfRule>
    <cfRule type="expression" priority="1734" dxfId="2">
      <formula>AND(IF($Q15=2,1,0),IF($X15&lt;30,1,0))</formula>
    </cfRule>
    <cfRule type="expression" priority="1735" dxfId="1">
      <formula>AND(IF($Q15=3,1,0),IF($X15&lt;30,1,0))</formula>
    </cfRule>
    <cfRule type="expression" priority="1736" dxfId="0">
      <formula>AND(IF($Q15=3,1,IF($Q15=4,1,0)),IF($F15&lt;=85,1,0))</formula>
    </cfRule>
  </conditionalFormatting>
  <conditionalFormatting sqref="AI15">
    <cfRule type="expression" priority="1729" dxfId="3">
      <formula>AND(IF(OR($Q15=1,$Q15=2),1,0),IF($X15&lt;=20,1,0))</formula>
    </cfRule>
    <cfRule type="expression" priority="1730" dxfId="2">
      <formula>AND(IF($Q15=2,1,0),IF($X15&lt;30,1,0))</formula>
    </cfRule>
    <cfRule type="expression" priority="1731" dxfId="1">
      <formula>AND(IF($Q15=3,1,0),IF($X15&lt;30,1,0))</formula>
    </cfRule>
    <cfRule type="expression" priority="1732" dxfId="0">
      <formula>AND(IF($Q15=3,1,IF($Q15=4,1,0)),IF($F15&lt;=85,1,0))</formula>
    </cfRule>
  </conditionalFormatting>
  <conditionalFormatting sqref="AV16">
    <cfRule type="expression" priority="1727" dxfId="23">
      <formula>AV16="X"</formula>
    </cfRule>
    <cfRule type="expression" priority="1728" dxfId="22">
      <formula>AV16="후보"</formula>
    </cfRule>
  </conditionalFormatting>
  <conditionalFormatting sqref="AC16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N1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E16">
    <cfRule type="expression" priority="1718" dxfId="3">
      <formula>AND(IF(OR($Q16=1,$Q16=2),1,0),IF($X16&lt;=20,1,0))</formula>
    </cfRule>
    <cfRule type="expression" priority="1719" dxfId="2">
      <formula>AND(IF($Q16=2,1,0),IF($X16&lt;30,1,0))</formula>
    </cfRule>
    <cfRule type="expression" priority="1720" dxfId="1">
      <formula>AND(IF($Q16=3,1,0),IF($X16&lt;30,1,0))</formula>
    </cfRule>
    <cfRule type="expression" priority="1721" dxfId="0">
      <formula>AND(IF($Q16=3,1,IF($Q16=4,1,0)),IF($F16&lt;=85,1,0))</formula>
    </cfRule>
  </conditionalFormatting>
  <conditionalFormatting sqref="X16">
    <cfRule type="expression" priority="1714" dxfId="3">
      <formula>AND(IF(OR($Q16=1,$Q16=2),1,0),IF($X16&lt;=20,1,0))</formula>
    </cfRule>
    <cfRule type="expression" priority="1715" dxfId="2">
      <formula>AND(IF($Q16=2,1,0),IF($X16&lt;30,1,0))</formula>
    </cfRule>
    <cfRule type="expression" priority="1716" dxfId="1">
      <formula>AND(IF($Q16=3,1,0),IF($X16&lt;30,1,0))</formula>
    </cfRule>
    <cfRule type="expression" priority="1717" dxfId="0">
      <formula>AND(IF($Q16=3,1,IF($Q16=4,1,0)),IF($F16&lt;=85,1,0))</formula>
    </cfRule>
  </conditionalFormatting>
  <conditionalFormatting sqref="AI16">
    <cfRule type="expression" priority="1710" dxfId="3">
      <formula>AND(IF(OR($Q16=1,$Q16=2),1,0),IF($X16&lt;=20,1,0))</formula>
    </cfRule>
    <cfRule type="expression" priority="1711" dxfId="2">
      <formula>AND(IF($Q16=2,1,0),IF($X16&lt;30,1,0))</formula>
    </cfRule>
    <cfRule type="expression" priority="1712" dxfId="1">
      <formula>AND(IF($Q16=3,1,0),IF($X16&lt;30,1,0))</formula>
    </cfRule>
    <cfRule type="expression" priority="1713" dxfId="0">
      <formula>AND(IF($Q16=3,1,IF($Q16=4,1,0)),IF($F16&lt;=85,1,0))</formula>
    </cfRule>
  </conditionalFormatting>
  <conditionalFormatting sqref="AV17">
    <cfRule type="expression" priority="1708" dxfId="23">
      <formula>AV17="X"</formula>
    </cfRule>
    <cfRule type="expression" priority="1709" dxfId="22">
      <formula>AV17="후보"</formula>
    </cfRule>
  </conditionalFormatting>
  <conditionalFormatting sqref="AC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E17">
    <cfRule type="expression" priority="1699" dxfId="3">
      <formula>AND(IF(OR($Q17=1,$Q17=2),1,0),IF($X17&lt;=20,1,0))</formula>
    </cfRule>
    <cfRule type="expression" priority="1700" dxfId="2">
      <formula>AND(IF($Q17=2,1,0),IF($X17&lt;30,1,0))</formula>
    </cfRule>
    <cfRule type="expression" priority="1701" dxfId="1">
      <formula>AND(IF($Q17=3,1,0),IF($X17&lt;30,1,0))</formula>
    </cfRule>
    <cfRule type="expression" priority="1702" dxfId="0">
      <formula>AND(IF($Q17=3,1,IF($Q17=4,1,0)),IF($F17&lt;=85,1,0))</formula>
    </cfRule>
  </conditionalFormatting>
  <conditionalFormatting sqref="X17">
    <cfRule type="expression" priority="1695" dxfId="3">
      <formula>AND(IF(OR($Q17=1,$Q17=2),1,0),IF($X17&lt;=20,1,0))</formula>
    </cfRule>
    <cfRule type="expression" priority="1696" dxfId="2">
      <formula>AND(IF($Q17=2,1,0),IF($X17&lt;30,1,0))</formula>
    </cfRule>
    <cfRule type="expression" priority="1697" dxfId="1">
      <formula>AND(IF($Q17=3,1,0),IF($X17&lt;30,1,0))</formula>
    </cfRule>
    <cfRule type="expression" priority="1698" dxfId="0">
      <formula>AND(IF($Q17=3,1,IF($Q17=4,1,0)),IF($F17&lt;=85,1,0))</formula>
    </cfRule>
  </conditionalFormatting>
  <conditionalFormatting sqref="AI17">
    <cfRule type="expression" priority="1691" dxfId="3">
      <formula>AND(IF(OR($Q17=1,$Q17=2),1,0),IF($X17&lt;=20,1,0))</formula>
    </cfRule>
    <cfRule type="expression" priority="1692" dxfId="2">
      <formula>AND(IF($Q17=2,1,0),IF($X17&lt;30,1,0))</formula>
    </cfRule>
    <cfRule type="expression" priority="1693" dxfId="1">
      <formula>AND(IF($Q17=3,1,0),IF($X17&lt;30,1,0))</formula>
    </cfRule>
    <cfRule type="expression" priority="1694" dxfId="0">
      <formula>AND(IF($Q17=3,1,IF($Q17=4,1,0)),IF($F17&lt;=85,1,0))</formula>
    </cfRule>
  </conditionalFormatting>
  <conditionalFormatting sqref="AV18">
    <cfRule type="expression" priority="1689" dxfId="23">
      <formula>AV18="X"</formula>
    </cfRule>
    <cfRule type="expression" priority="1690" dxfId="22">
      <formula>AV18="후보"</formula>
    </cfRule>
  </conditionalFormatting>
  <conditionalFormatting sqref="AC18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N1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E18">
    <cfRule type="expression" priority="1680" dxfId="3">
      <formula>AND(IF(OR($Q18=1,$Q18=2),1,0),IF($X18&lt;=20,1,0))</formula>
    </cfRule>
    <cfRule type="expression" priority="1681" dxfId="2">
      <formula>AND(IF($Q18=2,1,0),IF($X18&lt;30,1,0))</formula>
    </cfRule>
    <cfRule type="expression" priority="1682" dxfId="1">
      <formula>AND(IF($Q18=3,1,0),IF($X18&lt;30,1,0))</formula>
    </cfRule>
    <cfRule type="expression" priority="1683" dxfId="0">
      <formula>AND(IF($Q18=3,1,IF($Q18=4,1,0)),IF($F18&lt;=85,1,0))</formula>
    </cfRule>
  </conditionalFormatting>
  <conditionalFormatting sqref="X18">
    <cfRule type="expression" priority="1676" dxfId="3">
      <formula>AND(IF(OR($Q18=1,$Q18=2),1,0),IF($X18&lt;=20,1,0))</formula>
    </cfRule>
    <cfRule type="expression" priority="1677" dxfId="2">
      <formula>AND(IF($Q18=2,1,0),IF($X18&lt;30,1,0))</formula>
    </cfRule>
    <cfRule type="expression" priority="1678" dxfId="1">
      <formula>AND(IF($Q18=3,1,0),IF($X18&lt;30,1,0))</formula>
    </cfRule>
    <cfRule type="expression" priority="1679" dxfId="0">
      <formula>AND(IF($Q18=3,1,IF($Q18=4,1,0)),IF($F18&lt;=85,1,0))</formula>
    </cfRule>
  </conditionalFormatting>
  <conditionalFormatting sqref="AI18">
    <cfRule type="expression" priority="1672" dxfId="3">
      <formula>AND(IF(OR($Q18=1,$Q18=2),1,0),IF($X18&lt;=20,1,0))</formula>
    </cfRule>
    <cfRule type="expression" priority="1673" dxfId="2">
      <formula>AND(IF($Q18=2,1,0),IF($X18&lt;30,1,0))</formula>
    </cfRule>
    <cfRule type="expression" priority="1674" dxfId="1">
      <formula>AND(IF($Q18=3,1,0),IF($X18&lt;30,1,0))</formula>
    </cfRule>
    <cfRule type="expression" priority="1675" dxfId="0">
      <formula>AND(IF($Q18=3,1,IF($Q18=4,1,0)),IF($F18&lt;=85,1,0))</formula>
    </cfRule>
  </conditionalFormatting>
  <conditionalFormatting sqref="AV19">
    <cfRule type="expression" priority="1670" dxfId="23">
      <formula>AV19="X"</formula>
    </cfRule>
    <cfRule type="expression" priority="1671" dxfId="22">
      <formula>AV19="후보"</formula>
    </cfRule>
  </conditionalFormatting>
  <conditionalFormatting sqref="AC19 N19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AV20">
    <cfRule type="expression" priority="1665" dxfId="23">
      <formula>AV20="X"</formula>
    </cfRule>
    <cfRule type="expression" priority="1666" dxfId="22">
      <formula>AV20="후보"</formula>
    </cfRule>
  </conditionalFormatting>
  <conditionalFormatting sqref="AC20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2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20">
    <cfRule type="expression" priority="1656" dxfId="3">
      <formula>AND(IF(OR($Q20=1,$Q20=2),1,0),IF($X20&lt;=20,1,0))</formula>
    </cfRule>
    <cfRule type="expression" priority="1657" dxfId="2">
      <formula>AND(IF($Q20=2,1,0),IF($X20&lt;30,1,0))</formula>
    </cfRule>
    <cfRule type="expression" priority="1658" dxfId="1">
      <formula>AND(IF($Q20=3,1,0),IF($X20&lt;30,1,0))</formula>
    </cfRule>
    <cfRule type="expression" priority="1659" dxfId="0">
      <formula>AND(IF($Q20=3,1,IF($Q20=4,1,0)),IF($F20&lt;=85,1,0))</formula>
    </cfRule>
  </conditionalFormatting>
  <conditionalFormatting sqref="X20">
    <cfRule type="expression" priority="1652" dxfId="3">
      <formula>AND(IF(OR($Q20=1,$Q20=2),1,0),IF($X20&lt;=20,1,0))</formula>
    </cfRule>
    <cfRule type="expression" priority="1653" dxfId="2">
      <formula>AND(IF($Q20=2,1,0),IF($X20&lt;30,1,0))</formula>
    </cfRule>
    <cfRule type="expression" priority="1654" dxfId="1">
      <formula>AND(IF($Q20=3,1,0),IF($X20&lt;30,1,0))</formula>
    </cfRule>
    <cfRule type="expression" priority="1655" dxfId="0">
      <formula>AND(IF($Q20=3,1,IF($Q20=4,1,0)),IF($F20&lt;=85,1,0))</formula>
    </cfRule>
  </conditionalFormatting>
  <conditionalFormatting sqref="AI20">
    <cfRule type="expression" priority="1648" dxfId="3">
      <formula>AND(IF(OR($Q20=1,$Q20=2),1,0),IF($X20&lt;=20,1,0))</formula>
    </cfRule>
    <cfRule type="expression" priority="1649" dxfId="2">
      <formula>AND(IF($Q20=2,1,0),IF($X20&lt;30,1,0))</formula>
    </cfRule>
    <cfRule type="expression" priority="1650" dxfId="1">
      <formula>AND(IF($Q20=3,1,0),IF($X20&lt;30,1,0))</formula>
    </cfRule>
    <cfRule type="expression" priority="1651" dxfId="0">
      <formula>AND(IF($Q20=3,1,IF($Q20=4,1,0)),IF($F20&lt;=85,1,0))</formula>
    </cfRule>
  </conditionalFormatting>
  <conditionalFormatting sqref="AV21">
    <cfRule type="expression" priority="1646" dxfId="23">
      <formula>AV21="X"</formula>
    </cfRule>
    <cfRule type="expression" priority="1647" dxfId="22">
      <formula>AV21="후보"</formula>
    </cfRule>
  </conditionalFormatting>
  <conditionalFormatting sqref="AC21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2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21">
    <cfRule type="expression" priority="1637" dxfId="3">
      <formula>AND(IF(OR($Q21=1,$Q21=2),1,0),IF($X21&lt;=20,1,0))</formula>
    </cfRule>
    <cfRule type="expression" priority="1638" dxfId="2">
      <formula>AND(IF($Q21=2,1,0),IF($X21&lt;30,1,0))</formula>
    </cfRule>
    <cfRule type="expression" priority="1639" dxfId="1">
      <formula>AND(IF($Q21=3,1,0),IF($X21&lt;30,1,0))</formula>
    </cfRule>
    <cfRule type="expression" priority="1640" dxfId="0">
      <formula>AND(IF($Q21=3,1,IF($Q21=4,1,0)),IF($F21&lt;=85,1,0))</formula>
    </cfRule>
  </conditionalFormatting>
  <conditionalFormatting sqref="X21">
    <cfRule type="expression" priority="1633" dxfId="3">
      <formula>AND(IF(OR($Q21=1,$Q21=2),1,0),IF($X21&lt;=20,1,0))</formula>
    </cfRule>
    <cfRule type="expression" priority="1634" dxfId="2">
      <formula>AND(IF($Q21=2,1,0),IF($X21&lt;30,1,0))</formula>
    </cfRule>
    <cfRule type="expression" priority="1635" dxfId="1">
      <formula>AND(IF($Q21=3,1,0),IF($X21&lt;30,1,0))</formula>
    </cfRule>
    <cfRule type="expression" priority="1636" dxfId="0">
      <formula>AND(IF($Q21=3,1,IF($Q21=4,1,0)),IF($F21&lt;=85,1,0))</formula>
    </cfRule>
  </conditionalFormatting>
  <conditionalFormatting sqref="AI21">
    <cfRule type="expression" priority="1629" dxfId="3">
      <formula>AND(IF(OR($Q21=1,$Q21=2),1,0),IF($X21&lt;=20,1,0))</formula>
    </cfRule>
    <cfRule type="expression" priority="1630" dxfId="2">
      <formula>AND(IF($Q21=2,1,0),IF($X21&lt;30,1,0))</formula>
    </cfRule>
    <cfRule type="expression" priority="1631" dxfId="1">
      <formula>AND(IF($Q21=3,1,0),IF($X21&lt;30,1,0))</formula>
    </cfRule>
    <cfRule type="expression" priority="1632" dxfId="0">
      <formula>AND(IF($Q21=3,1,IF($Q21=4,1,0)),IF($F21&lt;=85,1,0))</formula>
    </cfRule>
  </conditionalFormatting>
  <conditionalFormatting sqref="AV22">
    <cfRule type="expression" priority="1627" dxfId="23">
      <formula>AV22="X"</formula>
    </cfRule>
    <cfRule type="expression" priority="1628" dxfId="22">
      <formula>AV22="후보"</formula>
    </cfRule>
  </conditionalFormatting>
  <conditionalFormatting sqref="AC22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2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22">
    <cfRule type="expression" priority="1618" dxfId="3">
      <formula>AND(IF(OR($Q22=1,$Q22=2),1,0),IF($X22&lt;=20,1,0))</formula>
    </cfRule>
    <cfRule type="expression" priority="1619" dxfId="2">
      <formula>AND(IF($Q22=2,1,0),IF($X22&lt;30,1,0))</formula>
    </cfRule>
    <cfRule type="expression" priority="1620" dxfId="1">
      <formula>AND(IF($Q22=3,1,0),IF($X22&lt;30,1,0))</formula>
    </cfRule>
    <cfRule type="expression" priority="1621" dxfId="0">
      <formula>AND(IF($Q22=3,1,IF($Q22=4,1,0)),IF($F22&lt;=85,1,0))</formula>
    </cfRule>
  </conditionalFormatting>
  <conditionalFormatting sqref="X22">
    <cfRule type="expression" priority="1614" dxfId="3">
      <formula>AND(IF(OR($Q22=1,$Q22=2),1,0),IF($X22&lt;=20,1,0))</formula>
    </cfRule>
    <cfRule type="expression" priority="1615" dxfId="2">
      <formula>AND(IF($Q22=2,1,0),IF($X22&lt;30,1,0))</formula>
    </cfRule>
    <cfRule type="expression" priority="1616" dxfId="1">
      <formula>AND(IF($Q22=3,1,0),IF($X22&lt;30,1,0))</formula>
    </cfRule>
    <cfRule type="expression" priority="1617" dxfId="0">
      <formula>AND(IF($Q22=3,1,IF($Q22=4,1,0)),IF($F22&lt;=85,1,0))</formula>
    </cfRule>
  </conditionalFormatting>
  <conditionalFormatting sqref="AI22">
    <cfRule type="expression" priority="1610" dxfId="3">
      <formula>AND(IF(OR($Q22=1,$Q22=2),1,0),IF($X22&lt;=20,1,0))</formula>
    </cfRule>
    <cfRule type="expression" priority="1611" dxfId="2">
      <formula>AND(IF($Q22=2,1,0),IF($X22&lt;30,1,0))</formula>
    </cfRule>
    <cfRule type="expression" priority="1612" dxfId="1">
      <formula>AND(IF($Q22=3,1,0),IF($X22&lt;30,1,0))</formula>
    </cfRule>
    <cfRule type="expression" priority="1613" dxfId="0">
      <formula>AND(IF($Q22=3,1,IF($Q22=4,1,0)),IF($F22&lt;=85,1,0))</formula>
    </cfRule>
  </conditionalFormatting>
  <conditionalFormatting sqref="AV23">
    <cfRule type="expression" priority="1608" dxfId="23">
      <formula>AV23="X"</formula>
    </cfRule>
    <cfRule type="expression" priority="1609" dxfId="22">
      <formula>AV23="후보"</formula>
    </cfRule>
  </conditionalFormatting>
  <conditionalFormatting sqref="AC23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2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23">
    <cfRule type="expression" priority="1599" dxfId="3">
      <formula>AND(IF(OR($Q23=1,$Q23=2),1,0),IF($X23&lt;=20,1,0))</formula>
    </cfRule>
    <cfRule type="expression" priority="1600" dxfId="2">
      <formula>AND(IF($Q23=2,1,0),IF($X23&lt;30,1,0))</formula>
    </cfRule>
    <cfRule type="expression" priority="1601" dxfId="1">
      <formula>AND(IF($Q23=3,1,0),IF($X23&lt;30,1,0))</formula>
    </cfRule>
    <cfRule type="expression" priority="1602" dxfId="0">
      <formula>AND(IF($Q23=3,1,IF($Q23=4,1,0)),IF($F23&lt;=85,1,0))</formula>
    </cfRule>
  </conditionalFormatting>
  <conditionalFormatting sqref="X23">
    <cfRule type="expression" priority="1595" dxfId="3">
      <formula>AND(IF(OR($Q23=1,$Q23=2),1,0),IF($X23&lt;=20,1,0))</formula>
    </cfRule>
    <cfRule type="expression" priority="1596" dxfId="2">
      <formula>AND(IF($Q23=2,1,0),IF($X23&lt;30,1,0))</formula>
    </cfRule>
    <cfRule type="expression" priority="1597" dxfId="1">
      <formula>AND(IF($Q23=3,1,0),IF($X23&lt;30,1,0))</formula>
    </cfRule>
    <cfRule type="expression" priority="1598" dxfId="0">
      <formula>AND(IF($Q23=3,1,IF($Q23=4,1,0)),IF($F23&lt;=85,1,0))</formula>
    </cfRule>
  </conditionalFormatting>
  <conditionalFormatting sqref="AI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AV24">
    <cfRule type="expression" priority="1589" dxfId="23">
      <formula>AV24="X"</formula>
    </cfRule>
    <cfRule type="expression" priority="1590" dxfId="22">
      <formula>AV24="후보"</formula>
    </cfRule>
  </conditionalFormatting>
  <conditionalFormatting sqref="AC24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2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24">
    <cfRule type="expression" priority="1580" dxfId="3">
      <formula>AND(IF(OR($Q24=1,$Q24=2),1,0),IF($X24&lt;=20,1,0))</formula>
    </cfRule>
    <cfRule type="expression" priority="1581" dxfId="2">
      <formula>AND(IF($Q24=2,1,0),IF($X24&lt;30,1,0))</formula>
    </cfRule>
    <cfRule type="expression" priority="1582" dxfId="1">
      <formula>AND(IF($Q24=3,1,0),IF($X24&lt;30,1,0))</formula>
    </cfRule>
    <cfRule type="expression" priority="1583" dxfId="0">
      <formula>AND(IF($Q24=3,1,IF($Q24=4,1,0)),IF($F24&lt;=85,1,0))</formula>
    </cfRule>
  </conditionalFormatting>
  <conditionalFormatting sqref="X24">
    <cfRule type="expression" priority="1576" dxfId="3">
      <formula>AND(IF(OR($Q24=1,$Q24=2),1,0),IF($X24&lt;=20,1,0))</formula>
    </cfRule>
    <cfRule type="expression" priority="1577" dxfId="2">
      <formula>AND(IF($Q24=2,1,0),IF($X24&lt;30,1,0))</formula>
    </cfRule>
    <cfRule type="expression" priority="1578" dxfId="1">
      <formula>AND(IF($Q24=3,1,0),IF($X24&lt;30,1,0))</formula>
    </cfRule>
    <cfRule type="expression" priority="1579" dxfId="0">
      <formula>AND(IF($Q24=3,1,IF($Q24=4,1,0)),IF($F24&lt;=85,1,0))</formula>
    </cfRule>
  </conditionalFormatting>
  <conditionalFormatting sqref="AI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AV25">
    <cfRule type="expression" priority="1570" dxfId="23">
      <formula>AV25="X"</formula>
    </cfRule>
    <cfRule type="expression" priority="1571" dxfId="22">
      <formula>AV25="후보"</formula>
    </cfRule>
  </conditionalFormatting>
  <conditionalFormatting sqref="AC25 N25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32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32">
    <cfRule type="expression" priority="1442" dxfId="3">
      <formula>AND(IF(OR($Q32=1,$Q32=2),1,0),IF($X32&lt;=20,1,0))</formula>
    </cfRule>
    <cfRule type="expression" priority="1443" dxfId="2">
      <formula>AND(IF($Q32=2,1,0),IF($X32&lt;30,1,0))</formula>
    </cfRule>
    <cfRule type="expression" priority="1444" dxfId="1">
      <formula>AND(IF($Q32=3,1,0),IF($X32&lt;30,1,0))</formula>
    </cfRule>
    <cfRule type="expression" priority="1445" dxfId="0">
      <formula>AND(IF($Q32=3,1,IF($Q32=4,1,0)),IF($F32&lt;=85,1,0))</formula>
    </cfRule>
  </conditionalFormatting>
  <conditionalFormatting sqref="X32">
    <cfRule type="expression" priority="1438" dxfId="3">
      <formula>AND(IF(OR($Q32=1,$Q32=2),1,0),IF($X32&lt;=20,1,0))</formula>
    </cfRule>
    <cfRule type="expression" priority="1439" dxfId="2">
      <formula>AND(IF($Q32=2,1,0),IF($X32&lt;30,1,0))</formula>
    </cfRule>
    <cfRule type="expression" priority="1440" dxfId="1">
      <formula>AND(IF($Q32=3,1,0),IF($X32&lt;30,1,0))</formula>
    </cfRule>
    <cfRule type="expression" priority="1441" dxfId="0">
      <formula>AND(IF($Q32=3,1,IF($Q32=4,1,0)),IF($F32&lt;=85,1,0))</formula>
    </cfRule>
  </conditionalFormatting>
  <conditionalFormatting sqref="AI32">
    <cfRule type="expression" priority="1434" dxfId="3">
      <formula>AND(IF(OR($Q32=1,$Q32=2),1,0),IF($X32&lt;=20,1,0))</formula>
    </cfRule>
    <cfRule type="expression" priority="1435" dxfId="2">
      <formula>AND(IF($Q32=2,1,0),IF($X32&lt;30,1,0))</formula>
    </cfRule>
    <cfRule type="expression" priority="1436" dxfId="1">
      <formula>AND(IF($Q32=3,1,0),IF($X32&lt;30,1,0))</formula>
    </cfRule>
    <cfRule type="expression" priority="1437" dxfId="0">
      <formula>AND(IF($Q32=3,1,IF($Q32=4,1,0)),IF($F32&lt;=85,1,0))</formula>
    </cfRule>
  </conditionalFormatting>
  <conditionalFormatting sqref="AV33">
    <cfRule type="expression" priority="1432" dxfId="23">
      <formula>AV33="X"</formula>
    </cfRule>
    <cfRule type="expression" priority="1433" dxfId="22">
      <formula>AV33="후보"</formula>
    </cfRule>
  </conditionalFormatting>
  <conditionalFormatting sqref="AC33 N33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 N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AV39">
    <cfRule type="expression" priority="1346" dxfId="23">
      <formula>AV39="X"</formula>
    </cfRule>
    <cfRule type="expression" priority="1347" dxfId="22">
      <formula>AV39="후보"</formula>
    </cfRule>
  </conditionalFormatting>
  <conditionalFormatting sqref="AC39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3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39">
    <cfRule type="expression" priority="1337" dxfId="3">
      <formula>AND(IF(OR($Q39=1,$Q39=2),1,0),IF($X39&lt;=20,1,0))</formula>
    </cfRule>
    <cfRule type="expression" priority="1338" dxfId="2">
      <formula>AND(IF($Q39=2,1,0),IF($X39&lt;30,1,0))</formula>
    </cfRule>
    <cfRule type="expression" priority="1339" dxfId="1">
      <formula>AND(IF($Q39=3,1,0),IF($X39&lt;30,1,0))</formula>
    </cfRule>
    <cfRule type="expression" priority="1340" dxfId="0">
      <formula>AND(IF($Q39=3,1,IF($Q39=4,1,0)),IF($F39&lt;=85,1,0))</formula>
    </cfRule>
  </conditionalFormatting>
  <conditionalFormatting sqref="X39">
    <cfRule type="expression" priority="1333" dxfId="3">
      <formula>AND(IF(OR($Q39=1,$Q39=2),1,0),IF($X39&lt;=20,1,0))</formula>
    </cfRule>
    <cfRule type="expression" priority="1334" dxfId="2">
      <formula>AND(IF($Q39=2,1,0),IF($X39&lt;30,1,0))</formula>
    </cfRule>
    <cfRule type="expression" priority="1335" dxfId="1">
      <formula>AND(IF($Q39=3,1,0),IF($X39&lt;30,1,0))</formula>
    </cfRule>
    <cfRule type="expression" priority="1336" dxfId="0">
      <formula>AND(IF($Q39=3,1,IF($Q39=4,1,0)),IF($F39&lt;=85,1,0))</formula>
    </cfRule>
  </conditionalFormatting>
  <conditionalFormatting sqref="AI39">
    <cfRule type="expression" priority="1329" dxfId="3">
      <formula>AND(IF(OR($Q39=1,$Q39=2),1,0),IF($X39&lt;=20,1,0))</formula>
    </cfRule>
    <cfRule type="expression" priority="1330" dxfId="2">
      <formula>AND(IF($Q39=2,1,0),IF($X39&lt;30,1,0))</formula>
    </cfRule>
    <cfRule type="expression" priority="1331" dxfId="1">
      <formula>AND(IF($Q39=3,1,0),IF($X39&lt;30,1,0))</formula>
    </cfRule>
    <cfRule type="expression" priority="1332" dxfId="0">
      <formula>AND(IF($Q39=3,1,IF($Q39=4,1,0)),IF($F39&lt;=85,1,0))</formula>
    </cfRule>
  </conditionalFormatting>
  <conditionalFormatting sqref="AV40">
    <cfRule type="expression" priority="1327" dxfId="23">
      <formula>AV40="X"</formula>
    </cfRule>
    <cfRule type="expression" priority="1328" dxfId="22">
      <formula>AV40="후보"</formula>
    </cfRule>
  </conditionalFormatting>
  <conditionalFormatting sqref="AC40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4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40">
    <cfRule type="expression" priority="1318" dxfId="3">
      <formula>AND(IF(OR($Q40=1,$Q40=2),1,0),IF($X40&lt;=20,1,0))</formula>
    </cfRule>
    <cfRule type="expression" priority="1319" dxfId="2">
      <formula>AND(IF($Q40=2,1,0),IF($X40&lt;30,1,0))</formula>
    </cfRule>
    <cfRule type="expression" priority="1320" dxfId="1">
      <formula>AND(IF($Q40=3,1,0),IF($X40&lt;30,1,0))</formula>
    </cfRule>
    <cfRule type="expression" priority="1321" dxfId="0">
      <formula>AND(IF($Q40=3,1,IF($Q40=4,1,0)),IF($F40&lt;=85,1,0))</formula>
    </cfRule>
  </conditionalFormatting>
  <conditionalFormatting sqref="X40">
    <cfRule type="expression" priority="1314" dxfId="3">
      <formula>AND(IF(OR($Q40=1,$Q40=2),1,0),IF($X40&lt;=20,1,0))</formula>
    </cfRule>
    <cfRule type="expression" priority="1315" dxfId="2">
      <formula>AND(IF($Q40=2,1,0),IF($X40&lt;30,1,0))</formula>
    </cfRule>
    <cfRule type="expression" priority="1316" dxfId="1">
      <formula>AND(IF($Q40=3,1,0),IF($X40&lt;30,1,0))</formula>
    </cfRule>
    <cfRule type="expression" priority="1317" dxfId="0">
      <formula>AND(IF($Q40=3,1,IF($Q40=4,1,0)),IF($F40&lt;=85,1,0))</formula>
    </cfRule>
  </conditionalFormatting>
  <conditionalFormatting sqref="AI40">
    <cfRule type="expression" priority="1310" dxfId="3">
      <formula>AND(IF(OR($Q40=1,$Q40=2),1,0),IF($X40&lt;=20,1,0))</formula>
    </cfRule>
    <cfRule type="expression" priority="1311" dxfId="2">
      <formula>AND(IF($Q40=2,1,0),IF($X40&lt;30,1,0))</formula>
    </cfRule>
    <cfRule type="expression" priority="1312" dxfId="1">
      <formula>AND(IF($Q40=3,1,0),IF($X40&lt;30,1,0))</formula>
    </cfRule>
    <cfRule type="expression" priority="1313" dxfId="0">
      <formula>AND(IF($Q40=3,1,IF($Q40=4,1,0)),IF($F40&lt;=85,1,0))</formula>
    </cfRule>
  </conditionalFormatting>
  <conditionalFormatting sqref="AV41">
    <cfRule type="expression" priority="1308" dxfId="23">
      <formula>AV41="X"</formula>
    </cfRule>
    <cfRule type="expression" priority="1309" dxfId="22">
      <formula>AV41="후보"</formula>
    </cfRule>
  </conditionalFormatting>
  <conditionalFormatting sqref="AC41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4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41">
    <cfRule type="expression" priority="1299" dxfId="3">
      <formula>AND(IF(OR($Q41=1,$Q41=2),1,0),IF($X41&lt;=20,1,0))</formula>
    </cfRule>
    <cfRule type="expression" priority="1300" dxfId="2">
      <formula>AND(IF($Q41=2,1,0),IF($X41&lt;30,1,0))</formula>
    </cfRule>
    <cfRule type="expression" priority="1301" dxfId="1">
      <formula>AND(IF($Q41=3,1,0),IF($X41&lt;30,1,0))</formula>
    </cfRule>
    <cfRule type="expression" priority="1302" dxfId="0">
      <formula>AND(IF($Q41=3,1,IF($Q41=4,1,0)),IF($F41&lt;=85,1,0))</formula>
    </cfRule>
  </conditionalFormatting>
  <conditionalFormatting sqref="X41">
    <cfRule type="expression" priority="1295" dxfId="3">
      <formula>AND(IF(OR($Q41=1,$Q41=2),1,0),IF($X41&lt;=20,1,0))</formula>
    </cfRule>
    <cfRule type="expression" priority="1296" dxfId="2">
      <formula>AND(IF($Q41=2,1,0),IF($X41&lt;30,1,0))</formula>
    </cfRule>
    <cfRule type="expression" priority="1297" dxfId="1">
      <formula>AND(IF($Q41=3,1,0),IF($X41&lt;30,1,0))</formula>
    </cfRule>
    <cfRule type="expression" priority="1298" dxfId="0">
      <formula>AND(IF($Q41=3,1,IF($Q41=4,1,0)),IF($F41&lt;=85,1,0))</formula>
    </cfRule>
  </conditionalFormatting>
  <conditionalFormatting sqref="AI41">
    <cfRule type="expression" priority="1291" dxfId="3">
      <formula>AND(IF(OR($Q41=1,$Q41=2),1,0),IF($X41&lt;=20,1,0))</formula>
    </cfRule>
    <cfRule type="expression" priority="1292" dxfId="2">
      <formula>AND(IF($Q41=2,1,0),IF($X41&lt;30,1,0))</formula>
    </cfRule>
    <cfRule type="expression" priority="1293" dxfId="1">
      <formula>AND(IF($Q41=3,1,0),IF($X41&lt;30,1,0))</formula>
    </cfRule>
    <cfRule type="expression" priority="1294" dxfId="0">
      <formula>AND(IF($Q41=3,1,IF($Q41=4,1,0)),IF($F41&lt;=85,1,0))</formula>
    </cfRule>
  </conditionalFormatting>
  <conditionalFormatting sqref="AV42">
    <cfRule type="expression" priority="1289" dxfId="23">
      <formula>AV42="X"</formula>
    </cfRule>
    <cfRule type="expression" priority="1290" dxfId="22">
      <formula>AV42="후보"</formula>
    </cfRule>
  </conditionalFormatting>
  <conditionalFormatting sqref="AC42 N4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43">
    <cfRule type="expression" priority="1284" dxfId="23">
      <formula>AV43="X"</formula>
    </cfRule>
    <cfRule type="expression" priority="1285" dxfId="22">
      <formula>AV43="후보"</formula>
    </cfRule>
  </conditionalFormatting>
  <conditionalFormatting sqref="AC43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4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43">
    <cfRule type="expression" priority="1275" dxfId="3">
      <formula>AND(IF(OR($Q43=1,$Q43=2),1,0),IF($X43&lt;=20,1,0))</formula>
    </cfRule>
    <cfRule type="expression" priority="1276" dxfId="2">
      <formula>AND(IF($Q43=2,1,0),IF($X43&lt;30,1,0))</formula>
    </cfRule>
    <cfRule type="expression" priority="1277" dxfId="1">
      <formula>AND(IF($Q43=3,1,0),IF($X43&lt;30,1,0))</formula>
    </cfRule>
    <cfRule type="expression" priority="1278" dxfId="0">
      <formula>AND(IF($Q43=3,1,IF($Q43=4,1,0)),IF($F43&lt;=85,1,0))</formula>
    </cfRule>
  </conditionalFormatting>
  <conditionalFormatting sqref="X43">
    <cfRule type="expression" priority="1271" dxfId="3">
      <formula>AND(IF(OR($Q43=1,$Q43=2),1,0),IF($X43&lt;=20,1,0))</formula>
    </cfRule>
    <cfRule type="expression" priority="1272" dxfId="2">
      <formula>AND(IF($Q43=2,1,0),IF($X43&lt;30,1,0))</formula>
    </cfRule>
    <cfRule type="expression" priority="1273" dxfId="1">
      <formula>AND(IF($Q43=3,1,0),IF($X43&lt;30,1,0))</formula>
    </cfRule>
    <cfRule type="expression" priority="1274" dxfId="0">
      <formula>AND(IF($Q43=3,1,IF($Q43=4,1,0)),IF($F43&lt;=85,1,0))</formula>
    </cfRule>
  </conditionalFormatting>
  <conditionalFormatting sqref="AI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AV44">
    <cfRule type="expression" priority="1265" dxfId="23">
      <formula>AV44="X"</formula>
    </cfRule>
    <cfRule type="expression" priority="1266" dxfId="22">
      <formula>AV44="후보"</formula>
    </cfRule>
  </conditionalFormatting>
  <conditionalFormatting sqref="AC44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4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44">
    <cfRule type="expression" priority="1256" dxfId="3">
      <formula>AND(IF(OR($Q44=1,$Q44=2),1,0),IF($X44&lt;=20,1,0))</formula>
    </cfRule>
    <cfRule type="expression" priority="1257" dxfId="2">
      <formula>AND(IF($Q44=2,1,0),IF($X44&lt;30,1,0))</formula>
    </cfRule>
    <cfRule type="expression" priority="1258" dxfId="1">
      <formula>AND(IF($Q44=3,1,0),IF($X44&lt;30,1,0))</formula>
    </cfRule>
    <cfRule type="expression" priority="1259" dxfId="0">
      <formula>AND(IF($Q44=3,1,IF($Q44=4,1,0)),IF($F44&lt;=85,1,0))</formula>
    </cfRule>
  </conditionalFormatting>
  <conditionalFormatting sqref="X44">
    <cfRule type="expression" priority="1252" dxfId="3">
      <formula>AND(IF(OR($Q44=1,$Q44=2),1,0),IF($X44&lt;=20,1,0))</formula>
    </cfRule>
    <cfRule type="expression" priority="1253" dxfId="2">
      <formula>AND(IF($Q44=2,1,0),IF($X44&lt;30,1,0))</formula>
    </cfRule>
    <cfRule type="expression" priority="1254" dxfId="1">
      <formula>AND(IF($Q44=3,1,0),IF($X44&lt;30,1,0))</formula>
    </cfRule>
    <cfRule type="expression" priority="1255" dxfId="0">
      <formula>AND(IF($Q44=3,1,IF($Q44=4,1,0)),IF($F44&lt;=85,1,0))</formula>
    </cfRule>
  </conditionalFormatting>
  <conditionalFormatting sqref="AI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AV45">
    <cfRule type="expression" priority="1246" dxfId="23">
      <formula>AV45="X"</formula>
    </cfRule>
    <cfRule type="expression" priority="1247" dxfId="22">
      <formula>AV45="후보"</formula>
    </cfRule>
  </conditionalFormatting>
  <conditionalFormatting sqref="AC45 N45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46">
    <cfRule type="expression" priority="1241" dxfId="23">
      <formula>AV46="X"</formula>
    </cfRule>
    <cfRule type="expression" priority="1242" dxfId="22">
      <formula>AV46="후보"</formula>
    </cfRule>
  </conditionalFormatting>
  <conditionalFormatting sqref="AC4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4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46">
    <cfRule type="expression" priority="1232" dxfId="3">
      <formula>AND(IF(OR($Q46=1,$Q46=2),1,0),IF($X46&lt;=20,1,0))</formula>
    </cfRule>
    <cfRule type="expression" priority="1233" dxfId="2">
      <formula>AND(IF($Q46=2,1,0),IF($X46&lt;30,1,0))</formula>
    </cfRule>
    <cfRule type="expression" priority="1234" dxfId="1">
      <formula>AND(IF($Q46=3,1,0),IF($X46&lt;30,1,0))</formula>
    </cfRule>
    <cfRule type="expression" priority="1235" dxfId="0">
      <formula>AND(IF($Q46=3,1,IF($Q46=4,1,0)),IF($F46&lt;=85,1,0))</formula>
    </cfRule>
  </conditionalFormatting>
  <conditionalFormatting sqref="X46">
    <cfRule type="expression" priority="1228" dxfId="3">
      <formula>AND(IF(OR($Q46=1,$Q46=2),1,0),IF($X46&lt;=20,1,0))</formula>
    </cfRule>
    <cfRule type="expression" priority="1229" dxfId="2">
      <formula>AND(IF($Q46=2,1,0),IF($X46&lt;30,1,0))</formula>
    </cfRule>
    <cfRule type="expression" priority="1230" dxfId="1">
      <formula>AND(IF($Q46=3,1,0),IF($X46&lt;30,1,0))</formula>
    </cfRule>
    <cfRule type="expression" priority="1231" dxfId="0">
      <formula>AND(IF($Q46=3,1,IF($Q46=4,1,0)),IF($F46&lt;=85,1,0))</formula>
    </cfRule>
  </conditionalFormatting>
  <conditionalFormatting sqref="AI46">
    <cfRule type="expression" priority="1224" dxfId="3">
      <formula>AND(IF(OR($Q46=1,$Q46=2),1,0),IF($X46&lt;=20,1,0))</formula>
    </cfRule>
    <cfRule type="expression" priority="1225" dxfId="2">
      <formula>AND(IF($Q46=2,1,0),IF($X46&lt;30,1,0))</formula>
    </cfRule>
    <cfRule type="expression" priority="1226" dxfId="1">
      <formula>AND(IF($Q46=3,1,0),IF($X46&lt;30,1,0))</formula>
    </cfRule>
    <cfRule type="expression" priority="1227" dxfId="0">
      <formula>AND(IF($Q46=3,1,IF($Q46=4,1,0)),IF($F46&lt;=85,1,0))</formula>
    </cfRule>
  </conditionalFormatting>
  <conditionalFormatting sqref="AV47">
    <cfRule type="expression" priority="1222" dxfId="23">
      <formula>AV47="X"</formula>
    </cfRule>
    <cfRule type="expression" priority="1223" dxfId="22">
      <formula>AV47="후보"</formula>
    </cfRule>
  </conditionalFormatting>
  <conditionalFormatting sqref="AC4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47">
    <cfRule type="expression" priority="1213" dxfId="3">
      <formula>AND(IF(OR($Q47=1,$Q47=2),1,0),IF($X47&lt;=20,1,0))</formula>
    </cfRule>
    <cfRule type="expression" priority="1214" dxfId="2">
      <formula>AND(IF($Q47=2,1,0),IF($X47&lt;30,1,0))</formula>
    </cfRule>
    <cfRule type="expression" priority="1215" dxfId="1">
      <formula>AND(IF($Q47=3,1,0),IF($X47&lt;30,1,0))</formula>
    </cfRule>
    <cfRule type="expression" priority="1216" dxfId="0">
      <formula>AND(IF($Q47=3,1,IF($Q47=4,1,0)),IF($F47&lt;=85,1,0))</formula>
    </cfRule>
  </conditionalFormatting>
  <conditionalFormatting sqref="X47">
    <cfRule type="expression" priority="1209" dxfId="3">
      <formula>AND(IF(OR($Q47=1,$Q47=2),1,0),IF($X47&lt;=20,1,0))</formula>
    </cfRule>
    <cfRule type="expression" priority="1210" dxfId="2">
      <formula>AND(IF($Q47=2,1,0),IF($X47&lt;30,1,0))</formula>
    </cfRule>
    <cfRule type="expression" priority="1211" dxfId="1">
      <formula>AND(IF($Q47=3,1,0),IF($X47&lt;30,1,0))</formula>
    </cfRule>
    <cfRule type="expression" priority="1212" dxfId="0">
      <formula>AND(IF($Q47=3,1,IF($Q47=4,1,0)),IF($F47&lt;=85,1,0))</formula>
    </cfRule>
  </conditionalFormatting>
  <conditionalFormatting sqref="AI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AV48">
    <cfRule type="expression" priority="1203" dxfId="23">
      <formula>AV48="X"</formula>
    </cfRule>
    <cfRule type="expression" priority="1204" dxfId="22">
      <formula>AV48="후보"</formula>
    </cfRule>
  </conditionalFormatting>
  <conditionalFormatting sqref="AC4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4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48">
    <cfRule type="expression" priority="1194" dxfId="3">
      <formula>AND(IF(OR($Q48=1,$Q48=2),1,0),IF($X48&lt;=20,1,0))</formula>
    </cfRule>
    <cfRule type="expression" priority="1195" dxfId="2">
      <formula>AND(IF($Q48=2,1,0),IF($X48&lt;30,1,0))</formula>
    </cfRule>
    <cfRule type="expression" priority="1196" dxfId="1">
      <formula>AND(IF($Q48=3,1,0),IF($X48&lt;30,1,0))</formula>
    </cfRule>
    <cfRule type="expression" priority="1197" dxfId="0">
      <formula>AND(IF($Q48=3,1,IF($Q48=4,1,0)),IF($F48&lt;=85,1,0))</formula>
    </cfRule>
  </conditionalFormatting>
  <conditionalFormatting sqref="X48">
    <cfRule type="expression" priority="1190" dxfId="3">
      <formula>AND(IF(OR($Q48=1,$Q48=2),1,0),IF($X48&lt;=20,1,0))</formula>
    </cfRule>
    <cfRule type="expression" priority="1191" dxfId="2">
      <formula>AND(IF($Q48=2,1,0),IF($X48&lt;30,1,0))</formula>
    </cfRule>
    <cfRule type="expression" priority="1192" dxfId="1">
      <formula>AND(IF($Q48=3,1,0),IF($X48&lt;30,1,0))</formula>
    </cfRule>
    <cfRule type="expression" priority="1193" dxfId="0">
      <formula>AND(IF($Q48=3,1,IF($Q48=4,1,0)),IF($F48&lt;=85,1,0))</formula>
    </cfRule>
  </conditionalFormatting>
  <conditionalFormatting sqref="AI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AV49">
    <cfRule type="expression" priority="1184" dxfId="23">
      <formula>AV49="X"</formula>
    </cfRule>
    <cfRule type="expression" priority="1185" dxfId="22">
      <formula>AV49="후보"</formula>
    </cfRule>
  </conditionalFormatting>
  <conditionalFormatting sqref="AC49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4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49">
    <cfRule type="expression" priority="1175" dxfId="3">
      <formula>AND(IF(OR($Q49=1,$Q49=2),1,0),IF($X49&lt;=20,1,0))</formula>
    </cfRule>
    <cfRule type="expression" priority="1176" dxfId="2">
      <formula>AND(IF($Q49=2,1,0),IF($X49&lt;30,1,0))</formula>
    </cfRule>
    <cfRule type="expression" priority="1177" dxfId="1">
      <formula>AND(IF($Q49=3,1,0),IF($X49&lt;30,1,0))</formula>
    </cfRule>
    <cfRule type="expression" priority="1178" dxfId="0">
      <formula>AND(IF($Q49=3,1,IF($Q49=4,1,0)),IF($F49&lt;=85,1,0))</formula>
    </cfRule>
  </conditionalFormatting>
  <conditionalFormatting sqref="X49">
    <cfRule type="expression" priority="1171" dxfId="3">
      <formula>AND(IF(OR($Q49=1,$Q49=2),1,0),IF($X49&lt;=20,1,0))</formula>
    </cfRule>
    <cfRule type="expression" priority="1172" dxfId="2">
      <formula>AND(IF($Q49=2,1,0),IF($X49&lt;30,1,0))</formula>
    </cfRule>
    <cfRule type="expression" priority="1173" dxfId="1">
      <formula>AND(IF($Q49=3,1,0),IF($X49&lt;30,1,0))</formula>
    </cfRule>
    <cfRule type="expression" priority="1174" dxfId="0">
      <formula>AND(IF($Q49=3,1,IF($Q49=4,1,0)),IF($F49&lt;=85,1,0))</formula>
    </cfRule>
  </conditionalFormatting>
  <conditionalFormatting sqref="AI49">
    <cfRule type="expression" priority="1167" dxfId="3">
      <formula>AND(IF(OR($Q49=1,$Q49=2),1,0),IF($X49&lt;=20,1,0))</formula>
    </cfRule>
    <cfRule type="expression" priority="1168" dxfId="2">
      <formula>AND(IF($Q49=2,1,0),IF($X49&lt;30,1,0))</formula>
    </cfRule>
    <cfRule type="expression" priority="1169" dxfId="1">
      <formula>AND(IF($Q49=3,1,0),IF($X49&lt;30,1,0))</formula>
    </cfRule>
    <cfRule type="expression" priority="1170" dxfId="0">
      <formula>AND(IF($Q49=3,1,IF($Q49=4,1,0)),IF($F49&lt;=85,1,0))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 N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AV53">
    <cfRule type="expression" priority="1122" dxfId="23">
      <formula>AV53="X"</formula>
    </cfRule>
    <cfRule type="expression" priority="1123" dxfId="22">
      <formula>AV53="후보"</formula>
    </cfRule>
  </conditionalFormatting>
  <conditionalFormatting sqref="AC53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5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53">
    <cfRule type="expression" priority="1113" dxfId="3">
      <formula>AND(IF(OR($Q53=1,$Q53=2),1,0),IF($X53&lt;=20,1,0))</formula>
    </cfRule>
    <cfRule type="expression" priority="1114" dxfId="2">
      <formula>AND(IF($Q53=2,1,0),IF($X53&lt;30,1,0))</formula>
    </cfRule>
    <cfRule type="expression" priority="1115" dxfId="1">
      <formula>AND(IF($Q53=3,1,0),IF($X53&lt;30,1,0))</formula>
    </cfRule>
    <cfRule type="expression" priority="1116" dxfId="0">
      <formula>AND(IF($Q53=3,1,IF($Q53=4,1,0)),IF($F53&lt;=85,1,0))</formula>
    </cfRule>
  </conditionalFormatting>
  <conditionalFormatting sqref="X53">
    <cfRule type="expression" priority="1109" dxfId="3">
      <formula>AND(IF(OR($Q53=1,$Q53=2),1,0),IF($X53&lt;=20,1,0))</formula>
    </cfRule>
    <cfRule type="expression" priority="1110" dxfId="2">
      <formula>AND(IF($Q53=2,1,0),IF($X53&lt;30,1,0))</formula>
    </cfRule>
    <cfRule type="expression" priority="1111" dxfId="1">
      <formula>AND(IF($Q53=3,1,0),IF($X53&lt;30,1,0))</formula>
    </cfRule>
    <cfRule type="expression" priority="1112" dxfId="0">
      <formula>AND(IF($Q53=3,1,IF($Q53=4,1,0)),IF($F53&lt;=85,1,0))</formula>
    </cfRule>
  </conditionalFormatting>
  <conditionalFormatting sqref="AI53">
    <cfRule type="expression" priority="1105" dxfId="3">
      <formula>AND(IF(OR($Q53=1,$Q53=2),1,0),IF($X53&lt;=20,1,0))</formula>
    </cfRule>
    <cfRule type="expression" priority="1106" dxfId="2">
      <formula>AND(IF($Q53=2,1,0),IF($X53&lt;30,1,0))</formula>
    </cfRule>
    <cfRule type="expression" priority="1107" dxfId="1">
      <formula>AND(IF($Q53=3,1,0),IF($X53&lt;30,1,0))</formula>
    </cfRule>
    <cfRule type="expression" priority="1108" dxfId="0">
      <formula>AND(IF($Q53=3,1,IF($Q53=4,1,0)),IF($F53&lt;=85,1,0))</formula>
    </cfRule>
  </conditionalFormatting>
  <conditionalFormatting sqref="AV54">
    <cfRule type="expression" priority="1103" dxfId="23">
      <formula>AV54="X"</formula>
    </cfRule>
    <cfRule type="expression" priority="1104" dxfId="22">
      <formula>AV54="후보"</formula>
    </cfRule>
  </conditionalFormatting>
  <conditionalFormatting sqref="AC54 N54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55">
    <cfRule type="expression" priority="1098" dxfId="23">
      <formula>AV55="X"</formula>
    </cfRule>
    <cfRule type="expression" priority="1099" dxfId="22">
      <formula>AV55="후보"</formula>
    </cfRule>
  </conditionalFormatting>
  <conditionalFormatting sqref="AC5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">
    <cfRule type="expression" priority="1089" dxfId="3">
      <formula>AND(IF(OR($Q55=1,$Q55=2),1,0),IF($X55&lt;=20,1,0))</formula>
    </cfRule>
    <cfRule type="expression" priority="1090" dxfId="2">
      <formula>AND(IF($Q55=2,1,0),IF($X55&lt;30,1,0))</formula>
    </cfRule>
    <cfRule type="expression" priority="1091" dxfId="1">
      <formula>AND(IF($Q55=3,1,0),IF($X55&lt;30,1,0))</formula>
    </cfRule>
    <cfRule type="expression" priority="1092" dxfId="0">
      <formula>AND(IF($Q55=3,1,IF($Q55=4,1,0)),IF($F55&lt;=85,1,0))</formula>
    </cfRule>
  </conditionalFormatting>
  <conditionalFormatting sqref="X55">
    <cfRule type="expression" priority="1085" dxfId="3">
      <formula>AND(IF(OR($Q55=1,$Q55=2),1,0),IF($X55&lt;=20,1,0))</formula>
    </cfRule>
    <cfRule type="expression" priority="1086" dxfId="2">
      <formula>AND(IF($Q55=2,1,0),IF($X55&lt;30,1,0))</formula>
    </cfRule>
    <cfRule type="expression" priority="1087" dxfId="1">
      <formula>AND(IF($Q55=3,1,0),IF($X55&lt;30,1,0))</formula>
    </cfRule>
    <cfRule type="expression" priority="1088" dxfId="0">
      <formula>AND(IF($Q55=3,1,IF($Q55=4,1,0)),IF($F55&lt;=85,1,0))</formula>
    </cfRule>
  </conditionalFormatting>
  <conditionalFormatting sqref="AI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AV56">
    <cfRule type="expression" priority="1079" dxfId="23">
      <formula>AV56="X"</formula>
    </cfRule>
    <cfRule type="expression" priority="1080" dxfId="22">
      <formula>AV56="후보"</formula>
    </cfRule>
  </conditionalFormatting>
  <conditionalFormatting sqref="AC56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5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56">
    <cfRule type="expression" priority="1070" dxfId="3">
      <formula>AND(IF(OR($Q56=1,$Q56=2),1,0),IF($X56&lt;=20,1,0))</formula>
    </cfRule>
    <cfRule type="expression" priority="1071" dxfId="2">
      <formula>AND(IF($Q56=2,1,0),IF($X56&lt;30,1,0))</formula>
    </cfRule>
    <cfRule type="expression" priority="1072" dxfId="1">
      <formula>AND(IF($Q56=3,1,0),IF($X56&lt;30,1,0))</formula>
    </cfRule>
    <cfRule type="expression" priority="1073" dxfId="0">
      <formula>AND(IF($Q56=3,1,IF($Q56=4,1,0)),IF($F56&lt;=85,1,0))</formula>
    </cfRule>
  </conditionalFormatting>
  <conditionalFormatting sqref="X56">
    <cfRule type="expression" priority="1066" dxfId="3">
      <formula>AND(IF(OR($Q56=1,$Q56=2),1,0),IF($X56&lt;=20,1,0))</formula>
    </cfRule>
    <cfRule type="expression" priority="1067" dxfId="2">
      <formula>AND(IF($Q56=2,1,0),IF($X56&lt;30,1,0))</formula>
    </cfRule>
    <cfRule type="expression" priority="1068" dxfId="1">
      <formula>AND(IF($Q56=3,1,0),IF($X56&lt;30,1,0))</formula>
    </cfRule>
    <cfRule type="expression" priority="1069" dxfId="0">
      <formula>AND(IF($Q56=3,1,IF($Q56=4,1,0)),IF($F56&lt;=85,1,0))</formula>
    </cfRule>
  </conditionalFormatting>
  <conditionalFormatting sqref="AI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AV57">
    <cfRule type="expression" priority="1060" dxfId="23">
      <formula>AV57="X"</formula>
    </cfRule>
    <cfRule type="expression" priority="1061" dxfId="22">
      <formula>AV57="후보"</formula>
    </cfRule>
  </conditionalFormatting>
  <conditionalFormatting sqref="AC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7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57">
    <cfRule type="expression" priority="1051" dxfId="3">
      <formula>AND(IF(OR($Q57=1,$Q57=2),1,0),IF($X57&lt;=20,1,0))</formula>
    </cfRule>
    <cfRule type="expression" priority="1052" dxfId="2">
      <formula>AND(IF($Q57=2,1,0),IF($X57&lt;30,1,0))</formula>
    </cfRule>
    <cfRule type="expression" priority="1053" dxfId="1">
      <formula>AND(IF($Q57=3,1,0),IF($X57&lt;30,1,0))</formula>
    </cfRule>
    <cfRule type="expression" priority="1054" dxfId="0">
      <formula>AND(IF($Q57=3,1,IF($Q57=4,1,0)),IF($F57&lt;=85,1,0))</formula>
    </cfRule>
  </conditionalFormatting>
  <conditionalFormatting sqref="X57">
    <cfRule type="expression" priority="1047" dxfId="3">
      <formula>AND(IF(OR($Q57=1,$Q57=2),1,0),IF($X57&lt;=20,1,0))</formula>
    </cfRule>
    <cfRule type="expression" priority="1048" dxfId="2">
      <formula>AND(IF($Q57=2,1,0),IF($X57&lt;30,1,0))</formula>
    </cfRule>
    <cfRule type="expression" priority="1049" dxfId="1">
      <formula>AND(IF($Q57=3,1,0),IF($X57&lt;30,1,0))</formula>
    </cfRule>
    <cfRule type="expression" priority="1050" dxfId="0">
      <formula>AND(IF($Q57=3,1,IF($Q57=4,1,0)),IF($F57&lt;=85,1,0))</formula>
    </cfRule>
  </conditionalFormatting>
  <conditionalFormatting sqref="AI57">
    <cfRule type="expression" priority="1043" dxfId="3">
      <formula>AND(IF(OR($Q57=1,$Q57=2),1,0),IF($X57&lt;=20,1,0))</formula>
    </cfRule>
    <cfRule type="expression" priority="1044" dxfId="2">
      <formula>AND(IF($Q57=2,1,0),IF($X57&lt;30,1,0))</formula>
    </cfRule>
    <cfRule type="expression" priority="1045" dxfId="1">
      <formula>AND(IF($Q57=3,1,0),IF($X57&lt;30,1,0))</formula>
    </cfRule>
    <cfRule type="expression" priority="1046" dxfId="0">
      <formula>AND(IF($Q57=3,1,IF($Q57=4,1,0)),IF($F57&lt;=85,1,0))</formula>
    </cfRule>
  </conditionalFormatting>
  <conditionalFormatting sqref="AV58">
    <cfRule type="expression" priority="1041" dxfId="23">
      <formula>AV58="X"</formula>
    </cfRule>
    <cfRule type="expression" priority="1042" dxfId="22">
      <formula>AV58="후보"</formula>
    </cfRule>
  </conditionalFormatting>
  <conditionalFormatting sqref="AC58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58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58">
    <cfRule type="expression" priority="1032" dxfId="3">
      <formula>AND(IF(OR($Q58=1,$Q58=2),1,0),IF($X58&lt;=20,1,0))</formula>
    </cfRule>
    <cfRule type="expression" priority="1033" dxfId="2">
      <formula>AND(IF($Q58=2,1,0),IF($X58&lt;30,1,0))</formula>
    </cfRule>
    <cfRule type="expression" priority="1034" dxfId="1">
      <formula>AND(IF($Q58=3,1,0),IF($X58&lt;30,1,0))</formula>
    </cfRule>
    <cfRule type="expression" priority="1035" dxfId="0">
      <formula>AND(IF($Q58=3,1,IF($Q58=4,1,0)),IF($F58&lt;=85,1,0))</formula>
    </cfRule>
  </conditionalFormatting>
  <conditionalFormatting sqref="X58">
    <cfRule type="expression" priority="1028" dxfId="3">
      <formula>AND(IF(OR($Q58=1,$Q58=2),1,0),IF($X58&lt;=20,1,0))</formula>
    </cfRule>
    <cfRule type="expression" priority="1029" dxfId="2">
      <formula>AND(IF($Q58=2,1,0),IF($X58&lt;30,1,0))</formula>
    </cfRule>
    <cfRule type="expression" priority="1030" dxfId="1">
      <formula>AND(IF($Q58=3,1,0),IF($X58&lt;30,1,0))</formula>
    </cfRule>
    <cfRule type="expression" priority="1031" dxfId="0">
      <formula>AND(IF($Q58=3,1,IF($Q58=4,1,0)),IF($F58&lt;=85,1,0))</formula>
    </cfRule>
  </conditionalFormatting>
  <conditionalFormatting sqref="AI58">
    <cfRule type="expression" priority="1024" dxfId="3">
      <formula>AND(IF(OR($Q58=1,$Q58=2),1,0),IF($X58&lt;=20,1,0))</formula>
    </cfRule>
    <cfRule type="expression" priority="1025" dxfId="2">
      <formula>AND(IF($Q58=2,1,0),IF($X58&lt;30,1,0))</formula>
    </cfRule>
    <cfRule type="expression" priority="1026" dxfId="1">
      <formula>AND(IF($Q58=3,1,0),IF($X58&lt;30,1,0))</formula>
    </cfRule>
    <cfRule type="expression" priority="1027" dxfId="0">
      <formula>AND(IF($Q58=3,1,IF($Q58=4,1,0)),IF($F58&lt;=85,1,0))</formula>
    </cfRule>
  </conditionalFormatting>
  <conditionalFormatting sqref="AV59">
    <cfRule type="expression" priority="1022" dxfId="23">
      <formula>AV59="X"</formula>
    </cfRule>
    <cfRule type="expression" priority="1023" dxfId="22">
      <formula>AV59="후보"</formula>
    </cfRule>
  </conditionalFormatting>
  <conditionalFormatting sqref="AC59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59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59">
    <cfRule type="expression" priority="1013" dxfId="3">
      <formula>AND(IF(OR($Q59=1,$Q59=2),1,0),IF($X59&lt;=20,1,0))</formula>
    </cfRule>
    <cfRule type="expression" priority="1014" dxfId="2">
      <formula>AND(IF($Q59=2,1,0),IF($X59&lt;30,1,0))</formula>
    </cfRule>
    <cfRule type="expression" priority="1015" dxfId="1">
      <formula>AND(IF($Q59=3,1,0),IF($X59&lt;30,1,0))</formula>
    </cfRule>
    <cfRule type="expression" priority="1016" dxfId="0">
      <formula>AND(IF($Q59=3,1,IF($Q59=4,1,0)),IF($F59&lt;=85,1,0))</formula>
    </cfRule>
  </conditionalFormatting>
  <conditionalFormatting sqref="X59">
    <cfRule type="expression" priority="1009" dxfId="3">
      <formula>AND(IF(OR($Q59=1,$Q59=2),1,0),IF($X59&lt;=20,1,0))</formula>
    </cfRule>
    <cfRule type="expression" priority="1010" dxfId="2">
      <formula>AND(IF($Q59=2,1,0),IF($X59&lt;30,1,0))</formula>
    </cfRule>
    <cfRule type="expression" priority="1011" dxfId="1">
      <formula>AND(IF($Q59=3,1,0),IF($X59&lt;30,1,0))</formula>
    </cfRule>
    <cfRule type="expression" priority="1012" dxfId="0">
      <formula>AND(IF($Q59=3,1,IF($Q59=4,1,0)),IF($F59&lt;=85,1,0))</formula>
    </cfRule>
  </conditionalFormatting>
  <conditionalFormatting sqref="AI59">
    <cfRule type="expression" priority="1005" dxfId="3">
      <formula>AND(IF(OR($Q59=1,$Q59=2),1,0),IF($X59&lt;=20,1,0))</formula>
    </cfRule>
    <cfRule type="expression" priority="1006" dxfId="2">
      <formula>AND(IF($Q59=2,1,0),IF($X59&lt;30,1,0))</formula>
    </cfRule>
    <cfRule type="expression" priority="1007" dxfId="1">
      <formula>AND(IF($Q59=3,1,0),IF($X59&lt;30,1,0))</formula>
    </cfRule>
    <cfRule type="expression" priority="1008" dxfId="0">
      <formula>AND(IF($Q59=3,1,IF($Q59=4,1,0)),IF($F59&lt;=85,1,0))</formula>
    </cfRule>
  </conditionalFormatting>
  <conditionalFormatting sqref="AV60">
    <cfRule type="expression" priority="1003" dxfId="23">
      <formula>AV60="X"</formula>
    </cfRule>
    <cfRule type="expression" priority="1004" dxfId="22">
      <formula>AV60="후보"</formula>
    </cfRule>
  </conditionalFormatting>
  <conditionalFormatting sqref="AC6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0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0">
    <cfRule type="expression" priority="994" dxfId="3">
      <formula>AND(IF(OR($Q60=1,$Q60=2),1,0),IF($X60&lt;=20,1,0))</formula>
    </cfRule>
    <cfRule type="expression" priority="995" dxfId="2">
      <formula>AND(IF($Q60=2,1,0),IF($X60&lt;30,1,0))</formula>
    </cfRule>
    <cfRule type="expression" priority="996" dxfId="1">
      <formula>AND(IF($Q60=3,1,0),IF($X60&lt;30,1,0))</formula>
    </cfRule>
    <cfRule type="expression" priority="997" dxfId="0">
      <formula>AND(IF($Q60=3,1,IF($Q60=4,1,0)),IF($F60&lt;=85,1,0))</formula>
    </cfRule>
  </conditionalFormatting>
  <conditionalFormatting sqref="X60">
    <cfRule type="expression" priority="990" dxfId="3">
      <formula>AND(IF(OR($Q60=1,$Q60=2),1,0),IF($X60&lt;=20,1,0))</formula>
    </cfRule>
    <cfRule type="expression" priority="991" dxfId="2">
      <formula>AND(IF($Q60=2,1,0),IF($X60&lt;30,1,0))</formula>
    </cfRule>
    <cfRule type="expression" priority="992" dxfId="1">
      <formula>AND(IF($Q60=3,1,0),IF($X60&lt;30,1,0))</formula>
    </cfRule>
    <cfRule type="expression" priority="993" dxfId="0">
      <formula>AND(IF($Q60=3,1,IF($Q60=4,1,0)),IF($F60&lt;=85,1,0))</formula>
    </cfRule>
  </conditionalFormatting>
  <conditionalFormatting sqref="AI60">
    <cfRule type="expression" priority="986" dxfId="3">
      <formula>AND(IF(OR($Q60=1,$Q60=2),1,0),IF($X60&lt;=20,1,0))</formula>
    </cfRule>
    <cfRule type="expression" priority="987" dxfId="2">
      <formula>AND(IF($Q60=2,1,0),IF($X60&lt;30,1,0))</formula>
    </cfRule>
    <cfRule type="expression" priority="988" dxfId="1">
      <formula>AND(IF($Q60=3,1,0),IF($X60&lt;30,1,0))</formula>
    </cfRule>
    <cfRule type="expression" priority="989" dxfId="0">
      <formula>AND(IF($Q60=3,1,IF($Q60=4,1,0)),IF($F60&lt;=85,1,0))</formula>
    </cfRule>
  </conditionalFormatting>
  <conditionalFormatting sqref="AV61">
    <cfRule type="expression" priority="984" dxfId="23">
      <formula>AV61="X"</formula>
    </cfRule>
    <cfRule type="expression" priority="985" dxfId="22">
      <formula>AV61="후보"</formula>
    </cfRule>
  </conditionalFormatting>
  <conditionalFormatting sqref="AC61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61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61">
    <cfRule type="expression" priority="975" dxfId="3">
      <formula>AND(IF(OR($Q61=1,$Q61=2),1,0),IF($X61&lt;=20,1,0))</formula>
    </cfRule>
    <cfRule type="expression" priority="976" dxfId="2">
      <formula>AND(IF($Q61=2,1,0),IF($X61&lt;30,1,0))</formula>
    </cfRule>
    <cfRule type="expression" priority="977" dxfId="1">
      <formula>AND(IF($Q61=3,1,0),IF($X61&lt;30,1,0))</formula>
    </cfRule>
    <cfRule type="expression" priority="978" dxfId="0">
      <formula>AND(IF($Q61=3,1,IF($Q61=4,1,0)),IF($F61&lt;=85,1,0))</formula>
    </cfRule>
  </conditionalFormatting>
  <conditionalFormatting sqref="X61">
    <cfRule type="expression" priority="971" dxfId="3">
      <formula>AND(IF(OR($Q61=1,$Q61=2),1,0),IF($X61&lt;=20,1,0))</formula>
    </cfRule>
    <cfRule type="expression" priority="972" dxfId="2">
      <formula>AND(IF($Q61=2,1,0),IF($X61&lt;30,1,0))</formula>
    </cfRule>
    <cfRule type="expression" priority="973" dxfId="1">
      <formula>AND(IF($Q61=3,1,0),IF($X61&lt;30,1,0))</formula>
    </cfRule>
    <cfRule type="expression" priority="974" dxfId="0">
      <formula>AND(IF($Q61=3,1,IF($Q61=4,1,0)),IF($F61&lt;=85,1,0))</formula>
    </cfRule>
  </conditionalFormatting>
  <conditionalFormatting sqref="AI61">
    <cfRule type="expression" priority="967" dxfId="3">
      <formula>AND(IF(OR($Q61=1,$Q61=2),1,0),IF($X61&lt;=20,1,0))</formula>
    </cfRule>
    <cfRule type="expression" priority="968" dxfId="2">
      <formula>AND(IF($Q61=2,1,0),IF($X61&lt;30,1,0))</formula>
    </cfRule>
    <cfRule type="expression" priority="969" dxfId="1">
      <formula>AND(IF($Q61=3,1,0),IF($X61&lt;30,1,0))</formula>
    </cfRule>
    <cfRule type="expression" priority="970" dxfId="0">
      <formula>AND(IF($Q61=3,1,IF($Q61=4,1,0)),IF($F61&lt;=85,1,0))</formula>
    </cfRule>
  </conditionalFormatting>
  <conditionalFormatting sqref="AV62">
    <cfRule type="expression" priority="965" dxfId="23">
      <formula>AV62="X"</formula>
    </cfRule>
    <cfRule type="expression" priority="966" dxfId="22">
      <formula>AV62="후보"</formula>
    </cfRule>
  </conditionalFormatting>
  <conditionalFormatting sqref="AC62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62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62">
    <cfRule type="expression" priority="956" dxfId="3">
      <formula>AND(IF(OR($Q62=1,$Q62=2),1,0),IF($X62&lt;=20,1,0))</formula>
    </cfRule>
    <cfRule type="expression" priority="957" dxfId="2">
      <formula>AND(IF($Q62=2,1,0),IF($X62&lt;30,1,0))</formula>
    </cfRule>
    <cfRule type="expression" priority="958" dxfId="1">
      <formula>AND(IF($Q62=3,1,0),IF($X62&lt;30,1,0))</formula>
    </cfRule>
    <cfRule type="expression" priority="959" dxfId="0">
      <formula>AND(IF($Q62=3,1,IF($Q62=4,1,0)),IF($F62&lt;=85,1,0))</formula>
    </cfRule>
  </conditionalFormatting>
  <conditionalFormatting sqref="X62">
    <cfRule type="expression" priority="952" dxfId="3">
      <formula>AND(IF(OR($Q62=1,$Q62=2),1,0),IF($X62&lt;=20,1,0))</formula>
    </cfRule>
    <cfRule type="expression" priority="953" dxfId="2">
      <formula>AND(IF($Q62=2,1,0),IF($X62&lt;30,1,0))</formula>
    </cfRule>
    <cfRule type="expression" priority="954" dxfId="1">
      <formula>AND(IF($Q62=3,1,0),IF($X62&lt;30,1,0))</formula>
    </cfRule>
    <cfRule type="expression" priority="955" dxfId="0">
      <formula>AND(IF($Q62=3,1,IF($Q62=4,1,0)),IF($F62&lt;=85,1,0))</formula>
    </cfRule>
  </conditionalFormatting>
  <conditionalFormatting sqref="AI62">
    <cfRule type="expression" priority="948" dxfId="3">
      <formula>AND(IF(OR($Q62=1,$Q62=2),1,0),IF($X62&lt;=20,1,0))</formula>
    </cfRule>
    <cfRule type="expression" priority="949" dxfId="2">
      <formula>AND(IF($Q62=2,1,0),IF($X62&lt;30,1,0))</formula>
    </cfRule>
    <cfRule type="expression" priority="950" dxfId="1">
      <formula>AND(IF($Q62=3,1,0),IF($X62&lt;30,1,0))</formula>
    </cfRule>
    <cfRule type="expression" priority="951" dxfId="0">
      <formula>AND(IF($Q62=3,1,IF($Q62=4,1,0)),IF($F62&lt;=85,1,0))</formula>
    </cfRule>
  </conditionalFormatting>
  <conditionalFormatting sqref="AV63">
    <cfRule type="expression" priority="946" dxfId="23">
      <formula>AV63="X"</formula>
    </cfRule>
    <cfRule type="expression" priority="947" dxfId="22">
      <formula>AV63="후보"</formula>
    </cfRule>
  </conditionalFormatting>
  <conditionalFormatting sqref="AC63 N63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4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4">
    <cfRule type="expression" priority="932" dxfId="3">
      <formula>AND(IF(OR($Q64=1,$Q64=2),1,0),IF($X64&lt;=20,1,0))</formula>
    </cfRule>
    <cfRule type="expression" priority="933" dxfId="2">
      <formula>AND(IF($Q64=2,1,0),IF($X64&lt;30,1,0))</formula>
    </cfRule>
    <cfRule type="expression" priority="934" dxfId="1">
      <formula>AND(IF($Q64=3,1,0),IF($X64&lt;30,1,0))</formula>
    </cfRule>
    <cfRule type="expression" priority="935" dxfId="0">
      <formula>AND(IF($Q64=3,1,IF($Q64=4,1,0)),IF($F64&lt;=85,1,0))</formula>
    </cfRule>
  </conditionalFormatting>
  <conditionalFormatting sqref="X64">
    <cfRule type="expression" priority="928" dxfId="3">
      <formula>AND(IF(OR($Q64=1,$Q64=2),1,0),IF($X64&lt;=20,1,0))</formula>
    </cfRule>
    <cfRule type="expression" priority="929" dxfId="2">
      <formula>AND(IF($Q64=2,1,0),IF($X64&lt;30,1,0))</formula>
    </cfRule>
    <cfRule type="expression" priority="930" dxfId="1">
      <formula>AND(IF($Q64=3,1,0),IF($X64&lt;30,1,0))</formula>
    </cfRule>
    <cfRule type="expression" priority="931" dxfId="0">
      <formula>AND(IF($Q64=3,1,IF($Q64=4,1,0)),IF($F64&lt;=85,1,0))</formula>
    </cfRule>
  </conditionalFormatting>
  <conditionalFormatting sqref="AI64">
    <cfRule type="expression" priority="924" dxfId="3">
      <formula>AND(IF(OR($Q64=1,$Q64=2),1,0),IF($X64&lt;=20,1,0))</formula>
    </cfRule>
    <cfRule type="expression" priority="925" dxfId="2">
      <formula>AND(IF($Q64=2,1,0),IF($X64&lt;30,1,0))</formula>
    </cfRule>
    <cfRule type="expression" priority="926" dxfId="1">
      <formula>AND(IF($Q64=3,1,0),IF($X64&lt;30,1,0))</formula>
    </cfRule>
    <cfRule type="expression" priority="927" dxfId="0">
      <formula>AND(IF($Q64=3,1,IF($Q64=4,1,0)),IF($F64&lt;=85,1,0))</formula>
    </cfRule>
  </conditionalFormatting>
  <conditionalFormatting sqref="AV65">
    <cfRule type="expression" priority="922" dxfId="23">
      <formula>AV65="X"</formula>
    </cfRule>
    <cfRule type="expression" priority="923" dxfId="22">
      <formula>AV65="후보"</formula>
    </cfRule>
  </conditionalFormatting>
  <conditionalFormatting sqref="AC65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65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65">
    <cfRule type="expression" priority="913" dxfId="3">
      <formula>AND(IF(OR($Q65=1,$Q65=2),1,0),IF($X65&lt;=20,1,0))</formula>
    </cfRule>
    <cfRule type="expression" priority="914" dxfId="2">
      <formula>AND(IF($Q65=2,1,0),IF($X65&lt;30,1,0))</formula>
    </cfRule>
    <cfRule type="expression" priority="915" dxfId="1">
      <formula>AND(IF($Q65=3,1,0),IF($X65&lt;30,1,0))</formula>
    </cfRule>
    <cfRule type="expression" priority="916" dxfId="0">
      <formula>AND(IF($Q65=3,1,IF($Q65=4,1,0)),IF($F65&lt;=85,1,0))</formula>
    </cfRule>
  </conditionalFormatting>
  <conditionalFormatting sqref="X65">
    <cfRule type="expression" priority="909" dxfId="3">
      <formula>AND(IF(OR($Q65=1,$Q65=2),1,0),IF($X65&lt;=20,1,0))</formula>
    </cfRule>
    <cfRule type="expression" priority="910" dxfId="2">
      <formula>AND(IF($Q65=2,1,0),IF($X65&lt;30,1,0))</formula>
    </cfRule>
    <cfRule type="expression" priority="911" dxfId="1">
      <formula>AND(IF($Q65=3,1,0),IF($X65&lt;30,1,0))</formula>
    </cfRule>
    <cfRule type="expression" priority="912" dxfId="0">
      <formula>AND(IF($Q65=3,1,IF($Q65=4,1,0)),IF($F65&lt;=85,1,0))</formula>
    </cfRule>
  </conditionalFormatting>
  <conditionalFormatting sqref="AI65">
    <cfRule type="expression" priority="905" dxfId="3">
      <formula>AND(IF(OR($Q65=1,$Q65=2),1,0),IF($X65&lt;=20,1,0))</formula>
    </cfRule>
    <cfRule type="expression" priority="906" dxfId="2">
      <formula>AND(IF($Q65=2,1,0),IF($X65&lt;30,1,0))</formula>
    </cfRule>
    <cfRule type="expression" priority="907" dxfId="1">
      <formula>AND(IF($Q65=3,1,0),IF($X65&lt;30,1,0))</formula>
    </cfRule>
    <cfRule type="expression" priority="908" dxfId="0">
      <formula>AND(IF($Q65=3,1,IF($Q65=4,1,0)),IF($F65&lt;=85,1,0))</formula>
    </cfRule>
  </conditionalFormatting>
  <conditionalFormatting sqref="AV66">
    <cfRule type="expression" priority="903" dxfId="23">
      <formula>AV66="X"</formula>
    </cfRule>
    <cfRule type="expression" priority="904" dxfId="22">
      <formula>AV66="후보"</formula>
    </cfRule>
  </conditionalFormatting>
  <conditionalFormatting sqref="AC66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66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66">
    <cfRule type="expression" priority="894" dxfId="3">
      <formula>AND(IF(OR($Q66=1,$Q66=2),1,0),IF($X66&lt;=20,1,0))</formula>
    </cfRule>
    <cfRule type="expression" priority="895" dxfId="2">
      <formula>AND(IF($Q66=2,1,0),IF($X66&lt;30,1,0))</formula>
    </cfRule>
    <cfRule type="expression" priority="896" dxfId="1">
      <formula>AND(IF($Q66=3,1,0),IF($X66&lt;30,1,0))</formula>
    </cfRule>
    <cfRule type="expression" priority="897" dxfId="0">
      <formula>AND(IF($Q66=3,1,IF($Q66=4,1,0)),IF($F66&lt;=85,1,0))</formula>
    </cfRule>
  </conditionalFormatting>
  <conditionalFormatting sqref="X66">
    <cfRule type="expression" priority="890" dxfId="3">
      <formula>AND(IF(OR($Q66=1,$Q66=2),1,0),IF($X66&lt;=20,1,0))</formula>
    </cfRule>
    <cfRule type="expression" priority="891" dxfId="2">
      <formula>AND(IF($Q66=2,1,0),IF($X66&lt;30,1,0))</formula>
    </cfRule>
    <cfRule type="expression" priority="892" dxfId="1">
      <formula>AND(IF($Q66=3,1,0),IF($X66&lt;30,1,0))</formula>
    </cfRule>
    <cfRule type="expression" priority="893" dxfId="0">
      <formula>AND(IF($Q66=3,1,IF($Q66=4,1,0)),IF($F66&lt;=85,1,0))</formula>
    </cfRule>
  </conditionalFormatting>
  <conditionalFormatting sqref="AI66">
    <cfRule type="expression" priority="886" dxfId="3">
      <formula>AND(IF(OR($Q66=1,$Q66=2),1,0),IF($X66&lt;=20,1,0))</formula>
    </cfRule>
    <cfRule type="expression" priority="887" dxfId="2">
      <formula>AND(IF($Q66=2,1,0),IF($X66&lt;30,1,0))</formula>
    </cfRule>
    <cfRule type="expression" priority="888" dxfId="1">
      <formula>AND(IF($Q66=3,1,0),IF($X66&lt;30,1,0))</formula>
    </cfRule>
    <cfRule type="expression" priority="889" dxfId="0">
      <formula>AND(IF($Q66=3,1,IF($Q66=4,1,0)),IF($F66&lt;=85,1,0))</formula>
    </cfRule>
  </conditionalFormatting>
  <conditionalFormatting sqref="AV67">
    <cfRule type="expression" priority="884" dxfId="23">
      <formula>AV67="X"</formula>
    </cfRule>
    <cfRule type="expression" priority="885" dxfId="22">
      <formula>AV67="후보"</formula>
    </cfRule>
  </conditionalFormatting>
  <conditionalFormatting sqref="AC67 N67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9">
    <cfRule type="expression" priority="851" dxfId="3">
      <formula>AND(IF(OR($Q69=1,$Q69=2),1,0),IF($X69&lt;=20,1,0))</formula>
    </cfRule>
    <cfRule type="expression" priority="852" dxfId="2">
      <formula>AND(IF($Q69=2,1,0),IF($X69&lt;30,1,0))</formula>
    </cfRule>
    <cfRule type="expression" priority="853" dxfId="1">
      <formula>AND(IF($Q69=3,1,0),IF($X69&lt;30,1,0))</formula>
    </cfRule>
    <cfRule type="expression" priority="854" dxfId="0">
      <formula>AND(IF($Q69=3,1,IF($Q69=4,1,0)),IF($F69&lt;=85,1,0))</formula>
    </cfRule>
  </conditionalFormatting>
  <conditionalFormatting sqref="X69">
    <cfRule type="expression" priority="847" dxfId="3">
      <formula>AND(IF(OR($Q69=1,$Q69=2),1,0),IF($X69&lt;=20,1,0))</formula>
    </cfRule>
    <cfRule type="expression" priority="848" dxfId="2">
      <formula>AND(IF($Q69=2,1,0),IF($X69&lt;30,1,0))</formula>
    </cfRule>
    <cfRule type="expression" priority="849" dxfId="1">
      <formula>AND(IF($Q69=3,1,0),IF($X69&lt;30,1,0))</formula>
    </cfRule>
    <cfRule type="expression" priority="850" dxfId="0">
      <formula>AND(IF($Q69=3,1,IF($Q69=4,1,0)),IF($F69&lt;=85,1,0))</formula>
    </cfRule>
  </conditionalFormatting>
  <conditionalFormatting sqref="AI69">
    <cfRule type="expression" priority="843" dxfId="3">
      <formula>AND(IF(OR($Q69=1,$Q69=2),1,0),IF($X69&lt;=20,1,0))</formula>
    </cfRule>
    <cfRule type="expression" priority="844" dxfId="2">
      <formula>AND(IF($Q69=2,1,0),IF($X69&lt;30,1,0))</formula>
    </cfRule>
    <cfRule type="expression" priority="845" dxfId="1">
      <formula>AND(IF($Q69=3,1,0),IF($X69&lt;30,1,0))</formula>
    </cfRule>
    <cfRule type="expression" priority="846" dxfId="0">
      <formula>AND(IF($Q69=3,1,IF($Q69=4,1,0)),IF($F69&lt;=85,1,0))</formula>
    </cfRule>
  </conditionalFormatting>
  <conditionalFormatting sqref="AV70">
    <cfRule type="expression" priority="841" dxfId="23">
      <formula>AV70="X"</formula>
    </cfRule>
    <cfRule type="expression" priority="842" dxfId="22">
      <formula>AV70="후보"</formula>
    </cfRule>
  </conditionalFormatting>
  <conditionalFormatting sqref="AC7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7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70">
    <cfRule type="expression" priority="832" dxfId="3">
      <formula>AND(IF(OR($Q70=1,$Q70=2),1,0),IF($X70&lt;=20,1,0))</formula>
    </cfRule>
    <cfRule type="expression" priority="833" dxfId="2">
      <formula>AND(IF($Q70=2,1,0),IF($X70&lt;30,1,0))</formula>
    </cfRule>
    <cfRule type="expression" priority="834" dxfId="1">
      <formula>AND(IF($Q70=3,1,0),IF($X70&lt;30,1,0))</formula>
    </cfRule>
    <cfRule type="expression" priority="835" dxfId="0">
      <formula>AND(IF($Q70=3,1,IF($Q70=4,1,0)),IF($F70&lt;=85,1,0))</formula>
    </cfRule>
  </conditionalFormatting>
  <conditionalFormatting sqref="X70">
    <cfRule type="expression" priority="828" dxfId="3">
      <formula>AND(IF(OR($Q70=1,$Q70=2),1,0),IF($X70&lt;=20,1,0))</formula>
    </cfRule>
    <cfRule type="expression" priority="829" dxfId="2">
      <formula>AND(IF($Q70=2,1,0),IF($X70&lt;30,1,0))</formula>
    </cfRule>
    <cfRule type="expression" priority="830" dxfId="1">
      <formula>AND(IF($Q70=3,1,0),IF($X70&lt;30,1,0))</formula>
    </cfRule>
    <cfRule type="expression" priority="831" dxfId="0">
      <formula>AND(IF($Q70=3,1,IF($Q70=4,1,0)),IF($F70&lt;=85,1,0))</formula>
    </cfRule>
  </conditionalFormatting>
  <conditionalFormatting sqref="AI70">
    <cfRule type="expression" priority="824" dxfId="3">
      <formula>AND(IF(OR($Q70=1,$Q70=2),1,0),IF($X70&lt;=20,1,0))</formula>
    </cfRule>
    <cfRule type="expression" priority="825" dxfId="2">
      <formula>AND(IF($Q70=2,1,0),IF($X70&lt;30,1,0))</formula>
    </cfRule>
    <cfRule type="expression" priority="826" dxfId="1">
      <formula>AND(IF($Q70=3,1,0),IF($X70&lt;30,1,0))</formula>
    </cfRule>
    <cfRule type="expression" priority="827" dxfId="0">
      <formula>AND(IF($Q70=3,1,IF($Q70=4,1,0)),IF($F70&lt;=85,1,0))</formula>
    </cfRule>
  </conditionalFormatting>
  <conditionalFormatting sqref="AV71">
    <cfRule type="expression" priority="822" dxfId="23">
      <formula>AV71="X"</formula>
    </cfRule>
    <cfRule type="expression" priority="823" dxfId="22">
      <formula>AV71="후보"</formula>
    </cfRule>
  </conditionalFormatting>
  <conditionalFormatting sqref="AC7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71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71">
    <cfRule type="expression" priority="813" dxfId="3">
      <formula>AND(IF(OR($Q71=1,$Q71=2),1,0),IF($X71&lt;=20,1,0))</formula>
    </cfRule>
    <cfRule type="expression" priority="814" dxfId="2">
      <formula>AND(IF($Q71=2,1,0),IF($X71&lt;30,1,0))</formula>
    </cfRule>
    <cfRule type="expression" priority="815" dxfId="1">
      <formula>AND(IF($Q71=3,1,0),IF($X71&lt;30,1,0))</formula>
    </cfRule>
    <cfRule type="expression" priority="816" dxfId="0">
      <formula>AND(IF($Q71=3,1,IF($Q71=4,1,0)),IF($F71&lt;=85,1,0))</formula>
    </cfRule>
  </conditionalFormatting>
  <conditionalFormatting sqref="X71">
    <cfRule type="expression" priority="809" dxfId="3">
      <formula>AND(IF(OR($Q71=1,$Q71=2),1,0),IF($X71&lt;=20,1,0))</formula>
    </cfRule>
    <cfRule type="expression" priority="810" dxfId="2">
      <formula>AND(IF($Q71=2,1,0),IF($X71&lt;30,1,0))</formula>
    </cfRule>
    <cfRule type="expression" priority="811" dxfId="1">
      <formula>AND(IF($Q71=3,1,0),IF($X71&lt;30,1,0))</formula>
    </cfRule>
    <cfRule type="expression" priority="812" dxfId="0">
      <formula>AND(IF($Q71=3,1,IF($Q71=4,1,0)),IF($F71&lt;=85,1,0))</formula>
    </cfRule>
  </conditionalFormatting>
  <conditionalFormatting sqref="AI71">
    <cfRule type="expression" priority="805" dxfId="3">
      <formula>AND(IF(OR($Q71=1,$Q71=2),1,0),IF($X71&lt;=20,1,0))</formula>
    </cfRule>
    <cfRule type="expression" priority="806" dxfId="2">
      <formula>AND(IF($Q71=2,1,0),IF($X71&lt;30,1,0))</formula>
    </cfRule>
    <cfRule type="expression" priority="807" dxfId="1">
      <formula>AND(IF($Q71=3,1,0),IF($X71&lt;30,1,0))</formula>
    </cfRule>
    <cfRule type="expression" priority="808" dxfId="0">
      <formula>AND(IF($Q71=3,1,IF($Q71=4,1,0)),IF($F71&lt;=85,1,0))</formula>
    </cfRule>
  </conditionalFormatting>
  <conditionalFormatting sqref="AV72">
    <cfRule type="expression" priority="803" dxfId="23">
      <formula>AV72="X"</formula>
    </cfRule>
    <cfRule type="expression" priority="804" dxfId="22">
      <formula>AV72="후보"</formula>
    </cfRule>
  </conditionalFormatting>
  <conditionalFormatting sqref="AC72 N72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 N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AV78">
    <cfRule type="expression" priority="717" dxfId="23">
      <formula>AV78="X"</formula>
    </cfRule>
    <cfRule type="expression" priority="718" dxfId="22">
      <formula>AV78="후보"</formula>
    </cfRule>
  </conditionalFormatting>
  <conditionalFormatting sqref="AC78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78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78">
    <cfRule type="expression" priority="708" dxfId="3">
      <formula>AND(IF(OR($Q78=1,$Q78=2),1,0),IF($X78&lt;=20,1,0))</formula>
    </cfRule>
    <cfRule type="expression" priority="709" dxfId="2">
      <formula>AND(IF($Q78=2,1,0),IF($X78&lt;30,1,0))</formula>
    </cfRule>
    <cfRule type="expression" priority="710" dxfId="1">
      <formula>AND(IF($Q78=3,1,0),IF($X78&lt;30,1,0))</formula>
    </cfRule>
    <cfRule type="expression" priority="711" dxfId="0">
      <formula>AND(IF($Q78=3,1,IF($Q78=4,1,0)),IF($F78&lt;=85,1,0))</formula>
    </cfRule>
  </conditionalFormatting>
  <conditionalFormatting sqref="X78">
    <cfRule type="expression" priority="704" dxfId="3">
      <formula>AND(IF(OR($Q78=1,$Q78=2),1,0),IF($X78&lt;=20,1,0))</formula>
    </cfRule>
    <cfRule type="expression" priority="705" dxfId="2">
      <formula>AND(IF($Q78=2,1,0),IF($X78&lt;30,1,0))</formula>
    </cfRule>
    <cfRule type="expression" priority="706" dxfId="1">
      <formula>AND(IF($Q78=3,1,0),IF($X78&lt;30,1,0))</formula>
    </cfRule>
    <cfRule type="expression" priority="707" dxfId="0">
      <formula>AND(IF($Q78=3,1,IF($Q78=4,1,0)),IF($F78&lt;=85,1,0))</formula>
    </cfRule>
  </conditionalFormatting>
  <conditionalFormatting sqref="AI78">
    <cfRule type="expression" priority="700" dxfId="3">
      <formula>AND(IF(OR($Q78=1,$Q78=2),1,0),IF($X78&lt;=20,1,0))</formula>
    </cfRule>
    <cfRule type="expression" priority="701" dxfId="2">
      <formula>AND(IF($Q78=2,1,0),IF($X78&lt;30,1,0))</formula>
    </cfRule>
    <cfRule type="expression" priority="702" dxfId="1">
      <formula>AND(IF($Q78=3,1,0),IF($X78&lt;30,1,0))</formula>
    </cfRule>
    <cfRule type="expression" priority="703" dxfId="0">
      <formula>AND(IF($Q78=3,1,IF($Q78=4,1,0)),IF($F78&lt;=85,1,0))</formula>
    </cfRule>
  </conditionalFormatting>
  <conditionalFormatting sqref="AV79">
    <cfRule type="expression" priority="698" dxfId="23">
      <formula>AV79="X"</formula>
    </cfRule>
    <cfRule type="expression" priority="699" dxfId="22">
      <formula>AV79="후보"</formula>
    </cfRule>
  </conditionalFormatting>
  <conditionalFormatting sqref="AC7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7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79">
    <cfRule type="expression" priority="689" dxfId="3">
      <formula>AND(IF(OR($Q79=1,$Q79=2),1,0),IF($X79&lt;=20,1,0))</formula>
    </cfRule>
    <cfRule type="expression" priority="690" dxfId="2">
      <formula>AND(IF($Q79=2,1,0),IF($X79&lt;30,1,0))</formula>
    </cfRule>
    <cfRule type="expression" priority="691" dxfId="1">
      <formula>AND(IF($Q79=3,1,0),IF($X79&lt;30,1,0))</formula>
    </cfRule>
    <cfRule type="expression" priority="692" dxfId="0">
      <formula>AND(IF($Q79=3,1,IF($Q79=4,1,0)),IF($F79&lt;=85,1,0))</formula>
    </cfRule>
  </conditionalFormatting>
  <conditionalFormatting sqref="X79">
    <cfRule type="expression" priority="685" dxfId="3">
      <formula>AND(IF(OR($Q79=1,$Q79=2),1,0),IF($X79&lt;=20,1,0))</formula>
    </cfRule>
    <cfRule type="expression" priority="686" dxfId="2">
      <formula>AND(IF($Q79=2,1,0),IF($X79&lt;30,1,0))</formula>
    </cfRule>
    <cfRule type="expression" priority="687" dxfId="1">
      <formula>AND(IF($Q79=3,1,0),IF($X79&lt;30,1,0))</formula>
    </cfRule>
    <cfRule type="expression" priority="688" dxfId="0">
      <formula>AND(IF($Q79=3,1,IF($Q79=4,1,0)),IF($F79&lt;=85,1,0))</formula>
    </cfRule>
  </conditionalFormatting>
  <conditionalFormatting sqref="AI79">
    <cfRule type="expression" priority="681" dxfId="3">
      <formula>AND(IF(OR($Q79=1,$Q79=2),1,0),IF($X79&lt;=20,1,0))</formula>
    </cfRule>
    <cfRule type="expression" priority="682" dxfId="2">
      <formula>AND(IF($Q79=2,1,0),IF($X79&lt;30,1,0))</formula>
    </cfRule>
    <cfRule type="expression" priority="683" dxfId="1">
      <formula>AND(IF($Q79=3,1,0),IF($X79&lt;30,1,0))</formula>
    </cfRule>
    <cfRule type="expression" priority="684" dxfId="0">
      <formula>AND(IF($Q79=3,1,IF($Q79=4,1,0)),IF($F79&lt;=85,1,0))</formula>
    </cfRule>
  </conditionalFormatting>
  <conditionalFormatting sqref="AV80">
    <cfRule type="expression" priority="679" dxfId="23">
      <formula>AV80="X"</formula>
    </cfRule>
    <cfRule type="expression" priority="680" dxfId="22">
      <formula>AV80="후보"</formula>
    </cfRule>
  </conditionalFormatting>
  <conditionalFormatting sqref="AC8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8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80">
    <cfRule type="expression" priority="670" dxfId="3">
      <formula>AND(IF(OR($Q80=1,$Q80=2),1,0),IF($X80&lt;=20,1,0))</formula>
    </cfRule>
    <cfRule type="expression" priority="671" dxfId="2">
      <formula>AND(IF($Q80=2,1,0),IF($X80&lt;30,1,0))</formula>
    </cfRule>
    <cfRule type="expression" priority="672" dxfId="1">
      <formula>AND(IF($Q80=3,1,0),IF($X80&lt;30,1,0))</formula>
    </cfRule>
    <cfRule type="expression" priority="673" dxfId="0">
      <formula>AND(IF($Q80=3,1,IF($Q80=4,1,0)),IF($F80&lt;=85,1,0))</formula>
    </cfRule>
  </conditionalFormatting>
  <conditionalFormatting sqref="X80">
    <cfRule type="expression" priority="666" dxfId="3">
      <formula>AND(IF(OR($Q80=1,$Q80=2),1,0),IF($X80&lt;=20,1,0))</formula>
    </cfRule>
    <cfRule type="expression" priority="667" dxfId="2">
      <formula>AND(IF($Q80=2,1,0),IF($X80&lt;30,1,0))</formula>
    </cfRule>
    <cfRule type="expression" priority="668" dxfId="1">
      <formula>AND(IF($Q80=3,1,0),IF($X80&lt;30,1,0))</formula>
    </cfRule>
    <cfRule type="expression" priority="669" dxfId="0">
      <formula>AND(IF($Q80=3,1,IF($Q80=4,1,0)),IF($F80&lt;=85,1,0))</formula>
    </cfRule>
  </conditionalFormatting>
  <conditionalFormatting sqref="AI80">
    <cfRule type="expression" priority="662" dxfId="3">
      <formula>AND(IF(OR($Q80=1,$Q80=2),1,0),IF($X80&lt;=20,1,0))</formula>
    </cfRule>
    <cfRule type="expression" priority="663" dxfId="2">
      <formula>AND(IF($Q80=2,1,0),IF($X80&lt;30,1,0))</formula>
    </cfRule>
    <cfRule type="expression" priority="664" dxfId="1">
      <formula>AND(IF($Q80=3,1,0),IF($X80&lt;30,1,0))</formula>
    </cfRule>
    <cfRule type="expression" priority="665" dxfId="0">
      <formula>AND(IF($Q80=3,1,IF($Q80=4,1,0)),IF($F80&lt;=85,1,0))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 N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86">
    <cfRule type="expression" priority="579" dxfId="23">
      <formula>AV86="X"</formula>
    </cfRule>
    <cfRule type="expression" priority="580" dxfId="22">
      <formula>AV86="후보"</formula>
    </cfRule>
  </conditionalFormatting>
  <conditionalFormatting sqref="AC8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8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86">
    <cfRule type="expression" priority="570" dxfId="3">
      <formula>AND(IF(OR($Q86=1,$Q86=2),1,0),IF($X86&lt;=20,1,0))</formula>
    </cfRule>
    <cfRule type="expression" priority="571" dxfId="2">
      <formula>AND(IF($Q86=2,1,0),IF($X86&lt;30,1,0))</formula>
    </cfRule>
    <cfRule type="expression" priority="572" dxfId="1">
      <formula>AND(IF($Q86=3,1,0),IF($X86&lt;30,1,0))</formula>
    </cfRule>
    <cfRule type="expression" priority="573" dxfId="0">
      <formula>AND(IF($Q86=3,1,IF($Q86=4,1,0)),IF($F86&lt;=85,1,0))</formula>
    </cfRule>
  </conditionalFormatting>
  <conditionalFormatting sqref="X86">
    <cfRule type="expression" priority="566" dxfId="3">
      <formula>AND(IF(OR($Q86=1,$Q86=2),1,0),IF($X86&lt;=20,1,0))</formula>
    </cfRule>
    <cfRule type="expression" priority="567" dxfId="2">
      <formula>AND(IF($Q86=2,1,0),IF($X86&lt;30,1,0))</formula>
    </cfRule>
    <cfRule type="expression" priority="568" dxfId="1">
      <formula>AND(IF($Q86=3,1,0),IF($X86&lt;30,1,0))</formula>
    </cfRule>
    <cfRule type="expression" priority="569" dxfId="0">
      <formula>AND(IF($Q86=3,1,IF($Q86=4,1,0)),IF($F86&lt;=85,1,0))</formula>
    </cfRule>
  </conditionalFormatting>
  <conditionalFormatting sqref="AI86">
    <cfRule type="expression" priority="562" dxfId="3">
      <formula>AND(IF(OR($Q86=1,$Q86=2),1,0),IF($X86&lt;=20,1,0))</formula>
    </cfRule>
    <cfRule type="expression" priority="563" dxfId="2">
      <formula>AND(IF($Q86=2,1,0),IF($X86&lt;30,1,0))</formula>
    </cfRule>
    <cfRule type="expression" priority="564" dxfId="1">
      <formula>AND(IF($Q86=3,1,0),IF($X86&lt;30,1,0))</formula>
    </cfRule>
    <cfRule type="expression" priority="565" dxfId="0">
      <formula>AND(IF($Q86=3,1,IF($Q86=4,1,0)),IF($F86&lt;=85,1,0))</formula>
    </cfRule>
  </conditionalFormatting>
  <conditionalFormatting sqref="AV87">
    <cfRule type="expression" priority="560" dxfId="23">
      <formula>AV87="X"</formula>
    </cfRule>
    <cfRule type="expression" priority="561" dxfId="22">
      <formula>AV87="후보"</formula>
    </cfRule>
  </conditionalFormatting>
  <conditionalFormatting sqref="AC8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8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87">
    <cfRule type="expression" priority="551" dxfId="3">
      <formula>AND(IF(OR($Q87=1,$Q87=2),1,0),IF($X87&lt;=20,1,0))</formula>
    </cfRule>
    <cfRule type="expression" priority="552" dxfId="2">
      <formula>AND(IF($Q87=2,1,0),IF($X87&lt;30,1,0))</formula>
    </cfRule>
    <cfRule type="expression" priority="553" dxfId="1">
      <formula>AND(IF($Q87=3,1,0),IF($X87&lt;30,1,0))</formula>
    </cfRule>
    <cfRule type="expression" priority="554" dxfId="0">
      <formula>AND(IF($Q87=3,1,IF($Q87=4,1,0)),IF($F87&lt;=85,1,0))</formula>
    </cfRule>
  </conditionalFormatting>
  <conditionalFormatting sqref="X87">
    <cfRule type="expression" priority="547" dxfId="3">
      <formula>AND(IF(OR($Q87=1,$Q87=2),1,0),IF($X87&lt;=20,1,0))</formula>
    </cfRule>
    <cfRule type="expression" priority="548" dxfId="2">
      <formula>AND(IF($Q87=2,1,0),IF($X87&lt;30,1,0))</formula>
    </cfRule>
    <cfRule type="expression" priority="549" dxfId="1">
      <formula>AND(IF($Q87=3,1,0),IF($X87&lt;30,1,0))</formula>
    </cfRule>
    <cfRule type="expression" priority="550" dxfId="0">
      <formula>AND(IF($Q87=3,1,IF($Q87=4,1,0)),IF($F87&lt;=85,1,0))</formula>
    </cfRule>
  </conditionalFormatting>
  <conditionalFormatting sqref="AI87">
    <cfRule type="expression" priority="543" dxfId="3">
      <formula>AND(IF(OR($Q87=1,$Q87=2),1,0),IF($X87&lt;=20,1,0))</formula>
    </cfRule>
    <cfRule type="expression" priority="544" dxfId="2">
      <formula>AND(IF($Q87=2,1,0),IF($X87&lt;30,1,0))</formula>
    </cfRule>
    <cfRule type="expression" priority="545" dxfId="1">
      <formula>AND(IF($Q87=3,1,0),IF($X87&lt;30,1,0))</formula>
    </cfRule>
    <cfRule type="expression" priority="546" dxfId="0">
      <formula>AND(IF($Q87=3,1,IF($Q87=4,1,0)),IF($F87&lt;=85,1,0))</formula>
    </cfRule>
  </conditionalFormatting>
  <conditionalFormatting sqref="AV88">
    <cfRule type="expression" priority="541" dxfId="23">
      <formula>AV88="X"</formula>
    </cfRule>
    <cfRule type="expression" priority="542" dxfId="22">
      <formula>AV88="후보"</formula>
    </cfRule>
  </conditionalFormatting>
  <conditionalFormatting sqref="AC8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8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88">
    <cfRule type="expression" priority="532" dxfId="3">
      <formula>AND(IF(OR($Q88=1,$Q88=2),1,0),IF($X88&lt;=20,1,0))</formula>
    </cfRule>
    <cfRule type="expression" priority="533" dxfId="2">
      <formula>AND(IF($Q88=2,1,0),IF($X88&lt;30,1,0))</formula>
    </cfRule>
    <cfRule type="expression" priority="534" dxfId="1">
      <formula>AND(IF($Q88=3,1,0),IF($X88&lt;30,1,0))</formula>
    </cfRule>
    <cfRule type="expression" priority="535" dxfId="0">
      <formula>AND(IF($Q88=3,1,IF($Q88=4,1,0)),IF($F88&lt;=85,1,0))</formula>
    </cfRule>
  </conditionalFormatting>
  <conditionalFormatting sqref="X88">
    <cfRule type="expression" priority="528" dxfId="3">
      <formula>AND(IF(OR($Q88=1,$Q88=2),1,0),IF($X88&lt;=20,1,0))</formula>
    </cfRule>
    <cfRule type="expression" priority="529" dxfId="2">
      <formula>AND(IF($Q88=2,1,0),IF($X88&lt;30,1,0))</formula>
    </cfRule>
    <cfRule type="expression" priority="530" dxfId="1">
      <formula>AND(IF($Q88=3,1,0),IF($X88&lt;30,1,0))</formula>
    </cfRule>
    <cfRule type="expression" priority="531" dxfId="0">
      <formula>AND(IF($Q88=3,1,IF($Q88=4,1,0)),IF($F88&lt;=85,1,0))</formula>
    </cfRule>
  </conditionalFormatting>
  <conditionalFormatting sqref="AI88">
    <cfRule type="expression" priority="524" dxfId="3">
      <formula>AND(IF(OR($Q88=1,$Q88=2),1,0),IF($X88&lt;=20,1,0))</formula>
    </cfRule>
    <cfRule type="expression" priority="525" dxfId="2">
      <formula>AND(IF($Q88=2,1,0),IF($X88&lt;30,1,0))</formula>
    </cfRule>
    <cfRule type="expression" priority="526" dxfId="1">
      <formula>AND(IF($Q88=3,1,0),IF($X88&lt;30,1,0))</formula>
    </cfRule>
    <cfRule type="expression" priority="527" dxfId="0">
      <formula>AND(IF($Q88=3,1,IF($Q88=4,1,0)),IF($F88&lt;=85,1,0))</formula>
    </cfRule>
  </conditionalFormatting>
  <conditionalFormatting sqref="AV89">
    <cfRule type="expression" priority="522" dxfId="23">
      <formula>AV89="X"</formula>
    </cfRule>
    <cfRule type="expression" priority="523" dxfId="22">
      <formula>AV89="후보"</formula>
    </cfRule>
  </conditionalFormatting>
  <conditionalFormatting sqref="AC8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8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89">
    <cfRule type="expression" priority="513" dxfId="3">
      <formula>AND(IF(OR($Q89=1,$Q89=2),1,0),IF($X89&lt;=20,1,0))</formula>
    </cfRule>
    <cfRule type="expression" priority="514" dxfId="2">
      <formula>AND(IF($Q89=2,1,0),IF($X89&lt;30,1,0))</formula>
    </cfRule>
    <cfRule type="expression" priority="515" dxfId="1">
      <formula>AND(IF($Q89=3,1,0),IF($X89&lt;30,1,0))</formula>
    </cfRule>
    <cfRule type="expression" priority="516" dxfId="0">
      <formula>AND(IF($Q89=3,1,IF($Q89=4,1,0)),IF($F89&lt;=85,1,0))</formula>
    </cfRule>
  </conditionalFormatting>
  <conditionalFormatting sqref="X89">
    <cfRule type="expression" priority="509" dxfId="3">
      <formula>AND(IF(OR($Q89=1,$Q89=2),1,0),IF($X89&lt;=20,1,0))</formula>
    </cfRule>
    <cfRule type="expression" priority="510" dxfId="2">
      <formula>AND(IF($Q89=2,1,0),IF($X89&lt;30,1,0))</formula>
    </cfRule>
    <cfRule type="expression" priority="511" dxfId="1">
      <formula>AND(IF($Q89=3,1,0),IF($X89&lt;30,1,0))</formula>
    </cfRule>
    <cfRule type="expression" priority="512" dxfId="0">
      <formula>AND(IF($Q89=3,1,IF($Q89=4,1,0)),IF($F89&lt;=85,1,0))</formula>
    </cfRule>
  </conditionalFormatting>
  <conditionalFormatting sqref="AI89">
    <cfRule type="expression" priority="505" dxfId="3">
      <formula>AND(IF(OR($Q89=1,$Q89=2),1,0),IF($X89&lt;=20,1,0))</formula>
    </cfRule>
    <cfRule type="expression" priority="506" dxfId="2">
      <formula>AND(IF($Q89=2,1,0),IF($X89&lt;30,1,0))</formula>
    </cfRule>
    <cfRule type="expression" priority="507" dxfId="1">
      <formula>AND(IF($Q89=3,1,0),IF($X89&lt;30,1,0))</formula>
    </cfRule>
    <cfRule type="expression" priority="508" dxfId="0">
      <formula>AND(IF($Q89=3,1,IF($Q89=4,1,0)),IF($F89&lt;=85,1,0))</formula>
    </cfRule>
  </conditionalFormatting>
  <conditionalFormatting sqref="AV90">
    <cfRule type="expression" priority="503" dxfId="23">
      <formula>AV90="X"</formula>
    </cfRule>
    <cfRule type="expression" priority="504" dxfId="22">
      <formula>AV90="후보"</formula>
    </cfRule>
  </conditionalFormatting>
  <conditionalFormatting sqref="AC90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90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90">
    <cfRule type="expression" priority="494" dxfId="3">
      <formula>AND(IF(OR($Q90=1,$Q90=2),1,0),IF($X90&lt;=20,1,0))</formula>
    </cfRule>
    <cfRule type="expression" priority="495" dxfId="2">
      <formula>AND(IF($Q90=2,1,0),IF($X90&lt;30,1,0))</formula>
    </cfRule>
    <cfRule type="expression" priority="496" dxfId="1">
      <formula>AND(IF($Q90=3,1,0),IF($X90&lt;30,1,0))</formula>
    </cfRule>
    <cfRule type="expression" priority="497" dxfId="0">
      <formula>AND(IF($Q90=3,1,IF($Q90=4,1,0)),IF($F90&lt;=85,1,0))</formula>
    </cfRule>
  </conditionalFormatting>
  <conditionalFormatting sqref="X90">
    <cfRule type="expression" priority="490" dxfId="3">
      <formula>AND(IF(OR($Q90=1,$Q90=2),1,0),IF($X90&lt;=20,1,0))</formula>
    </cfRule>
    <cfRule type="expression" priority="491" dxfId="2">
      <formula>AND(IF($Q90=2,1,0),IF($X90&lt;30,1,0))</formula>
    </cfRule>
    <cfRule type="expression" priority="492" dxfId="1">
      <formula>AND(IF($Q90=3,1,0),IF($X90&lt;30,1,0))</formula>
    </cfRule>
    <cfRule type="expression" priority="493" dxfId="0">
      <formula>AND(IF($Q90=3,1,IF($Q90=4,1,0)),IF($F90&lt;=85,1,0))</formula>
    </cfRule>
  </conditionalFormatting>
  <conditionalFormatting sqref="AI90">
    <cfRule type="expression" priority="486" dxfId="3">
      <formula>AND(IF(OR($Q90=1,$Q90=2),1,0),IF($X90&lt;=20,1,0))</formula>
    </cfRule>
    <cfRule type="expression" priority="487" dxfId="2">
      <formula>AND(IF($Q90=2,1,0),IF($X90&lt;30,1,0))</formula>
    </cfRule>
    <cfRule type="expression" priority="488" dxfId="1">
      <formula>AND(IF($Q90=3,1,0),IF($X90&lt;30,1,0))</formula>
    </cfRule>
    <cfRule type="expression" priority="489" dxfId="0">
      <formula>AND(IF($Q90=3,1,IF($Q90=4,1,0)),IF($F90&lt;=85,1,0))</formula>
    </cfRule>
  </conditionalFormatting>
  <conditionalFormatting sqref="AV91">
    <cfRule type="expression" priority="484" dxfId="23">
      <formula>AV91="X"</formula>
    </cfRule>
    <cfRule type="expression" priority="485" dxfId="22">
      <formula>AV91="후보"</formula>
    </cfRule>
  </conditionalFormatting>
  <conditionalFormatting sqref="AC9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91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91">
    <cfRule type="expression" priority="475" dxfId="3">
      <formula>AND(IF(OR($Q91=1,$Q91=2),1,0),IF($X91&lt;=20,1,0))</formula>
    </cfRule>
    <cfRule type="expression" priority="476" dxfId="2">
      <formula>AND(IF($Q91=2,1,0),IF($X91&lt;30,1,0))</formula>
    </cfRule>
    <cfRule type="expression" priority="477" dxfId="1">
      <formula>AND(IF($Q91=3,1,0),IF($X91&lt;30,1,0))</formula>
    </cfRule>
    <cfRule type="expression" priority="478" dxfId="0">
      <formula>AND(IF($Q91=3,1,IF($Q91=4,1,0)),IF($F91&lt;=85,1,0))</formula>
    </cfRule>
  </conditionalFormatting>
  <conditionalFormatting sqref="X91">
    <cfRule type="expression" priority="471" dxfId="3">
      <formula>AND(IF(OR($Q91=1,$Q91=2),1,0),IF($X91&lt;=20,1,0))</formula>
    </cfRule>
    <cfRule type="expression" priority="472" dxfId="2">
      <formula>AND(IF($Q91=2,1,0),IF($X91&lt;30,1,0))</formula>
    </cfRule>
    <cfRule type="expression" priority="473" dxfId="1">
      <formula>AND(IF($Q91=3,1,0),IF($X91&lt;30,1,0))</formula>
    </cfRule>
    <cfRule type="expression" priority="474" dxfId="0">
      <formula>AND(IF($Q91=3,1,IF($Q91=4,1,0)),IF($F91&lt;=85,1,0))</formula>
    </cfRule>
  </conditionalFormatting>
  <conditionalFormatting sqref="AI91">
    <cfRule type="expression" priority="467" dxfId="3">
      <formula>AND(IF(OR($Q91=1,$Q91=2),1,0),IF($X91&lt;=20,1,0))</formula>
    </cfRule>
    <cfRule type="expression" priority="468" dxfId="2">
      <formula>AND(IF($Q91=2,1,0),IF($X91&lt;30,1,0))</formula>
    </cfRule>
    <cfRule type="expression" priority="469" dxfId="1">
      <formula>AND(IF($Q91=3,1,0),IF($X91&lt;30,1,0))</formula>
    </cfRule>
    <cfRule type="expression" priority="470" dxfId="0">
      <formula>AND(IF($Q91=3,1,IF($Q91=4,1,0)),IF($F91&lt;=85,1,0))</formula>
    </cfRule>
  </conditionalFormatting>
  <conditionalFormatting sqref="AV92">
    <cfRule type="expression" priority="465" dxfId="23">
      <formula>AV92="X"</formula>
    </cfRule>
    <cfRule type="expression" priority="466" dxfId="22">
      <formula>AV92="후보"</formula>
    </cfRule>
  </conditionalFormatting>
  <conditionalFormatting sqref="AC92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92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92">
    <cfRule type="expression" priority="456" dxfId="3">
      <formula>AND(IF(OR($Q92=1,$Q92=2),1,0),IF($X92&lt;=20,1,0))</formula>
    </cfRule>
    <cfRule type="expression" priority="457" dxfId="2">
      <formula>AND(IF($Q92=2,1,0),IF($X92&lt;30,1,0))</formula>
    </cfRule>
    <cfRule type="expression" priority="458" dxfId="1">
      <formula>AND(IF($Q92=3,1,0),IF($X92&lt;30,1,0))</formula>
    </cfRule>
    <cfRule type="expression" priority="459" dxfId="0">
      <formula>AND(IF($Q92=3,1,IF($Q92=4,1,0)),IF($F92&lt;=85,1,0))</formula>
    </cfRule>
  </conditionalFormatting>
  <conditionalFormatting sqref="X92">
    <cfRule type="expression" priority="452" dxfId="3">
      <formula>AND(IF(OR($Q92=1,$Q92=2),1,0),IF($X92&lt;=20,1,0))</formula>
    </cfRule>
    <cfRule type="expression" priority="453" dxfId="2">
      <formula>AND(IF($Q92=2,1,0),IF($X92&lt;30,1,0))</formula>
    </cfRule>
    <cfRule type="expression" priority="454" dxfId="1">
      <formula>AND(IF($Q92=3,1,0),IF($X92&lt;30,1,0))</formula>
    </cfRule>
    <cfRule type="expression" priority="455" dxfId="0">
      <formula>AND(IF($Q92=3,1,IF($Q92=4,1,0)),IF($F92&lt;=85,1,0))</formula>
    </cfRule>
  </conditionalFormatting>
  <conditionalFormatting sqref="AI92">
    <cfRule type="expression" priority="448" dxfId="3">
      <formula>AND(IF(OR($Q92=1,$Q92=2),1,0),IF($X92&lt;=20,1,0))</formula>
    </cfRule>
    <cfRule type="expression" priority="449" dxfId="2">
      <formula>AND(IF($Q92=2,1,0),IF($X92&lt;30,1,0))</formula>
    </cfRule>
    <cfRule type="expression" priority="450" dxfId="1">
      <formula>AND(IF($Q92=3,1,0),IF($X92&lt;30,1,0))</formula>
    </cfRule>
    <cfRule type="expression" priority="451" dxfId="0">
      <formula>AND(IF($Q92=3,1,IF($Q92=4,1,0)),IF($F92&lt;=85,1,0))</formula>
    </cfRule>
  </conditionalFormatting>
  <conditionalFormatting sqref="AV93">
    <cfRule type="expression" priority="446" dxfId="23">
      <formula>AV93="X"</formula>
    </cfRule>
    <cfRule type="expression" priority="447" dxfId="22">
      <formula>AV93="후보"</formula>
    </cfRule>
  </conditionalFormatting>
  <conditionalFormatting sqref="AC93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93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93">
    <cfRule type="expression" priority="437" dxfId="3">
      <formula>AND(IF(OR($Q93=1,$Q93=2),1,0),IF($X93&lt;=20,1,0))</formula>
    </cfRule>
    <cfRule type="expression" priority="438" dxfId="2">
      <formula>AND(IF($Q93=2,1,0),IF($X93&lt;30,1,0))</formula>
    </cfRule>
    <cfRule type="expression" priority="439" dxfId="1">
      <formula>AND(IF($Q93=3,1,0),IF($X93&lt;30,1,0))</formula>
    </cfRule>
    <cfRule type="expression" priority="440" dxfId="0">
      <formula>AND(IF($Q93=3,1,IF($Q93=4,1,0)),IF($F93&lt;=85,1,0))</formula>
    </cfRule>
  </conditionalFormatting>
  <conditionalFormatting sqref="X93">
    <cfRule type="expression" priority="433" dxfId="3">
      <formula>AND(IF(OR($Q93=1,$Q93=2),1,0),IF($X93&lt;=20,1,0))</formula>
    </cfRule>
    <cfRule type="expression" priority="434" dxfId="2">
      <formula>AND(IF($Q93=2,1,0),IF($X93&lt;30,1,0))</formula>
    </cfRule>
    <cfRule type="expression" priority="435" dxfId="1">
      <formula>AND(IF($Q93=3,1,0),IF($X93&lt;30,1,0))</formula>
    </cfRule>
    <cfRule type="expression" priority="436" dxfId="0">
      <formula>AND(IF($Q93=3,1,IF($Q93=4,1,0)),IF($F93&lt;=85,1,0))</formula>
    </cfRule>
  </conditionalFormatting>
  <conditionalFormatting sqref="AI93">
    <cfRule type="expression" priority="429" dxfId="3">
      <formula>AND(IF(OR($Q93=1,$Q93=2),1,0),IF($X93&lt;=20,1,0))</formula>
    </cfRule>
    <cfRule type="expression" priority="430" dxfId="2">
      <formula>AND(IF($Q93=2,1,0),IF($X93&lt;30,1,0))</formula>
    </cfRule>
    <cfRule type="expression" priority="431" dxfId="1">
      <formula>AND(IF($Q93=3,1,0),IF($X93&lt;30,1,0))</formula>
    </cfRule>
    <cfRule type="expression" priority="432" dxfId="0">
      <formula>AND(IF($Q93=3,1,IF($Q93=4,1,0)),IF($F93&lt;=85,1,0))</formula>
    </cfRule>
  </conditionalFormatting>
  <conditionalFormatting sqref="AV94">
    <cfRule type="expression" priority="427" dxfId="23">
      <formula>AV94="X"</formula>
    </cfRule>
    <cfRule type="expression" priority="428" dxfId="22">
      <formula>AV94="후보"</formula>
    </cfRule>
  </conditionalFormatting>
  <conditionalFormatting sqref="AC9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9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94">
    <cfRule type="expression" priority="418" dxfId="3">
      <formula>AND(IF(OR($Q94=1,$Q94=2),1,0),IF($X94&lt;=20,1,0))</formula>
    </cfRule>
    <cfRule type="expression" priority="419" dxfId="2">
      <formula>AND(IF($Q94=2,1,0),IF($X94&lt;30,1,0))</formula>
    </cfRule>
    <cfRule type="expression" priority="420" dxfId="1">
      <formula>AND(IF($Q94=3,1,0),IF($X94&lt;30,1,0))</formula>
    </cfRule>
    <cfRule type="expression" priority="421" dxfId="0">
      <formula>AND(IF($Q94=3,1,IF($Q94=4,1,0)),IF($F94&lt;=85,1,0))</formula>
    </cfRule>
  </conditionalFormatting>
  <conditionalFormatting sqref="X94">
    <cfRule type="expression" priority="414" dxfId="3">
      <formula>AND(IF(OR($Q94=1,$Q94=2),1,0),IF($X94&lt;=20,1,0))</formula>
    </cfRule>
    <cfRule type="expression" priority="415" dxfId="2">
      <formula>AND(IF($Q94=2,1,0),IF($X94&lt;30,1,0))</formula>
    </cfRule>
    <cfRule type="expression" priority="416" dxfId="1">
      <formula>AND(IF($Q94=3,1,0),IF($X94&lt;30,1,0))</formula>
    </cfRule>
    <cfRule type="expression" priority="417" dxfId="0">
      <formula>AND(IF($Q94=3,1,IF($Q94=4,1,0)),IF($F94&lt;=85,1,0))</formula>
    </cfRule>
  </conditionalFormatting>
  <conditionalFormatting sqref="AI94">
    <cfRule type="expression" priority="410" dxfId="3">
      <formula>AND(IF(OR($Q94=1,$Q94=2),1,0),IF($X94&lt;=20,1,0))</formula>
    </cfRule>
    <cfRule type="expression" priority="411" dxfId="2">
      <formula>AND(IF($Q94=2,1,0),IF($X94&lt;30,1,0))</formula>
    </cfRule>
    <cfRule type="expression" priority="412" dxfId="1">
      <formula>AND(IF($Q94=3,1,0),IF($X94&lt;30,1,0))</formula>
    </cfRule>
    <cfRule type="expression" priority="413" dxfId="0">
      <formula>AND(IF($Q94=3,1,IF($Q94=4,1,0)),IF($F94&lt;=85,1,0))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23">
      <formula>AV104="X"</formula>
    </cfRule>
    <cfRule type="expression" priority="238" dxfId="22">
      <formula>AV104="후보"</formula>
    </cfRule>
  </conditionalFormatting>
  <conditionalFormatting sqref="AC10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23">
      <formula>AV105="X"</formula>
    </cfRule>
    <cfRule type="expression" priority="219" dxfId="22">
      <formula>AV105="후보"</formula>
    </cfRule>
  </conditionalFormatting>
  <conditionalFormatting sqref="AC105 N10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 N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09">
    <cfRule type="expression" priority="170" dxfId="23">
      <formula>AV109="X"</formula>
    </cfRule>
    <cfRule type="expression" priority="171" dxfId="22">
      <formula>AV109="후보"</formula>
    </cfRule>
  </conditionalFormatting>
  <conditionalFormatting sqref="AC10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0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09">
    <cfRule type="expression" priority="161" dxfId="3">
      <formula>AND(IF(OR($Q109=1,$Q109=2),1,0),IF($X109&lt;=20,1,0))</formula>
    </cfRule>
    <cfRule type="expression" priority="162" dxfId="2">
      <formula>AND(IF($Q109=2,1,0),IF($X109&lt;30,1,0))</formula>
    </cfRule>
    <cfRule type="expression" priority="163" dxfId="1">
      <formula>AND(IF($Q109=3,1,0),IF($X109&lt;30,1,0))</formula>
    </cfRule>
    <cfRule type="expression" priority="164" dxfId="0">
      <formula>AND(IF($Q109=3,1,IF($Q109=4,1,0)),IF($F109&lt;=85,1,0))</formula>
    </cfRule>
  </conditionalFormatting>
  <conditionalFormatting sqref="X109">
    <cfRule type="expression" priority="157" dxfId="3">
      <formula>AND(IF(OR($Q109=1,$Q109=2),1,0),IF($X109&lt;=20,1,0))</formula>
    </cfRule>
    <cfRule type="expression" priority="158" dxfId="2">
      <formula>AND(IF($Q109=2,1,0),IF($X109&lt;30,1,0))</formula>
    </cfRule>
    <cfRule type="expression" priority="159" dxfId="1">
      <formula>AND(IF($Q109=3,1,0),IF($X109&lt;30,1,0))</formula>
    </cfRule>
    <cfRule type="expression" priority="160" dxfId="0">
      <formula>AND(IF($Q109=3,1,IF($Q109=4,1,0)),IF($F109&lt;=85,1,0))</formula>
    </cfRule>
  </conditionalFormatting>
  <conditionalFormatting sqref="AI109">
    <cfRule type="expression" priority="153" dxfId="3">
      <formula>AND(IF(OR($Q109=1,$Q109=2),1,0),IF($X109&lt;=20,1,0))</formula>
    </cfRule>
    <cfRule type="expression" priority="154" dxfId="2">
      <formula>AND(IF($Q109=2,1,0),IF($X109&lt;30,1,0))</formula>
    </cfRule>
    <cfRule type="expression" priority="155" dxfId="1">
      <formula>AND(IF($Q109=3,1,0),IF($X109&lt;30,1,0))</formula>
    </cfRule>
    <cfRule type="expression" priority="156" dxfId="0">
      <formula>AND(IF($Q109=3,1,IF($Q109=4,1,0)),IF($F109&lt;=85,1,0))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매호동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한일유앤아이</t>
        </is>
      </c>
      <c r="B6" s="10" t="inlineStr">
        <is>
          <t>'06.04.</t>
        </is>
      </c>
      <c r="C6" s="127" t="n">
        <v>490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126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한일유앤아이</t>
        </is>
      </c>
      <c r="B7" s="10" t="inlineStr">
        <is>
          <t>'06.04.</t>
        </is>
      </c>
      <c r="C7" s="127" t="n">
        <v>490</v>
      </c>
      <c r="D7" s="125" t="n">
        <v>114.9</v>
      </c>
      <c r="E7" s="126" t="n">
        <v>35</v>
      </c>
      <c r="F7" s="125" t="n">
        <v>85</v>
      </c>
      <c r="G7" s="17" t="n">
        <v>26</v>
      </c>
      <c r="H7" s="127" t="n">
        <v>92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한일유앤아이</t>
        </is>
      </c>
      <c r="B8" s="10" t="inlineStr">
        <is>
          <t>'06.04.</t>
        </is>
      </c>
      <c r="C8" s="127" t="n">
        <v>490</v>
      </c>
      <c r="D8" s="125" t="n">
        <v>114</v>
      </c>
      <c r="E8" s="126" t="n">
        <v>34</v>
      </c>
      <c r="F8" s="125" t="n">
        <v>85</v>
      </c>
      <c r="G8" s="17" t="n">
        <v>26</v>
      </c>
      <c r="H8" s="127" t="n">
        <v>84</v>
      </c>
      <c r="I8" s="128" t="n">
        <v>49000</v>
      </c>
      <c r="J8" s="128" t="inlineStr">
        <is>
          <t>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한일유앤아이</t>
        </is>
      </c>
      <c r="B9" s="10" t="inlineStr">
        <is>
          <t>'06.04.</t>
        </is>
      </c>
      <c r="C9" s="127" t="n">
        <v>490</v>
      </c>
      <c r="D9" s="125" t="n">
        <v>114.3</v>
      </c>
      <c r="E9" s="126" t="n">
        <v>35</v>
      </c>
      <c r="F9" s="125" t="n">
        <v>85</v>
      </c>
      <c r="G9" s="17" t="n">
        <v>26</v>
      </c>
      <c r="H9" s="127" t="n">
        <v>46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114D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한일유앤아이</t>
        </is>
      </c>
      <c r="B10" s="10" t="inlineStr">
        <is>
          <t>'06.04.</t>
        </is>
      </c>
      <c r="C10" s="127" t="n">
        <v>490</v>
      </c>
      <c r="D10" s="125" t="n">
        <v>115.4</v>
      </c>
      <c r="E10" s="126" t="n">
        <v>35</v>
      </c>
      <c r="F10" s="125" t="n">
        <v>85</v>
      </c>
      <c r="G10" s="17" t="n">
        <v>26</v>
      </c>
      <c r="H10" s="127" t="n">
        <v>56</v>
      </c>
      <c r="I10" s="128" t="n">
        <v>40000</v>
      </c>
      <c r="J10" s="128" t="inlineStr">
        <is>
          <t>23</t>
        </is>
      </c>
      <c r="K10" s="128" t="n">
        <v>33000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115A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한일유앤아이</t>
        </is>
      </c>
      <c r="B11" s="10" t="inlineStr">
        <is>
          <t>'06.04.</t>
        </is>
      </c>
      <c r="C11" s="127" t="n">
        <v>490</v>
      </c>
      <c r="D11" s="125" t="n">
        <v>154.7</v>
      </c>
      <c r="E11" s="126" t="n">
        <v>47</v>
      </c>
      <c r="F11" s="125" t="n">
        <v>119.2</v>
      </c>
      <c r="G11" s="17" t="n">
        <v>36</v>
      </c>
      <c r="H11" s="127" t="n">
        <v>48</v>
      </c>
      <c r="I11" s="128" t="n">
        <v>68500</v>
      </c>
      <c r="J11" s="128" t="inlineStr">
        <is>
          <t>20</t>
        </is>
      </c>
      <c r="K11" s="128" t="n">
        <v>42000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한일유앤아이</t>
        </is>
      </c>
      <c r="B12" s="10" t="inlineStr">
        <is>
          <t>'06.04.</t>
        </is>
      </c>
      <c r="C12" s="127" t="n">
        <v>490</v>
      </c>
      <c r="D12" s="125" t="n">
        <v>172.6</v>
      </c>
      <c r="E12" s="126" t="n">
        <v>52</v>
      </c>
      <c r="F12" s="125" t="n">
        <v>134.1</v>
      </c>
      <c r="G12" s="17" t="n">
        <v>41</v>
      </c>
      <c r="H12" s="127" t="n">
        <v>38</v>
      </c>
      <c r="I12" s="128" t="n">
        <v>76000</v>
      </c>
      <c r="J12" s="128" t="inlineStr">
        <is>
          <t>5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172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매호동서1차</t>
        </is>
      </c>
      <c r="B14" s="10" t="inlineStr">
        <is>
          <t>'95.12.</t>
        </is>
      </c>
      <c r="C14" s="127" t="n">
        <v>687</v>
      </c>
      <c r="D14" s="125" t="n">
        <v>81.7</v>
      </c>
      <c r="E14" s="126" t="n">
        <v>25</v>
      </c>
      <c r="F14" s="125" t="n">
        <v>59.9</v>
      </c>
      <c r="G14" s="17" t="n">
        <v>18</v>
      </c>
      <c r="H14" s="127" t="n">
        <v>280</v>
      </c>
      <c r="I14" s="128" t="n">
        <v>26700</v>
      </c>
      <c r="J14" s="128" t="inlineStr">
        <is>
          <t>17</t>
        </is>
      </c>
      <c r="K14" s="128" t="n">
        <v>19000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매호동서1차</t>
        </is>
      </c>
      <c r="B15" s="10" t="inlineStr">
        <is>
          <t>'95.12.</t>
        </is>
      </c>
      <c r="C15" s="127" t="n">
        <v>687</v>
      </c>
      <c r="D15" s="125" t="n">
        <v>111.9</v>
      </c>
      <c r="E15" s="126" t="n">
        <v>34</v>
      </c>
      <c r="F15" s="125" t="n">
        <v>85</v>
      </c>
      <c r="G15" s="17" t="n">
        <v>26</v>
      </c>
      <c r="H15" s="127" t="n">
        <v>271</v>
      </c>
      <c r="I15" s="128" t="n">
        <v>40900</v>
      </c>
      <c r="J15" s="128" t="inlineStr">
        <is>
          <t>9</t>
        </is>
      </c>
      <c r="K15" s="128" t="n">
        <v>32000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111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매호동서1차</t>
        </is>
      </c>
      <c r="B16" s="10" t="inlineStr">
        <is>
          <t>'95.12.</t>
        </is>
      </c>
      <c r="C16" s="127" t="n">
        <v>687</v>
      </c>
      <c r="D16" s="125" t="n">
        <v>141.9</v>
      </c>
      <c r="E16" s="126" t="n">
        <v>43</v>
      </c>
      <c r="F16" s="125" t="n">
        <v>115.4</v>
      </c>
      <c r="G16" s="17" t="n">
        <v>35</v>
      </c>
      <c r="H16" s="127" t="n">
        <v>34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141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매호동서1차</t>
        </is>
      </c>
      <c r="B17" s="10" t="inlineStr">
        <is>
          <t>'95.12.</t>
        </is>
      </c>
      <c r="C17" s="127" t="n">
        <v>687</v>
      </c>
      <c r="D17" s="125" t="n">
        <v>165.7</v>
      </c>
      <c r="E17" s="126" t="n">
        <v>50</v>
      </c>
      <c r="F17" s="125" t="n">
        <v>134.8</v>
      </c>
      <c r="G17" s="17" t="n">
        <v>41</v>
      </c>
      <c r="H17" s="127" t="n">
        <v>68</v>
      </c>
      <c r="I17" s="128" t="n">
        <v>65000</v>
      </c>
      <c r="J17" s="128" t="inlineStr">
        <is>
          <t>고</t>
        </is>
      </c>
      <c r="K17" s="128" t="n">
        <v>42000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165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매호동서1차</t>
        </is>
      </c>
      <c r="B18" s="10" t="inlineStr">
        <is>
          <t>'95.12.</t>
        </is>
      </c>
      <c r="C18" s="127" t="n">
        <v>687</v>
      </c>
      <c r="D18" s="125" t="n">
        <v>220.2</v>
      </c>
      <c r="E18" s="126" t="n">
        <v>67</v>
      </c>
      <c r="F18" s="125" t="n">
        <v>185.3</v>
      </c>
      <c r="G18" s="17" t="n">
        <v>56</v>
      </c>
      <c r="H18" s="127" t="n">
        <v>34</v>
      </c>
      <c r="I18" s="128" t="n">
        <v>85000</v>
      </c>
      <c r="J18" s="128" t="inlineStr">
        <is>
          <t>8</t>
        </is>
      </c>
      <c r="K18" s="128" t="n">
        <v>48000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5</v>
      </c>
      <c r="R18" s="112" t="n">
        <v>2</v>
      </c>
      <c r="S18" s="112" t="inlineStr">
        <is>
          <t>계</t>
        </is>
      </c>
      <c r="T18" s="5" t="n">
        <v>220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시지우방하이츠</t>
        </is>
      </c>
      <c r="B20" s="10" t="inlineStr">
        <is>
          <t>'99.11.</t>
        </is>
      </c>
      <c r="C20" s="127" t="n">
        <v>234</v>
      </c>
      <c r="D20" s="125" t="n">
        <v>59.4</v>
      </c>
      <c r="E20" s="126" t="n">
        <v>18</v>
      </c>
      <c r="F20" s="125" t="n">
        <v>42.7</v>
      </c>
      <c r="G20" s="17" t="n">
        <v>13</v>
      </c>
      <c r="H20" s="127" t="n">
        <v>74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2</v>
      </c>
      <c r="R20" s="112" t="n">
        <v>1</v>
      </c>
      <c r="S20" s="112" t="inlineStr">
        <is>
          <t>계</t>
        </is>
      </c>
      <c r="T20" s="5" t="n">
        <v>59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시지우방하이츠</t>
        </is>
      </c>
      <c r="B21" s="10" t="inlineStr">
        <is>
          <t>'99.11.</t>
        </is>
      </c>
      <c r="C21" s="127" t="n">
        <v>234</v>
      </c>
      <c r="D21" s="125" t="n">
        <v>75.3</v>
      </c>
      <c r="E21" s="126" t="n">
        <v>23</v>
      </c>
      <c r="F21" s="125" t="n">
        <v>59.1</v>
      </c>
      <c r="G21" s="17" t="n">
        <v>18</v>
      </c>
      <c r="H21" s="127" t="n">
        <v>20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계</t>
        </is>
      </c>
      <c r="T21" s="5" t="n">
        <v>75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시지우방하이츠</t>
        </is>
      </c>
      <c r="B22" s="10" t="inlineStr">
        <is>
          <t>'99.11.</t>
        </is>
      </c>
      <c r="C22" s="127" t="n">
        <v>234</v>
      </c>
      <c r="D22" s="125" t="n">
        <v>105.8</v>
      </c>
      <c r="E22" s="126" t="n">
        <v>32</v>
      </c>
      <c r="F22" s="125" t="n">
        <v>85</v>
      </c>
      <c r="G22" s="17" t="n">
        <v>26</v>
      </c>
      <c r="H22" s="127" t="n">
        <v>140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하나타운</t>
        </is>
      </c>
      <c r="B24" s="10" t="inlineStr">
        <is>
          <t>'95.05.</t>
        </is>
      </c>
      <c r="C24" s="127" t="n">
        <v>1200</v>
      </c>
      <c r="D24" s="125" t="n">
        <v>60.7</v>
      </c>
      <c r="E24" s="126" t="n">
        <v>18</v>
      </c>
      <c r="F24" s="125" t="n">
        <v>45.7</v>
      </c>
      <c r="G24" s="17" t="n">
        <v>14</v>
      </c>
      <c r="H24" s="127" t="n">
        <v>360</v>
      </c>
      <c r="I24" s="128" t="n">
        <v>18700</v>
      </c>
      <c r="J24" s="128" t="inlineStr">
        <is>
          <t>6</t>
        </is>
      </c>
      <c r="K24" s="128" t="n">
        <v>15000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2</v>
      </c>
      <c r="R24" s="112" t="n">
        <v>1</v>
      </c>
      <c r="S24" s="112" t="inlineStr">
        <is>
          <t>복</t>
        </is>
      </c>
      <c r="T24" s="5" t="n">
        <v>60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하나타운</t>
        </is>
      </c>
      <c r="B25" s="10" t="inlineStr">
        <is>
          <t>'95.05.</t>
        </is>
      </c>
      <c r="C25" s="127" t="n">
        <v>1200</v>
      </c>
      <c r="D25" s="125" t="n">
        <v>66.3</v>
      </c>
      <c r="E25" s="126" t="n">
        <v>20</v>
      </c>
      <c r="F25" s="125" t="n">
        <v>49.9</v>
      </c>
      <c r="G25" s="17" t="n">
        <v>15</v>
      </c>
      <c r="H25" s="127" t="n">
        <v>840</v>
      </c>
      <c r="I25" s="128" t="n">
        <v>20000</v>
      </c>
      <c r="J25" s="128" t="inlineStr">
        <is>
          <t>5</t>
        </is>
      </c>
      <c r="K25" s="128" t="n">
        <v>17000</v>
      </c>
      <c r="L25" s="128" t="inlineStr">
        <is>
          <t>13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복</t>
        </is>
      </c>
      <c r="T25" s="5" t="n">
        <v>66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두레타운</t>
        </is>
      </c>
      <c r="B27" s="10" t="inlineStr">
        <is>
          <t>'95.05.</t>
        </is>
      </c>
      <c r="C27" s="127" t="n">
        <v>780</v>
      </c>
      <c r="D27" s="125" t="n">
        <v>51.9</v>
      </c>
      <c r="E27" s="126" t="n">
        <v>16</v>
      </c>
      <c r="F27" s="125" t="n">
        <v>39.9</v>
      </c>
      <c r="G27" s="17" t="n">
        <v>12</v>
      </c>
      <c r="H27" s="127" t="n">
        <v>780</v>
      </c>
      <c r="I27" s="128" t="n">
        <v>13000</v>
      </c>
      <c r="J27" s="128" t="inlineStr">
        <is>
          <t>15</t>
        </is>
      </c>
      <c r="K27" s="128" t="n">
        <v>12000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2</v>
      </c>
      <c r="R27" s="112" t="n">
        <v>1</v>
      </c>
      <c r="S27" s="112" t="inlineStr">
        <is>
          <t>복</t>
        </is>
      </c>
      <c r="T27" s="5" t="n">
        <v>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시지서한타운2차</t>
        </is>
      </c>
      <c r="B29" s="10" t="inlineStr">
        <is>
          <t>'96.11.</t>
        </is>
      </c>
      <c r="C29" s="127" t="n">
        <v>209</v>
      </c>
      <c r="D29" s="125" t="n">
        <v>79.40000000000001</v>
      </c>
      <c r="E29" s="126" t="n">
        <v>24</v>
      </c>
      <c r="F29" s="125" t="n">
        <v>59.9</v>
      </c>
      <c r="G29" s="17" t="n">
        <v>18</v>
      </c>
      <c r="H29" s="127" t="n">
        <v>98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n">
        <v>79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시지서한타운2차</t>
        </is>
      </c>
      <c r="B30" s="10" t="inlineStr">
        <is>
          <t>'96.11.</t>
        </is>
      </c>
      <c r="C30" s="127" t="n">
        <v>209</v>
      </c>
      <c r="D30" s="125" t="n">
        <v>94.09999999999999</v>
      </c>
      <c r="E30" s="126" t="n">
        <v>28</v>
      </c>
      <c r="F30" s="125" t="n">
        <v>59.9</v>
      </c>
      <c r="G30" s="17" t="n">
        <v>18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1</v>
      </c>
      <c r="S30" s="112" t="inlineStr">
        <is>
          <t>계</t>
        </is>
      </c>
      <c r="T30" s="5" t="n">
        <v>94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시지서한타운2차</t>
        </is>
      </c>
      <c r="B31" s="10" t="inlineStr">
        <is>
          <t>'96.11.</t>
        </is>
      </c>
      <c r="C31" s="127" t="n">
        <v>209</v>
      </c>
      <c r="D31" s="125" t="n">
        <v>109.2</v>
      </c>
      <c r="E31" s="126" t="n">
        <v>33</v>
      </c>
      <c r="F31" s="125" t="n">
        <v>84.8</v>
      </c>
      <c r="G31" s="17" t="n">
        <v>26</v>
      </c>
      <c r="H31" s="127" t="n">
        <v>60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시지서한타운2차</t>
        </is>
      </c>
      <c r="B32" s="10" t="inlineStr">
        <is>
          <t>'96.11.</t>
        </is>
      </c>
      <c r="C32" s="127" t="n">
        <v>209</v>
      </c>
      <c r="D32" s="125" t="n">
        <v>126.7</v>
      </c>
      <c r="E32" s="126" t="n">
        <v>38</v>
      </c>
      <c r="F32" s="125" t="n">
        <v>84.8</v>
      </c>
      <c r="G32" s="17" t="n">
        <v>26</v>
      </c>
      <c r="H32" s="127" t="n">
        <v>9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시지서한타운2차</t>
        </is>
      </c>
      <c r="B33" s="10" t="inlineStr">
        <is>
          <t>'96.11.</t>
        </is>
      </c>
      <c r="C33" s="127" t="n">
        <v>209</v>
      </c>
      <c r="D33" s="125" t="n">
        <v>162.1</v>
      </c>
      <c r="E33" s="126" t="n">
        <v>49</v>
      </c>
      <c r="F33" s="125" t="n">
        <v>135</v>
      </c>
      <c r="G33" s="17" t="n">
        <v>41</v>
      </c>
      <c r="H33" s="127" t="n">
        <v>40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시지매호협화타운2차</t>
        </is>
      </c>
      <c r="B35" s="10" t="inlineStr">
        <is>
          <t>'96.03.</t>
        </is>
      </c>
      <c r="C35" s="127" t="n">
        <v>404</v>
      </c>
      <c r="D35" s="125" t="n">
        <v>75.59999999999999</v>
      </c>
      <c r="E35" s="126" t="n">
        <v>23</v>
      </c>
      <c r="F35" s="125" t="n">
        <v>59.9</v>
      </c>
      <c r="G35" s="17" t="n">
        <v>18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75A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시지매호협화타운2차</t>
        </is>
      </c>
      <c r="B36" s="10" t="inlineStr">
        <is>
          <t>'96.03.</t>
        </is>
      </c>
      <c r="C36" s="127" t="n">
        <v>404</v>
      </c>
      <c r="D36" s="125" t="n">
        <v>77.40000000000001</v>
      </c>
      <c r="E36" s="126" t="n">
        <v>23</v>
      </c>
      <c r="F36" s="125" t="n">
        <v>59.9</v>
      </c>
      <c r="G36" s="17" t="n">
        <v>18</v>
      </c>
      <c r="H36" s="127" t="n">
        <v>147</v>
      </c>
      <c r="I36" s="128" t="n">
        <v>21500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inlineStr">
        <is>
          <t>77B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시지매호협화타운2차</t>
        </is>
      </c>
      <c r="B37" s="10" t="inlineStr">
        <is>
          <t>'96.03.</t>
        </is>
      </c>
      <c r="C37" s="127" t="n">
        <v>404</v>
      </c>
      <c r="D37" s="125" t="n">
        <v>98.7</v>
      </c>
      <c r="E37" s="126" t="n">
        <v>30</v>
      </c>
      <c r="F37" s="125" t="n">
        <v>79.09999999999999</v>
      </c>
      <c r="G37" s="17" t="n">
        <v>24</v>
      </c>
      <c r="H37" s="127" t="n">
        <v>15</v>
      </c>
      <c r="I37" s="128" t="n">
        <v>24500</v>
      </c>
      <c r="J37" s="128" t="inlineStr">
        <is>
          <t>13</t>
        </is>
      </c>
      <c r="K37" s="128" t="n">
        <v>18500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98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시지매호협화타운2차</t>
        </is>
      </c>
      <c r="B38" s="10" t="inlineStr">
        <is>
          <t>'96.03.</t>
        </is>
      </c>
      <c r="C38" s="127" t="n">
        <v>404</v>
      </c>
      <c r="D38" s="125" t="n">
        <v>107.1</v>
      </c>
      <c r="E38" s="126" t="n">
        <v>32</v>
      </c>
      <c r="F38" s="125" t="n">
        <v>84.8</v>
      </c>
      <c r="G38" s="17" t="n">
        <v>26</v>
      </c>
      <c r="H38" s="127" t="n">
        <v>227</v>
      </c>
      <c r="I38" s="128" t="n">
        <v>27000</v>
      </c>
      <c r="J38" s="128" t="inlineStr">
        <is>
          <t>11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매호효성백년가약</t>
        </is>
      </c>
      <c r="B40" s="10" t="inlineStr">
        <is>
          <t>'06.02.</t>
        </is>
      </c>
      <c r="C40" s="127" t="n">
        <v>419</v>
      </c>
      <c r="D40" s="125" t="n">
        <v>112.6</v>
      </c>
      <c r="E40" s="126" t="n">
        <v>34</v>
      </c>
      <c r="F40" s="125" t="n">
        <v>85</v>
      </c>
      <c r="G40" s="17" t="n">
        <v>26</v>
      </c>
      <c r="H40" s="127" t="n">
        <v>288</v>
      </c>
      <c r="I40" s="128" t="n">
        <v>39500</v>
      </c>
      <c r="J40" s="128" t="inlineStr">
        <is>
          <t>고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112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매호효성백년가약</t>
        </is>
      </c>
      <c r="B41" s="10" t="inlineStr">
        <is>
          <t>'06.02.</t>
        </is>
      </c>
      <c r="C41" s="127" t="n">
        <v>419</v>
      </c>
      <c r="D41" s="125" t="n">
        <v>147</v>
      </c>
      <c r="E41" s="126" t="n">
        <v>44</v>
      </c>
      <c r="F41" s="125" t="n">
        <v>117.6</v>
      </c>
      <c r="G41" s="17" t="n">
        <v>36</v>
      </c>
      <c r="H41" s="127" t="n">
        <v>131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누리타운</t>
        </is>
      </c>
      <c r="B43" s="10" t="inlineStr">
        <is>
          <t>'95.05.</t>
        </is>
      </c>
      <c r="C43" s="127" t="n">
        <v>600</v>
      </c>
      <c r="D43" s="125" t="n">
        <v>77.40000000000001</v>
      </c>
      <c r="E43" s="126" t="n">
        <v>23</v>
      </c>
      <c r="F43" s="125" t="n">
        <v>55.3</v>
      </c>
      <c r="G43" s="17" t="n">
        <v>17</v>
      </c>
      <c r="H43" s="127" t="n">
        <v>180</v>
      </c>
      <c r="I43" s="128" t="n">
        <v>21000</v>
      </c>
      <c r="J43" s="128" t="inlineStr">
        <is>
          <t>11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2</v>
      </c>
      <c r="R43" s="112" t="n">
        <v>1</v>
      </c>
      <c r="S43" s="112" t="inlineStr">
        <is>
          <t>복</t>
        </is>
      </c>
      <c r="T43" s="5" t="n">
        <v>77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누리타운</t>
        </is>
      </c>
      <c r="B44" s="10" t="inlineStr">
        <is>
          <t>'95.05.</t>
        </is>
      </c>
      <c r="C44" s="127" t="n">
        <v>600</v>
      </c>
      <c r="D44" s="125" t="n">
        <v>84.2</v>
      </c>
      <c r="E44" s="126" t="n">
        <v>25</v>
      </c>
      <c r="F44" s="125" t="n">
        <v>60</v>
      </c>
      <c r="G44" s="17" t="n">
        <v>18</v>
      </c>
      <c r="H44" s="127" t="n">
        <v>420</v>
      </c>
      <c r="I44" s="128" t="n">
        <v>24500</v>
      </c>
      <c r="J44" s="128" t="inlineStr">
        <is>
          <t>14</t>
        </is>
      </c>
      <c r="K44" s="128" t="n">
        <v>20000</v>
      </c>
      <c r="L44" s="128" t="inlineStr">
        <is>
          <t>10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n">
        <v>84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매호동서2차</t>
        </is>
      </c>
      <c r="B46" s="10" t="inlineStr">
        <is>
          <t>'99.03.</t>
        </is>
      </c>
      <c r="C46" s="127" t="n">
        <v>282</v>
      </c>
      <c r="D46" s="125" t="n">
        <v>82.59999999999999</v>
      </c>
      <c r="E46" s="126" t="n">
        <v>25</v>
      </c>
      <c r="F46" s="125" t="n">
        <v>59.9</v>
      </c>
      <c r="G46" s="17" t="n">
        <v>18</v>
      </c>
      <c r="H46" s="127" t="n">
        <v>108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1</v>
      </c>
      <c r="S46" s="112" t="inlineStr">
        <is>
          <t>계</t>
        </is>
      </c>
      <c r="T46" s="5" t="n">
        <v>82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매호동서2차</t>
        </is>
      </c>
      <c r="B47" s="10" t="inlineStr">
        <is>
          <t>'99.03.</t>
        </is>
      </c>
      <c r="C47" s="127" t="n">
        <v>282</v>
      </c>
      <c r="D47" s="125" t="n">
        <v>96.7</v>
      </c>
      <c r="E47" s="126" t="n">
        <v>29</v>
      </c>
      <c r="F47" s="125" t="n">
        <v>59.9</v>
      </c>
      <c r="G47" s="17" t="n">
        <v>18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계</t>
        </is>
      </c>
      <c r="T47" s="5" t="n">
        <v>96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매호동서2차</t>
        </is>
      </c>
      <c r="B48" s="10" t="inlineStr">
        <is>
          <t>'99.03.</t>
        </is>
      </c>
      <c r="C48" s="127" t="n">
        <v>282</v>
      </c>
      <c r="D48" s="125" t="n">
        <v>114.9</v>
      </c>
      <c r="E48" s="126" t="n">
        <v>35</v>
      </c>
      <c r="F48" s="125" t="n">
        <v>84.90000000000001</v>
      </c>
      <c r="G48" s="17" t="n">
        <v>26</v>
      </c>
      <c r="H48" s="127" t="n">
        <v>168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114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매호동서2차</t>
        </is>
      </c>
      <c r="B49" s="10" t="inlineStr">
        <is>
          <t>'99.03.</t>
        </is>
      </c>
      <c r="C49" s="127" t="n">
        <v>282</v>
      </c>
      <c r="D49" s="125" t="n">
        <v>127.9</v>
      </c>
      <c r="E49" s="126" t="n">
        <v>39</v>
      </c>
      <c r="F49" s="125" t="n">
        <v>84.90000000000001</v>
      </c>
      <c r="G49" s="17" t="n">
        <v>26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127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시지태왕하이츠2차</t>
        </is>
      </c>
      <c r="B51" s="10" t="inlineStr">
        <is>
          <t>'01.04.</t>
        </is>
      </c>
      <c r="C51" s="127" t="n">
        <v>248</v>
      </c>
      <c r="D51" s="125" t="n">
        <v>101</v>
      </c>
      <c r="E51" s="126" t="n">
        <v>31</v>
      </c>
      <c r="F51" s="125" t="n">
        <v>71.5</v>
      </c>
      <c r="G51" s="17" t="n">
        <v>22</v>
      </c>
      <c r="H51" s="127" t="n">
        <v>56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101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시지태왕하이츠2차</t>
        </is>
      </c>
      <c r="B52" s="10" t="inlineStr">
        <is>
          <t>'01.04.</t>
        </is>
      </c>
      <c r="C52" s="127" t="n">
        <v>248</v>
      </c>
      <c r="D52" s="125" t="n">
        <v>104.6</v>
      </c>
      <c r="E52" s="126" t="n">
        <v>32</v>
      </c>
      <c r="F52" s="125" t="n">
        <v>71.5</v>
      </c>
      <c r="G52" s="17" t="n">
        <v>22</v>
      </c>
      <c r="H52" s="127" t="n">
        <v>12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계</t>
        </is>
      </c>
      <c r="T52" s="5" t="n">
        <v>104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시지태왕하이츠2차</t>
        </is>
      </c>
      <c r="B53" s="10" t="inlineStr">
        <is>
          <t>'01.04.</t>
        </is>
      </c>
      <c r="C53" s="127" t="n">
        <v>248</v>
      </c>
      <c r="D53" s="125" t="n">
        <v>114.3</v>
      </c>
      <c r="E53" s="126" t="n">
        <v>35</v>
      </c>
      <c r="F53" s="125" t="n">
        <v>85</v>
      </c>
      <c r="G53" s="17" t="n">
        <v>26</v>
      </c>
      <c r="H53" s="127" t="n">
        <v>174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시지태왕하이츠2차</t>
        </is>
      </c>
      <c r="B54" s="10" t="inlineStr">
        <is>
          <t>'01.04.</t>
        </is>
      </c>
      <c r="C54" s="127" t="n">
        <v>248</v>
      </c>
      <c r="D54" s="125" t="n">
        <v>119.3</v>
      </c>
      <c r="E54" s="126" t="n">
        <v>36</v>
      </c>
      <c r="F54" s="125" t="n">
        <v>71.5</v>
      </c>
      <c r="G54" s="17" t="n">
        <v>22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119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792" dxfId="23">
      <formula>AV4="X"</formula>
    </cfRule>
    <cfRule type="expression" priority="793" dxfId="22">
      <formula>AV4="후보"</formula>
    </cfRule>
  </conditionalFormatting>
  <conditionalFormatting sqref="AC1:AC2 AC4:AC6 N4:N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:N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X6">
    <cfRule type="expression" priority="777" dxfId="3">
      <formula>AND(IF(OR($Q6=1,$Q6=2),1,0),IF($X6&lt;=20,1,0))</formula>
    </cfRule>
    <cfRule type="expression" priority="778" dxfId="2">
      <formula>AND(IF($Q6=2,1,0),IF($X6&lt;30,1,0))</formula>
    </cfRule>
    <cfRule type="expression" priority="779" dxfId="1">
      <formula>AND(IF($Q6=3,1,0),IF($X6&lt;30,1,0))</formula>
    </cfRule>
    <cfRule type="expression" priority="780" dxfId="0">
      <formula>AND(IF($Q6=3,1,IF($Q6=4,1,0)),IF($F6&lt;=85,1,0))</formula>
    </cfRule>
  </conditionalFormatting>
  <conditionalFormatting sqref="AI6">
    <cfRule type="expression" priority="773" dxfId="3">
      <formula>AND(IF(OR($Q6=1,$Q6=2),1,0),IF($X6&lt;=20,1,0))</formula>
    </cfRule>
    <cfRule type="expression" priority="774" dxfId="2">
      <formula>AND(IF($Q6=2,1,0),IF($X6&lt;30,1,0))</formula>
    </cfRule>
    <cfRule type="expression" priority="775" dxfId="1">
      <formula>AND(IF($Q6=3,1,0),IF($X6&lt;30,1,0))</formula>
    </cfRule>
    <cfRule type="expression" priority="776" dxfId="0">
      <formula>AND(IF($Q6=3,1,IF($Q6=4,1,0)),IF($F6&lt;=85,1,0))</formula>
    </cfRule>
  </conditionalFormatting>
  <conditionalFormatting sqref="AV7">
    <cfRule type="expression" priority="771" dxfId="23">
      <formula>AV7="X"</formula>
    </cfRule>
    <cfRule type="expression" priority="772" dxfId="22">
      <formula>AV7="후보"</formula>
    </cfRule>
  </conditionalFormatting>
  <conditionalFormatting sqref="AC7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7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X7">
    <cfRule type="expression" priority="758" dxfId="3">
      <formula>AND(IF(OR($Q7=1,$Q7=2),1,0),IF($X7&lt;=20,1,0))</formula>
    </cfRule>
    <cfRule type="expression" priority="759" dxfId="2">
      <formula>AND(IF($Q7=2,1,0),IF($X7&lt;30,1,0))</formula>
    </cfRule>
    <cfRule type="expression" priority="760" dxfId="1">
      <formula>AND(IF($Q7=3,1,0),IF($X7&lt;30,1,0))</formula>
    </cfRule>
    <cfRule type="expression" priority="761" dxfId="0">
      <formula>AND(IF($Q7=3,1,IF($Q7=4,1,0)),IF($F7&lt;=85,1,0))</formula>
    </cfRule>
  </conditionalFormatting>
  <conditionalFormatting sqref="AI7">
    <cfRule type="expression" priority="754" dxfId="3">
      <formula>AND(IF(OR($Q7=1,$Q7=2),1,0),IF($X7&lt;=20,1,0))</formula>
    </cfRule>
    <cfRule type="expression" priority="755" dxfId="2">
      <formula>AND(IF($Q7=2,1,0),IF($X7&lt;30,1,0))</formula>
    </cfRule>
    <cfRule type="expression" priority="756" dxfId="1">
      <formula>AND(IF($Q7=3,1,0),IF($X7&lt;30,1,0))</formula>
    </cfRule>
    <cfRule type="expression" priority="757" dxfId="0">
      <formula>AND(IF($Q7=3,1,IF($Q7=4,1,0)),IF($F7&lt;=85,1,0))</formula>
    </cfRule>
  </conditionalFormatting>
  <conditionalFormatting sqref="AV8">
    <cfRule type="expression" priority="752" dxfId="23">
      <formula>AV8="X"</formula>
    </cfRule>
    <cfRule type="expression" priority="753" dxfId="22">
      <formula>AV8="후보"</formula>
    </cfRule>
  </conditionalFormatting>
  <conditionalFormatting sqref="AC8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8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X8">
    <cfRule type="expression" priority="739" dxfId="3">
      <formula>AND(IF(OR($Q8=1,$Q8=2),1,0),IF($X8&lt;=20,1,0))</formula>
    </cfRule>
    <cfRule type="expression" priority="740" dxfId="2">
      <formula>AND(IF($Q8=2,1,0),IF($X8&lt;30,1,0))</formula>
    </cfRule>
    <cfRule type="expression" priority="741" dxfId="1">
      <formula>AND(IF($Q8=3,1,0),IF($X8&lt;30,1,0))</formula>
    </cfRule>
    <cfRule type="expression" priority="742" dxfId="0">
      <formula>AND(IF($Q8=3,1,IF($Q8=4,1,0)),IF($F8&lt;=85,1,0))</formula>
    </cfRule>
  </conditionalFormatting>
  <conditionalFormatting sqref="AI8">
    <cfRule type="expression" priority="735" dxfId="3">
      <formula>AND(IF(OR($Q8=1,$Q8=2),1,0),IF($X8&lt;=20,1,0))</formula>
    </cfRule>
    <cfRule type="expression" priority="736" dxfId="2">
      <formula>AND(IF($Q8=2,1,0),IF($X8&lt;30,1,0))</formula>
    </cfRule>
    <cfRule type="expression" priority="737" dxfId="1">
      <formula>AND(IF($Q8=3,1,0),IF($X8&lt;30,1,0))</formula>
    </cfRule>
    <cfRule type="expression" priority="738" dxfId="0">
      <formula>AND(IF($Q8=3,1,IF($Q8=4,1,0)),IF($F8&lt;=85,1,0))</formula>
    </cfRule>
  </conditionalFormatting>
  <conditionalFormatting sqref="AV9">
    <cfRule type="expression" priority="733" dxfId="23">
      <formula>AV9="X"</formula>
    </cfRule>
    <cfRule type="expression" priority="734" dxfId="22">
      <formula>AV9="후보"</formula>
    </cfRule>
  </conditionalFormatting>
  <conditionalFormatting sqref="AC9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9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X9">
    <cfRule type="expression" priority="720" dxfId="3">
      <formula>AND(IF(OR($Q9=1,$Q9=2),1,0),IF($X9&lt;=20,1,0))</formula>
    </cfRule>
    <cfRule type="expression" priority="721" dxfId="2">
      <formula>AND(IF($Q9=2,1,0),IF($X9&lt;30,1,0))</formula>
    </cfRule>
    <cfRule type="expression" priority="722" dxfId="1">
      <formula>AND(IF($Q9=3,1,0),IF($X9&lt;30,1,0))</formula>
    </cfRule>
    <cfRule type="expression" priority="723" dxfId="0">
      <formula>AND(IF($Q9=3,1,IF($Q9=4,1,0)),IF($F9&lt;=85,1,0))</formula>
    </cfRule>
  </conditionalFormatting>
  <conditionalFormatting sqref="AI9">
    <cfRule type="expression" priority="716" dxfId="3">
      <formula>AND(IF(OR($Q9=1,$Q9=2),1,0),IF($X9&lt;=20,1,0))</formula>
    </cfRule>
    <cfRule type="expression" priority="717" dxfId="2">
      <formula>AND(IF($Q9=2,1,0),IF($X9&lt;30,1,0))</formula>
    </cfRule>
    <cfRule type="expression" priority="718" dxfId="1">
      <formula>AND(IF($Q9=3,1,0),IF($X9&lt;30,1,0))</formula>
    </cfRule>
    <cfRule type="expression" priority="719" dxfId="0">
      <formula>AND(IF($Q9=3,1,IF($Q9=4,1,0)),IF($F9&lt;=85,1,0))</formula>
    </cfRule>
  </conditionalFormatting>
  <conditionalFormatting sqref="AV10">
    <cfRule type="expression" priority="714" dxfId="23">
      <formula>AV10="X"</formula>
    </cfRule>
    <cfRule type="expression" priority="715" dxfId="22">
      <formula>AV10="후보"</formula>
    </cfRule>
  </conditionalFormatting>
  <conditionalFormatting sqref="AC10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0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X10">
    <cfRule type="expression" priority="701" dxfId="3">
      <formula>AND(IF(OR($Q10=1,$Q10=2),1,0),IF($X10&lt;=20,1,0))</formula>
    </cfRule>
    <cfRule type="expression" priority="702" dxfId="2">
      <formula>AND(IF($Q10=2,1,0),IF($X10&lt;30,1,0))</formula>
    </cfRule>
    <cfRule type="expression" priority="703" dxfId="1">
      <formula>AND(IF($Q10=3,1,0),IF($X10&lt;30,1,0))</formula>
    </cfRule>
    <cfRule type="expression" priority="704" dxfId="0">
      <formula>AND(IF($Q10=3,1,IF($Q10=4,1,0)),IF($F10&lt;=85,1,0))</formula>
    </cfRule>
  </conditionalFormatting>
  <conditionalFormatting sqref="AI10">
    <cfRule type="expression" priority="697" dxfId="3">
      <formula>AND(IF(OR($Q10=1,$Q10=2),1,0),IF($X10&lt;=20,1,0))</formula>
    </cfRule>
    <cfRule type="expression" priority="698" dxfId="2">
      <formula>AND(IF($Q10=2,1,0),IF($X10&lt;30,1,0))</formula>
    </cfRule>
    <cfRule type="expression" priority="699" dxfId="1">
      <formula>AND(IF($Q10=3,1,0),IF($X10&lt;30,1,0))</formula>
    </cfRule>
    <cfRule type="expression" priority="700" dxfId="0">
      <formula>AND(IF($Q10=3,1,IF($Q10=4,1,0)),IF($F10&lt;=85,1,0))</formula>
    </cfRule>
  </conditionalFormatting>
  <conditionalFormatting sqref="AV11">
    <cfRule type="expression" priority="695" dxfId="23">
      <formula>AV11="X"</formula>
    </cfRule>
    <cfRule type="expression" priority="696" dxfId="22">
      <formula>AV11="후보"</formula>
    </cfRule>
  </conditionalFormatting>
  <conditionalFormatting sqref="AC11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1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X11">
    <cfRule type="expression" priority="682" dxfId="3">
      <formula>AND(IF(OR($Q11=1,$Q11=2),1,0),IF($X11&lt;=20,1,0))</formula>
    </cfRule>
    <cfRule type="expression" priority="683" dxfId="2">
      <formula>AND(IF($Q11=2,1,0),IF($X11&lt;30,1,0))</formula>
    </cfRule>
    <cfRule type="expression" priority="684" dxfId="1">
      <formula>AND(IF($Q11=3,1,0),IF($X11&lt;30,1,0))</formula>
    </cfRule>
    <cfRule type="expression" priority="685" dxfId="0">
      <formula>AND(IF($Q11=3,1,IF($Q11=4,1,0)),IF($F11&lt;=85,1,0))</formula>
    </cfRule>
  </conditionalFormatting>
  <conditionalFormatting sqref="AI11">
    <cfRule type="expression" priority="678" dxfId="3">
      <formula>AND(IF(OR($Q11=1,$Q11=2),1,0),IF($X11&lt;=20,1,0))</formula>
    </cfRule>
    <cfRule type="expression" priority="679" dxfId="2">
      <formula>AND(IF($Q11=2,1,0),IF($X11&lt;30,1,0))</formula>
    </cfRule>
    <cfRule type="expression" priority="680" dxfId="1">
      <formula>AND(IF($Q11=3,1,0),IF($X11&lt;30,1,0))</formula>
    </cfRule>
    <cfRule type="expression" priority="681" dxfId="0">
      <formula>AND(IF($Q11=3,1,IF($Q11=4,1,0)),IF($F11&lt;=85,1,0))</formula>
    </cfRule>
  </conditionalFormatting>
  <conditionalFormatting sqref="AV12">
    <cfRule type="expression" priority="676" dxfId="23">
      <formula>AV12="X"</formula>
    </cfRule>
    <cfRule type="expression" priority="677" dxfId="22">
      <formula>AV12="후보"</formula>
    </cfRule>
  </conditionalFormatting>
  <conditionalFormatting sqref="AC12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12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X12">
    <cfRule type="expression" priority="663" dxfId="3">
      <formula>AND(IF(OR($Q12=1,$Q12=2),1,0),IF($X12&lt;=20,1,0))</formula>
    </cfRule>
    <cfRule type="expression" priority="664" dxfId="2">
      <formula>AND(IF($Q12=2,1,0),IF($X12&lt;30,1,0))</formula>
    </cfRule>
    <cfRule type="expression" priority="665" dxfId="1">
      <formula>AND(IF($Q12=3,1,0),IF($X12&lt;30,1,0))</formula>
    </cfRule>
    <cfRule type="expression" priority="666" dxfId="0">
      <formula>AND(IF($Q12=3,1,IF($Q12=4,1,0)),IF($F12&lt;=85,1,0))</formula>
    </cfRule>
  </conditionalFormatting>
  <conditionalFormatting sqref="AI12">
    <cfRule type="expression" priority="659" dxfId="3">
      <formula>AND(IF(OR($Q12=1,$Q12=2),1,0),IF($X12&lt;=20,1,0))</formula>
    </cfRule>
    <cfRule type="expression" priority="660" dxfId="2">
      <formula>AND(IF($Q12=2,1,0),IF($X12&lt;30,1,0))</formula>
    </cfRule>
    <cfRule type="expression" priority="661" dxfId="1">
      <formula>AND(IF($Q12=3,1,0),IF($X12&lt;30,1,0))</formula>
    </cfRule>
    <cfRule type="expression" priority="662" dxfId="0">
      <formula>AND(IF($Q12=3,1,IF($Q12=4,1,0)),IF($F12&lt;=85,1,0))</formula>
    </cfRule>
  </conditionalFormatting>
  <conditionalFormatting sqref="AV13">
    <cfRule type="expression" priority="657" dxfId="23">
      <formula>AV13="X"</formula>
    </cfRule>
    <cfRule type="expression" priority="658" dxfId="22">
      <formula>AV13="후보"</formula>
    </cfRule>
  </conditionalFormatting>
  <conditionalFormatting sqref="AC13 N13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14">
    <cfRule type="expression" priority="652" dxfId="23">
      <formula>AV14="X"</formula>
    </cfRule>
    <cfRule type="expression" priority="653" dxfId="22">
      <formula>AV14="후보"</formula>
    </cfRule>
  </conditionalFormatting>
  <conditionalFormatting sqref="AC14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4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X14">
    <cfRule type="expression" priority="639" dxfId="3">
      <formula>AND(IF(OR($Q14=1,$Q14=2),1,0),IF($X14&lt;=20,1,0))</formula>
    </cfRule>
    <cfRule type="expression" priority="640" dxfId="2">
      <formula>AND(IF($Q14=2,1,0),IF($X14&lt;30,1,0))</formula>
    </cfRule>
    <cfRule type="expression" priority="641" dxfId="1">
      <formula>AND(IF($Q14=3,1,0),IF($X14&lt;30,1,0))</formula>
    </cfRule>
    <cfRule type="expression" priority="642" dxfId="0">
      <formula>AND(IF($Q14=3,1,IF($Q14=4,1,0)),IF($F14&lt;=85,1,0))</formula>
    </cfRule>
  </conditionalFormatting>
  <conditionalFormatting sqref="AI14">
    <cfRule type="expression" priority="635" dxfId="3">
      <formula>AND(IF(OR($Q14=1,$Q14=2),1,0),IF($X14&lt;=20,1,0))</formula>
    </cfRule>
    <cfRule type="expression" priority="636" dxfId="2">
      <formula>AND(IF($Q14=2,1,0),IF($X14&lt;30,1,0))</formula>
    </cfRule>
    <cfRule type="expression" priority="637" dxfId="1">
      <formula>AND(IF($Q14=3,1,0),IF($X14&lt;30,1,0))</formula>
    </cfRule>
    <cfRule type="expression" priority="638" dxfId="0">
      <formula>AND(IF($Q14=3,1,IF($Q14=4,1,0)),IF($F14&lt;=85,1,0))</formula>
    </cfRule>
  </conditionalFormatting>
  <conditionalFormatting sqref="AV15">
    <cfRule type="expression" priority="633" dxfId="23">
      <formula>AV15="X"</formula>
    </cfRule>
    <cfRule type="expression" priority="634" dxfId="22">
      <formula>AV15="후보"</formula>
    </cfRule>
  </conditionalFormatting>
  <conditionalFormatting sqref="AC15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15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X15">
    <cfRule type="expression" priority="620" dxfId="3">
      <formula>AND(IF(OR($Q15=1,$Q15=2),1,0),IF($X15&lt;=20,1,0))</formula>
    </cfRule>
    <cfRule type="expression" priority="621" dxfId="2">
      <formula>AND(IF($Q15=2,1,0),IF($X15&lt;30,1,0))</formula>
    </cfRule>
    <cfRule type="expression" priority="622" dxfId="1">
      <formula>AND(IF($Q15=3,1,0),IF($X15&lt;30,1,0))</formula>
    </cfRule>
    <cfRule type="expression" priority="623" dxfId="0">
      <formula>AND(IF($Q15=3,1,IF($Q15=4,1,0)),IF($F15&lt;=85,1,0))</formula>
    </cfRule>
  </conditionalFormatting>
  <conditionalFormatting sqref="AI15">
    <cfRule type="expression" priority="616" dxfId="3">
      <formula>AND(IF(OR($Q15=1,$Q15=2),1,0),IF($X15&lt;=20,1,0))</formula>
    </cfRule>
    <cfRule type="expression" priority="617" dxfId="2">
      <formula>AND(IF($Q15=2,1,0),IF($X15&lt;30,1,0))</formula>
    </cfRule>
    <cfRule type="expression" priority="618" dxfId="1">
      <formula>AND(IF($Q15=3,1,0),IF($X15&lt;30,1,0))</formula>
    </cfRule>
    <cfRule type="expression" priority="619" dxfId="0">
      <formula>AND(IF($Q15=3,1,IF($Q15=4,1,0)),IF($F15&lt;=85,1,0))</formula>
    </cfRule>
  </conditionalFormatting>
  <conditionalFormatting sqref="AV16">
    <cfRule type="expression" priority="614" dxfId="23">
      <formula>AV16="X"</formula>
    </cfRule>
    <cfRule type="expression" priority="615" dxfId="22">
      <formula>AV16="후보"</formula>
    </cfRule>
  </conditionalFormatting>
  <conditionalFormatting sqref="AC16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1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X16">
    <cfRule type="expression" priority="601" dxfId="3">
      <formula>AND(IF(OR($Q16=1,$Q16=2),1,0),IF($X16&lt;=20,1,0))</formula>
    </cfRule>
    <cfRule type="expression" priority="602" dxfId="2">
      <formula>AND(IF($Q16=2,1,0),IF($X16&lt;30,1,0))</formula>
    </cfRule>
    <cfRule type="expression" priority="603" dxfId="1">
      <formula>AND(IF($Q16=3,1,0),IF($X16&lt;30,1,0))</formula>
    </cfRule>
    <cfRule type="expression" priority="604" dxfId="0">
      <formula>AND(IF($Q16=3,1,IF($Q16=4,1,0)),IF($F16&lt;=85,1,0))</formula>
    </cfRule>
  </conditionalFormatting>
  <conditionalFormatting sqref="AI16">
    <cfRule type="expression" priority="597" dxfId="3">
      <formula>AND(IF(OR($Q16=1,$Q16=2),1,0),IF($X16&lt;=20,1,0))</formula>
    </cfRule>
    <cfRule type="expression" priority="598" dxfId="2">
      <formula>AND(IF($Q16=2,1,0),IF($X16&lt;30,1,0))</formula>
    </cfRule>
    <cfRule type="expression" priority="599" dxfId="1">
      <formula>AND(IF($Q16=3,1,0),IF($X16&lt;30,1,0))</formula>
    </cfRule>
    <cfRule type="expression" priority="600" dxfId="0">
      <formula>AND(IF($Q16=3,1,IF($Q16=4,1,0)),IF($F16&lt;=85,1,0))</formula>
    </cfRule>
  </conditionalFormatting>
  <conditionalFormatting sqref="AV17">
    <cfRule type="expression" priority="595" dxfId="23">
      <formula>AV17="X"</formula>
    </cfRule>
    <cfRule type="expression" priority="596" dxfId="22">
      <formula>AV17="후보"</formula>
    </cfRule>
  </conditionalFormatting>
  <conditionalFormatting sqref="AC1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1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X17">
    <cfRule type="expression" priority="582" dxfId="3">
      <formula>AND(IF(OR($Q17=1,$Q17=2),1,0),IF($X17&lt;=20,1,0))</formula>
    </cfRule>
    <cfRule type="expression" priority="583" dxfId="2">
      <formula>AND(IF($Q17=2,1,0),IF($X17&lt;30,1,0))</formula>
    </cfRule>
    <cfRule type="expression" priority="584" dxfId="1">
      <formula>AND(IF($Q17=3,1,0),IF($X17&lt;30,1,0))</formula>
    </cfRule>
    <cfRule type="expression" priority="585" dxfId="0">
      <formula>AND(IF($Q17=3,1,IF($Q17=4,1,0)),IF($F17&lt;=85,1,0))</formula>
    </cfRule>
  </conditionalFormatting>
  <conditionalFormatting sqref="AI17">
    <cfRule type="expression" priority="578" dxfId="3">
      <formula>AND(IF(OR($Q17=1,$Q17=2),1,0),IF($X17&lt;=20,1,0))</formula>
    </cfRule>
    <cfRule type="expression" priority="579" dxfId="2">
      <formula>AND(IF($Q17=2,1,0),IF($X17&lt;30,1,0))</formula>
    </cfRule>
    <cfRule type="expression" priority="580" dxfId="1">
      <formula>AND(IF($Q17=3,1,0),IF($X17&lt;30,1,0))</formula>
    </cfRule>
    <cfRule type="expression" priority="581" dxfId="0">
      <formula>AND(IF($Q17=3,1,IF($Q17=4,1,0)),IF($F17&lt;=85,1,0))</formula>
    </cfRule>
  </conditionalFormatting>
  <conditionalFormatting sqref="AV18">
    <cfRule type="expression" priority="576" dxfId="23">
      <formula>AV18="X"</formula>
    </cfRule>
    <cfRule type="expression" priority="577" dxfId="22">
      <formula>AV18="후보"</formula>
    </cfRule>
  </conditionalFormatting>
  <conditionalFormatting sqref="AC1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X18">
    <cfRule type="expression" priority="563" dxfId="3">
      <formula>AND(IF(OR($Q18=1,$Q18=2),1,0),IF($X18&lt;=20,1,0))</formula>
    </cfRule>
    <cfRule type="expression" priority="564" dxfId="2">
      <formula>AND(IF($Q18=2,1,0),IF($X18&lt;30,1,0))</formula>
    </cfRule>
    <cfRule type="expression" priority="565" dxfId="1">
      <formula>AND(IF($Q18=3,1,0),IF($X18&lt;30,1,0))</formula>
    </cfRule>
    <cfRule type="expression" priority="566" dxfId="0">
      <formula>AND(IF($Q18=3,1,IF($Q18=4,1,0)),IF($F18&lt;=85,1,0))</formula>
    </cfRule>
  </conditionalFormatting>
  <conditionalFormatting sqref="AI18">
    <cfRule type="expression" priority="559" dxfId="3">
      <formula>AND(IF(OR($Q18=1,$Q18=2),1,0),IF($X18&lt;=20,1,0))</formula>
    </cfRule>
    <cfRule type="expression" priority="560" dxfId="2">
      <formula>AND(IF($Q18=2,1,0),IF($X18&lt;30,1,0))</formula>
    </cfRule>
    <cfRule type="expression" priority="561" dxfId="1">
      <formula>AND(IF($Q18=3,1,0),IF($X18&lt;30,1,0))</formula>
    </cfRule>
    <cfRule type="expression" priority="562" dxfId="0">
      <formula>AND(IF($Q18=3,1,IF($Q18=4,1,0)),IF($F18&lt;=85,1,0))</formula>
    </cfRule>
  </conditionalFormatting>
  <conditionalFormatting sqref="AV19">
    <cfRule type="expression" priority="557" dxfId="23">
      <formula>AV19="X"</formula>
    </cfRule>
    <cfRule type="expression" priority="558" dxfId="22">
      <formula>AV19="후보"</formula>
    </cfRule>
  </conditionalFormatting>
  <conditionalFormatting sqref="AC19 N19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20">
    <cfRule type="expression" priority="552" dxfId="23">
      <formula>AV20="X"</formula>
    </cfRule>
    <cfRule type="expression" priority="553" dxfId="22">
      <formula>AV20="후보"</formula>
    </cfRule>
  </conditionalFormatting>
  <conditionalFormatting sqref="AC2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2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20">
    <cfRule type="expression" priority="543" dxfId="3">
      <formula>AND(IF(OR($Q20=1,$Q20=2),1,0),IF($X20&lt;=20,1,0))</formula>
    </cfRule>
    <cfRule type="expression" priority="544" dxfId="2">
      <formula>AND(IF($Q20=2,1,0),IF($X20&lt;30,1,0))</formula>
    </cfRule>
    <cfRule type="expression" priority="545" dxfId="1">
      <formula>AND(IF($Q20=3,1,0),IF($X20&lt;30,1,0))</formula>
    </cfRule>
    <cfRule type="expression" priority="546" dxfId="0">
      <formula>AND(IF($Q20=3,1,IF($Q20=4,1,0)),IF($F20&lt;=85,1,0))</formula>
    </cfRule>
  </conditionalFormatting>
  <conditionalFormatting sqref="X20">
    <cfRule type="expression" priority="539" dxfId="3">
      <formula>AND(IF(OR($Q20=1,$Q20=2),1,0),IF($X20&lt;=20,1,0))</formula>
    </cfRule>
    <cfRule type="expression" priority="540" dxfId="2">
      <formula>AND(IF($Q20=2,1,0),IF($X20&lt;30,1,0))</formula>
    </cfRule>
    <cfRule type="expression" priority="541" dxfId="1">
      <formula>AND(IF($Q20=3,1,0),IF($X20&lt;30,1,0))</formula>
    </cfRule>
    <cfRule type="expression" priority="542" dxfId="0">
      <formula>AND(IF($Q20=3,1,IF($Q20=4,1,0)),IF($F20&lt;=85,1,0))</formula>
    </cfRule>
  </conditionalFormatting>
  <conditionalFormatting sqref="AI20">
    <cfRule type="expression" priority="535" dxfId="3">
      <formula>AND(IF(OR($Q20=1,$Q20=2),1,0),IF($X20&lt;=20,1,0))</formula>
    </cfRule>
    <cfRule type="expression" priority="536" dxfId="2">
      <formula>AND(IF($Q20=2,1,0),IF($X20&lt;30,1,0))</formula>
    </cfRule>
    <cfRule type="expression" priority="537" dxfId="1">
      <formula>AND(IF($Q20=3,1,0),IF($X20&lt;30,1,0))</formula>
    </cfRule>
    <cfRule type="expression" priority="538" dxfId="0">
      <formula>AND(IF($Q20=3,1,IF($Q20=4,1,0)),IF($F20&lt;=85,1,0))</formula>
    </cfRule>
  </conditionalFormatting>
  <conditionalFormatting sqref="AV21">
    <cfRule type="expression" priority="533" dxfId="23">
      <formula>AV21="X"</formula>
    </cfRule>
    <cfRule type="expression" priority="534" dxfId="22">
      <formula>AV21="후보"</formula>
    </cfRule>
  </conditionalFormatting>
  <conditionalFormatting sqref="AC2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1">
    <cfRule type="expression" priority="524" dxfId="3">
      <formula>AND(IF(OR($Q21=1,$Q21=2),1,0),IF($X21&lt;=20,1,0))</formula>
    </cfRule>
    <cfRule type="expression" priority="525" dxfId="2">
      <formula>AND(IF($Q21=2,1,0),IF($X21&lt;30,1,0))</formula>
    </cfRule>
    <cfRule type="expression" priority="526" dxfId="1">
      <formula>AND(IF($Q21=3,1,0),IF($X21&lt;30,1,0))</formula>
    </cfRule>
    <cfRule type="expression" priority="527" dxfId="0">
      <formula>AND(IF($Q21=3,1,IF($Q21=4,1,0)),IF($F21&lt;=85,1,0))</formula>
    </cfRule>
  </conditionalFormatting>
  <conditionalFormatting sqref="X21">
    <cfRule type="expression" priority="520" dxfId="3">
      <formula>AND(IF(OR($Q21=1,$Q21=2),1,0),IF($X21&lt;=20,1,0))</formula>
    </cfRule>
    <cfRule type="expression" priority="521" dxfId="2">
      <formula>AND(IF($Q21=2,1,0),IF($X21&lt;30,1,0))</formula>
    </cfRule>
    <cfRule type="expression" priority="522" dxfId="1">
      <formula>AND(IF($Q21=3,1,0),IF($X21&lt;30,1,0))</formula>
    </cfRule>
    <cfRule type="expression" priority="523" dxfId="0">
      <formula>AND(IF($Q21=3,1,IF($Q21=4,1,0)),IF($F21&lt;=85,1,0))</formula>
    </cfRule>
  </conditionalFormatting>
  <conditionalFormatting sqref="AI21">
    <cfRule type="expression" priority="516" dxfId="3">
      <formula>AND(IF(OR($Q21=1,$Q21=2),1,0),IF($X21&lt;=20,1,0))</formula>
    </cfRule>
    <cfRule type="expression" priority="517" dxfId="2">
      <formula>AND(IF($Q21=2,1,0),IF($X21&lt;30,1,0))</formula>
    </cfRule>
    <cfRule type="expression" priority="518" dxfId="1">
      <formula>AND(IF($Q21=3,1,0),IF($X21&lt;30,1,0))</formula>
    </cfRule>
    <cfRule type="expression" priority="519" dxfId="0">
      <formula>AND(IF($Q21=3,1,IF($Q21=4,1,0)),IF($F21&lt;=85,1,0))</formula>
    </cfRule>
  </conditionalFormatting>
  <conditionalFormatting sqref="AV22">
    <cfRule type="expression" priority="514" dxfId="23">
      <formula>AV22="X"</formula>
    </cfRule>
    <cfRule type="expression" priority="515" dxfId="22">
      <formula>AV22="후보"</formula>
    </cfRule>
  </conditionalFormatting>
  <conditionalFormatting sqref="AC2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X22">
    <cfRule type="expression" priority="501" dxfId="3">
      <formula>AND(IF(OR($Q22=1,$Q22=2),1,0),IF($X22&lt;=20,1,0))</formula>
    </cfRule>
    <cfRule type="expression" priority="502" dxfId="2">
      <formula>AND(IF($Q22=2,1,0),IF($X22&lt;30,1,0))</formula>
    </cfRule>
    <cfRule type="expression" priority="503" dxfId="1">
      <formula>AND(IF($Q22=3,1,0),IF($X22&lt;30,1,0))</formula>
    </cfRule>
    <cfRule type="expression" priority="504" dxfId="0">
      <formula>AND(IF($Q22=3,1,IF($Q22=4,1,0)),IF($F22&lt;=85,1,0))</formula>
    </cfRule>
  </conditionalFormatting>
  <conditionalFormatting sqref="AI22">
    <cfRule type="expression" priority="497" dxfId="3">
      <formula>AND(IF(OR($Q22=1,$Q22=2),1,0),IF($X22&lt;=20,1,0))</formula>
    </cfRule>
    <cfRule type="expression" priority="498" dxfId="2">
      <formula>AND(IF($Q22=2,1,0),IF($X22&lt;30,1,0))</formula>
    </cfRule>
    <cfRule type="expression" priority="499" dxfId="1">
      <formula>AND(IF($Q22=3,1,0),IF($X22&lt;30,1,0))</formula>
    </cfRule>
    <cfRule type="expression" priority="500" dxfId="0">
      <formula>AND(IF($Q22=3,1,IF($Q22=4,1,0)),IF($F22&lt;=85,1,0))</formula>
    </cfRule>
  </conditionalFormatting>
  <conditionalFormatting sqref="AV23">
    <cfRule type="expression" priority="495" dxfId="23">
      <formula>AV23="X"</formula>
    </cfRule>
    <cfRule type="expression" priority="496" dxfId="22">
      <formula>AV23="후보"</formula>
    </cfRule>
  </conditionalFormatting>
  <conditionalFormatting sqref="AC23 N23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24">
    <cfRule type="expression" priority="490" dxfId="23">
      <formula>AV24="X"</formula>
    </cfRule>
    <cfRule type="expression" priority="491" dxfId="22">
      <formula>AV24="후보"</formula>
    </cfRule>
  </conditionalFormatting>
  <conditionalFormatting sqref="AC2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4">
    <cfRule type="expression" priority="481" dxfId="3">
      <formula>AND(IF(OR($Q24=1,$Q24=2),1,0),IF($X24&lt;=20,1,0))</formula>
    </cfRule>
    <cfRule type="expression" priority="482" dxfId="2">
      <formula>AND(IF($Q24=2,1,0),IF($X24&lt;30,1,0))</formula>
    </cfRule>
    <cfRule type="expression" priority="483" dxfId="1">
      <formula>AND(IF($Q24=3,1,0),IF($X24&lt;30,1,0))</formula>
    </cfRule>
    <cfRule type="expression" priority="484" dxfId="0">
      <formula>AND(IF($Q24=3,1,IF($Q24=4,1,0)),IF($F24&lt;=85,1,0))</formula>
    </cfRule>
  </conditionalFormatting>
  <conditionalFormatting sqref="X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AI24">
    <cfRule type="expression" priority="473" dxfId="3">
      <formula>AND(IF(OR($Q24=1,$Q24=2),1,0),IF($X24&lt;=20,1,0))</formula>
    </cfRule>
    <cfRule type="expression" priority="474" dxfId="2">
      <formula>AND(IF($Q24=2,1,0),IF($X24&lt;30,1,0))</formula>
    </cfRule>
    <cfRule type="expression" priority="475" dxfId="1">
      <formula>AND(IF($Q24=3,1,0),IF($X24&lt;30,1,0))</formula>
    </cfRule>
    <cfRule type="expression" priority="476" dxfId="0">
      <formula>AND(IF($Q24=3,1,IF($Q24=4,1,0)),IF($F24&lt;=85,1,0))</formula>
    </cfRule>
  </conditionalFormatting>
  <conditionalFormatting sqref="AV25">
    <cfRule type="expression" priority="471" dxfId="23">
      <formula>AV25="X"</formula>
    </cfRule>
    <cfRule type="expression" priority="472" dxfId="22">
      <formula>AV25="후보"</formula>
    </cfRule>
  </conditionalFormatting>
  <conditionalFormatting sqref="AC2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5">
    <cfRule type="expression" priority="462" dxfId="3">
      <formula>AND(IF(OR($Q25=1,$Q25=2),1,0),IF($X25&lt;=20,1,0))</formula>
    </cfRule>
    <cfRule type="expression" priority="463" dxfId="2">
      <formula>AND(IF($Q25=2,1,0),IF($X25&lt;30,1,0))</formula>
    </cfRule>
    <cfRule type="expression" priority="464" dxfId="1">
      <formula>AND(IF($Q25=3,1,0),IF($X25&lt;30,1,0))</formula>
    </cfRule>
    <cfRule type="expression" priority="465" dxfId="0">
      <formula>AND(IF($Q25=3,1,IF($Q25=4,1,0)),IF($F25&lt;=85,1,0))</formula>
    </cfRule>
  </conditionalFormatting>
  <conditionalFormatting sqref="X25">
    <cfRule type="expression" priority="458" dxfId="3">
      <formula>AND(IF(OR($Q25=1,$Q25=2),1,0),IF($X25&lt;=20,1,0))</formula>
    </cfRule>
    <cfRule type="expression" priority="459" dxfId="2">
      <formula>AND(IF($Q25=2,1,0),IF($X25&lt;30,1,0))</formula>
    </cfRule>
    <cfRule type="expression" priority="460" dxfId="1">
      <formula>AND(IF($Q25=3,1,0),IF($X25&lt;30,1,0))</formula>
    </cfRule>
    <cfRule type="expression" priority="461" dxfId="0">
      <formula>AND(IF($Q25=3,1,IF($Q25=4,1,0)),IF($F25&lt;=85,1,0))</formula>
    </cfRule>
  </conditionalFormatting>
  <conditionalFormatting sqref="AI25">
    <cfRule type="expression" priority="454" dxfId="3">
      <formula>AND(IF(OR($Q25=1,$Q25=2),1,0),IF($X25&lt;=20,1,0))</formula>
    </cfRule>
    <cfRule type="expression" priority="455" dxfId="2">
      <formula>AND(IF($Q25=2,1,0),IF($X25&lt;30,1,0))</formula>
    </cfRule>
    <cfRule type="expression" priority="456" dxfId="1">
      <formula>AND(IF($Q25=3,1,0),IF($X25&lt;30,1,0))</formula>
    </cfRule>
    <cfRule type="expression" priority="457" dxfId="0">
      <formula>AND(IF($Q25=3,1,IF($Q25=4,1,0)),IF($F25&lt;=85,1,0))</formula>
    </cfRule>
  </conditionalFormatting>
  <conditionalFormatting sqref="AV26">
    <cfRule type="expression" priority="452" dxfId="23">
      <formula>AV26="X"</formula>
    </cfRule>
    <cfRule type="expression" priority="453" dxfId="22">
      <formula>AV26="후보"</formula>
    </cfRule>
  </conditionalFormatting>
  <conditionalFormatting sqref="AC26 N2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27">
    <cfRule type="expression" priority="447" dxfId="23">
      <formula>AV27="X"</formula>
    </cfRule>
    <cfRule type="expression" priority="448" dxfId="22">
      <formula>AV27="후보"</formula>
    </cfRule>
  </conditionalFormatting>
  <conditionalFormatting sqref="AC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7">
    <cfRule type="expression" priority="438" dxfId="3">
      <formula>AND(IF(OR($Q27=1,$Q27=2),1,0),IF($X27&lt;=20,1,0))</formula>
    </cfRule>
    <cfRule type="expression" priority="439" dxfId="2">
      <formula>AND(IF($Q27=2,1,0),IF($X27&lt;30,1,0))</formula>
    </cfRule>
    <cfRule type="expression" priority="440" dxfId="1">
      <formula>AND(IF($Q27=3,1,0),IF($X27&lt;30,1,0))</formula>
    </cfRule>
    <cfRule type="expression" priority="441" dxfId="0">
      <formula>AND(IF($Q27=3,1,IF($Q27=4,1,0)),IF($F27&lt;=85,1,0))</formula>
    </cfRule>
  </conditionalFormatting>
  <conditionalFormatting sqref="X27">
    <cfRule type="expression" priority="434" dxfId="3">
      <formula>AND(IF(OR($Q27=1,$Q27=2),1,0),IF($X27&lt;=20,1,0))</formula>
    </cfRule>
    <cfRule type="expression" priority="435" dxfId="2">
      <formula>AND(IF($Q27=2,1,0),IF($X27&lt;30,1,0))</formula>
    </cfRule>
    <cfRule type="expression" priority="436" dxfId="1">
      <formula>AND(IF($Q27=3,1,0),IF($X27&lt;30,1,0))</formula>
    </cfRule>
    <cfRule type="expression" priority="437" dxfId="0">
      <formula>AND(IF($Q27=3,1,IF($Q27=4,1,0)),IF($F27&lt;=85,1,0))</formula>
    </cfRule>
  </conditionalFormatting>
  <conditionalFormatting sqref="AI27">
    <cfRule type="expression" priority="430" dxfId="3">
      <formula>AND(IF(OR($Q27=1,$Q27=2),1,0),IF($X27&lt;=20,1,0))</formula>
    </cfRule>
    <cfRule type="expression" priority="431" dxfId="2">
      <formula>AND(IF($Q27=2,1,0),IF($X27&lt;30,1,0))</formula>
    </cfRule>
    <cfRule type="expression" priority="432" dxfId="1">
      <formula>AND(IF($Q27=3,1,0),IF($X27&lt;30,1,0))</formula>
    </cfRule>
    <cfRule type="expression" priority="433" dxfId="0">
      <formula>AND(IF($Q27=3,1,IF($Q27=4,1,0)),IF($F27&lt;=85,1,0))</formula>
    </cfRule>
  </conditionalFormatting>
  <conditionalFormatting sqref="AV28">
    <cfRule type="expression" priority="428" dxfId="23">
      <formula>AV28="X"</formula>
    </cfRule>
    <cfRule type="expression" priority="429" dxfId="22">
      <formula>AV28="후보"</formula>
    </cfRule>
  </conditionalFormatting>
  <conditionalFormatting sqref="AC28 N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9">
    <cfRule type="expression" priority="414" dxfId="3">
      <formula>AND(IF(OR($Q29=1,$Q29=2),1,0),IF($X29&lt;=20,1,0))</formula>
    </cfRule>
    <cfRule type="expression" priority="415" dxfId="2">
      <formula>AND(IF($Q29=2,1,0),IF($X29&lt;30,1,0))</formula>
    </cfRule>
    <cfRule type="expression" priority="416" dxfId="1">
      <formula>AND(IF($Q29=3,1,0),IF($X29&lt;30,1,0))</formula>
    </cfRule>
    <cfRule type="expression" priority="417" dxfId="0">
      <formula>AND(IF($Q29=3,1,IF($Q29=4,1,0)),IF($F29&lt;=85,1,0))</formula>
    </cfRule>
  </conditionalFormatting>
  <conditionalFormatting sqref="X29">
    <cfRule type="expression" priority="410" dxfId="3">
      <formula>AND(IF(OR($Q29=1,$Q29=2),1,0),IF($X29&lt;=20,1,0))</formula>
    </cfRule>
    <cfRule type="expression" priority="411" dxfId="2">
      <formula>AND(IF($Q29=2,1,0),IF($X29&lt;30,1,0))</formula>
    </cfRule>
    <cfRule type="expression" priority="412" dxfId="1">
      <formula>AND(IF($Q29=3,1,0),IF($X29&lt;30,1,0))</formula>
    </cfRule>
    <cfRule type="expression" priority="413" dxfId="0">
      <formula>AND(IF($Q29=3,1,IF($Q29=4,1,0)),IF($F29&lt;=85,1,0))</formula>
    </cfRule>
  </conditionalFormatting>
  <conditionalFormatting sqref="AI29">
    <cfRule type="expression" priority="406" dxfId="3">
      <formula>AND(IF(OR($Q29=1,$Q29=2),1,0),IF($X29&lt;=20,1,0))</formula>
    </cfRule>
    <cfRule type="expression" priority="407" dxfId="2">
      <formula>AND(IF($Q29=2,1,0),IF($X29&lt;30,1,0))</formula>
    </cfRule>
    <cfRule type="expression" priority="408" dxfId="1">
      <formula>AND(IF($Q29=3,1,0),IF($X29&lt;30,1,0))</formula>
    </cfRule>
    <cfRule type="expression" priority="409" dxfId="0">
      <formula>AND(IF($Q29=3,1,IF($Q29=4,1,0)),IF($F29&lt;=85,1,0))</formula>
    </cfRule>
  </conditionalFormatting>
  <conditionalFormatting sqref="AV30">
    <cfRule type="expression" priority="404" dxfId="23">
      <formula>AV30="X"</formula>
    </cfRule>
    <cfRule type="expression" priority="405" dxfId="22">
      <formula>AV30="후보"</formula>
    </cfRule>
  </conditionalFormatting>
  <conditionalFormatting sqref="AC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0">
    <cfRule type="expression" priority="395" dxfId="3">
      <formula>AND(IF(OR($Q30=1,$Q30=2),1,0),IF($X30&lt;=20,1,0))</formula>
    </cfRule>
    <cfRule type="expression" priority="396" dxfId="2">
      <formula>AND(IF($Q30=2,1,0),IF($X30&lt;30,1,0))</formula>
    </cfRule>
    <cfRule type="expression" priority="397" dxfId="1">
      <formula>AND(IF($Q30=3,1,0),IF($X30&lt;30,1,0))</formula>
    </cfRule>
    <cfRule type="expression" priority="398" dxfId="0">
      <formula>AND(IF($Q30=3,1,IF($Q30=4,1,0)),IF($F30&lt;=85,1,0))</formula>
    </cfRule>
  </conditionalFormatting>
  <conditionalFormatting sqref="X30">
    <cfRule type="expression" priority="391" dxfId="3">
      <formula>AND(IF(OR($Q30=1,$Q30=2),1,0),IF($X30&lt;=20,1,0))</formula>
    </cfRule>
    <cfRule type="expression" priority="392" dxfId="2">
      <formula>AND(IF($Q30=2,1,0),IF($X30&lt;30,1,0))</formula>
    </cfRule>
    <cfRule type="expression" priority="393" dxfId="1">
      <formula>AND(IF($Q30=3,1,0),IF($X30&lt;30,1,0))</formula>
    </cfRule>
    <cfRule type="expression" priority="394" dxfId="0">
      <formula>AND(IF($Q30=3,1,IF($Q30=4,1,0)),IF($F30&lt;=85,1,0))</formula>
    </cfRule>
  </conditionalFormatting>
  <conditionalFormatting sqref="AI30">
    <cfRule type="expression" priority="387" dxfId="3">
      <formula>AND(IF(OR($Q30=1,$Q30=2),1,0),IF($X30&lt;=20,1,0))</formula>
    </cfRule>
    <cfRule type="expression" priority="388" dxfId="2">
      <formula>AND(IF($Q30=2,1,0),IF($X30&lt;30,1,0))</formula>
    </cfRule>
    <cfRule type="expression" priority="389" dxfId="1">
      <formula>AND(IF($Q30=3,1,0),IF($X30&lt;30,1,0))</formula>
    </cfRule>
    <cfRule type="expression" priority="390" dxfId="0">
      <formula>AND(IF($Q30=3,1,IF($Q30=4,1,0)),IF($F30&lt;=85,1,0))</formula>
    </cfRule>
  </conditionalFormatting>
  <conditionalFormatting sqref="AV31">
    <cfRule type="expression" priority="385" dxfId="23">
      <formula>AV31="X"</formula>
    </cfRule>
    <cfRule type="expression" priority="386" dxfId="22">
      <formula>AV31="후보"</formula>
    </cfRule>
  </conditionalFormatting>
  <conditionalFormatting sqref="AC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1">
    <cfRule type="expression" priority="376" dxfId="3">
      <formula>AND(IF(OR($Q31=1,$Q31=2),1,0),IF($X31&lt;=20,1,0))</formula>
    </cfRule>
    <cfRule type="expression" priority="377" dxfId="2">
      <formula>AND(IF($Q31=2,1,0),IF($X31&lt;30,1,0))</formula>
    </cfRule>
    <cfRule type="expression" priority="378" dxfId="1">
      <formula>AND(IF($Q31=3,1,0),IF($X31&lt;30,1,0))</formula>
    </cfRule>
    <cfRule type="expression" priority="379" dxfId="0">
      <formula>AND(IF($Q31=3,1,IF($Q31=4,1,0)),IF($F31&lt;=85,1,0))</formula>
    </cfRule>
  </conditionalFormatting>
  <conditionalFormatting sqref="X31">
    <cfRule type="expression" priority="372" dxfId="3">
      <formula>AND(IF(OR($Q31=1,$Q31=2),1,0),IF($X31&lt;=20,1,0))</formula>
    </cfRule>
    <cfRule type="expression" priority="373" dxfId="2">
      <formula>AND(IF($Q31=2,1,0),IF($X31&lt;30,1,0))</formula>
    </cfRule>
    <cfRule type="expression" priority="374" dxfId="1">
      <formula>AND(IF($Q31=3,1,0),IF($X31&lt;30,1,0))</formula>
    </cfRule>
    <cfRule type="expression" priority="375" dxfId="0">
      <formula>AND(IF($Q31=3,1,IF($Q31=4,1,0)),IF($F31&lt;=85,1,0))</formula>
    </cfRule>
  </conditionalFormatting>
  <conditionalFormatting sqref="AI31">
    <cfRule type="expression" priority="368" dxfId="3">
      <formula>AND(IF(OR($Q31=1,$Q31=2),1,0),IF($X31&lt;=20,1,0))</formula>
    </cfRule>
    <cfRule type="expression" priority="369" dxfId="2">
      <formula>AND(IF($Q31=2,1,0),IF($X31&lt;30,1,0))</formula>
    </cfRule>
    <cfRule type="expression" priority="370" dxfId="1">
      <formula>AND(IF($Q31=3,1,0),IF($X31&lt;30,1,0))</formula>
    </cfRule>
    <cfRule type="expression" priority="371" dxfId="0">
      <formula>AND(IF($Q31=3,1,IF($Q31=4,1,0)),IF($F31&lt;=85,1,0))</formula>
    </cfRule>
  </conditionalFormatting>
  <conditionalFormatting sqref="AV32">
    <cfRule type="expression" priority="366" dxfId="23">
      <formula>AV32="X"</formula>
    </cfRule>
    <cfRule type="expression" priority="367" dxfId="22">
      <formula>AV32="후보"</formula>
    </cfRule>
  </conditionalFormatting>
  <conditionalFormatting sqref="AC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2">
    <cfRule type="expression" priority="357" dxfId="3">
      <formula>AND(IF(OR($Q32=1,$Q32=2),1,0),IF($X32&lt;=20,1,0))</formula>
    </cfRule>
    <cfRule type="expression" priority="358" dxfId="2">
      <formula>AND(IF($Q32=2,1,0),IF($X32&lt;30,1,0))</formula>
    </cfRule>
    <cfRule type="expression" priority="359" dxfId="1">
      <formula>AND(IF($Q32=3,1,0),IF($X32&lt;30,1,0))</formula>
    </cfRule>
    <cfRule type="expression" priority="360" dxfId="0">
      <formula>AND(IF($Q32=3,1,IF($Q32=4,1,0)),IF($F32&lt;=85,1,0))</formula>
    </cfRule>
  </conditionalFormatting>
  <conditionalFormatting sqref="X32">
    <cfRule type="expression" priority="353" dxfId="3">
      <formula>AND(IF(OR($Q32=1,$Q32=2),1,0),IF($X32&lt;=20,1,0))</formula>
    </cfRule>
    <cfRule type="expression" priority="354" dxfId="2">
      <formula>AND(IF($Q32=2,1,0),IF($X32&lt;30,1,0))</formula>
    </cfRule>
    <cfRule type="expression" priority="355" dxfId="1">
      <formula>AND(IF($Q32=3,1,0),IF($X32&lt;30,1,0))</formula>
    </cfRule>
    <cfRule type="expression" priority="356" dxfId="0">
      <formula>AND(IF($Q32=3,1,IF($Q32=4,1,0)),IF($F32&lt;=85,1,0))</formula>
    </cfRule>
  </conditionalFormatting>
  <conditionalFormatting sqref="AI32">
    <cfRule type="expression" priority="349" dxfId="3">
      <formula>AND(IF(OR($Q32=1,$Q32=2),1,0),IF($X32&lt;=20,1,0))</formula>
    </cfRule>
    <cfRule type="expression" priority="350" dxfId="2">
      <formula>AND(IF($Q32=2,1,0),IF($X32&lt;30,1,0))</formula>
    </cfRule>
    <cfRule type="expression" priority="351" dxfId="1">
      <formula>AND(IF($Q32=3,1,0),IF($X32&lt;30,1,0))</formula>
    </cfRule>
    <cfRule type="expression" priority="352" dxfId="0">
      <formula>AND(IF($Q32=3,1,IF($Q32=4,1,0)),IF($F32&lt;=85,1,0))</formula>
    </cfRule>
  </conditionalFormatting>
  <conditionalFormatting sqref="AV33">
    <cfRule type="expression" priority="347" dxfId="23">
      <formula>AV33="X"</formula>
    </cfRule>
    <cfRule type="expression" priority="348" dxfId="22">
      <formula>AV33="후보"</formula>
    </cfRule>
  </conditionalFormatting>
  <conditionalFormatting sqref="AC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33">
    <cfRule type="expression" priority="338" dxfId="3">
      <formula>AND(IF(OR($Q33=1,$Q33=2),1,0),IF($X33&lt;=20,1,0))</formula>
    </cfRule>
    <cfRule type="expression" priority="339" dxfId="2">
      <formula>AND(IF($Q33=2,1,0),IF($X33&lt;30,1,0))</formula>
    </cfRule>
    <cfRule type="expression" priority="340" dxfId="1">
      <formula>AND(IF($Q33=3,1,0),IF($X33&lt;30,1,0))</formula>
    </cfRule>
    <cfRule type="expression" priority="341" dxfId="0">
      <formula>AND(IF($Q33=3,1,IF($Q33=4,1,0)),IF($F33&lt;=85,1,0))</formula>
    </cfRule>
  </conditionalFormatting>
  <conditionalFormatting sqref="X33">
    <cfRule type="expression" priority="334" dxfId="3">
      <formula>AND(IF(OR($Q33=1,$Q33=2),1,0),IF($X33&lt;=20,1,0))</formula>
    </cfRule>
    <cfRule type="expression" priority="335" dxfId="2">
      <formula>AND(IF($Q33=2,1,0),IF($X33&lt;30,1,0))</formula>
    </cfRule>
    <cfRule type="expression" priority="336" dxfId="1">
      <formula>AND(IF($Q33=3,1,0),IF($X33&lt;30,1,0))</formula>
    </cfRule>
    <cfRule type="expression" priority="337" dxfId="0">
      <formula>AND(IF($Q33=3,1,IF($Q33=4,1,0)),IF($F33&lt;=85,1,0))</formula>
    </cfRule>
  </conditionalFormatting>
  <conditionalFormatting sqref="AI33">
    <cfRule type="expression" priority="330" dxfId="3">
      <formula>AND(IF(OR($Q33=1,$Q33=2),1,0),IF($X33&lt;=20,1,0))</formula>
    </cfRule>
    <cfRule type="expression" priority="331" dxfId="2">
      <formula>AND(IF($Q33=2,1,0),IF($X33&lt;30,1,0))</formula>
    </cfRule>
    <cfRule type="expression" priority="332" dxfId="1">
      <formula>AND(IF($Q33=3,1,0),IF($X33&lt;30,1,0))</formula>
    </cfRule>
    <cfRule type="expression" priority="333" dxfId="0">
      <formula>AND(IF($Q33=3,1,IF($Q33=4,1,0)),IF($F33&lt;=85,1,0))</formula>
    </cfRule>
  </conditionalFormatting>
  <conditionalFormatting sqref="AV34">
    <cfRule type="expression" priority="328" dxfId="23">
      <formula>AV34="X"</formula>
    </cfRule>
    <cfRule type="expression" priority="329" dxfId="22">
      <formula>AV34="후보"</formula>
    </cfRule>
  </conditionalFormatting>
  <conditionalFormatting sqref="AC34 N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35">
    <cfRule type="expression" priority="323" dxfId="23">
      <formula>AV35="X"</formula>
    </cfRule>
    <cfRule type="expression" priority="324" dxfId="22">
      <formula>AV35="후보"</formula>
    </cfRule>
  </conditionalFormatting>
  <conditionalFormatting sqref="AC3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5">
    <cfRule type="expression" priority="314" dxfId="3">
      <formula>AND(IF(OR($Q35=1,$Q35=2),1,0),IF($X35&lt;=20,1,0))</formula>
    </cfRule>
    <cfRule type="expression" priority="315" dxfId="2">
      <formula>AND(IF($Q35=2,1,0),IF($X35&lt;30,1,0))</formula>
    </cfRule>
    <cfRule type="expression" priority="316" dxfId="1">
      <formula>AND(IF($Q35=3,1,0),IF($X35&lt;30,1,0))</formula>
    </cfRule>
    <cfRule type="expression" priority="317" dxfId="0">
      <formula>AND(IF($Q35=3,1,IF($Q35=4,1,0)),IF($F35&lt;=85,1,0))</formula>
    </cfRule>
  </conditionalFormatting>
  <conditionalFormatting sqref="X35">
    <cfRule type="expression" priority="310" dxfId="3">
      <formula>AND(IF(OR($Q35=1,$Q35=2),1,0),IF($X35&lt;=20,1,0))</formula>
    </cfRule>
    <cfRule type="expression" priority="311" dxfId="2">
      <formula>AND(IF($Q35=2,1,0),IF($X35&lt;30,1,0))</formula>
    </cfRule>
    <cfRule type="expression" priority="312" dxfId="1">
      <formula>AND(IF($Q35=3,1,0),IF($X35&lt;30,1,0))</formula>
    </cfRule>
    <cfRule type="expression" priority="313" dxfId="0">
      <formula>AND(IF($Q35=3,1,IF($Q35=4,1,0)),IF($F35&lt;=85,1,0))</formula>
    </cfRule>
  </conditionalFormatting>
  <conditionalFormatting sqref="AI35">
    <cfRule type="expression" priority="306" dxfId="3">
      <formula>AND(IF(OR($Q35=1,$Q35=2),1,0),IF($X35&lt;=20,1,0))</formula>
    </cfRule>
    <cfRule type="expression" priority="307" dxfId="2">
      <formula>AND(IF($Q35=2,1,0),IF($X35&lt;30,1,0))</formula>
    </cfRule>
    <cfRule type="expression" priority="308" dxfId="1">
      <formula>AND(IF($Q35=3,1,0),IF($X35&lt;30,1,0))</formula>
    </cfRule>
    <cfRule type="expression" priority="309" dxfId="0">
      <formula>AND(IF($Q35=3,1,IF($Q35=4,1,0)),IF($F35&lt;=85,1,0))</formula>
    </cfRule>
  </conditionalFormatting>
  <conditionalFormatting sqref="AV36">
    <cfRule type="expression" priority="304" dxfId="23">
      <formula>AV36="X"</formula>
    </cfRule>
    <cfRule type="expression" priority="305" dxfId="22">
      <formula>AV36="후보"</formula>
    </cfRule>
  </conditionalFormatting>
  <conditionalFormatting sqref="AC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6">
    <cfRule type="expression" priority="295" dxfId="3">
      <formula>AND(IF(OR($Q36=1,$Q36=2),1,0),IF($X36&lt;=20,1,0))</formula>
    </cfRule>
    <cfRule type="expression" priority="296" dxfId="2">
      <formula>AND(IF($Q36=2,1,0),IF($X36&lt;30,1,0))</formula>
    </cfRule>
    <cfRule type="expression" priority="297" dxfId="1">
      <formula>AND(IF($Q36=3,1,0),IF($X36&lt;30,1,0))</formula>
    </cfRule>
    <cfRule type="expression" priority="298" dxfId="0">
      <formula>AND(IF($Q36=3,1,IF($Q36=4,1,0)),IF($F36&lt;=85,1,0))</formula>
    </cfRule>
  </conditionalFormatting>
  <conditionalFormatting sqref="X36">
    <cfRule type="expression" priority="291" dxfId="3">
      <formula>AND(IF(OR($Q36=1,$Q36=2),1,0),IF($X36&lt;=20,1,0))</formula>
    </cfRule>
    <cfRule type="expression" priority="292" dxfId="2">
      <formula>AND(IF($Q36=2,1,0),IF($X36&lt;30,1,0))</formula>
    </cfRule>
    <cfRule type="expression" priority="293" dxfId="1">
      <formula>AND(IF($Q36=3,1,0),IF($X36&lt;30,1,0))</formula>
    </cfRule>
    <cfRule type="expression" priority="294" dxfId="0">
      <formula>AND(IF($Q36=3,1,IF($Q36=4,1,0)),IF($F36&lt;=85,1,0))</formula>
    </cfRule>
  </conditionalFormatting>
  <conditionalFormatting sqref="AI36">
    <cfRule type="expression" priority="287" dxfId="3">
      <formula>AND(IF(OR($Q36=1,$Q36=2),1,0),IF($X36&lt;=20,1,0))</formula>
    </cfRule>
    <cfRule type="expression" priority="288" dxfId="2">
      <formula>AND(IF($Q36=2,1,0),IF($X36&lt;30,1,0))</formula>
    </cfRule>
    <cfRule type="expression" priority="289" dxfId="1">
      <formula>AND(IF($Q36=3,1,0),IF($X36&lt;30,1,0))</formula>
    </cfRule>
    <cfRule type="expression" priority="290" dxfId="0">
      <formula>AND(IF($Q36=3,1,IF($Q36=4,1,0)),IF($F36&lt;=85,1,0))</formula>
    </cfRule>
  </conditionalFormatting>
  <conditionalFormatting sqref="AV37">
    <cfRule type="expression" priority="285" dxfId="23">
      <formula>AV37="X"</formula>
    </cfRule>
    <cfRule type="expression" priority="286" dxfId="22">
      <formula>AV37="후보"</formula>
    </cfRule>
  </conditionalFormatting>
  <conditionalFormatting sqref="AC3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7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7">
    <cfRule type="expression" priority="276" dxfId="3">
      <formula>AND(IF(OR($Q37=1,$Q37=2),1,0),IF($X37&lt;=20,1,0))</formula>
    </cfRule>
    <cfRule type="expression" priority="277" dxfId="2">
      <formula>AND(IF($Q37=2,1,0),IF($X37&lt;30,1,0))</formula>
    </cfRule>
    <cfRule type="expression" priority="278" dxfId="1">
      <formula>AND(IF($Q37=3,1,0),IF($X37&lt;30,1,0))</formula>
    </cfRule>
    <cfRule type="expression" priority="279" dxfId="0">
      <formula>AND(IF($Q37=3,1,IF($Q37=4,1,0)),IF($F37&lt;=85,1,0))</formula>
    </cfRule>
  </conditionalFormatting>
  <conditionalFormatting sqref="X37">
    <cfRule type="expression" priority="272" dxfId="3">
      <formula>AND(IF(OR($Q37=1,$Q37=2),1,0),IF($X37&lt;=20,1,0))</formula>
    </cfRule>
    <cfRule type="expression" priority="273" dxfId="2">
      <formula>AND(IF($Q37=2,1,0),IF($X37&lt;30,1,0))</formula>
    </cfRule>
    <cfRule type="expression" priority="274" dxfId="1">
      <formula>AND(IF($Q37=3,1,0),IF($X37&lt;30,1,0))</formula>
    </cfRule>
    <cfRule type="expression" priority="275" dxfId="0">
      <formula>AND(IF($Q37=3,1,IF($Q37=4,1,0)),IF($F37&lt;=85,1,0))</formula>
    </cfRule>
  </conditionalFormatting>
  <conditionalFormatting sqref="AI37">
    <cfRule type="expression" priority="268" dxfId="3">
      <formula>AND(IF(OR($Q37=1,$Q37=2),1,0),IF($X37&lt;=20,1,0))</formula>
    </cfRule>
    <cfRule type="expression" priority="269" dxfId="2">
      <formula>AND(IF($Q37=2,1,0),IF($X37&lt;30,1,0))</formula>
    </cfRule>
    <cfRule type="expression" priority="270" dxfId="1">
      <formula>AND(IF($Q37=3,1,0),IF($X37&lt;30,1,0))</formula>
    </cfRule>
    <cfRule type="expression" priority="271" dxfId="0">
      <formula>AND(IF($Q37=3,1,IF($Q37=4,1,0)),IF($F37&lt;=85,1,0))</formula>
    </cfRule>
  </conditionalFormatting>
  <conditionalFormatting sqref="AV38">
    <cfRule type="expression" priority="266" dxfId="23">
      <formula>AV38="X"</formula>
    </cfRule>
    <cfRule type="expression" priority="267" dxfId="22">
      <formula>AV38="후보"</formula>
    </cfRule>
  </conditionalFormatting>
  <conditionalFormatting sqref="AC38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8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8">
    <cfRule type="expression" priority="257" dxfId="3">
      <formula>AND(IF(OR($Q38=1,$Q38=2),1,0),IF($X38&lt;=20,1,0))</formula>
    </cfRule>
    <cfRule type="expression" priority="258" dxfId="2">
      <formula>AND(IF($Q38=2,1,0),IF($X38&lt;30,1,0))</formula>
    </cfRule>
    <cfRule type="expression" priority="259" dxfId="1">
      <formula>AND(IF($Q38=3,1,0),IF($X38&lt;30,1,0))</formula>
    </cfRule>
    <cfRule type="expression" priority="260" dxfId="0">
      <formula>AND(IF($Q38=3,1,IF($Q38=4,1,0)),IF($F38&lt;=85,1,0))</formula>
    </cfRule>
  </conditionalFormatting>
  <conditionalFormatting sqref="X38">
    <cfRule type="expression" priority="253" dxfId="3">
      <formula>AND(IF(OR($Q38=1,$Q38=2),1,0),IF($X38&lt;=20,1,0))</formula>
    </cfRule>
    <cfRule type="expression" priority="254" dxfId="2">
      <formula>AND(IF($Q38=2,1,0),IF($X38&lt;30,1,0))</formula>
    </cfRule>
    <cfRule type="expression" priority="255" dxfId="1">
      <formula>AND(IF($Q38=3,1,0),IF($X38&lt;30,1,0))</formula>
    </cfRule>
    <cfRule type="expression" priority="256" dxfId="0">
      <formula>AND(IF($Q38=3,1,IF($Q38=4,1,0)),IF($F38&lt;=85,1,0))</formula>
    </cfRule>
  </conditionalFormatting>
  <conditionalFormatting sqref="AI38">
    <cfRule type="expression" priority="249" dxfId="3">
      <formula>AND(IF(OR($Q38=1,$Q38=2),1,0),IF($X38&lt;=20,1,0))</formula>
    </cfRule>
    <cfRule type="expression" priority="250" dxfId="2">
      <formula>AND(IF($Q38=2,1,0),IF($X38&lt;30,1,0))</formula>
    </cfRule>
    <cfRule type="expression" priority="251" dxfId="1">
      <formula>AND(IF($Q38=3,1,0),IF($X38&lt;30,1,0))</formula>
    </cfRule>
    <cfRule type="expression" priority="252" dxfId="0">
      <formula>AND(IF($Q38=3,1,IF($Q38=4,1,0)),IF($F38&lt;=85,1,0))</formula>
    </cfRule>
  </conditionalFormatting>
  <conditionalFormatting sqref="AV39">
    <cfRule type="expression" priority="247" dxfId="23">
      <formula>AV39="X"</formula>
    </cfRule>
    <cfRule type="expression" priority="248" dxfId="22">
      <formula>AV39="후보"</formula>
    </cfRule>
  </conditionalFormatting>
  <conditionalFormatting sqref="AC39 N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40">
    <cfRule type="expression" priority="242" dxfId="23">
      <formula>AV40="X"</formula>
    </cfRule>
    <cfRule type="expression" priority="243" dxfId="22">
      <formula>AV40="후보"</formula>
    </cfRule>
  </conditionalFormatting>
  <conditionalFormatting sqref="AC4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0">
    <cfRule type="expression" priority="233" dxfId="3">
      <formula>AND(IF(OR($Q40=1,$Q40=2),1,0),IF($X40&lt;=20,1,0))</formula>
    </cfRule>
    <cfRule type="expression" priority="234" dxfId="2">
      <formula>AND(IF($Q40=2,1,0),IF($X40&lt;30,1,0))</formula>
    </cfRule>
    <cfRule type="expression" priority="235" dxfId="1">
      <formula>AND(IF($Q40=3,1,0),IF($X40&lt;30,1,0))</formula>
    </cfRule>
    <cfRule type="expression" priority="236" dxfId="0">
      <formula>AND(IF($Q40=3,1,IF($Q40=4,1,0)),IF($F40&lt;=85,1,0))</formula>
    </cfRule>
  </conditionalFormatting>
  <conditionalFormatting sqref="X40">
    <cfRule type="expression" priority="229" dxfId="3">
      <formula>AND(IF(OR($Q40=1,$Q40=2),1,0),IF($X40&lt;=20,1,0))</formula>
    </cfRule>
    <cfRule type="expression" priority="230" dxfId="2">
      <formula>AND(IF($Q40=2,1,0),IF($X40&lt;30,1,0))</formula>
    </cfRule>
    <cfRule type="expression" priority="231" dxfId="1">
      <formula>AND(IF($Q40=3,1,0),IF($X40&lt;30,1,0))</formula>
    </cfRule>
    <cfRule type="expression" priority="232" dxfId="0">
      <formula>AND(IF($Q40=3,1,IF($Q40=4,1,0)),IF($F40&lt;=85,1,0))</formula>
    </cfRule>
  </conditionalFormatting>
  <conditionalFormatting sqref="AI40">
    <cfRule type="expression" priority="225" dxfId="3">
      <formula>AND(IF(OR($Q40=1,$Q40=2),1,0),IF($X40&lt;=20,1,0))</formula>
    </cfRule>
    <cfRule type="expression" priority="226" dxfId="2">
      <formula>AND(IF($Q40=2,1,0),IF($X40&lt;30,1,0))</formula>
    </cfRule>
    <cfRule type="expression" priority="227" dxfId="1">
      <formula>AND(IF($Q40=3,1,0),IF($X40&lt;30,1,0))</formula>
    </cfRule>
    <cfRule type="expression" priority="228" dxfId="0">
      <formula>AND(IF($Q40=3,1,IF($Q40=4,1,0)),IF($F40&lt;=85,1,0))</formula>
    </cfRule>
  </conditionalFormatting>
  <conditionalFormatting sqref="AV41">
    <cfRule type="expression" priority="223" dxfId="23">
      <formula>AV41="X"</formula>
    </cfRule>
    <cfRule type="expression" priority="224" dxfId="22">
      <formula>AV41="후보"</formula>
    </cfRule>
  </conditionalFormatting>
  <conditionalFormatting sqref="AC4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1">
    <cfRule type="expression" priority="214" dxfId="3">
      <formula>AND(IF(OR($Q41=1,$Q41=2),1,0),IF($X41&lt;=20,1,0))</formula>
    </cfRule>
    <cfRule type="expression" priority="215" dxfId="2">
      <formula>AND(IF($Q41=2,1,0),IF($X41&lt;30,1,0))</formula>
    </cfRule>
    <cfRule type="expression" priority="216" dxfId="1">
      <formula>AND(IF($Q41=3,1,0),IF($X41&lt;30,1,0))</formula>
    </cfRule>
    <cfRule type="expression" priority="217" dxfId="0">
      <formula>AND(IF($Q41=3,1,IF($Q41=4,1,0)),IF($F41&lt;=85,1,0))</formula>
    </cfRule>
  </conditionalFormatting>
  <conditionalFormatting sqref="X41">
    <cfRule type="expression" priority="210" dxfId="3">
      <formula>AND(IF(OR($Q41=1,$Q41=2),1,0),IF($X41&lt;=20,1,0))</formula>
    </cfRule>
    <cfRule type="expression" priority="211" dxfId="2">
      <formula>AND(IF($Q41=2,1,0),IF($X41&lt;30,1,0))</formula>
    </cfRule>
    <cfRule type="expression" priority="212" dxfId="1">
      <formula>AND(IF($Q41=3,1,0),IF($X41&lt;30,1,0))</formula>
    </cfRule>
    <cfRule type="expression" priority="213" dxfId="0">
      <formula>AND(IF($Q41=3,1,IF($Q41=4,1,0)),IF($F41&lt;=85,1,0))</formula>
    </cfRule>
  </conditionalFormatting>
  <conditionalFormatting sqref="AI41">
    <cfRule type="expression" priority="206" dxfId="3">
      <formula>AND(IF(OR($Q41=1,$Q41=2),1,0),IF($X41&lt;=20,1,0))</formula>
    </cfRule>
    <cfRule type="expression" priority="207" dxfId="2">
      <formula>AND(IF($Q41=2,1,0),IF($X41&lt;30,1,0))</formula>
    </cfRule>
    <cfRule type="expression" priority="208" dxfId="1">
      <formula>AND(IF($Q41=3,1,0),IF($X41&lt;30,1,0))</formula>
    </cfRule>
    <cfRule type="expression" priority="209" dxfId="0">
      <formula>AND(IF($Q41=3,1,IF($Q41=4,1,0)),IF($F41&lt;=85,1,0))</formula>
    </cfRule>
  </conditionalFormatting>
  <conditionalFormatting sqref="AV42">
    <cfRule type="expression" priority="204" dxfId="23">
      <formula>AV42="X"</formula>
    </cfRule>
    <cfRule type="expression" priority="205" dxfId="22">
      <formula>AV42="후보"</formula>
    </cfRule>
  </conditionalFormatting>
  <conditionalFormatting sqref="AC42 N4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 N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 N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7" sqref="A77:XFD7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범물동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범물서한화성</t>
        </is>
      </c>
      <c r="B6" s="10" t="inlineStr">
        <is>
          <t>'92.10.</t>
        </is>
      </c>
      <c r="C6" s="127" t="n">
        <v>612</v>
      </c>
      <c r="D6" s="125" t="n">
        <v>87</v>
      </c>
      <c r="E6" s="126" t="n">
        <v>26</v>
      </c>
      <c r="F6" s="125" t="n">
        <v>66</v>
      </c>
      <c r="G6" s="17" t="n">
        <v>20</v>
      </c>
      <c r="H6" s="127" t="n">
        <v>136</v>
      </c>
      <c r="I6" s="128" t="n">
        <v>27000</v>
      </c>
      <c r="J6" s="128" t="inlineStr">
        <is>
          <t>13</t>
        </is>
      </c>
      <c r="K6" s="128" t="n">
        <v>20000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범물서한화성</t>
        </is>
      </c>
      <c r="B7" s="10" t="inlineStr">
        <is>
          <t>'92.10.</t>
        </is>
      </c>
      <c r="C7" s="127" t="n">
        <v>612</v>
      </c>
      <c r="D7" s="125" t="n">
        <v>102.2</v>
      </c>
      <c r="E7" s="126" t="n">
        <v>31</v>
      </c>
      <c r="F7" s="125" t="n">
        <v>84.59999999999999</v>
      </c>
      <c r="G7" s="17" t="n">
        <v>26</v>
      </c>
      <c r="H7" s="127" t="n">
        <v>272</v>
      </c>
      <c r="I7" s="128" t="n">
        <v>36000</v>
      </c>
      <c r="J7" s="128" t="inlineStr">
        <is>
          <t>6</t>
        </is>
      </c>
      <c r="K7" s="128" t="n">
        <v>24000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102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범물서한화성</t>
        </is>
      </c>
      <c r="B8" s="10" t="inlineStr">
        <is>
          <t>'92.10.</t>
        </is>
      </c>
      <c r="C8" s="127" t="n">
        <v>612</v>
      </c>
      <c r="D8" s="125" t="n">
        <v>152.4</v>
      </c>
      <c r="E8" s="126" t="n">
        <v>46</v>
      </c>
      <c r="F8" s="125" t="n">
        <v>133.9</v>
      </c>
      <c r="G8" s="17" t="n">
        <v>41</v>
      </c>
      <c r="H8" s="127" t="n">
        <v>204</v>
      </c>
      <c r="I8" s="128" t="n">
        <v>57000</v>
      </c>
      <c r="J8" s="128" t="inlineStr">
        <is>
          <t>12</t>
        </is>
      </c>
      <c r="K8" s="128" t="n">
        <v>40000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152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범물보성타운</t>
        </is>
      </c>
      <c r="B10" s="10" t="inlineStr">
        <is>
          <t>'92.08.</t>
        </is>
      </c>
      <c r="C10" s="127" t="n">
        <v>285</v>
      </c>
      <c r="D10" s="125" t="n">
        <v>87.5</v>
      </c>
      <c r="E10" s="126" t="n">
        <v>26</v>
      </c>
      <c r="F10" s="125" t="n">
        <v>64.59999999999999</v>
      </c>
      <c r="G10" s="17" t="n">
        <v>20</v>
      </c>
      <c r="H10" s="127" t="n">
        <v>105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2</v>
      </c>
      <c r="R10" s="112" t="n">
        <v>1</v>
      </c>
      <c r="S10" s="112" t="inlineStr">
        <is>
          <t>복</t>
        </is>
      </c>
      <c r="T10" s="5" t="n">
        <v>87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범물보성타운</t>
        </is>
      </c>
      <c r="B11" s="10" t="inlineStr">
        <is>
          <t>'92.08.</t>
        </is>
      </c>
      <c r="C11" s="127" t="n">
        <v>285</v>
      </c>
      <c r="D11" s="125" t="n">
        <v>93.2</v>
      </c>
      <c r="E11" s="126" t="n">
        <v>28</v>
      </c>
      <c r="F11" s="125" t="n">
        <v>69.40000000000001</v>
      </c>
      <c r="G11" s="17" t="n">
        <v>21</v>
      </c>
      <c r="H11" s="127" t="n">
        <v>15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n">
        <v>93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범물보성타운</t>
        </is>
      </c>
      <c r="B12" s="10" t="inlineStr">
        <is>
          <t>'92.08.</t>
        </is>
      </c>
      <c r="C12" s="127" t="n">
        <v>285</v>
      </c>
      <c r="D12" s="125" t="n">
        <v>96.59999999999999</v>
      </c>
      <c r="E12" s="126" t="n">
        <v>29</v>
      </c>
      <c r="F12" s="125" t="n">
        <v>72</v>
      </c>
      <c r="G12" s="17" t="n">
        <v>22</v>
      </c>
      <c r="H12" s="127" t="n">
        <v>15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범물보성타운</t>
        </is>
      </c>
      <c r="B13" s="10" t="inlineStr">
        <is>
          <t>'92.08.</t>
        </is>
      </c>
      <c r="C13" s="127" t="n">
        <v>285</v>
      </c>
      <c r="D13" s="125" t="n">
        <v>105.2</v>
      </c>
      <c r="E13" s="126" t="n">
        <v>32</v>
      </c>
      <c r="F13" s="125" t="n">
        <v>84.90000000000001</v>
      </c>
      <c r="G13" s="17" t="n">
        <v>26</v>
      </c>
      <c r="H13" s="127" t="n">
        <v>150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범물영남보성</t>
        </is>
      </c>
      <c r="B15" s="10" t="inlineStr">
        <is>
          <t>'92.08.</t>
        </is>
      </c>
      <c r="C15" s="127" t="n">
        <v>885</v>
      </c>
      <c r="D15" s="125" t="n">
        <v>114.9</v>
      </c>
      <c r="E15" s="126" t="n">
        <v>35</v>
      </c>
      <c r="F15" s="125" t="n">
        <v>85</v>
      </c>
      <c r="G15" s="17" t="n">
        <v>26</v>
      </c>
      <c r="H15" s="127" t="n">
        <v>234</v>
      </c>
      <c r="I15" s="128" t="n">
        <v>41000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범물영남보성</t>
        </is>
      </c>
      <c r="B16" s="10" t="inlineStr">
        <is>
          <t>'92.08.</t>
        </is>
      </c>
      <c r="C16" s="127" t="n">
        <v>885</v>
      </c>
      <c r="D16" s="125" t="n">
        <v>115.5</v>
      </c>
      <c r="E16" s="126" t="n">
        <v>35</v>
      </c>
      <c r="F16" s="125" t="n">
        <v>84.40000000000001</v>
      </c>
      <c r="G16" s="17" t="n">
        <v>26</v>
      </c>
      <c r="H16" s="127" t="n">
        <v>232</v>
      </c>
      <c r="I16" s="128" t="n">
        <v>45000</v>
      </c>
      <c r="J16" s="128" t="inlineStr">
        <is>
          <t>11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범물영남보성</t>
        </is>
      </c>
      <c r="B17" s="10" t="inlineStr">
        <is>
          <t>'92.08.</t>
        </is>
      </c>
      <c r="C17" s="127" t="n">
        <v>885</v>
      </c>
      <c r="D17" s="125" t="n">
        <v>154.1</v>
      </c>
      <c r="E17" s="126" t="n">
        <v>47</v>
      </c>
      <c r="F17" s="125" t="n">
        <v>116.8</v>
      </c>
      <c r="G17" s="17" t="n">
        <v>35</v>
      </c>
      <c r="H17" s="127" t="n">
        <v>89</v>
      </c>
      <c r="I17" s="128" t="n">
        <v>57000</v>
      </c>
      <c r="J17" s="128" t="inlineStr">
        <is>
          <t>15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154A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범물영남보성</t>
        </is>
      </c>
      <c r="B18" s="10" t="inlineStr">
        <is>
          <t>'92.08.</t>
        </is>
      </c>
      <c r="C18" s="127" t="n">
        <v>885</v>
      </c>
      <c r="D18" s="125" t="n">
        <v>155.7</v>
      </c>
      <c r="E18" s="126" t="n">
        <v>47</v>
      </c>
      <c r="F18" s="125" t="n">
        <v>117.9</v>
      </c>
      <c r="G18" s="17" t="n">
        <v>36</v>
      </c>
      <c r="H18" s="127" t="n">
        <v>60</v>
      </c>
      <c r="I18" s="128" t="n">
        <v>57000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155B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범물영남보성</t>
        </is>
      </c>
      <c r="B19" s="10" t="inlineStr">
        <is>
          <t>'92.08.</t>
        </is>
      </c>
      <c r="C19" s="127" t="n">
        <v>885</v>
      </c>
      <c r="D19" s="125" t="n">
        <v>175.7</v>
      </c>
      <c r="E19" s="126" t="n">
        <v>53</v>
      </c>
      <c r="F19" s="125" t="n">
        <v>133.9</v>
      </c>
      <c r="G19" s="17" t="n">
        <v>40</v>
      </c>
      <c r="H19" s="127" t="n">
        <v>150</v>
      </c>
      <c r="I19" s="128" t="n">
        <v>55000</v>
      </c>
      <c r="J19" s="128" t="inlineStr">
        <is>
          <t>11</t>
        </is>
      </c>
      <c r="K19" s="128" t="n">
        <v>35000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175A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범물영남보성</t>
        </is>
      </c>
      <c r="B20" s="10" t="inlineStr">
        <is>
          <t>'92.08.</t>
        </is>
      </c>
      <c r="C20" s="127" t="n">
        <v>885</v>
      </c>
      <c r="D20" s="125" t="n">
        <v>176.6</v>
      </c>
      <c r="E20" s="126" t="n">
        <v>53</v>
      </c>
      <c r="F20" s="125" t="n">
        <v>135</v>
      </c>
      <c r="G20" s="17" t="n">
        <v>41</v>
      </c>
      <c r="H20" s="127" t="n">
        <v>120</v>
      </c>
      <c r="I20" s="128" t="n">
        <v>59000</v>
      </c>
      <c r="J20" s="128" t="inlineStr">
        <is>
          <t>14</t>
        </is>
      </c>
      <c r="K20" s="128" t="n">
        <v>35000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176B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수성하늘채르레브</t>
        </is>
      </c>
      <c r="B22" s="10" t="inlineStr">
        <is>
          <t>'20.10.</t>
        </is>
      </c>
      <c r="C22" s="127" t="n">
        <v>709</v>
      </c>
      <c r="D22" s="125" t="n">
        <v>100.1</v>
      </c>
      <c r="E22" s="126" t="n">
        <v>30</v>
      </c>
      <c r="F22" s="125" t="n">
        <v>77.7</v>
      </c>
      <c r="G22" s="17" t="n">
        <v>23</v>
      </c>
      <c r="H22" s="127" t="n">
        <v>188</v>
      </c>
      <c r="I22" s="128" t="n">
        <v>60000</v>
      </c>
      <c r="J22" s="128" t="inlineStr">
        <is>
          <t>고</t>
        </is>
      </c>
      <c r="K22" s="128" t="n">
        <v>35000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100B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수성하늘채르레브</t>
        </is>
      </c>
      <c r="B23" s="10" t="inlineStr">
        <is>
          <t>'20.10.</t>
        </is>
      </c>
      <c r="C23" s="127" t="n">
        <v>709</v>
      </c>
      <c r="D23" s="125" t="n">
        <v>100.2</v>
      </c>
      <c r="E23" s="126" t="n">
        <v>30</v>
      </c>
      <c r="F23" s="125" t="n">
        <v>78</v>
      </c>
      <c r="G23" s="17" t="n">
        <v>24</v>
      </c>
      <c r="H23" s="127" t="n">
        <v>107</v>
      </c>
      <c r="I23" s="128" t="n">
        <v>59000</v>
      </c>
      <c r="J23" s="128" t="inlineStr">
        <is>
          <t>중</t>
        </is>
      </c>
      <c r="K23" s="128" t="n">
        <v>37000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100A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수성하늘채르레브</t>
        </is>
      </c>
      <c r="B24" s="10" t="inlineStr">
        <is>
          <t>'20.10.</t>
        </is>
      </c>
      <c r="C24" s="127" t="n">
        <v>709</v>
      </c>
      <c r="D24" s="125" t="n">
        <v>108.9</v>
      </c>
      <c r="E24" s="126" t="n">
        <v>33</v>
      </c>
      <c r="F24" s="125" t="n">
        <v>85</v>
      </c>
      <c r="G24" s="17" t="n">
        <v>26</v>
      </c>
      <c r="H24" s="127" t="n">
        <v>410</v>
      </c>
      <c r="I24" s="128" t="n">
        <v>74500</v>
      </c>
      <c r="J24" s="128" t="inlineStr">
        <is>
          <t>중</t>
        </is>
      </c>
      <c r="K24" s="128" t="n">
        <v>39000</v>
      </c>
      <c r="L24" s="128" t="inlineStr">
        <is>
          <t>19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108A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수성하늘채르레브</t>
        </is>
      </c>
      <c r="B25" s="10" t="inlineStr">
        <is>
          <t>'20.10.</t>
        </is>
      </c>
      <c r="C25" s="127" t="n">
        <v>709</v>
      </c>
      <c r="D25" s="125" t="n">
        <v>111.1</v>
      </c>
      <c r="E25" s="126" t="n">
        <v>34</v>
      </c>
      <c r="F25" s="125" t="n">
        <v>84.8</v>
      </c>
      <c r="G25" s="17" t="n">
        <v>26</v>
      </c>
      <c r="H25" s="127" t="n">
        <v>4</v>
      </c>
      <c r="I25" s="128" t="n"/>
      <c r="J25" s="128" t="n"/>
      <c r="K25" s="128" t="n">
        <v>39000</v>
      </c>
      <c r="L25" s="128" t="inlineStr">
        <is>
          <t>21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111B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범물청림</t>
        </is>
      </c>
      <c r="B27" s="10" t="inlineStr">
        <is>
          <t>'99.07.</t>
        </is>
      </c>
      <c r="C27" s="127" t="n">
        <v>350</v>
      </c>
      <c r="D27" s="125" t="n">
        <v>51.1</v>
      </c>
      <c r="E27" s="126" t="n">
        <v>15</v>
      </c>
      <c r="F27" s="125" t="n">
        <v>33.6</v>
      </c>
      <c r="G27" s="17" t="n">
        <v>10</v>
      </c>
      <c r="H27" s="127" t="n">
        <v>54</v>
      </c>
      <c r="I27" s="128" t="n">
        <v>12500</v>
      </c>
      <c r="J27" s="128" t="inlineStr">
        <is>
          <t>15</t>
        </is>
      </c>
      <c r="K27" s="128" t="n">
        <v>9500</v>
      </c>
      <c r="L27" s="128" t="inlineStr">
        <is>
          <t>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1</v>
      </c>
      <c r="R27" s="112" t="n">
        <v>1</v>
      </c>
      <c r="S27" s="112" t="inlineStr">
        <is>
          <t>계</t>
        </is>
      </c>
      <c r="T27" s="5" t="n">
        <v>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범물청림</t>
        </is>
      </c>
      <c r="B28" s="10" t="inlineStr">
        <is>
          <t>'99.07.</t>
        </is>
      </c>
      <c r="C28" s="127" t="n">
        <v>350</v>
      </c>
      <c r="D28" s="125" t="n">
        <v>80.90000000000001</v>
      </c>
      <c r="E28" s="126" t="n">
        <v>24</v>
      </c>
      <c r="F28" s="125" t="n">
        <v>60</v>
      </c>
      <c r="G28" s="17" t="n">
        <v>18</v>
      </c>
      <c r="H28" s="127" t="n">
        <v>76</v>
      </c>
      <c r="I28" s="128" t="n">
        <v>26000</v>
      </c>
      <c r="J28" s="128" t="inlineStr">
        <is>
          <t>18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범물청림</t>
        </is>
      </c>
      <c r="B29" s="10" t="inlineStr">
        <is>
          <t>'99.07.</t>
        </is>
      </c>
      <c r="C29" s="127" t="n">
        <v>350</v>
      </c>
      <c r="D29" s="125" t="n">
        <v>108.6</v>
      </c>
      <c r="E29" s="126" t="n">
        <v>33</v>
      </c>
      <c r="F29" s="125" t="n">
        <v>85</v>
      </c>
      <c r="G29" s="17" t="n">
        <v>26</v>
      </c>
      <c r="H29" s="127" t="n">
        <v>112</v>
      </c>
      <c r="I29" s="128" t="n">
        <v>37000</v>
      </c>
      <c r="J29" s="128" t="inlineStr">
        <is>
          <t>중</t>
        </is>
      </c>
      <c r="K29" s="128" t="n">
        <v>25000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범물청림</t>
        </is>
      </c>
      <c r="B30" s="10" t="inlineStr">
        <is>
          <t>'99.07.</t>
        </is>
      </c>
      <c r="C30" s="127" t="n">
        <v>350</v>
      </c>
      <c r="D30" s="125" t="n">
        <v>164.4</v>
      </c>
      <c r="E30" s="126" t="n">
        <v>50</v>
      </c>
      <c r="F30" s="125" t="n">
        <v>135</v>
      </c>
      <c r="G30" s="17" t="n">
        <v>41</v>
      </c>
      <c r="H30" s="127" t="n">
        <v>108</v>
      </c>
      <c r="I30" s="128" t="n">
        <v>50000</v>
      </c>
      <c r="J30" s="128" t="inlineStr">
        <is>
          <t>10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164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범물청아타운</t>
        </is>
      </c>
      <c r="B32" s="10" t="inlineStr">
        <is>
          <t>'92.11.</t>
        </is>
      </c>
      <c r="C32" s="127" t="n">
        <v>680</v>
      </c>
      <c r="D32" s="125" t="n">
        <v>108.9</v>
      </c>
      <c r="E32" s="126" t="n">
        <v>33</v>
      </c>
      <c r="F32" s="125" t="n">
        <v>85</v>
      </c>
      <c r="G32" s="17" t="n">
        <v>26</v>
      </c>
      <c r="H32" s="127" t="n">
        <v>360</v>
      </c>
      <c r="I32" s="128" t="n">
        <v>34900</v>
      </c>
      <c r="J32" s="128" t="inlineStr">
        <is>
          <t>13</t>
        </is>
      </c>
      <c r="K32" s="128" t="n">
        <v>22000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범물청아타운</t>
        </is>
      </c>
      <c r="B33" s="10" t="inlineStr">
        <is>
          <t>'92.11.</t>
        </is>
      </c>
      <c r="C33" s="127" t="n">
        <v>680</v>
      </c>
      <c r="D33" s="125" t="n">
        <v>166.2</v>
      </c>
      <c r="E33" s="126" t="n">
        <v>50</v>
      </c>
      <c r="F33" s="125" t="n">
        <v>134.7</v>
      </c>
      <c r="G33" s="17" t="n">
        <v>41</v>
      </c>
      <c r="H33" s="127" t="n">
        <v>320</v>
      </c>
      <c r="I33" s="128" t="n">
        <v>50000</v>
      </c>
      <c r="J33" s="128" t="inlineStr">
        <is>
          <t>10</t>
        </is>
      </c>
      <c r="K33" s="128" t="n">
        <v>32000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범물신화에덴</t>
        </is>
      </c>
      <c r="B35" s="10" t="inlineStr">
        <is>
          <t>'92.09.</t>
        </is>
      </c>
      <c r="C35" s="127" t="n">
        <v>522</v>
      </c>
      <c r="D35" s="125" t="n">
        <v>110.9</v>
      </c>
      <c r="E35" s="126" t="n">
        <v>34</v>
      </c>
      <c r="F35" s="125" t="n">
        <v>83.5</v>
      </c>
      <c r="G35" s="17" t="n">
        <v>25</v>
      </c>
      <c r="H35" s="127" t="n">
        <v>262</v>
      </c>
      <c r="I35" s="128" t="n">
        <v>33000</v>
      </c>
      <c r="J35" s="128" t="inlineStr">
        <is>
          <t>6</t>
        </is>
      </c>
      <c r="K35" s="128" t="n">
        <v>22000</v>
      </c>
      <c r="L35" s="128" t="inlineStr">
        <is>
          <t>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복</t>
        </is>
      </c>
      <c r="T35" s="5" t="n">
        <v>110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범물신화에덴</t>
        </is>
      </c>
      <c r="B36" s="10" t="inlineStr">
        <is>
          <t>'92.09.</t>
        </is>
      </c>
      <c r="C36" s="127" t="n">
        <v>522</v>
      </c>
      <c r="D36" s="125" t="n">
        <v>114.4</v>
      </c>
      <c r="E36" s="126" t="n">
        <v>35</v>
      </c>
      <c r="F36" s="125" t="n">
        <v>84.90000000000001</v>
      </c>
      <c r="G36" s="17" t="n">
        <v>26</v>
      </c>
      <c r="H36" s="127" t="n">
        <v>260</v>
      </c>
      <c r="I36" s="128" t="n">
        <v>34500</v>
      </c>
      <c r="J36" s="128" t="inlineStr">
        <is>
          <t>7</t>
        </is>
      </c>
      <c r="K36" s="128" t="n">
        <v>25000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범물삼주타운</t>
        </is>
      </c>
      <c r="B38" s="10" t="inlineStr">
        <is>
          <t>'93.01.</t>
        </is>
      </c>
      <c r="C38" s="127" t="n">
        <v>430</v>
      </c>
      <c r="D38" s="125" t="n">
        <v>89.09999999999999</v>
      </c>
      <c r="E38" s="126" t="n">
        <v>27</v>
      </c>
      <c r="F38" s="125" t="n">
        <v>59.9</v>
      </c>
      <c r="G38" s="17" t="n">
        <v>18</v>
      </c>
      <c r="H38" s="127" t="n">
        <v>220</v>
      </c>
      <c r="I38" s="128" t="n">
        <v>20500</v>
      </c>
      <c r="J38" s="128" t="inlineStr">
        <is>
          <t>13</t>
        </is>
      </c>
      <c r="K38" s="128" t="n">
        <v>14000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복</t>
        </is>
      </c>
      <c r="T38" s="5" t="n">
        <v>89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범물삼주타운</t>
        </is>
      </c>
      <c r="B39" s="10" t="inlineStr">
        <is>
          <t>'93.01.</t>
        </is>
      </c>
      <c r="C39" s="127" t="n">
        <v>430</v>
      </c>
      <c r="D39" s="125" t="n">
        <v>107.8</v>
      </c>
      <c r="E39" s="126" t="n">
        <v>33</v>
      </c>
      <c r="F39" s="125" t="n">
        <v>84.90000000000001</v>
      </c>
      <c r="G39" s="17" t="n">
        <v>26</v>
      </c>
      <c r="H39" s="127" t="n">
        <v>210</v>
      </c>
      <c r="I39" s="128" t="n">
        <v>33000</v>
      </c>
      <c r="J39" s="128" t="inlineStr">
        <is>
          <t>7</t>
        </is>
      </c>
      <c r="K39" s="128" t="n">
        <v>30000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n"/>
      <c r="B40" s="112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2" t="n"/>
      <c r="AK40" s="112" t="n"/>
      <c r="AL40" s="112" t="n"/>
      <c r="AM40" s="112" t="n"/>
      <c r="AN40" s="112" t="n"/>
      <c r="AO40" s="112" t="n"/>
      <c r="AP40" s="112" t="n"/>
      <c r="AQ40" s="112" t="n"/>
      <c r="AR40" s="112" t="n"/>
      <c r="AS40" s="112" t="n"/>
      <c r="AT40" s="112" t="n"/>
      <c r="AU40" s="112" t="n"/>
      <c r="AV40" s="112" t="n"/>
    </row>
    <row r="41">
      <c r="A41" s="9" t="inlineStr">
        <is>
          <t>범물청구</t>
        </is>
      </c>
      <c r="B41" s="10" t="inlineStr">
        <is>
          <t>'92.09.</t>
        </is>
      </c>
      <c r="C41" s="127" t="n">
        <v>594</v>
      </c>
      <c r="D41" s="125" t="n">
        <v>85.7</v>
      </c>
      <c r="E41" s="126" t="n">
        <v>26</v>
      </c>
      <c r="F41" s="125" t="n">
        <v>59.9</v>
      </c>
      <c r="G41" s="17" t="n">
        <v>18</v>
      </c>
      <c r="H41" s="127" t="n">
        <v>180</v>
      </c>
      <c r="I41" s="128" t="n">
        <v>25000</v>
      </c>
      <c r="J41" s="128" t="inlineStr">
        <is>
          <t>15</t>
        </is>
      </c>
      <c r="K41" s="128" t="n">
        <v>18000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2</v>
      </c>
      <c r="R41" s="112" t="n">
        <v>1</v>
      </c>
      <c r="S41" s="112" t="inlineStr">
        <is>
          <t>계</t>
        </is>
      </c>
      <c r="T41" s="5" t="n">
        <v>85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범물청구</t>
        </is>
      </c>
      <c r="B42" s="10" t="inlineStr">
        <is>
          <t>'92.09.</t>
        </is>
      </c>
      <c r="C42" s="127" t="n">
        <v>594</v>
      </c>
      <c r="D42" s="125" t="n">
        <v>109.4</v>
      </c>
      <c r="E42" s="126" t="n">
        <v>33</v>
      </c>
      <c r="F42" s="125" t="n">
        <v>84.90000000000001</v>
      </c>
      <c r="G42" s="17" t="n">
        <v>26</v>
      </c>
      <c r="H42" s="127" t="n">
        <v>180</v>
      </c>
      <c r="I42" s="128" t="n">
        <v>33000</v>
      </c>
      <c r="J42" s="128" t="inlineStr">
        <is>
          <t>8</t>
        </is>
      </c>
      <c r="K42" s="128" t="n">
        <v>21000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n">
        <v>109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범물청구</t>
        </is>
      </c>
      <c r="B43" s="10" t="inlineStr">
        <is>
          <t>'92.09.</t>
        </is>
      </c>
      <c r="C43" s="127" t="n">
        <v>594</v>
      </c>
      <c r="D43" s="125" t="n">
        <v>151.1</v>
      </c>
      <c r="E43" s="126" t="n">
        <v>46</v>
      </c>
      <c r="F43" s="125" t="n">
        <v>134.5</v>
      </c>
      <c r="G43" s="17" t="n">
        <v>41</v>
      </c>
      <c r="H43" s="127" t="n">
        <v>234</v>
      </c>
      <c r="I43" s="128" t="n">
        <v>59000</v>
      </c>
      <c r="J43" s="128" t="inlineStr">
        <is>
          <t>11</t>
        </is>
      </c>
      <c r="K43" s="128" t="n">
        <v>35000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n">
        <v>151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범물우방미진</t>
        </is>
      </c>
      <c r="B45" s="10" t="inlineStr">
        <is>
          <t>'00.02.</t>
        </is>
      </c>
      <c r="C45" s="127" t="n">
        <v>661</v>
      </c>
      <c r="D45" s="125" t="n">
        <v>54.7</v>
      </c>
      <c r="E45" s="126" t="n">
        <v>17</v>
      </c>
      <c r="F45" s="125" t="n">
        <v>38.8</v>
      </c>
      <c r="G45" s="17" t="n">
        <v>12</v>
      </c>
      <c r="H45" s="127" t="n">
        <v>20</v>
      </c>
      <c r="I45" s="128" t="n">
        <v>16000</v>
      </c>
      <c r="J45" s="128" t="inlineStr">
        <is>
          <t>12</t>
        </is>
      </c>
      <c r="K45" s="128" t="n">
        <v>13000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계</t>
        </is>
      </c>
      <c r="T45" s="5" t="n">
        <v>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범물우방미진</t>
        </is>
      </c>
      <c r="B46" s="10" t="inlineStr">
        <is>
          <t>'00.02.</t>
        </is>
      </c>
      <c r="C46" s="127" t="n">
        <v>661</v>
      </c>
      <c r="D46" s="125" t="n">
        <v>58.3</v>
      </c>
      <c r="E46" s="126" t="n">
        <v>18</v>
      </c>
      <c r="F46" s="125" t="n">
        <v>42.8</v>
      </c>
      <c r="G46" s="17" t="n">
        <v>13</v>
      </c>
      <c r="H46" s="127" t="n">
        <v>57</v>
      </c>
      <c r="I46" s="128" t="n">
        <v>17300</v>
      </c>
      <c r="J46" s="128" t="inlineStr">
        <is>
          <t>18</t>
        </is>
      </c>
      <c r="K46" s="128" t="n">
        <v>13500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1</v>
      </c>
      <c r="S46" s="112" t="inlineStr">
        <is>
          <t>계</t>
        </is>
      </c>
      <c r="T46" s="5" t="inlineStr">
        <is>
          <t>58A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범물우방미진</t>
        </is>
      </c>
      <c r="B47" s="10" t="inlineStr">
        <is>
          <t>'00.02.</t>
        </is>
      </c>
      <c r="C47" s="127" t="n">
        <v>661</v>
      </c>
      <c r="D47" s="125" t="n">
        <v>60.3</v>
      </c>
      <c r="E47" s="126" t="n">
        <v>18</v>
      </c>
      <c r="F47" s="125" t="n">
        <v>42.8</v>
      </c>
      <c r="G47" s="17" t="n">
        <v>13</v>
      </c>
      <c r="H47" s="127" t="n">
        <v>40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2</v>
      </c>
      <c r="R47" s="112" t="n">
        <v>1</v>
      </c>
      <c r="S47" s="112" t="inlineStr">
        <is>
          <t>계</t>
        </is>
      </c>
      <c r="T47" s="5" t="inlineStr">
        <is>
          <t>60B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범물우방미진</t>
        </is>
      </c>
      <c r="B48" s="10" t="inlineStr">
        <is>
          <t>'00.02.</t>
        </is>
      </c>
      <c r="C48" s="127" t="n">
        <v>661</v>
      </c>
      <c r="D48" s="125" t="n">
        <v>75.40000000000001</v>
      </c>
      <c r="E48" s="126" t="n">
        <v>23</v>
      </c>
      <c r="F48" s="125" t="n">
        <v>60</v>
      </c>
      <c r="G48" s="17" t="n">
        <v>18</v>
      </c>
      <c r="H48" s="127" t="n">
        <v>76</v>
      </c>
      <c r="I48" s="128" t="n">
        <v>27000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계</t>
        </is>
      </c>
      <c r="T48" s="5" t="inlineStr">
        <is>
          <t>75A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범물우방미진</t>
        </is>
      </c>
      <c r="B49" s="10" t="inlineStr">
        <is>
          <t>'00.02.</t>
        </is>
      </c>
      <c r="C49" s="127" t="n">
        <v>661</v>
      </c>
      <c r="D49" s="125" t="n">
        <v>75.40000000000001</v>
      </c>
      <c r="E49" s="126" t="n">
        <v>23</v>
      </c>
      <c r="F49" s="125" t="n">
        <v>60</v>
      </c>
      <c r="G49" s="17" t="n">
        <v>18</v>
      </c>
      <c r="H49" s="127" t="n">
        <v>38</v>
      </c>
      <c r="I49" s="128" t="n">
        <v>27000</v>
      </c>
      <c r="J49" s="128" t="inlineStr">
        <is>
          <t>15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1</v>
      </c>
      <c r="S49" s="112" t="inlineStr">
        <is>
          <t>계</t>
        </is>
      </c>
      <c r="T49" s="5" t="inlineStr">
        <is>
          <t>75B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범물우방미진</t>
        </is>
      </c>
      <c r="B50" s="10" t="inlineStr">
        <is>
          <t>'00.02.</t>
        </is>
      </c>
      <c r="C50" s="127" t="n">
        <v>661</v>
      </c>
      <c r="D50" s="125" t="n">
        <v>90.8</v>
      </c>
      <c r="E50" s="126" t="n">
        <v>27</v>
      </c>
      <c r="F50" s="125" t="n">
        <v>60</v>
      </c>
      <c r="G50" s="17" t="n">
        <v>18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90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범물우방미진</t>
        </is>
      </c>
      <c r="B51" s="10" t="inlineStr">
        <is>
          <t>'00.02.</t>
        </is>
      </c>
      <c r="C51" s="127" t="n">
        <v>661</v>
      </c>
      <c r="D51" s="125" t="n">
        <v>96.2</v>
      </c>
      <c r="E51" s="126" t="n">
        <v>29</v>
      </c>
      <c r="F51" s="125" t="n">
        <v>84.90000000000001</v>
      </c>
      <c r="G51" s="17" t="n">
        <v>26</v>
      </c>
      <c r="H51" s="127" t="n">
        <v>17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복</t>
        </is>
      </c>
      <c r="T51" s="5" t="n">
        <v>96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범물우방미진</t>
        </is>
      </c>
      <c r="B52" s="10" t="inlineStr">
        <is>
          <t>'00.02.</t>
        </is>
      </c>
      <c r="C52" s="127" t="n">
        <v>661</v>
      </c>
      <c r="D52" s="125" t="n">
        <v>100.9</v>
      </c>
      <c r="E52" s="126" t="n">
        <v>31</v>
      </c>
      <c r="F52" s="125" t="n">
        <v>84.90000000000001</v>
      </c>
      <c r="G52" s="17" t="n">
        <v>26</v>
      </c>
      <c r="H52" s="127" t="n">
        <v>198</v>
      </c>
      <c r="I52" s="128" t="n">
        <v>35000</v>
      </c>
      <c r="J52" s="128" t="inlineStr">
        <is>
          <t>중</t>
        </is>
      </c>
      <c r="K52" s="128" t="n">
        <v>25000</v>
      </c>
      <c r="L52" s="128" t="inlineStr">
        <is>
          <t>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100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범물우방미진</t>
        </is>
      </c>
      <c r="B53" s="10" t="inlineStr">
        <is>
          <t>'00.02.</t>
        </is>
      </c>
      <c r="C53" s="127" t="n">
        <v>661</v>
      </c>
      <c r="D53" s="125" t="n">
        <v>153.4</v>
      </c>
      <c r="E53" s="126" t="n">
        <v>46</v>
      </c>
      <c r="F53" s="125" t="n">
        <v>134.9</v>
      </c>
      <c r="G53" s="17" t="n">
        <v>41</v>
      </c>
      <c r="H53" s="127" t="n">
        <v>120</v>
      </c>
      <c r="I53" s="128" t="n">
        <v>56000</v>
      </c>
      <c r="J53" s="128" t="inlineStr">
        <is>
          <t>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153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범물우방미진</t>
        </is>
      </c>
      <c r="B54" s="10" t="inlineStr">
        <is>
          <t>'00.02.</t>
        </is>
      </c>
      <c r="C54" s="127" t="n">
        <v>661</v>
      </c>
      <c r="D54" s="125" t="n">
        <v>182.6</v>
      </c>
      <c r="E54" s="126" t="n">
        <v>55</v>
      </c>
      <c r="F54" s="125" t="n">
        <v>165</v>
      </c>
      <c r="G54" s="17" t="n">
        <v>50</v>
      </c>
      <c r="H54" s="127" t="n">
        <v>40</v>
      </c>
      <c r="I54" s="128" t="n">
        <v>70000</v>
      </c>
      <c r="J54" s="128" t="inlineStr">
        <is>
          <t>9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5</v>
      </c>
      <c r="R54" s="112" t="n">
        <v>2</v>
      </c>
      <c r="S54" s="112" t="inlineStr">
        <is>
          <t>계</t>
        </is>
      </c>
      <c r="T54" s="5" t="n">
        <v>182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범물우방미진</t>
        </is>
      </c>
      <c r="B55" s="10" t="inlineStr">
        <is>
          <t>'00.02.</t>
        </is>
      </c>
      <c r="C55" s="127" t="n">
        <v>661</v>
      </c>
      <c r="D55" s="125" t="n">
        <v>184.4</v>
      </c>
      <c r="E55" s="126" t="n">
        <v>56</v>
      </c>
      <c r="F55" s="125" t="n">
        <v>165</v>
      </c>
      <c r="G55" s="17" t="n">
        <v>50</v>
      </c>
      <c r="H55" s="127" t="n">
        <v>36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5</v>
      </c>
      <c r="R55" s="112" t="n">
        <v>2</v>
      </c>
      <c r="S55" s="112" t="inlineStr">
        <is>
          <t>계</t>
        </is>
      </c>
      <c r="T55" s="5" t="n">
        <v>184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범물우방미진</t>
        </is>
      </c>
      <c r="B56" s="10" t="inlineStr">
        <is>
          <t>'00.02.</t>
        </is>
      </c>
      <c r="C56" s="127" t="n">
        <v>661</v>
      </c>
      <c r="D56" s="125" t="n">
        <v>234.8</v>
      </c>
      <c r="E56" s="126" t="n">
        <v>71</v>
      </c>
      <c r="F56" s="125" t="n">
        <v>207.2</v>
      </c>
      <c r="G56" s="17" t="n">
        <v>63</v>
      </c>
      <c r="H56" s="127" t="n">
        <v>17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6</v>
      </c>
      <c r="R56" s="112" t="n">
        <v>3</v>
      </c>
      <c r="S56" s="112" t="inlineStr">
        <is>
          <t>계</t>
        </is>
      </c>
      <c r="T56" s="5" t="n">
        <v>234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보성송정</t>
        </is>
      </c>
      <c r="B58" s="10" t="inlineStr">
        <is>
          <t>'95.09.</t>
        </is>
      </c>
      <c r="C58" s="127" t="n">
        <v>498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218</v>
      </c>
      <c r="I58" s="128" t="n">
        <v>21000</v>
      </c>
      <c r="J58" s="128" t="inlineStr">
        <is>
          <t>12</t>
        </is>
      </c>
      <c r="K58" s="128" t="n">
        <v>17000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1</v>
      </c>
      <c r="S58" s="112" t="inlineStr">
        <is>
          <t>계</t>
        </is>
      </c>
      <c r="T58" s="5" t="n">
        <v>79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보성송정</t>
        </is>
      </c>
      <c r="B59" s="10" t="inlineStr">
        <is>
          <t>'95.09.</t>
        </is>
      </c>
      <c r="C59" s="127" t="n">
        <v>498</v>
      </c>
      <c r="D59" s="125" t="n">
        <v>106.5</v>
      </c>
      <c r="E59" s="126" t="n">
        <v>32</v>
      </c>
      <c r="F59" s="125" t="n">
        <v>85</v>
      </c>
      <c r="G59" s="17" t="n">
        <v>26</v>
      </c>
      <c r="H59" s="127" t="n">
        <v>160</v>
      </c>
      <c r="I59" s="128" t="n">
        <v>38000</v>
      </c>
      <c r="J59" s="128" t="inlineStr">
        <is>
          <t>8</t>
        </is>
      </c>
      <c r="K59" s="128" t="n">
        <v>27000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보성송정</t>
        </is>
      </c>
      <c r="B60" s="10" t="inlineStr">
        <is>
          <t>'95.09.</t>
        </is>
      </c>
      <c r="C60" s="127" t="n">
        <v>498</v>
      </c>
      <c r="D60" s="125" t="n">
        <v>160.8</v>
      </c>
      <c r="E60" s="126" t="n">
        <v>49</v>
      </c>
      <c r="F60" s="125" t="n">
        <v>134.9</v>
      </c>
      <c r="G60" s="17" t="n">
        <v>41</v>
      </c>
      <c r="H60" s="127" t="n">
        <v>120</v>
      </c>
      <c r="I60" s="128" t="n">
        <v>49000</v>
      </c>
      <c r="J60" s="128" t="inlineStr">
        <is>
          <t>중</t>
        </is>
      </c>
      <c r="K60" s="128" t="n">
        <v>40000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범물하이츠</t>
        </is>
      </c>
      <c r="B62" s="10" t="inlineStr">
        <is>
          <t>'92.04.</t>
        </is>
      </c>
      <c r="C62" s="127" t="n">
        <v>1000</v>
      </c>
      <c r="D62" s="125" t="n">
        <v>51.3</v>
      </c>
      <c r="E62" s="126" t="n">
        <v>16</v>
      </c>
      <c r="F62" s="125" t="n">
        <v>34.4</v>
      </c>
      <c r="G62" s="17" t="n">
        <v>10</v>
      </c>
      <c r="H62" s="127" t="n">
        <v>180</v>
      </c>
      <c r="I62" s="128" t="n">
        <v>15500</v>
      </c>
      <c r="J62" s="128" t="inlineStr">
        <is>
          <t>7</t>
        </is>
      </c>
      <c r="K62" s="128" t="n">
        <v>9500</v>
      </c>
      <c r="L62" s="128" t="inlineStr">
        <is>
          <t>13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2</v>
      </c>
      <c r="R62" s="112" t="n">
        <v>1</v>
      </c>
      <c r="S62" s="112" t="inlineStr">
        <is>
          <t>복</t>
        </is>
      </c>
      <c r="T62" s="5" t="n">
        <v>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범물하이츠</t>
        </is>
      </c>
      <c r="B63" s="10" t="inlineStr">
        <is>
          <t>'92.04.</t>
        </is>
      </c>
      <c r="C63" s="127" t="n">
        <v>1000</v>
      </c>
      <c r="D63" s="125" t="n">
        <v>62.4</v>
      </c>
      <c r="E63" s="126" t="n">
        <v>19</v>
      </c>
      <c r="F63" s="125" t="n">
        <v>41.9</v>
      </c>
      <c r="G63" s="17" t="n">
        <v>13</v>
      </c>
      <c r="H63" s="127" t="n">
        <v>405</v>
      </c>
      <c r="I63" s="128" t="n">
        <v>16000</v>
      </c>
      <c r="J63" s="128" t="inlineStr">
        <is>
          <t>6</t>
        </is>
      </c>
      <c r="K63" s="128" t="n">
        <v>15000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2</v>
      </c>
      <c r="R63" s="112" t="n">
        <v>1</v>
      </c>
      <c r="S63" s="112" t="inlineStr">
        <is>
          <t>복</t>
        </is>
      </c>
      <c r="T63" s="5" t="n">
        <v>62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범물하이츠</t>
        </is>
      </c>
      <c r="B64" s="10" t="inlineStr">
        <is>
          <t>'92.04.</t>
        </is>
      </c>
      <c r="C64" s="127" t="n">
        <v>1000</v>
      </c>
      <c r="D64" s="125" t="n">
        <v>74.40000000000001</v>
      </c>
      <c r="E64" s="126" t="n">
        <v>23</v>
      </c>
      <c r="F64" s="125" t="n">
        <v>49.9</v>
      </c>
      <c r="G64" s="17" t="n">
        <v>15</v>
      </c>
      <c r="H64" s="127" t="n">
        <v>415</v>
      </c>
      <c r="I64" s="128" t="n">
        <v>20000</v>
      </c>
      <c r="J64" s="128" t="inlineStr">
        <is>
          <t>5</t>
        </is>
      </c>
      <c r="K64" s="128" t="n">
        <v>13000</v>
      </c>
      <c r="L64" s="128" t="inlineStr">
        <is>
          <t>8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복</t>
        </is>
      </c>
      <c r="T64" s="5" t="n">
        <v>74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n"/>
      <c r="B65" s="112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2" t="n"/>
      <c r="AK65" s="112" t="n"/>
      <c r="AL65" s="112" t="n"/>
      <c r="AM65" s="112" t="n"/>
      <c r="AN65" s="112" t="n"/>
      <c r="AO65" s="112" t="n"/>
      <c r="AP65" s="112" t="n"/>
      <c r="AQ65" s="112" t="n"/>
      <c r="AR65" s="112" t="n"/>
      <c r="AS65" s="112" t="n"/>
      <c r="AT65" s="112" t="n"/>
      <c r="AU65" s="112" t="n"/>
      <c r="AV65" s="112" t="n"/>
    </row>
    <row r="66">
      <c r="A66" s="9" t="inlineStr">
        <is>
          <t>범물창신태성한라맨션</t>
        </is>
      </c>
      <c r="B66" s="10" t="inlineStr">
        <is>
          <t>'92.10.</t>
        </is>
      </c>
      <c r="C66" s="127" t="n">
        <v>804</v>
      </c>
      <c r="D66" s="125" t="n">
        <v>97.5</v>
      </c>
      <c r="E66" s="126" t="n">
        <v>29</v>
      </c>
      <c r="F66" s="125" t="n">
        <v>71.90000000000001</v>
      </c>
      <c r="G66" s="17" t="n">
        <v>22</v>
      </c>
      <c r="H66" s="127" t="n">
        <v>64</v>
      </c>
      <c r="I66" s="128" t="n">
        <v>27000</v>
      </c>
      <c r="J66" s="128" t="inlineStr">
        <is>
          <t>7</t>
        </is>
      </c>
      <c r="K66" s="128" t="n">
        <v>17000</v>
      </c>
      <c r="L66" s="128" t="inlineStr">
        <is>
          <t>5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복</t>
        </is>
      </c>
      <c r="T66" s="5" t="inlineStr">
        <is>
          <t>97(창신)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범물창신태성한라맨션</t>
        </is>
      </c>
      <c r="B67" s="10" t="inlineStr">
        <is>
          <t>'92.10.</t>
        </is>
      </c>
      <c r="C67" s="127" t="n">
        <v>804</v>
      </c>
      <c r="D67" s="125" t="n">
        <v>97.5</v>
      </c>
      <c r="E67" s="126" t="n">
        <v>29</v>
      </c>
      <c r="F67" s="125" t="n">
        <v>71.90000000000001</v>
      </c>
      <c r="G67" s="17" t="n">
        <v>22</v>
      </c>
      <c r="H67" s="127" t="n">
        <v>64</v>
      </c>
      <c r="I67" s="128" t="n">
        <v>27000</v>
      </c>
      <c r="J67" s="128" t="inlineStr">
        <is>
          <t>7</t>
        </is>
      </c>
      <c r="K67" s="128" t="n">
        <v>17000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1</v>
      </c>
      <c r="S67" s="112" t="inlineStr">
        <is>
          <t>복</t>
        </is>
      </c>
      <c r="T67" s="5" t="inlineStr">
        <is>
          <t>97(태성)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범물창신태성한라맨션</t>
        </is>
      </c>
      <c r="B68" s="10" t="inlineStr">
        <is>
          <t>'92.10.</t>
        </is>
      </c>
      <c r="C68" s="127" t="n">
        <v>804</v>
      </c>
      <c r="D68" s="125" t="n">
        <v>97.5</v>
      </c>
      <c r="E68" s="126" t="n">
        <v>29</v>
      </c>
      <c r="F68" s="125" t="n">
        <v>71.90000000000001</v>
      </c>
      <c r="G68" s="17" t="n">
        <v>22</v>
      </c>
      <c r="H68" s="127" t="n">
        <v>64</v>
      </c>
      <c r="I68" s="128" t="n">
        <v>27000</v>
      </c>
      <c r="J68" s="128" t="inlineStr">
        <is>
          <t>7</t>
        </is>
      </c>
      <c r="K68" s="128" t="n">
        <v>17000</v>
      </c>
      <c r="L68" s="128" t="inlineStr">
        <is>
          <t>5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1</v>
      </c>
      <c r="S68" s="112" t="inlineStr">
        <is>
          <t>복</t>
        </is>
      </c>
      <c r="T68" s="5" t="inlineStr">
        <is>
          <t>97(한라)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범물창신태성한라맨션</t>
        </is>
      </c>
      <c r="B69" s="10" t="inlineStr">
        <is>
          <t>'92.10.</t>
        </is>
      </c>
      <c r="C69" s="127" t="n">
        <v>804</v>
      </c>
      <c r="D69" s="125" t="n">
        <v>106.6</v>
      </c>
      <c r="E69" s="126" t="n">
        <v>32</v>
      </c>
      <c r="F69" s="125" t="n">
        <v>84.90000000000001</v>
      </c>
      <c r="G69" s="17" t="n">
        <v>26</v>
      </c>
      <c r="H69" s="127" t="n">
        <v>102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inlineStr">
        <is>
          <t>106(창신)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범물창신태성한라맨션</t>
        </is>
      </c>
      <c r="B70" s="10" t="inlineStr">
        <is>
          <t>'92.10.</t>
        </is>
      </c>
      <c r="C70" s="127" t="n">
        <v>804</v>
      </c>
      <c r="D70" s="125" t="n">
        <v>106.6</v>
      </c>
      <c r="E70" s="126" t="n">
        <v>32</v>
      </c>
      <c r="F70" s="125" t="n">
        <v>84.90000000000001</v>
      </c>
      <c r="G70" s="17" t="n">
        <v>26</v>
      </c>
      <c r="H70" s="127" t="n">
        <v>102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2</v>
      </c>
      <c r="S70" s="112" t="inlineStr">
        <is>
          <t>계</t>
        </is>
      </c>
      <c r="T70" s="5" t="inlineStr">
        <is>
          <t>106(태성)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범물창신태성한라맨션</t>
        </is>
      </c>
      <c r="B71" s="10" t="inlineStr">
        <is>
          <t>'92.10.</t>
        </is>
      </c>
      <c r="C71" s="127" t="n">
        <v>804</v>
      </c>
      <c r="D71" s="125" t="n">
        <v>106.6</v>
      </c>
      <c r="E71" s="126" t="n">
        <v>32</v>
      </c>
      <c r="F71" s="125" t="n">
        <v>84.90000000000001</v>
      </c>
      <c r="G71" s="17" t="n">
        <v>26</v>
      </c>
      <c r="H71" s="127" t="n">
        <v>102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106(한라)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범물창신태성한라맨션</t>
        </is>
      </c>
      <c r="B72" s="10" t="inlineStr">
        <is>
          <t>'92.10.</t>
        </is>
      </c>
      <c r="C72" s="127" t="n">
        <v>804</v>
      </c>
      <c r="D72" s="125" t="n">
        <v>146.8</v>
      </c>
      <c r="E72" s="126" t="n">
        <v>44</v>
      </c>
      <c r="F72" s="125" t="n">
        <v>122.2</v>
      </c>
      <c r="G72" s="17" t="n">
        <v>37</v>
      </c>
      <c r="H72" s="127" t="n">
        <v>34</v>
      </c>
      <c r="I72" s="128" t="n">
        <v>54000</v>
      </c>
      <c r="J72" s="128" t="inlineStr">
        <is>
          <t>16</t>
        </is>
      </c>
      <c r="K72" s="128" t="n">
        <v>37000</v>
      </c>
      <c r="L72" s="128" t="inlineStr">
        <is>
          <t>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inlineStr">
        <is>
          <t>146(창신)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범물창신태성한라맨션</t>
        </is>
      </c>
      <c r="B73" s="10" t="inlineStr">
        <is>
          <t>'92.10.</t>
        </is>
      </c>
      <c r="C73" s="127" t="n">
        <v>804</v>
      </c>
      <c r="D73" s="125" t="n">
        <v>146.8</v>
      </c>
      <c r="E73" s="126" t="n">
        <v>44</v>
      </c>
      <c r="F73" s="125" t="n">
        <v>122.2</v>
      </c>
      <c r="G73" s="17" t="n">
        <v>37</v>
      </c>
      <c r="H73" s="127" t="n">
        <v>34</v>
      </c>
      <c r="I73" s="128" t="n">
        <v>54000</v>
      </c>
      <c r="J73" s="128" t="inlineStr">
        <is>
          <t>16</t>
        </is>
      </c>
      <c r="K73" s="128" t="n">
        <v>37000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inlineStr">
        <is>
          <t>146(태성)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범물창신태성한라맨션</t>
        </is>
      </c>
      <c r="B74" s="10" t="inlineStr">
        <is>
          <t>'92.10.</t>
        </is>
      </c>
      <c r="C74" s="127" t="n">
        <v>804</v>
      </c>
      <c r="D74" s="125" t="n">
        <v>146.8</v>
      </c>
      <c r="E74" s="126" t="n">
        <v>44</v>
      </c>
      <c r="F74" s="125" t="n">
        <v>122.2</v>
      </c>
      <c r="G74" s="17" t="n">
        <v>37</v>
      </c>
      <c r="H74" s="127" t="n">
        <v>34</v>
      </c>
      <c r="I74" s="128" t="n">
        <v>54000</v>
      </c>
      <c r="J74" s="128" t="inlineStr">
        <is>
          <t>16</t>
        </is>
      </c>
      <c r="K74" s="128" t="n">
        <v>37000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inlineStr">
        <is>
          <t>146(한라)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범물창신태성한라맨션</t>
        </is>
      </c>
      <c r="B75" s="10" t="inlineStr">
        <is>
          <t>'92.10.</t>
        </is>
      </c>
      <c r="C75" s="127" t="n">
        <v>804</v>
      </c>
      <c r="D75" s="125" t="n">
        <v>157.4</v>
      </c>
      <c r="E75" s="126" t="n">
        <v>48</v>
      </c>
      <c r="F75" s="125" t="n">
        <v>132</v>
      </c>
      <c r="G75" s="17" t="n">
        <v>40</v>
      </c>
      <c r="H75" s="127" t="n">
        <v>68</v>
      </c>
      <c r="I75" s="128" t="n">
        <v>53000</v>
      </c>
      <c r="J75" s="128" t="inlineStr">
        <is>
          <t>10</t>
        </is>
      </c>
      <c r="K75" s="128" t="n">
        <v>36000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inlineStr">
        <is>
          <t>157(창신)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범물창신태성한라맨션</t>
        </is>
      </c>
      <c r="B76" s="10" t="inlineStr">
        <is>
          <t>'92.10.</t>
        </is>
      </c>
      <c r="C76" s="127" t="n">
        <v>804</v>
      </c>
      <c r="D76" s="125" t="n">
        <v>157.4</v>
      </c>
      <c r="E76" s="126" t="n">
        <v>48</v>
      </c>
      <c r="F76" s="125" t="n">
        <v>132</v>
      </c>
      <c r="G76" s="17" t="n">
        <v>40</v>
      </c>
      <c r="H76" s="127" t="n">
        <v>68</v>
      </c>
      <c r="I76" s="128" t="n">
        <v>53000</v>
      </c>
      <c r="J76" s="128" t="inlineStr">
        <is>
          <t>10</t>
        </is>
      </c>
      <c r="K76" s="128" t="n">
        <v>36000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2</v>
      </c>
      <c r="S76" s="112" t="inlineStr">
        <is>
          <t>계</t>
        </is>
      </c>
      <c r="T76" s="5" t="inlineStr">
        <is>
          <t>157(태성)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범물창신태성한라맨션</t>
        </is>
      </c>
      <c r="B77" s="10" t="inlineStr">
        <is>
          <t>'92.10.</t>
        </is>
      </c>
      <c r="C77" s="127" t="n">
        <v>804</v>
      </c>
      <c r="D77" s="125" t="n">
        <v>157.4</v>
      </c>
      <c r="E77" s="126" t="n">
        <v>48</v>
      </c>
      <c r="F77" s="125" t="n">
        <v>132</v>
      </c>
      <c r="G77" s="17" t="n">
        <v>40</v>
      </c>
      <c r="H77" s="127" t="n">
        <v>68</v>
      </c>
      <c r="I77" s="128" t="n">
        <v>53000</v>
      </c>
      <c r="J77" s="128" t="inlineStr">
        <is>
          <t>10</t>
        </is>
      </c>
      <c r="K77" s="128" t="n">
        <v>36000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inlineStr">
        <is>
          <t>157(한라)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</sheetData>
  <mergeCells count="1">
    <mergeCell ref="AJ1:AN1"/>
  </mergeCells>
  <conditionalFormatting sqref="AV4:AV6">
    <cfRule type="expression" priority="1201" dxfId="23">
      <formula>AV4="X"</formula>
    </cfRule>
    <cfRule type="expression" priority="1202" dxfId="22">
      <formula>AV4="후보"</formula>
    </cfRule>
  </conditionalFormatting>
  <conditionalFormatting sqref="AC1:AC2 AC4:AC6 N4:N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:N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6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6">
    <cfRule type="expression" priority="1190" dxfId="3">
      <formula>AND(IF(OR($Q6=1,$Q6=2),1,0),IF($X6&lt;=20,1,0))</formula>
    </cfRule>
    <cfRule type="expression" priority="1191" dxfId="2">
      <formula>AND(IF($Q6=2,1,0),IF($X6&lt;30,1,0))</formula>
    </cfRule>
    <cfRule type="expression" priority="1192" dxfId="1">
      <formula>AND(IF($Q6=3,1,0),IF($X6&lt;30,1,0))</formula>
    </cfRule>
    <cfRule type="expression" priority="1193" dxfId="0">
      <formula>AND(IF($Q6=3,1,IF($Q6=4,1,0)),IF($F6&lt;=85,1,0))</formula>
    </cfRule>
  </conditionalFormatting>
  <conditionalFormatting sqref="X6">
    <cfRule type="expression" priority="1186" dxfId="3">
      <formula>AND(IF(OR($Q6=1,$Q6=2),1,0),IF($X6&lt;=20,1,0))</formula>
    </cfRule>
    <cfRule type="expression" priority="1187" dxfId="2">
      <formula>AND(IF($Q6=2,1,0),IF($X6&lt;30,1,0))</formula>
    </cfRule>
    <cfRule type="expression" priority="1188" dxfId="1">
      <formula>AND(IF($Q6=3,1,0),IF($X6&lt;30,1,0))</formula>
    </cfRule>
    <cfRule type="expression" priority="1189" dxfId="0">
      <formula>AND(IF($Q6=3,1,IF($Q6=4,1,0)),IF($F6&lt;=85,1,0))</formula>
    </cfRule>
  </conditionalFormatting>
  <conditionalFormatting sqref="AI6">
    <cfRule type="expression" priority="1182" dxfId="3">
      <formula>AND(IF(OR($Q6=1,$Q6=2),1,0),IF($X6&lt;=20,1,0))</formula>
    </cfRule>
    <cfRule type="expression" priority="1183" dxfId="2">
      <formula>AND(IF($Q6=2,1,0),IF($X6&lt;30,1,0))</formula>
    </cfRule>
    <cfRule type="expression" priority="1184" dxfId="1">
      <formula>AND(IF($Q6=3,1,0),IF($X6&lt;30,1,0))</formula>
    </cfRule>
    <cfRule type="expression" priority="1185" dxfId="0">
      <formula>AND(IF($Q6=3,1,IF($Q6=4,1,0)),IF($F6&lt;=85,1,0))</formula>
    </cfRule>
  </conditionalFormatting>
  <conditionalFormatting sqref="AV7">
    <cfRule type="expression" priority="1180" dxfId="23">
      <formula>AV7="X"</formula>
    </cfRule>
    <cfRule type="expression" priority="1181" dxfId="22">
      <formula>AV7="후보"</formula>
    </cfRule>
  </conditionalFormatting>
  <conditionalFormatting sqref="AC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7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7">
    <cfRule type="expression" priority="1171" dxfId="3">
      <formula>AND(IF(OR($Q7=1,$Q7=2),1,0),IF($X7&lt;=20,1,0))</formula>
    </cfRule>
    <cfRule type="expression" priority="1172" dxfId="2">
      <formula>AND(IF($Q7=2,1,0),IF($X7&lt;30,1,0))</formula>
    </cfRule>
    <cfRule type="expression" priority="1173" dxfId="1">
      <formula>AND(IF($Q7=3,1,0),IF($X7&lt;30,1,0))</formula>
    </cfRule>
    <cfRule type="expression" priority="1174" dxfId="0">
      <formula>AND(IF($Q7=3,1,IF($Q7=4,1,0)),IF($F7&lt;=85,1,0))</formula>
    </cfRule>
  </conditionalFormatting>
  <conditionalFormatting sqref="X7">
    <cfRule type="expression" priority="1167" dxfId="3">
      <formula>AND(IF(OR($Q7=1,$Q7=2),1,0),IF($X7&lt;=20,1,0))</formula>
    </cfRule>
    <cfRule type="expression" priority="1168" dxfId="2">
      <formula>AND(IF($Q7=2,1,0),IF($X7&lt;30,1,0))</formula>
    </cfRule>
    <cfRule type="expression" priority="1169" dxfId="1">
      <formula>AND(IF($Q7=3,1,0),IF($X7&lt;30,1,0))</formula>
    </cfRule>
    <cfRule type="expression" priority="1170" dxfId="0">
      <formula>AND(IF($Q7=3,1,IF($Q7=4,1,0)),IF($F7&lt;=85,1,0))</formula>
    </cfRule>
  </conditionalFormatting>
  <conditionalFormatting sqref="AI7">
    <cfRule type="expression" priority="1163" dxfId="3">
      <formula>AND(IF(OR($Q7=1,$Q7=2),1,0),IF($X7&lt;=20,1,0))</formula>
    </cfRule>
    <cfRule type="expression" priority="1164" dxfId="2">
      <formula>AND(IF($Q7=2,1,0),IF($X7&lt;30,1,0))</formula>
    </cfRule>
    <cfRule type="expression" priority="1165" dxfId="1">
      <formula>AND(IF($Q7=3,1,0),IF($X7&lt;30,1,0))</formula>
    </cfRule>
    <cfRule type="expression" priority="1166" dxfId="0">
      <formula>AND(IF($Q7=3,1,IF($Q7=4,1,0)),IF($F7&lt;=85,1,0))</formula>
    </cfRule>
  </conditionalFormatting>
  <conditionalFormatting sqref="AV8">
    <cfRule type="expression" priority="1161" dxfId="23">
      <formula>AV8="X"</formula>
    </cfRule>
    <cfRule type="expression" priority="1162" dxfId="22">
      <formula>AV8="후보"</formula>
    </cfRule>
  </conditionalFormatting>
  <conditionalFormatting sqref="AC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8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8">
    <cfRule type="expression" priority="1152" dxfId="3">
      <formula>AND(IF(OR($Q8=1,$Q8=2),1,0),IF($X8&lt;=20,1,0))</formula>
    </cfRule>
    <cfRule type="expression" priority="1153" dxfId="2">
      <formula>AND(IF($Q8=2,1,0),IF($X8&lt;30,1,0))</formula>
    </cfRule>
    <cfRule type="expression" priority="1154" dxfId="1">
      <formula>AND(IF($Q8=3,1,0),IF($X8&lt;30,1,0))</formula>
    </cfRule>
    <cfRule type="expression" priority="1155" dxfId="0">
      <formula>AND(IF($Q8=3,1,IF($Q8=4,1,0)),IF($F8&lt;=85,1,0))</formula>
    </cfRule>
  </conditionalFormatting>
  <conditionalFormatting sqref="X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AI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V9">
    <cfRule type="expression" priority="1142" dxfId="23">
      <formula>AV9="X"</formula>
    </cfRule>
    <cfRule type="expression" priority="1143" dxfId="22">
      <formula>AV9="후보"</formula>
    </cfRule>
  </conditionalFormatting>
  <conditionalFormatting sqref="AC9 N9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0">
    <cfRule type="expression" priority="1137" dxfId="23">
      <formula>AV10="X"</formula>
    </cfRule>
    <cfRule type="expression" priority="1138" dxfId="22">
      <formula>AV10="후보"</formula>
    </cfRule>
  </conditionalFormatting>
  <conditionalFormatting sqref="AC1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0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0">
    <cfRule type="expression" priority="1128" dxfId="3">
      <formula>AND(IF(OR($Q10=1,$Q10=2),1,0),IF($X10&lt;=20,1,0))</formula>
    </cfRule>
    <cfRule type="expression" priority="1129" dxfId="2">
      <formula>AND(IF($Q10=2,1,0),IF($X10&lt;30,1,0))</formula>
    </cfRule>
    <cfRule type="expression" priority="1130" dxfId="1">
      <formula>AND(IF($Q10=3,1,0),IF($X10&lt;30,1,0))</formula>
    </cfRule>
    <cfRule type="expression" priority="1131" dxfId="0">
      <formula>AND(IF($Q10=3,1,IF($Q10=4,1,0)),IF($F10&lt;=85,1,0))</formula>
    </cfRule>
  </conditionalFormatting>
  <conditionalFormatting sqref="X10">
    <cfRule type="expression" priority="1124" dxfId="3">
      <formula>AND(IF(OR($Q10=1,$Q10=2),1,0),IF($X10&lt;=20,1,0))</formula>
    </cfRule>
    <cfRule type="expression" priority="1125" dxfId="2">
      <formula>AND(IF($Q10=2,1,0),IF($X10&lt;30,1,0))</formula>
    </cfRule>
    <cfRule type="expression" priority="1126" dxfId="1">
      <formula>AND(IF($Q10=3,1,0),IF($X10&lt;30,1,0))</formula>
    </cfRule>
    <cfRule type="expression" priority="1127" dxfId="0">
      <formula>AND(IF($Q10=3,1,IF($Q10=4,1,0)),IF($F10&lt;=85,1,0))</formula>
    </cfRule>
  </conditionalFormatting>
  <conditionalFormatting sqref="AI10">
    <cfRule type="expression" priority="1120" dxfId="3">
      <formula>AND(IF(OR($Q10=1,$Q10=2),1,0),IF($X10&lt;=20,1,0))</formula>
    </cfRule>
    <cfRule type="expression" priority="1121" dxfId="2">
      <formula>AND(IF($Q10=2,1,0),IF($X10&lt;30,1,0))</formula>
    </cfRule>
    <cfRule type="expression" priority="1122" dxfId="1">
      <formula>AND(IF($Q10=3,1,0),IF($X10&lt;30,1,0))</formula>
    </cfRule>
    <cfRule type="expression" priority="1123" dxfId="0">
      <formula>AND(IF($Q10=3,1,IF($Q10=4,1,0)),IF($F10&lt;=85,1,0))</formula>
    </cfRule>
  </conditionalFormatting>
  <conditionalFormatting sqref="AV11">
    <cfRule type="expression" priority="1118" dxfId="23">
      <formula>AV11="X"</formula>
    </cfRule>
    <cfRule type="expression" priority="1119" dxfId="22">
      <formula>AV11="후보"</formula>
    </cfRule>
  </conditionalFormatting>
  <conditionalFormatting sqref="AC11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1">
    <cfRule type="expression" priority="1109" dxfId="3">
      <formula>AND(IF(OR($Q11=1,$Q11=2),1,0),IF($X11&lt;=20,1,0))</formula>
    </cfRule>
    <cfRule type="expression" priority="1110" dxfId="2">
      <formula>AND(IF($Q11=2,1,0),IF($X11&lt;30,1,0))</formula>
    </cfRule>
    <cfRule type="expression" priority="1111" dxfId="1">
      <formula>AND(IF($Q11=3,1,0),IF($X11&lt;30,1,0))</formula>
    </cfRule>
    <cfRule type="expression" priority="1112" dxfId="0">
      <formula>AND(IF($Q11=3,1,IF($Q11=4,1,0)),IF($F11&lt;=85,1,0))</formula>
    </cfRule>
  </conditionalFormatting>
  <conditionalFormatting sqref="X11">
    <cfRule type="expression" priority="1105" dxfId="3">
      <formula>AND(IF(OR($Q11=1,$Q11=2),1,0),IF($X11&lt;=20,1,0))</formula>
    </cfRule>
    <cfRule type="expression" priority="1106" dxfId="2">
      <formula>AND(IF($Q11=2,1,0),IF($X11&lt;30,1,0))</formula>
    </cfRule>
    <cfRule type="expression" priority="1107" dxfId="1">
      <formula>AND(IF($Q11=3,1,0),IF($X11&lt;30,1,0))</formula>
    </cfRule>
    <cfRule type="expression" priority="1108" dxfId="0">
      <formula>AND(IF($Q11=3,1,IF($Q11=4,1,0)),IF($F11&lt;=85,1,0))</formula>
    </cfRule>
  </conditionalFormatting>
  <conditionalFormatting sqref="AI11">
    <cfRule type="expression" priority="1101" dxfId="3">
      <formula>AND(IF(OR($Q11=1,$Q11=2),1,0),IF($X11&lt;=20,1,0))</formula>
    </cfRule>
    <cfRule type="expression" priority="1102" dxfId="2">
      <formula>AND(IF($Q11=2,1,0),IF($X11&lt;30,1,0))</formula>
    </cfRule>
    <cfRule type="expression" priority="1103" dxfId="1">
      <formula>AND(IF($Q11=3,1,0),IF($X11&lt;30,1,0))</formula>
    </cfRule>
    <cfRule type="expression" priority="1104" dxfId="0">
      <formula>AND(IF($Q11=3,1,IF($Q11=4,1,0)),IF($F11&lt;=85,1,0))</formula>
    </cfRule>
  </conditionalFormatting>
  <conditionalFormatting sqref="AV12">
    <cfRule type="expression" priority="1099" dxfId="23">
      <formula>AV12="X"</formula>
    </cfRule>
    <cfRule type="expression" priority="1100" dxfId="22">
      <formula>AV12="후보"</formula>
    </cfRule>
  </conditionalFormatting>
  <conditionalFormatting sqref="AC12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2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2">
    <cfRule type="expression" priority="1090" dxfId="3">
      <formula>AND(IF(OR($Q12=1,$Q12=2),1,0),IF($X12&lt;=20,1,0))</formula>
    </cfRule>
    <cfRule type="expression" priority="1091" dxfId="2">
      <formula>AND(IF($Q12=2,1,0),IF($X12&lt;30,1,0))</formula>
    </cfRule>
    <cfRule type="expression" priority="1092" dxfId="1">
      <formula>AND(IF($Q12=3,1,0),IF($X12&lt;30,1,0))</formula>
    </cfRule>
    <cfRule type="expression" priority="1093" dxfId="0">
      <formula>AND(IF($Q12=3,1,IF($Q12=4,1,0)),IF($F12&lt;=85,1,0))</formula>
    </cfRule>
  </conditionalFormatting>
  <conditionalFormatting sqref="X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AI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V13">
    <cfRule type="expression" priority="1080" dxfId="23">
      <formula>AV13="X"</formula>
    </cfRule>
    <cfRule type="expression" priority="1081" dxfId="22">
      <formula>AV13="후보"</formula>
    </cfRule>
  </conditionalFormatting>
  <conditionalFormatting sqref="AC1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">
    <cfRule type="expression" priority="1071" dxfId="3">
      <formula>AND(IF(OR($Q13=1,$Q13=2),1,0),IF($X13&lt;=20,1,0))</formula>
    </cfRule>
    <cfRule type="expression" priority="1072" dxfId="2">
      <formula>AND(IF($Q13=2,1,0),IF($X13&lt;30,1,0))</formula>
    </cfRule>
    <cfRule type="expression" priority="1073" dxfId="1">
      <formula>AND(IF($Q13=3,1,0),IF($X13&lt;30,1,0))</formula>
    </cfRule>
    <cfRule type="expression" priority="1074" dxfId="0">
      <formula>AND(IF($Q13=3,1,IF($Q13=4,1,0)),IF($F13&lt;=85,1,0))</formula>
    </cfRule>
  </conditionalFormatting>
  <conditionalFormatting sqref="X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AI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V14">
    <cfRule type="expression" priority="1061" dxfId="23">
      <formula>AV14="X"</formula>
    </cfRule>
    <cfRule type="expression" priority="1062" dxfId="22">
      <formula>AV14="후보"</formula>
    </cfRule>
  </conditionalFormatting>
  <conditionalFormatting sqref="AC14 N14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AV15">
    <cfRule type="expression" priority="1056" dxfId="23">
      <formula>AV15="X"</formula>
    </cfRule>
    <cfRule type="expression" priority="1057" dxfId="22">
      <formula>AV15="후보"</formula>
    </cfRule>
  </conditionalFormatting>
  <conditionalFormatting sqref="AC1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5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5">
    <cfRule type="expression" priority="1047" dxfId="3">
      <formula>AND(IF(OR($Q15=1,$Q15=2),1,0),IF($X15&lt;=20,1,0))</formula>
    </cfRule>
    <cfRule type="expression" priority="1048" dxfId="2">
      <formula>AND(IF($Q15=2,1,0),IF($X15&lt;30,1,0))</formula>
    </cfRule>
    <cfRule type="expression" priority="1049" dxfId="1">
      <formula>AND(IF($Q15=3,1,0),IF($X15&lt;30,1,0))</formula>
    </cfRule>
    <cfRule type="expression" priority="1050" dxfId="0">
      <formula>AND(IF($Q15=3,1,IF($Q15=4,1,0)),IF($F15&lt;=85,1,0))</formula>
    </cfRule>
  </conditionalFormatting>
  <conditionalFormatting sqref="X15">
    <cfRule type="expression" priority="1043" dxfId="3">
      <formula>AND(IF(OR($Q15=1,$Q15=2),1,0),IF($X15&lt;=20,1,0))</formula>
    </cfRule>
    <cfRule type="expression" priority="1044" dxfId="2">
      <formula>AND(IF($Q15=2,1,0),IF($X15&lt;30,1,0))</formula>
    </cfRule>
    <cfRule type="expression" priority="1045" dxfId="1">
      <formula>AND(IF($Q15=3,1,0),IF($X15&lt;30,1,0))</formula>
    </cfRule>
    <cfRule type="expression" priority="1046" dxfId="0">
      <formula>AND(IF($Q15=3,1,IF($Q15=4,1,0)),IF($F15&lt;=85,1,0))</formula>
    </cfRule>
  </conditionalFormatting>
  <conditionalFormatting sqref="AI15">
    <cfRule type="expression" priority="1039" dxfId="3">
      <formula>AND(IF(OR($Q15=1,$Q15=2),1,0),IF($X15&lt;=20,1,0))</formula>
    </cfRule>
    <cfRule type="expression" priority="1040" dxfId="2">
      <formula>AND(IF($Q15=2,1,0),IF($X15&lt;30,1,0))</formula>
    </cfRule>
    <cfRule type="expression" priority="1041" dxfId="1">
      <formula>AND(IF($Q15=3,1,0),IF($X15&lt;30,1,0))</formula>
    </cfRule>
    <cfRule type="expression" priority="1042" dxfId="0">
      <formula>AND(IF($Q15=3,1,IF($Q15=4,1,0)),IF($F15&lt;=85,1,0))</formula>
    </cfRule>
  </conditionalFormatting>
  <conditionalFormatting sqref="AV16">
    <cfRule type="expression" priority="1037" dxfId="23">
      <formula>AV16="X"</formula>
    </cfRule>
    <cfRule type="expression" priority="1038" dxfId="22">
      <formula>AV16="후보"</formula>
    </cfRule>
  </conditionalFormatting>
  <conditionalFormatting sqref="AC1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6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6">
    <cfRule type="expression" priority="1028" dxfId="3">
      <formula>AND(IF(OR($Q16=1,$Q16=2),1,0),IF($X16&lt;=20,1,0))</formula>
    </cfRule>
    <cfRule type="expression" priority="1029" dxfId="2">
      <formula>AND(IF($Q16=2,1,0),IF($X16&lt;30,1,0))</formula>
    </cfRule>
    <cfRule type="expression" priority="1030" dxfId="1">
      <formula>AND(IF($Q16=3,1,0),IF($X16&lt;30,1,0))</formula>
    </cfRule>
    <cfRule type="expression" priority="1031" dxfId="0">
      <formula>AND(IF($Q16=3,1,IF($Q16=4,1,0)),IF($F16&lt;=85,1,0))</formula>
    </cfRule>
  </conditionalFormatting>
  <conditionalFormatting sqref="X16">
    <cfRule type="expression" priority="1024" dxfId="3">
      <formula>AND(IF(OR($Q16=1,$Q16=2),1,0),IF($X16&lt;=20,1,0))</formula>
    </cfRule>
    <cfRule type="expression" priority="1025" dxfId="2">
      <formula>AND(IF($Q16=2,1,0),IF($X16&lt;30,1,0))</formula>
    </cfRule>
    <cfRule type="expression" priority="1026" dxfId="1">
      <formula>AND(IF($Q16=3,1,0),IF($X16&lt;30,1,0))</formula>
    </cfRule>
    <cfRule type="expression" priority="1027" dxfId="0">
      <formula>AND(IF($Q16=3,1,IF($Q16=4,1,0)),IF($F16&lt;=85,1,0))</formula>
    </cfRule>
  </conditionalFormatting>
  <conditionalFormatting sqref="AI16">
    <cfRule type="expression" priority="1020" dxfId="3">
      <formula>AND(IF(OR($Q16=1,$Q16=2),1,0),IF($X16&lt;=20,1,0))</formula>
    </cfRule>
    <cfRule type="expression" priority="1021" dxfId="2">
      <formula>AND(IF($Q16=2,1,0),IF($X16&lt;30,1,0))</formula>
    </cfRule>
    <cfRule type="expression" priority="1022" dxfId="1">
      <formula>AND(IF($Q16=3,1,0),IF($X16&lt;30,1,0))</formula>
    </cfRule>
    <cfRule type="expression" priority="1023" dxfId="0">
      <formula>AND(IF($Q16=3,1,IF($Q16=4,1,0)),IF($F16&lt;=85,1,0))</formula>
    </cfRule>
  </conditionalFormatting>
  <conditionalFormatting sqref="AV17">
    <cfRule type="expression" priority="1018" dxfId="23">
      <formula>AV17="X"</formula>
    </cfRule>
    <cfRule type="expression" priority="1019" dxfId="22">
      <formula>AV17="후보"</formula>
    </cfRule>
  </conditionalFormatting>
  <conditionalFormatting sqref="AC1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7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7">
    <cfRule type="expression" priority="1009" dxfId="3">
      <formula>AND(IF(OR($Q17=1,$Q17=2),1,0),IF($X17&lt;=20,1,0))</formula>
    </cfRule>
    <cfRule type="expression" priority="1010" dxfId="2">
      <formula>AND(IF($Q17=2,1,0),IF($X17&lt;30,1,0))</formula>
    </cfRule>
    <cfRule type="expression" priority="1011" dxfId="1">
      <formula>AND(IF($Q17=3,1,0),IF($X17&lt;30,1,0))</formula>
    </cfRule>
    <cfRule type="expression" priority="1012" dxfId="0">
      <formula>AND(IF($Q17=3,1,IF($Q17=4,1,0)),IF($F17&lt;=85,1,0))</formula>
    </cfRule>
  </conditionalFormatting>
  <conditionalFormatting sqref="X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AI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V18">
    <cfRule type="expression" priority="999" dxfId="23">
      <formula>AV18="X"</formula>
    </cfRule>
    <cfRule type="expression" priority="1000" dxfId="22">
      <formula>AV18="후보"</formula>
    </cfRule>
  </conditionalFormatting>
  <conditionalFormatting sqref="AC1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">
    <cfRule type="expression" priority="990" dxfId="3">
      <formula>AND(IF(OR($Q18=1,$Q18=2),1,0),IF($X18&lt;=20,1,0))</formula>
    </cfRule>
    <cfRule type="expression" priority="991" dxfId="2">
      <formula>AND(IF($Q18=2,1,0),IF($X18&lt;30,1,0))</formula>
    </cfRule>
    <cfRule type="expression" priority="992" dxfId="1">
      <formula>AND(IF($Q18=3,1,0),IF($X18&lt;30,1,0))</formula>
    </cfRule>
    <cfRule type="expression" priority="993" dxfId="0">
      <formula>AND(IF($Q18=3,1,IF($Q18=4,1,0)),IF($F18&lt;=85,1,0))</formula>
    </cfRule>
  </conditionalFormatting>
  <conditionalFormatting sqref="X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AI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V19">
    <cfRule type="expression" priority="980" dxfId="23">
      <formula>AV19="X"</formula>
    </cfRule>
    <cfRule type="expression" priority="981" dxfId="22">
      <formula>AV19="후보"</formula>
    </cfRule>
  </conditionalFormatting>
  <conditionalFormatting sqref="AC1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9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9">
    <cfRule type="expression" priority="971" dxfId="3">
      <formula>AND(IF(OR($Q19=1,$Q19=2),1,0),IF($X19&lt;=20,1,0))</formula>
    </cfRule>
    <cfRule type="expression" priority="972" dxfId="2">
      <formula>AND(IF($Q19=2,1,0),IF($X19&lt;30,1,0))</formula>
    </cfRule>
    <cfRule type="expression" priority="973" dxfId="1">
      <formula>AND(IF($Q19=3,1,0),IF($X19&lt;30,1,0))</formula>
    </cfRule>
    <cfRule type="expression" priority="974" dxfId="0">
      <formula>AND(IF($Q19=3,1,IF($Q19=4,1,0)),IF($F19&lt;=85,1,0))</formula>
    </cfRule>
  </conditionalFormatting>
  <conditionalFormatting sqref="X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AI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V20">
    <cfRule type="expression" priority="961" dxfId="23">
      <formula>AV20="X"</formula>
    </cfRule>
    <cfRule type="expression" priority="962" dxfId="22">
      <formula>AV20="후보"</formula>
    </cfRule>
  </conditionalFormatting>
  <conditionalFormatting sqref="AC2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0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0">
    <cfRule type="expression" priority="952" dxfId="3">
      <formula>AND(IF(OR($Q20=1,$Q20=2),1,0),IF($X20&lt;=20,1,0))</formula>
    </cfRule>
    <cfRule type="expression" priority="953" dxfId="2">
      <formula>AND(IF($Q20=2,1,0),IF($X20&lt;30,1,0))</formula>
    </cfRule>
    <cfRule type="expression" priority="954" dxfId="1">
      <formula>AND(IF($Q20=3,1,0),IF($X20&lt;30,1,0))</formula>
    </cfRule>
    <cfRule type="expression" priority="955" dxfId="0">
      <formula>AND(IF($Q20=3,1,IF($Q20=4,1,0)),IF($F20&lt;=85,1,0))</formula>
    </cfRule>
  </conditionalFormatting>
  <conditionalFormatting sqref="X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AI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V21">
    <cfRule type="expression" priority="942" dxfId="23">
      <formula>AV21="X"</formula>
    </cfRule>
    <cfRule type="expression" priority="943" dxfId="22">
      <formula>AV21="후보"</formula>
    </cfRule>
  </conditionalFormatting>
  <conditionalFormatting sqref="AC21 N2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22">
    <cfRule type="expression" priority="937" dxfId="23">
      <formula>AV22="X"</formula>
    </cfRule>
    <cfRule type="expression" priority="938" dxfId="22">
      <formula>AV22="후보"</formula>
    </cfRule>
  </conditionalFormatting>
  <conditionalFormatting sqref="AC22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2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2">
    <cfRule type="expression" priority="928" dxfId="3">
      <formula>AND(IF(OR($Q22=1,$Q22=2),1,0),IF($X22&lt;=20,1,0))</formula>
    </cfRule>
    <cfRule type="expression" priority="929" dxfId="2">
      <formula>AND(IF($Q22=2,1,0),IF($X22&lt;30,1,0))</formula>
    </cfRule>
    <cfRule type="expression" priority="930" dxfId="1">
      <formula>AND(IF($Q22=3,1,0),IF($X22&lt;30,1,0))</formula>
    </cfRule>
    <cfRule type="expression" priority="931" dxfId="0">
      <formula>AND(IF($Q22=3,1,IF($Q22=4,1,0)),IF($F22&lt;=85,1,0))</formula>
    </cfRule>
  </conditionalFormatting>
  <conditionalFormatting sqref="X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AI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V23">
    <cfRule type="expression" priority="918" dxfId="23">
      <formula>AV23="X"</formula>
    </cfRule>
    <cfRule type="expression" priority="919" dxfId="22">
      <formula>AV23="후보"</formula>
    </cfRule>
  </conditionalFormatting>
  <conditionalFormatting sqref="AC2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23">
    <cfRule type="expression" priority="909" dxfId="3">
      <formula>AND(IF(OR($Q23=1,$Q23=2),1,0),IF($X23&lt;=20,1,0))</formula>
    </cfRule>
    <cfRule type="expression" priority="910" dxfId="2">
      <formula>AND(IF($Q23=2,1,0),IF($X23&lt;30,1,0))</formula>
    </cfRule>
    <cfRule type="expression" priority="911" dxfId="1">
      <formula>AND(IF($Q23=3,1,0),IF($X23&lt;30,1,0))</formula>
    </cfRule>
    <cfRule type="expression" priority="912" dxfId="0">
      <formula>AND(IF($Q23=3,1,IF($Q23=4,1,0)),IF($F23&lt;=85,1,0))</formula>
    </cfRule>
  </conditionalFormatting>
  <conditionalFormatting sqref="X23">
    <cfRule type="expression" priority="905" dxfId="3">
      <formula>AND(IF(OR($Q23=1,$Q23=2),1,0),IF($X23&lt;=20,1,0))</formula>
    </cfRule>
    <cfRule type="expression" priority="906" dxfId="2">
      <formula>AND(IF($Q23=2,1,0),IF($X23&lt;30,1,0))</formula>
    </cfRule>
    <cfRule type="expression" priority="907" dxfId="1">
      <formula>AND(IF($Q23=3,1,0),IF($X23&lt;30,1,0))</formula>
    </cfRule>
    <cfRule type="expression" priority="908" dxfId="0">
      <formula>AND(IF($Q23=3,1,IF($Q23=4,1,0)),IF($F23&lt;=85,1,0))</formula>
    </cfRule>
  </conditionalFormatting>
  <conditionalFormatting sqref="AI23">
    <cfRule type="expression" priority="901" dxfId="3">
      <formula>AND(IF(OR($Q23=1,$Q23=2),1,0),IF($X23&lt;=20,1,0))</formula>
    </cfRule>
    <cfRule type="expression" priority="902" dxfId="2">
      <formula>AND(IF($Q23=2,1,0),IF($X23&lt;30,1,0))</formula>
    </cfRule>
    <cfRule type="expression" priority="903" dxfId="1">
      <formula>AND(IF($Q23=3,1,0),IF($X23&lt;30,1,0))</formula>
    </cfRule>
    <cfRule type="expression" priority="904" dxfId="0">
      <formula>AND(IF($Q23=3,1,IF($Q23=4,1,0)),IF($F23&lt;=85,1,0))</formula>
    </cfRule>
  </conditionalFormatting>
  <conditionalFormatting sqref="AV24">
    <cfRule type="expression" priority="899" dxfId="23">
      <formula>AV24="X"</formula>
    </cfRule>
    <cfRule type="expression" priority="900" dxfId="22">
      <formula>AV24="후보"</formula>
    </cfRule>
  </conditionalFormatting>
  <conditionalFormatting sqref="AC24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24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24">
    <cfRule type="expression" priority="890" dxfId="3">
      <formula>AND(IF(OR($Q24=1,$Q24=2),1,0),IF($X24&lt;=20,1,0))</formula>
    </cfRule>
    <cfRule type="expression" priority="891" dxfId="2">
      <formula>AND(IF($Q24=2,1,0),IF($X24&lt;30,1,0))</formula>
    </cfRule>
    <cfRule type="expression" priority="892" dxfId="1">
      <formula>AND(IF($Q24=3,1,0),IF($X24&lt;30,1,0))</formula>
    </cfRule>
    <cfRule type="expression" priority="893" dxfId="0">
      <formula>AND(IF($Q24=3,1,IF($Q24=4,1,0)),IF($F24&lt;=85,1,0))</formula>
    </cfRule>
  </conditionalFormatting>
  <conditionalFormatting sqref="X24">
    <cfRule type="expression" priority="886" dxfId="3">
      <formula>AND(IF(OR($Q24=1,$Q24=2),1,0),IF($X24&lt;=20,1,0))</formula>
    </cfRule>
    <cfRule type="expression" priority="887" dxfId="2">
      <formula>AND(IF($Q24=2,1,0),IF($X24&lt;30,1,0))</formula>
    </cfRule>
    <cfRule type="expression" priority="888" dxfId="1">
      <formula>AND(IF($Q24=3,1,0),IF($X24&lt;30,1,0))</formula>
    </cfRule>
    <cfRule type="expression" priority="889" dxfId="0">
      <formula>AND(IF($Q24=3,1,IF($Q24=4,1,0)),IF($F24&lt;=85,1,0))</formula>
    </cfRule>
  </conditionalFormatting>
  <conditionalFormatting sqref="AI24">
    <cfRule type="expression" priority="882" dxfId="3">
      <formula>AND(IF(OR($Q24=1,$Q24=2),1,0),IF($X24&lt;=20,1,0))</formula>
    </cfRule>
    <cfRule type="expression" priority="883" dxfId="2">
      <formula>AND(IF($Q24=2,1,0),IF($X24&lt;30,1,0))</formula>
    </cfRule>
    <cfRule type="expression" priority="884" dxfId="1">
      <formula>AND(IF($Q24=3,1,0),IF($X24&lt;30,1,0))</formula>
    </cfRule>
    <cfRule type="expression" priority="885" dxfId="0">
      <formula>AND(IF($Q24=3,1,IF($Q24=4,1,0)),IF($F24&lt;=85,1,0))</formula>
    </cfRule>
  </conditionalFormatting>
  <conditionalFormatting sqref="AV25">
    <cfRule type="expression" priority="880" dxfId="23">
      <formula>AV25="X"</formula>
    </cfRule>
    <cfRule type="expression" priority="881" dxfId="22">
      <formula>AV25="후보"</formula>
    </cfRule>
  </conditionalFormatting>
  <conditionalFormatting sqref="AC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5">
    <cfRule type="expression" priority="871" dxfId="3">
      <formula>AND(IF(OR($Q25=1,$Q25=2),1,0),IF($X25&lt;=20,1,0))</formula>
    </cfRule>
    <cfRule type="expression" priority="872" dxfId="2">
      <formula>AND(IF($Q25=2,1,0),IF($X25&lt;30,1,0))</formula>
    </cfRule>
    <cfRule type="expression" priority="873" dxfId="1">
      <formula>AND(IF($Q25=3,1,0),IF($X25&lt;30,1,0))</formula>
    </cfRule>
    <cfRule type="expression" priority="874" dxfId="0">
      <formula>AND(IF($Q25=3,1,IF($Q25=4,1,0)),IF($F25&lt;=85,1,0))</formula>
    </cfRule>
  </conditionalFormatting>
  <conditionalFormatting sqref="X25">
    <cfRule type="expression" priority="867" dxfId="3">
      <formula>AND(IF(OR($Q25=1,$Q25=2),1,0),IF($X25&lt;=20,1,0))</formula>
    </cfRule>
    <cfRule type="expression" priority="868" dxfId="2">
      <formula>AND(IF($Q25=2,1,0),IF($X25&lt;30,1,0))</formula>
    </cfRule>
    <cfRule type="expression" priority="869" dxfId="1">
      <formula>AND(IF($Q25=3,1,0),IF($X25&lt;30,1,0))</formula>
    </cfRule>
    <cfRule type="expression" priority="870" dxfId="0">
      <formula>AND(IF($Q25=3,1,IF($Q25=4,1,0)),IF($F25&lt;=85,1,0))</formula>
    </cfRule>
  </conditionalFormatting>
  <conditionalFormatting sqref="AI25">
    <cfRule type="expression" priority="863" dxfId="3">
      <formula>AND(IF(OR($Q25=1,$Q25=2),1,0),IF($X25&lt;=20,1,0))</formula>
    </cfRule>
    <cfRule type="expression" priority="864" dxfId="2">
      <formula>AND(IF($Q25=2,1,0),IF($X25&lt;30,1,0))</formula>
    </cfRule>
    <cfRule type="expression" priority="865" dxfId="1">
      <formula>AND(IF($Q25=3,1,0),IF($X25&lt;30,1,0))</formula>
    </cfRule>
    <cfRule type="expression" priority="866" dxfId="0">
      <formula>AND(IF($Q25=3,1,IF($Q25=4,1,0)),IF($F25&lt;=85,1,0))</formula>
    </cfRule>
  </conditionalFormatting>
  <conditionalFormatting sqref="AV26">
    <cfRule type="expression" priority="861" dxfId="23">
      <formula>AV26="X"</formula>
    </cfRule>
    <cfRule type="expression" priority="862" dxfId="22">
      <formula>AV26="후보"</formula>
    </cfRule>
  </conditionalFormatting>
  <conditionalFormatting sqref="AC26 N26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27">
    <cfRule type="expression" priority="856" dxfId="23">
      <formula>AV27="X"</formula>
    </cfRule>
    <cfRule type="expression" priority="857" dxfId="22">
      <formula>AV27="후보"</formula>
    </cfRule>
  </conditionalFormatting>
  <conditionalFormatting sqref="AC27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7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7">
    <cfRule type="expression" priority="847" dxfId="3">
      <formula>AND(IF(OR($Q27=1,$Q27=2),1,0),IF($X27&lt;=20,1,0))</formula>
    </cfRule>
    <cfRule type="expression" priority="848" dxfId="2">
      <formula>AND(IF($Q27=2,1,0),IF($X27&lt;30,1,0))</formula>
    </cfRule>
    <cfRule type="expression" priority="849" dxfId="1">
      <formula>AND(IF($Q27=3,1,0),IF($X27&lt;30,1,0))</formula>
    </cfRule>
    <cfRule type="expression" priority="850" dxfId="0">
      <formula>AND(IF($Q27=3,1,IF($Q27=4,1,0)),IF($F27&lt;=85,1,0))</formula>
    </cfRule>
  </conditionalFormatting>
  <conditionalFormatting sqref="X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AI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V28">
    <cfRule type="expression" priority="837" dxfId="23">
      <formula>AV28="X"</formula>
    </cfRule>
    <cfRule type="expression" priority="838" dxfId="22">
      <formula>AV28="후보"</formula>
    </cfRule>
  </conditionalFormatting>
  <conditionalFormatting sqref="AC28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8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8">
    <cfRule type="expression" priority="828" dxfId="3">
      <formula>AND(IF(OR($Q28=1,$Q28=2),1,0),IF($X28&lt;=20,1,0))</formula>
    </cfRule>
    <cfRule type="expression" priority="829" dxfId="2">
      <formula>AND(IF($Q28=2,1,0),IF($X28&lt;30,1,0))</formula>
    </cfRule>
    <cfRule type="expression" priority="830" dxfId="1">
      <formula>AND(IF($Q28=3,1,0),IF($X28&lt;30,1,0))</formula>
    </cfRule>
    <cfRule type="expression" priority="831" dxfId="0">
      <formula>AND(IF($Q28=3,1,IF($Q28=4,1,0)),IF($F28&lt;=85,1,0))</formula>
    </cfRule>
  </conditionalFormatting>
  <conditionalFormatting sqref="X28">
    <cfRule type="expression" priority="824" dxfId="3">
      <formula>AND(IF(OR($Q28=1,$Q28=2),1,0),IF($X28&lt;=20,1,0))</formula>
    </cfRule>
    <cfRule type="expression" priority="825" dxfId="2">
      <formula>AND(IF($Q28=2,1,0),IF($X28&lt;30,1,0))</formula>
    </cfRule>
    <cfRule type="expression" priority="826" dxfId="1">
      <formula>AND(IF($Q28=3,1,0),IF($X28&lt;30,1,0))</formula>
    </cfRule>
    <cfRule type="expression" priority="827" dxfId="0">
      <formula>AND(IF($Q28=3,1,IF($Q28=4,1,0)),IF($F28&lt;=85,1,0))</formula>
    </cfRule>
  </conditionalFormatting>
  <conditionalFormatting sqref="AI28">
    <cfRule type="expression" priority="820" dxfId="3">
      <formula>AND(IF(OR($Q28=1,$Q28=2),1,0),IF($X28&lt;=20,1,0))</formula>
    </cfRule>
    <cfRule type="expression" priority="821" dxfId="2">
      <formula>AND(IF($Q28=2,1,0),IF($X28&lt;30,1,0))</formula>
    </cfRule>
    <cfRule type="expression" priority="822" dxfId="1">
      <formula>AND(IF($Q28=3,1,0),IF($X28&lt;30,1,0))</formula>
    </cfRule>
    <cfRule type="expression" priority="823" dxfId="0">
      <formula>AND(IF($Q28=3,1,IF($Q28=4,1,0)),IF($F28&lt;=85,1,0))</formula>
    </cfRule>
  </conditionalFormatting>
  <conditionalFormatting sqref="AV29">
    <cfRule type="expression" priority="818" dxfId="23">
      <formula>AV29="X"</formula>
    </cfRule>
    <cfRule type="expression" priority="819" dxfId="22">
      <formula>AV29="후보"</formula>
    </cfRule>
  </conditionalFormatting>
  <conditionalFormatting sqref="AC2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9">
    <cfRule type="expression" priority="809" dxfId="3">
      <formula>AND(IF(OR($Q29=1,$Q29=2),1,0),IF($X29&lt;=20,1,0))</formula>
    </cfRule>
    <cfRule type="expression" priority="810" dxfId="2">
      <formula>AND(IF($Q29=2,1,0),IF($X29&lt;30,1,0))</formula>
    </cfRule>
    <cfRule type="expression" priority="811" dxfId="1">
      <formula>AND(IF($Q29=3,1,0),IF($X29&lt;30,1,0))</formula>
    </cfRule>
    <cfRule type="expression" priority="812" dxfId="0">
      <formula>AND(IF($Q29=3,1,IF($Q29=4,1,0)),IF($F29&lt;=85,1,0))</formula>
    </cfRule>
  </conditionalFormatting>
  <conditionalFormatting sqref="X29">
    <cfRule type="expression" priority="805" dxfId="3">
      <formula>AND(IF(OR($Q29=1,$Q29=2),1,0),IF($X29&lt;=20,1,0))</formula>
    </cfRule>
    <cfRule type="expression" priority="806" dxfId="2">
      <formula>AND(IF($Q29=2,1,0),IF($X29&lt;30,1,0))</formula>
    </cfRule>
    <cfRule type="expression" priority="807" dxfId="1">
      <formula>AND(IF($Q29=3,1,0),IF($X29&lt;30,1,0))</formula>
    </cfRule>
    <cfRule type="expression" priority="808" dxfId="0">
      <formula>AND(IF($Q29=3,1,IF($Q29=4,1,0)),IF($F29&lt;=85,1,0))</formula>
    </cfRule>
  </conditionalFormatting>
  <conditionalFormatting sqref="AI29">
    <cfRule type="expression" priority="801" dxfId="3">
      <formula>AND(IF(OR($Q29=1,$Q29=2),1,0),IF($X29&lt;=20,1,0))</formula>
    </cfRule>
    <cfRule type="expression" priority="802" dxfId="2">
      <formula>AND(IF($Q29=2,1,0),IF($X29&lt;30,1,0))</formula>
    </cfRule>
    <cfRule type="expression" priority="803" dxfId="1">
      <formula>AND(IF($Q29=3,1,0),IF($X29&lt;30,1,0))</formula>
    </cfRule>
    <cfRule type="expression" priority="804" dxfId="0">
      <formula>AND(IF($Q29=3,1,IF($Q29=4,1,0)),IF($F29&lt;=85,1,0))</formula>
    </cfRule>
  </conditionalFormatting>
  <conditionalFormatting sqref="AV30">
    <cfRule type="expression" priority="799" dxfId="23">
      <formula>AV30="X"</formula>
    </cfRule>
    <cfRule type="expression" priority="800" dxfId="22">
      <formula>AV30="후보"</formula>
    </cfRule>
  </conditionalFormatting>
  <conditionalFormatting sqref="AC3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0">
    <cfRule type="expression" priority="790" dxfId="3">
      <formula>AND(IF(OR($Q30=1,$Q30=2),1,0),IF($X30&lt;=20,1,0))</formula>
    </cfRule>
    <cfRule type="expression" priority="791" dxfId="2">
      <formula>AND(IF($Q30=2,1,0),IF($X30&lt;30,1,0))</formula>
    </cfRule>
    <cfRule type="expression" priority="792" dxfId="1">
      <formula>AND(IF($Q30=3,1,0),IF($X30&lt;30,1,0))</formula>
    </cfRule>
    <cfRule type="expression" priority="793" dxfId="0">
      <formula>AND(IF($Q30=3,1,IF($Q30=4,1,0)),IF($F30&lt;=85,1,0))</formula>
    </cfRule>
  </conditionalFormatting>
  <conditionalFormatting sqref="X30">
    <cfRule type="expression" priority="786" dxfId="3">
      <formula>AND(IF(OR($Q30=1,$Q30=2),1,0),IF($X30&lt;=20,1,0))</formula>
    </cfRule>
    <cfRule type="expression" priority="787" dxfId="2">
      <formula>AND(IF($Q30=2,1,0),IF($X30&lt;30,1,0))</formula>
    </cfRule>
    <cfRule type="expression" priority="788" dxfId="1">
      <formula>AND(IF($Q30=3,1,0),IF($X30&lt;30,1,0))</formula>
    </cfRule>
    <cfRule type="expression" priority="789" dxfId="0">
      <formula>AND(IF($Q30=3,1,IF($Q30=4,1,0)),IF($F30&lt;=85,1,0))</formula>
    </cfRule>
  </conditionalFormatting>
  <conditionalFormatting sqref="AI30">
    <cfRule type="expression" priority="782" dxfId="3">
      <formula>AND(IF(OR($Q30=1,$Q30=2),1,0),IF($X30&lt;=20,1,0))</formula>
    </cfRule>
    <cfRule type="expression" priority="783" dxfId="2">
      <formula>AND(IF($Q30=2,1,0),IF($X30&lt;30,1,0))</formula>
    </cfRule>
    <cfRule type="expression" priority="784" dxfId="1">
      <formula>AND(IF($Q30=3,1,0),IF($X30&lt;30,1,0))</formula>
    </cfRule>
    <cfRule type="expression" priority="785" dxfId="0">
      <formula>AND(IF($Q30=3,1,IF($Q30=4,1,0)),IF($F30&lt;=85,1,0))</formula>
    </cfRule>
  </conditionalFormatting>
  <conditionalFormatting sqref="AV31">
    <cfRule type="expression" priority="780" dxfId="23">
      <formula>AV31="X"</formula>
    </cfRule>
    <cfRule type="expression" priority="781" dxfId="22">
      <formula>AV31="후보"</formula>
    </cfRule>
  </conditionalFormatting>
  <conditionalFormatting sqref="AC31 N3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AV32">
    <cfRule type="expression" priority="775" dxfId="23">
      <formula>AV32="X"</formula>
    </cfRule>
    <cfRule type="expression" priority="776" dxfId="22">
      <formula>AV32="후보"</formula>
    </cfRule>
  </conditionalFormatting>
  <conditionalFormatting sqref="AC3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2">
    <cfRule type="expression" priority="766" dxfId="3">
      <formula>AND(IF(OR($Q32=1,$Q32=2),1,0),IF($X32&lt;=20,1,0))</formula>
    </cfRule>
    <cfRule type="expression" priority="767" dxfId="2">
      <formula>AND(IF($Q32=2,1,0),IF($X32&lt;30,1,0))</formula>
    </cfRule>
    <cfRule type="expression" priority="768" dxfId="1">
      <formula>AND(IF($Q32=3,1,0),IF($X32&lt;30,1,0))</formula>
    </cfRule>
    <cfRule type="expression" priority="769" dxfId="0">
      <formula>AND(IF($Q32=3,1,IF($Q32=4,1,0)),IF($F32&lt;=85,1,0))</formula>
    </cfRule>
  </conditionalFormatting>
  <conditionalFormatting sqref="X32">
    <cfRule type="expression" priority="762" dxfId="3">
      <formula>AND(IF(OR($Q32=1,$Q32=2),1,0),IF($X32&lt;=20,1,0))</formula>
    </cfRule>
    <cfRule type="expression" priority="763" dxfId="2">
      <formula>AND(IF($Q32=2,1,0),IF($X32&lt;30,1,0))</formula>
    </cfRule>
    <cfRule type="expression" priority="764" dxfId="1">
      <formula>AND(IF($Q32=3,1,0),IF($X32&lt;30,1,0))</formula>
    </cfRule>
    <cfRule type="expression" priority="765" dxfId="0">
      <formula>AND(IF($Q32=3,1,IF($Q32=4,1,0)),IF($F32&lt;=85,1,0))</formula>
    </cfRule>
  </conditionalFormatting>
  <conditionalFormatting sqref="AI32">
    <cfRule type="expression" priority="758" dxfId="3">
      <formula>AND(IF(OR($Q32=1,$Q32=2),1,0),IF($X32&lt;=20,1,0))</formula>
    </cfRule>
    <cfRule type="expression" priority="759" dxfId="2">
      <formula>AND(IF($Q32=2,1,0),IF($X32&lt;30,1,0))</formula>
    </cfRule>
    <cfRule type="expression" priority="760" dxfId="1">
      <formula>AND(IF($Q32=3,1,0),IF($X32&lt;30,1,0))</formula>
    </cfRule>
    <cfRule type="expression" priority="761" dxfId="0">
      <formula>AND(IF($Q32=3,1,IF($Q32=4,1,0)),IF($F32&lt;=85,1,0))</formula>
    </cfRule>
  </conditionalFormatting>
  <conditionalFormatting sqref="AV33">
    <cfRule type="expression" priority="756" dxfId="23">
      <formula>AV33="X"</formula>
    </cfRule>
    <cfRule type="expression" priority="757" dxfId="22">
      <formula>AV33="후보"</formula>
    </cfRule>
  </conditionalFormatting>
  <conditionalFormatting sqref="AC3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3">
    <cfRule type="expression" priority="747" dxfId="3">
      <formula>AND(IF(OR($Q33=1,$Q33=2),1,0),IF($X33&lt;=20,1,0))</formula>
    </cfRule>
    <cfRule type="expression" priority="748" dxfId="2">
      <formula>AND(IF($Q33=2,1,0),IF($X33&lt;30,1,0))</formula>
    </cfRule>
    <cfRule type="expression" priority="749" dxfId="1">
      <formula>AND(IF($Q33=3,1,0),IF($X33&lt;30,1,0))</formula>
    </cfRule>
    <cfRule type="expression" priority="750" dxfId="0">
      <formula>AND(IF($Q33=3,1,IF($Q33=4,1,0)),IF($F33&lt;=85,1,0))</formula>
    </cfRule>
  </conditionalFormatting>
  <conditionalFormatting sqref="X33">
    <cfRule type="expression" priority="743" dxfId="3">
      <formula>AND(IF(OR($Q33=1,$Q33=2),1,0),IF($X33&lt;=20,1,0))</formula>
    </cfRule>
    <cfRule type="expression" priority="744" dxfId="2">
      <formula>AND(IF($Q33=2,1,0),IF($X33&lt;30,1,0))</formula>
    </cfRule>
    <cfRule type="expression" priority="745" dxfId="1">
      <formula>AND(IF($Q33=3,1,0),IF($X33&lt;30,1,0))</formula>
    </cfRule>
    <cfRule type="expression" priority="746" dxfId="0">
      <formula>AND(IF($Q33=3,1,IF($Q33=4,1,0)),IF($F33&lt;=85,1,0))</formula>
    </cfRule>
  </conditionalFormatting>
  <conditionalFormatting sqref="AI33">
    <cfRule type="expression" priority="739" dxfId="3">
      <formula>AND(IF(OR($Q33=1,$Q33=2),1,0),IF($X33&lt;=20,1,0))</formula>
    </cfRule>
    <cfRule type="expression" priority="740" dxfId="2">
      <formula>AND(IF($Q33=2,1,0),IF($X33&lt;30,1,0))</formula>
    </cfRule>
    <cfRule type="expression" priority="741" dxfId="1">
      <formula>AND(IF($Q33=3,1,0),IF($X33&lt;30,1,0))</formula>
    </cfRule>
    <cfRule type="expression" priority="742" dxfId="0">
      <formula>AND(IF($Q33=3,1,IF($Q33=4,1,0)),IF($F33&lt;=85,1,0))</formula>
    </cfRule>
  </conditionalFormatting>
  <conditionalFormatting sqref="AV34">
    <cfRule type="expression" priority="737" dxfId="23">
      <formula>AV34="X"</formula>
    </cfRule>
    <cfRule type="expression" priority="738" dxfId="22">
      <formula>AV34="후보"</formula>
    </cfRule>
  </conditionalFormatting>
  <conditionalFormatting sqref="AC34 N3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35">
    <cfRule type="expression" priority="732" dxfId="23">
      <formula>AV35="X"</formula>
    </cfRule>
    <cfRule type="expression" priority="733" dxfId="22">
      <formula>AV35="후보"</formula>
    </cfRule>
  </conditionalFormatting>
  <conditionalFormatting sqref="AC3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3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35">
    <cfRule type="expression" priority="723" dxfId="3">
      <formula>AND(IF(OR($Q35=1,$Q35=2),1,0),IF($X35&lt;=20,1,0))</formula>
    </cfRule>
    <cfRule type="expression" priority="724" dxfId="2">
      <formula>AND(IF($Q35=2,1,0),IF($X35&lt;30,1,0))</formula>
    </cfRule>
    <cfRule type="expression" priority="725" dxfId="1">
      <formula>AND(IF($Q35=3,1,0),IF($X35&lt;30,1,0))</formula>
    </cfRule>
    <cfRule type="expression" priority="726" dxfId="0">
      <formula>AND(IF($Q35=3,1,IF($Q35=4,1,0)),IF($F35&lt;=85,1,0))</formula>
    </cfRule>
  </conditionalFormatting>
  <conditionalFormatting sqref="X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AI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V36">
    <cfRule type="expression" priority="713" dxfId="23">
      <formula>AV36="X"</formula>
    </cfRule>
    <cfRule type="expression" priority="714" dxfId="22">
      <formula>AV36="후보"</formula>
    </cfRule>
  </conditionalFormatting>
  <conditionalFormatting sqref="AC3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3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36">
    <cfRule type="expression" priority="704" dxfId="3">
      <formula>AND(IF(OR($Q36=1,$Q36=2),1,0),IF($X36&lt;=20,1,0))</formula>
    </cfRule>
    <cfRule type="expression" priority="705" dxfId="2">
      <formula>AND(IF($Q36=2,1,0),IF($X36&lt;30,1,0))</formula>
    </cfRule>
    <cfRule type="expression" priority="706" dxfId="1">
      <formula>AND(IF($Q36=3,1,0),IF($X36&lt;30,1,0))</formula>
    </cfRule>
    <cfRule type="expression" priority="707" dxfId="0">
      <formula>AND(IF($Q36=3,1,IF($Q36=4,1,0)),IF($F36&lt;=85,1,0))</formula>
    </cfRule>
  </conditionalFormatting>
  <conditionalFormatting sqref="X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AI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V37">
    <cfRule type="expression" priority="694" dxfId="23">
      <formula>AV37="X"</formula>
    </cfRule>
    <cfRule type="expression" priority="695" dxfId="22">
      <formula>AV37="후보"</formula>
    </cfRule>
  </conditionalFormatting>
  <conditionalFormatting sqref="AC37 N3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38">
    <cfRule type="expression" priority="689" dxfId="23">
      <formula>AV38="X"</formula>
    </cfRule>
    <cfRule type="expression" priority="690" dxfId="22">
      <formula>AV38="후보"</formula>
    </cfRule>
  </conditionalFormatting>
  <conditionalFormatting sqref="AC38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8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8">
    <cfRule type="expression" priority="680" dxfId="3">
      <formula>AND(IF(OR($Q38=1,$Q38=2),1,0),IF($X38&lt;=20,1,0))</formula>
    </cfRule>
    <cfRule type="expression" priority="681" dxfId="2">
      <formula>AND(IF($Q38=2,1,0),IF($X38&lt;30,1,0))</formula>
    </cfRule>
    <cfRule type="expression" priority="682" dxfId="1">
      <formula>AND(IF($Q38=3,1,0),IF($X38&lt;30,1,0))</formula>
    </cfRule>
    <cfRule type="expression" priority="683" dxfId="0">
      <formula>AND(IF($Q38=3,1,IF($Q38=4,1,0)),IF($F38&lt;=85,1,0))</formula>
    </cfRule>
  </conditionalFormatting>
  <conditionalFormatting sqref="X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AI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V39">
    <cfRule type="expression" priority="670" dxfId="23">
      <formula>AV39="X"</formula>
    </cfRule>
    <cfRule type="expression" priority="671" dxfId="22">
      <formula>AV39="후보"</formula>
    </cfRule>
  </conditionalFormatting>
  <conditionalFormatting sqref="AC39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9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9">
    <cfRule type="expression" priority="661" dxfId="3">
      <formula>AND(IF(OR($Q39=1,$Q39=2),1,0),IF($X39&lt;=20,1,0))</formula>
    </cfRule>
    <cfRule type="expression" priority="662" dxfId="2">
      <formula>AND(IF($Q39=2,1,0),IF($X39&lt;30,1,0))</formula>
    </cfRule>
    <cfRule type="expression" priority="663" dxfId="1">
      <formula>AND(IF($Q39=3,1,0),IF($X39&lt;30,1,0))</formula>
    </cfRule>
    <cfRule type="expression" priority="664" dxfId="0">
      <formula>AND(IF($Q39=3,1,IF($Q39=4,1,0)),IF($F39&lt;=85,1,0))</formula>
    </cfRule>
  </conditionalFormatting>
  <conditionalFormatting sqref="X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AI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V40">
    <cfRule type="expression" priority="651" dxfId="23">
      <formula>AV40="X"</formula>
    </cfRule>
    <cfRule type="expression" priority="652" dxfId="22">
      <formula>AV40="후보"</formula>
    </cfRule>
  </conditionalFormatting>
  <conditionalFormatting sqref="AC40 N4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41">
    <cfRule type="expression" priority="646" dxfId="23">
      <formula>AV41="X"</formula>
    </cfRule>
    <cfRule type="expression" priority="647" dxfId="22">
      <formula>AV41="후보"</formula>
    </cfRule>
  </conditionalFormatting>
  <conditionalFormatting sqref="AC4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1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41">
    <cfRule type="expression" priority="637" dxfId="3">
      <formula>AND(IF(OR($Q41=1,$Q41=2),1,0),IF($X41&lt;=20,1,0))</formula>
    </cfRule>
    <cfRule type="expression" priority="638" dxfId="2">
      <formula>AND(IF($Q41=2,1,0),IF($X41&lt;30,1,0))</formula>
    </cfRule>
    <cfRule type="expression" priority="639" dxfId="1">
      <formula>AND(IF($Q41=3,1,0),IF($X41&lt;30,1,0))</formula>
    </cfRule>
    <cfRule type="expression" priority="640" dxfId="0">
      <formula>AND(IF($Q41=3,1,IF($Q41=4,1,0)),IF($F41&lt;=85,1,0))</formula>
    </cfRule>
  </conditionalFormatting>
  <conditionalFormatting sqref="X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AI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V42">
    <cfRule type="expression" priority="627" dxfId="23">
      <formula>AV42="X"</formula>
    </cfRule>
    <cfRule type="expression" priority="628" dxfId="22">
      <formula>AV42="후보"</formula>
    </cfRule>
  </conditionalFormatting>
  <conditionalFormatting sqref="AC42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42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42">
    <cfRule type="expression" priority="618" dxfId="3">
      <formula>AND(IF(OR($Q42=1,$Q42=2),1,0),IF($X42&lt;=20,1,0))</formula>
    </cfRule>
    <cfRule type="expression" priority="619" dxfId="2">
      <formula>AND(IF($Q42=2,1,0),IF($X42&lt;30,1,0))</formula>
    </cfRule>
    <cfRule type="expression" priority="620" dxfId="1">
      <formula>AND(IF($Q42=3,1,0),IF($X42&lt;30,1,0))</formula>
    </cfRule>
    <cfRule type="expression" priority="621" dxfId="0">
      <formula>AND(IF($Q42=3,1,IF($Q42=4,1,0)),IF($F42&lt;=85,1,0))</formula>
    </cfRule>
  </conditionalFormatting>
  <conditionalFormatting sqref="X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AI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V43">
    <cfRule type="expression" priority="608" dxfId="23">
      <formula>AV43="X"</formula>
    </cfRule>
    <cfRule type="expression" priority="609" dxfId="22">
      <formula>AV43="후보"</formula>
    </cfRule>
  </conditionalFormatting>
  <conditionalFormatting sqref="AC4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4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43">
    <cfRule type="expression" priority="599" dxfId="3">
      <formula>AND(IF(OR($Q43=1,$Q43=2),1,0),IF($X43&lt;=20,1,0))</formula>
    </cfRule>
    <cfRule type="expression" priority="600" dxfId="2">
      <formula>AND(IF($Q43=2,1,0),IF($X43&lt;30,1,0))</formula>
    </cfRule>
    <cfRule type="expression" priority="601" dxfId="1">
      <formula>AND(IF($Q43=3,1,0),IF($X43&lt;30,1,0))</formula>
    </cfRule>
    <cfRule type="expression" priority="602" dxfId="0">
      <formula>AND(IF($Q43=3,1,IF($Q43=4,1,0)),IF($F43&lt;=85,1,0))</formula>
    </cfRule>
  </conditionalFormatting>
  <conditionalFormatting sqref="X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AI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V44">
    <cfRule type="expression" priority="589" dxfId="23">
      <formula>AV44="X"</formula>
    </cfRule>
    <cfRule type="expression" priority="590" dxfId="22">
      <formula>AV44="후보"</formula>
    </cfRule>
  </conditionalFormatting>
  <conditionalFormatting sqref="AC44 N4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45">
    <cfRule type="expression" priority="584" dxfId="23">
      <formula>AV45="X"</formula>
    </cfRule>
    <cfRule type="expression" priority="585" dxfId="22">
      <formula>AV45="후보"</formula>
    </cfRule>
  </conditionalFormatting>
  <conditionalFormatting sqref="AC4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4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45">
    <cfRule type="expression" priority="575" dxfId="3">
      <formula>AND(IF(OR($Q45=1,$Q45=2),1,0),IF($X45&lt;=20,1,0))</formula>
    </cfRule>
    <cfRule type="expression" priority="576" dxfId="2">
      <formula>AND(IF($Q45=2,1,0),IF($X45&lt;30,1,0))</formula>
    </cfRule>
    <cfRule type="expression" priority="577" dxfId="1">
      <formula>AND(IF($Q45=3,1,0),IF($X45&lt;30,1,0))</formula>
    </cfRule>
    <cfRule type="expression" priority="578" dxfId="0">
      <formula>AND(IF($Q45=3,1,IF($Q45=4,1,0)),IF($F45&lt;=85,1,0))</formula>
    </cfRule>
  </conditionalFormatting>
  <conditionalFormatting sqref="X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AI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V46">
    <cfRule type="expression" priority="565" dxfId="23">
      <formula>AV46="X"</formula>
    </cfRule>
    <cfRule type="expression" priority="566" dxfId="22">
      <formula>AV46="후보"</formula>
    </cfRule>
  </conditionalFormatting>
  <conditionalFormatting sqref="AC4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4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46">
    <cfRule type="expression" priority="556" dxfId="3">
      <formula>AND(IF(OR($Q46=1,$Q46=2),1,0),IF($X46&lt;=20,1,0))</formula>
    </cfRule>
    <cfRule type="expression" priority="557" dxfId="2">
      <formula>AND(IF($Q46=2,1,0),IF($X46&lt;30,1,0))</formula>
    </cfRule>
    <cfRule type="expression" priority="558" dxfId="1">
      <formula>AND(IF($Q46=3,1,0),IF($X46&lt;30,1,0))</formula>
    </cfRule>
    <cfRule type="expression" priority="559" dxfId="0">
      <formula>AND(IF($Q46=3,1,IF($Q46=4,1,0)),IF($F46&lt;=85,1,0))</formula>
    </cfRule>
  </conditionalFormatting>
  <conditionalFormatting sqref="X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AI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V47">
    <cfRule type="expression" priority="546" dxfId="23">
      <formula>AV47="X"</formula>
    </cfRule>
    <cfRule type="expression" priority="547" dxfId="22">
      <formula>AV47="후보"</formula>
    </cfRule>
  </conditionalFormatting>
  <conditionalFormatting sqref="AC4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4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47">
    <cfRule type="expression" priority="537" dxfId="3">
      <formula>AND(IF(OR($Q47=1,$Q47=2),1,0),IF($X47&lt;=20,1,0))</formula>
    </cfRule>
    <cfRule type="expression" priority="538" dxfId="2">
      <formula>AND(IF($Q47=2,1,0),IF($X47&lt;30,1,0))</formula>
    </cfRule>
    <cfRule type="expression" priority="539" dxfId="1">
      <formula>AND(IF($Q47=3,1,0),IF($X47&lt;30,1,0))</formula>
    </cfRule>
    <cfRule type="expression" priority="540" dxfId="0">
      <formula>AND(IF($Q47=3,1,IF($Q47=4,1,0)),IF($F47&lt;=85,1,0))</formula>
    </cfRule>
  </conditionalFormatting>
  <conditionalFormatting sqref="X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AI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V48">
    <cfRule type="expression" priority="527" dxfId="23">
      <formula>AV48="X"</formula>
    </cfRule>
    <cfRule type="expression" priority="528" dxfId="22">
      <formula>AV48="후보"</formula>
    </cfRule>
  </conditionalFormatting>
  <conditionalFormatting sqref="AC4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4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48">
    <cfRule type="expression" priority="518" dxfId="3">
      <formula>AND(IF(OR($Q48=1,$Q48=2),1,0),IF($X48&lt;=20,1,0))</formula>
    </cfRule>
    <cfRule type="expression" priority="519" dxfId="2">
      <formula>AND(IF($Q48=2,1,0),IF($X48&lt;30,1,0))</formula>
    </cfRule>
    <cfRule type="expression" priority="520" dxfId="1">
      <formula>AND(IF($Q48=3,1,0),IF($X48&lt;30,1,0))</formula>
    </cfRule>
    <cfRule type="expression" priority="521" dxfId="0">
      <formula>AND(IF($Q48=3,1,IF($Q48=4,1,0)),IF($F48&lt;=85,1,0))</formula>
    </cfRule>
  </conditionalFormatting>
  <conditionalFormatting sqref="X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AI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V49">
    <cfRule type="expression" priority="508" dxfId="23">
      <formula>AV49="X"</formula>
    </cfRule>
    <cfRule type="expression" priority="509" dxfId="22">
      <formula>AV49="후보"</formula>
    </cfRule>
  </conditionalFormatting>
  <conditionalFormatting sqref="AC4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9">
    <cfRule type="expression" priority="499" dxfId="3">
      <formula>AND(IF(OR($Q49=1,$Q49=2),1,0),IF($X49&lt;=20,1,0))</formula>
    </cfRule>
    <cfRule type="expression" priority="500" dxfId="2">
      <formula>AND(IF($Q49=2,1,0),IF($X49&lt;30,1,0))</formula>
    </cfRule>
    <cfRule type="expression" priority="501" dxfId="1">
      <formula>AND(IF($Q49=3,1,0),IF($X49&lt;30,1,0))</formula>
    </cfRule>
    <cfRule type="expression" priority="502" dxfId="0">
      <formula>AND(IF($Q49=3,1,IF($Q49=4,1,0)),IF($F49&lt;=85,1,0))</formula>
    </cfRule>
  </conditionalFormatting>
  <conditionalFormatting sqref="X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AI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V50">
    <cfRule type="expression" priority="489" dxfId="23">
      <formula>AV50="X"</formula>
    </cfRule>
    <cfRule type="expression" priority="490" dxfId="22">
      <formula>AV50="후보"</formula>
    </cfRule>
  </conditionalFormatting>
  <conditionalFormatting sqref="AC5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5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50">
    <cfRule type="expression" priority="480" dxfId="3">
      <formula>AND(IF(OR($Q50=1,$Q50=2),1,0),IF($X50&lt;=20,1,0))</formula>
    </cfRule>
    <cfRule type="expression" priority="481" dxfId="2">
      <formula>AND(IF($Q50=2,1,0),IF($X50&lt;30,1,0))</formula>
    </cfRule>
    <cfRule type="expression" priority="482" dxfId="1">
      <formula>AND(IF($Q50=3,1,0),IF($X50&lt;30,1,0))</formula>
    </cfRule>
    <cfRule type="expression" priority="483" dxfId="0">
      <formula>AND(IF($Q50=3,1,IF($Q50=4,1,0)),IF($F50&lt;=85,1,0))</formula>
    </cfRule>
  </conditionalFormatting>
  <conditionalFormatting sqref="X50">
    <cfRule type="expression" priority="476" dxfId="3">
      <formula>AND(IF(OR($Q50=1,$Q50=2),1,0),IF($X50&lt;=20,1,0))</formula>
    </cfRule>
    <cfRule type="expression" priority="477" dxfId="2">
      <formula>AND(IF($Q50=2,1,0),IF($X50&lt;30,1,0))</formula>
    </cfRule>
    <cfRule type="expression" priority="478" dxfId="1">
      <formula>AND(IF($Q50=3,1,0),IF($X50&lt;30,1,0))</formula>
    </cfRule>
    <cfRule type="expression" priority="479" dxfId="0">
      <formula>AND(IF($Q50=3,1,IF($Q50=4,1,0)),IF($F50&lt;=85,1,0))</formula>
    </cfRule>
  </conditionalFormatting>
  <conditionalFormatting sqref="AI50">
    <cfRule type="expression" priority="472" dxfId="3">
      <formula>AND(IF(OR($Q50=1,$Q50=2),1,0),IF($X50&lt;=20,1,0))</formula>
    </cfRule>
    <cfRule type="expression" priority="473" dxfId="2">
      <formula>AND(IF($Q50=2,1,0),IF($X50&lt;30,1,0))</formula>
    </cfRule>
    <cfRule type="expression" priority="474" dxfId="1">
      <formula>AND(IF($Q50=3,1,0),IF($X50&lt;30,1,0))</formula>
    </cfRule>
    <cfRule type="expression" priority="475" dxfId="0">
      <formula>AND(IF($Q50=3,1,IF($Q50=4,1,0)),IF($F50&lt;=85,1,0))</formula>
    </cfRule>
  </conditionalFormatting>
  <conditionalFormatting sqref="AV51">
    <cfRule type="expression" priority="470" dxfId="23">
      <formula>AV51="X"</formula>
    </cfRule>
    <cfRule type="expression" priority="471" dxfId="22">
      <formula>AV51="후보"</formula>
    </cfRule>
  </conditionalFormatting>
  <conditionalFormatting sqref="AC5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5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51">
    <cfRule type="expression" priority="461" dxfId="3">
      <formula>AND(IF(OR($Q51=1,$Q51=2),1,0),IF($X51&lt;=20,1,0))</formula>
    </cfRule>
    <cfRule type="expression" priority="462" dxfId="2">
      <formula>AND(IF($Q51=2,1,0),IF($X51&lt;30,1,0))</formula>
    </cfRule>
    <cfRule type="expression" priority="463" dxfId="1">
      <formula>AND(IF($Q51=3,1,0),IF($X51&lt;30,1,0))</formula>
    </cfRule>
    <cfRule type="expression" priority="464" dxfId="0">
      <formula>AND(IF($Q51=3,1,IF($Q51=4,1,0)),IF($F51&lt;=85,1,0))</formula>
    </cfRule>
  </conditionalFormatting>
  <conditionalFormatting sqref="X51">
    <cfRule type="expression" priority="457" dxfId="3">
      <formula>AND(IF(OR($Q51=1,$Q51=2),1,0),IF($X51&lt;=20,1,0))</formula>
    </cfRule>
    <cfRule type="expression" priority="458" dxfId="2">
      <formula>AND(IF($Q51=2,1,0),IF($X51&lt;30,1,0))</formula>
    </cfRule>
    <cfRule type="expression" priority="459" dxfId="1">
      <formula>AND(IF($Q51=3,1,0),IF($X51&lt;30,1,0))</formula>
    </cfRule>
    <cfRule type="expression" priority="460" dxfId="0">
      <formula>AND(IF($Q51=3,1,IF($Q51=4,1,0)),IF($F51&lt;=85,1,0))</formula>
    </cfRule>
  </conditionalFormatting>
  <conditionalFormatting sqref="AI51">
    <cfRule type="expression" priority="453" dxfId="3">
      <formula>AND(IF(OR($Q51=1,$Q51=2),1,0),IF($X51&lt;=20,1,0))</formula>
    </cfRule>
    <cfRule type="expression" priority="454" dxfId="2">
      <formula>AND(IF($Q51=2,1,0),IF($X51&lt;30,1,0))</formula>
    </cfRule>
    <cfRule type="expression" priority="455" dxfId="1">
      <formula>AND(IF($Q51=3,1,0),IF($X51&lt;30,1,0))</formula>
    </cfRule>
    <cfRule type="expression" priority="456" dxfId="0">
      <formula>AND(IF($Q51=3,1,IF($Q51=4,1,0)),IF($F51&lt;=85,1,0))</formula>
    </cfRule>
  </conditionalFormatting>
  <conditionalFormatting sqref="AV52">
    <cfRule type="expression" priority="451" dxfId="23">
      <formula>AV52="X"</formula>
    </cfRule>
    <cfRule type="expression" priority="452" dxfId="22">
      <formula>AV52="후보"</formula>
    </cfRule>
  </conditionalFormatting>
  <conditionalFormatting sqref="AC5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5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52">
    <cfRule type="expression" priority="442" dxfId="3">
      <formula>AND(IF(OR($Q52=1,$Q52=2),1,0),IF($X52&lt;=20,1,0))</formula>
    </cfRule>
    <cfRule type="expression" priority="443" dxfId="2">
      <formula>AND(IF($Q52=2,1,0),IF($X52&lt;30,1,0))</formula>
    </cfRule>
    <cfRule type="expression" priority="444" dxfId="1">
      <formula>AND(IF($Q52=3,1,0),IF($X52&lt;30,1,0))</formula>
    </cfRule>
    <cfRule type="expression" priority="445" dxfId="0">
      <formula>AND(IF($Q52=3,1,IF($Q52=4,1,0)),IF($F52&lt;=85,1,0))</formula>
    </cfRule>
  </conditionalFormatting>
  <conditionalFormatting sqref="X52">
    <cfRule type="expression" priority="438" dxfId="3">
      <formula>AND(IF(OR($Q52=1,$Q52=2),1,0),IF($X52&lt;=20,1,0))</formula>
    </cfRule>
    <cfRule type="expression" priority="439" dxfId="2">
      <formula>AND(IF($Q52=2,1,0),IF($X52&lt;30,1,0))</formula>
    </cfRule>
    <cfRule type="expression" priority="440" dxfId="1">
      <formula>AND(IF($Q52=3,1,0),IF($X52&lt;30,1,0))</formula>
    </cfRule>
    <cfRule type="expression" priority="441" dxfId="0">
      <formula>AND(IF($Q52=3,1,IF($Q52=4,1,0)),IF($F52&lt;=85,1,0))</formula>
    </cfRule>
  </conditionalFormatting>
  <conditionalFormatting sqref="AI52">
    <cfRule type="expression" priority="434" dxfId="3">
      <formula>AND(IF(OR($Q52=1,$Q52=2),1,0),IF($X52&lt;=20,1,0))</formula>
    </cfRule>
    <cfRule type="expression" priority="435" dxfId="2">
      <formula>AND(IF($Q52=2,1,0),IF($X52&lt;30,1,0))</formula>
    </cfRule>
    <cfRule type="expression" priority="436" dxfId="1">
      <formula>AND(IF($Q52=3,1,0),IF($X52&lt;30,1,0))</formula>
    </cfRule>
    <cfRule type="expression" priority="437" dxfId="0">
      <formula>AND(IF($Q52=3,1,IF($Q52=4,1,0)),IF($F52&lt;=85,1,0))</formula>
    </cfRule>
  </conditionalFormatting>
  <conditionalFormatting sqref="AV53">
    <cfRule type="expression" priority="432" dxfId="23">
      <formula>AV53="X"</formula>
    </cfRule>
    <cfRule type="expression" priority="433" dxfId="22">
      <formula>AV53="후보"</formula>
    </cfRule>
  </conditionalFormatting>
  <conditionalFormatting sqref="AC5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3">
    <cfRule type="expression" priority="423" dxfId="3">
      <formula>AND(IF(OR($Q53=1,$Q53=2),1,0),IF($X53&lt;=20,1,0))</formula>
    </cfRule>
    <cfRule type="expression" priority="424" dxfId="2">
      <formula>AND(IF($Q53=2,1,0),IF($X53&lt;30,1,0))</formula>
    </cfRule>
    <cfRule type="expression" priority="425" dxfId="1">
      <formula>AND(IF($Q53=3,1,0),IF($X53&lt;30,1,0))</formula>
    </cfRule>
    <cfRule type="expression" priority="426" dxfId="0">
      <formula>AND(IF($Q53=3,1,IF($Q53=4,1,0)),IF($F53&lt;=85,1,0))</formula>
    </cfRule>
  </conditionalFormatting>
  <conditionalFormatting sqref="X53">
    <cfRule type="expression" priority="419" dxfId="3">
      <formula>AND(IF(OR($Q53=1,$Q53=2),1,0),IF($X53&lt;=20,1,0))</formula>
    </cfRule>
    <cfRule type="expression" priority="420" dxfId="2">
      <formula>AND(IF($Q53=2,1,0),IF($X53&lt;30,1,0))</formula>
    </cfRule>
    <cfRule type="expression" priority="421" dxfId="1">
      <formula>AND(IF($Q53=3,1,0),IF($X53&lt;30,1,0))</formula>
    </cfRule>
    <cfRule type="expression" priority="422" dxfId="0">
      <formula>AND(IF($Q53=3,1,IF($Q53=4,1,0)),IF($F53&lt;=85,1,0))</formula>
    </cfRule>
  </conditionalFormatting>
  <conditionalFormatting sqref="AI53">
    <cfRule type="expression" priority="415" dxfId="3">
      <formula>AND(IF(OR($Q53=1,$Q53=2),1,0),IF($X53&lt;=20,1,0))</formula>
    </cfRule>
    <cfRule type="expression" priority="416" dxfId="2">
      <formula>AND(IF($Q53=2,1,0),IF($X53&lt;30,1,0))</formula>
    </cfRule>
    <cfRule type="expression" priority="417" dxfId="1">
      <formula>AND(IF($Q53=3,1,0),IF($X53&lt;30,1,0))</formula>
    </cfRule>
    <cfRule type="expression" priority="418" dxfId="0">
      <formula>AND(IF($Q53=3,1,IF($Q53=4,1,0)),IF($F53&lt;=85,1,0))</formula>
    </cfRule>
  </conditionalFormatting>
  <conditionalFormatting sqref="AV54">
    <cfRule type="expression" priority="413" dxfId="23">
      <formula>AV54="X"</formula>
    </cfRule>
    <cfRule type="expression" priority="414" dxfId="22">
      <formula>AV54="후보"</formula>
    </cfRule>
  </conditionalFormatting>
  <conditionalFormatting sqref="AC5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4">
    <cfRule type="expression" priority="404" dxfId="3">
      <formula>AND(IF(OR($Q54=1,$Q54=2),1,0),IF($X54&lt;=20,1,0))</formula>
    </cfRule>
    <cfRule type="expression" priority="405" dxfId="2">
      <formula>AND(IF($Q54=2,1,0),IF($X54&lt;30,1,0))</formula>
    </cfRule>
    <cfRule type="expression" priority="406" dxfId="1">
      <formula>AND(IF($Q54=3,1,0),IF($X54&lt;30,1,0))</formula>
    </cfRule>
    <cfRule type="expression" priority="407" dxfId="0">
      <formula>AND(IF($Q54=3,1,IF($Q54=4,1,0)),IF($F54&lt;=85,1,0))</formula>
    </cfRule>
  </conditionalFormatting>
  <conditionalFormatting sqref="X54">
    <cfRule type="expression" priority="400" dxfId="3">
      <formula>AND(IF(OR($Q54=1,$Q54=2),1,0),IF($X54&lt;=20,1,0))</formula>
    </cfRule>
    <cfRule type="expression" priority="401" dxfId="2">
      <formula>AND(IF($Q54=2,1,0),IF($X54&lt;30,1,0))</formula>
    </cfRule>
    <cfRule type="expression" priority="402" dxfId="1">
      <formula>AND(IF($Q54=3,1,0),IF($X54&lt;30,1,0))</formula>
    </cfRule>
    <cfRule type="expression" priority="403" dxfId="0">
      <formula>AND(IF($Q54=3,1,IF($Q54=4,1,0)),IF($F54&lt;=85,1,0))</formula>
    </cfRule>
  </conditionalFormatting>
  <conditionalFormatting sqref="AI54">
    <cfRule type="expression" priority="396" dxfId="3">
      <formula>AND(IF(OR($Q54=1,$Q54=2),1,0),IF($X54&lt;=20,1,0))</formula>
    </cfRule>
    <cfRule type="expression" priority="397" dxfId="2">
      <formula>AND(IF($Q54=2,1,0),IF($X54&lt;30,1,0))</formula>
    </cfRule>
    <cfRule type="expression" priority="398" dxfId="1">
      <formula>AND(IF($Q54=3,1,0),IF($X54&lt;30,1,0))</formula>
    </cfRule>
    <cfRule type="expression" priority="399" dxfId="0">
      <formula>AND(IF($Q54=3,1,IF($Q54=4,1,0)),IF($F54&lt;=85,1,0))</formula>
    </cfRule>
  </conditionalFormatting>
  <conditionalFormatting sqref="AV55">
    <cfRule type="expression" priority="394" dxfId="23">
      <formula>AV55="X"</formula>
    </cfRule>
    <cfRule type="expression" priority="395" dxfId="22">
      <formula>AV55="후보"</formula>
    </cfRule>
  </conditionalFormatting>
  <conditionalFormatting sqref="AC5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5">
    <cfRule type="expression" priority="385" dxfId="3">
      <formula>AND(IF(OR($Q55=1,$Q55=2),1,0),IF($X55&lt;=20,1,0))</formula>
    </cfRule>
    <cfRule type="expression" priority="386" dxfId="2">
      <formula>AND(IF($Q55=2,1,0),IF($X55&lt;30,1,0))</formula>
    </cfRule>
    <cfRule type="expression" priority="387" dxfId="1">
      <formula>AND(IF($Q55=3,1,0),IF($X55&lt;30,1,0))</formula>
    </cfRule>
    <cfRule type="expression" priority="388" dxfId="0">
      <formula>AND(IF($Q55=3,1,IF($Q55=4,1,0)),IF($F55&lt;=85,1,0))</formula>
    </cfRule>
  </conditionalFormatting>
  <conditionalFormatting sqref="X55">
    <cfRule type="expression" priority="381" dxfId="3">
      <formula>AND(IF(OR($Q55=1,$Q55=2),1,0),IF($X55&lt;=20,1,0))</formula>
    </cfRule>
    <cfRule type="expression" priority="382" dxfId="2">
      <formula>AND(IF($Q55=2,1,0),IF($X55&lt;30,1,0))</formula>
    </cfRule>
    <cfRule type="expression" priority="383" dxfId="1">
      <formula>AND(IF($Q55=3,1,0),IF($X55&lt;30,1,0))</formula>
    </cfRule>
    <cfRule type="expression" priority="384" dxfId="0">
      <formula>AND(IF($Q55=3,1,IF($Q55=4,1,0)),IF($F55&lt;=85,1,0))</formula>
    </cfRule>
  </conditionalFormatting>
  <conditionalFormatting sqref="AI55">
    <cfRule type="expression" priority="377" dxfId="3">
      <formula>AND(IF(OR($Q55=1,$Q55=2),1,0),IF($X55&lt;=20,1,0))</formula>
    </cfRule>
    <cfRule type="expression" priority="378" dxfId="2">
      <formula>AND(IF($Q55=2,1,0),IF($X55&lt;30,1,0))</formula>
    </cfRule>
    <cfRule type="expression" priority="379" dxfId="1">
      <formula>AND(IF($Q55=3,1,0),IF($X55&lt;30,1,0))</formula>
    </cfRule>
    <cfRule type="expression" priority="380" dxfId="0">
      <formula>AND(IF($Q55=3,1,IF($Q55=4,1,0)),IF($F55&lt;=85,1,0))</formula>
    </cfRule>
  </conditionalFormatting>
  <conditionalFormatting sqref="AV56">
    <cfRule type="expression" priority="375" dxfId="23">
      <formula>AV56="X"</formula>
    </cfRule>
    <cfRule type="expression" priority="376" dxfId="22">
      <formula>AV56="후보"</formula>
    </cfRule>
  </conditionalFormatting>
  <conditionalFormatting sqref="AC5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6">
    <cfRule type="expression" priority="366" dxfId="3">
      <formula>AND(IF(OR($Q56=1,$Q56=2),1,0),IF($X56&lt;=20,1,0))</formula>
    </cfRule>
    <cfRule type="expression" priority="367" dxfId="2">
      <formula>AND(IF($Q56=2,1,0),IF($X56&lt;30,1,0))</formula>
    </cfRule>
    <cfRule type="expression" priority="368" dxfId="1">
      <formula>AND(IF($Q56=3,1,0),IF($X56&lt;30,1,0))</formula>
    </cfRule>
    <cfRule type="expression" priority="369" dxfId="0">
      <formula>AND(IF($Q56=3,1,IF($Q56=4,1,0)),IF($F56&lt;=85,1,0))</formula>
    </cfRule>
  </conditionalFormatting>
  <conditionalFormatting sqref="X56">
    <cfRule type="expression" priority="362" dxfId="3">
      <formula>AND(IF(OR($Q56=1,$Q56=2),1,0),IF($X56&lt;=20,1,0))</formula>
    </cfRule>
    <cfRule type="expression" priority="363" dxfId="2">
      <formula>AND(IF($Q56=2,1,0),IF($X56&lt;30,1,0))</formula>
    </cfRule>
    <cfRule type="expression" priority="364" dxfId="1">
      <formula>AND(IF($Q56=3,1,0),IF($X56&lt;30,1,0))</formula>
    </cfRule>
    <cfRule type="expression" priority="365" dxfId="0">
      <formula>AND(IF($Q56=3,1,IF($Q56=4,1,0)),IF($F56&lt;=85,1,0))</formula>
    </cfRule>
  </conditionalFormatting>
  <conditionalFormatting sqref="AI56">
    <cfRule type="expression" priority="358" dxfId="3">
      <formula>AND(IF(OR($Q56=1,$Q56=2),1,0),IF($X56&lt;=20,1,0))</formula>
    </cfRule>
    <cfRule type="expression" priority="359" dxfId="2">
      <formula>AND(IF($Q56=2,1,0),IF($X56&lt;30,1,0))</formula>
    </cfRule>
    <cfRule type="expression" priority="360" dxfId="1">
      <formula>AND(IF($Q56=3,1,0),IF($X56&lt;30,1,0))</formula>
    </cfRule>
    <cfRule type="expression" priority="361" dxfId="0">
      <formula>AND(IF($Q56=3,1,IF($Q56=4,1,0)),IF($F56&lt;=85,1,0))</formula>
    </cfRule>
  </conditionalFormatting>
  <conditionalFormatting sqref="AV57">
    <cfRule type="expression" priority="356" dxfId="23">
      <formula>AV57="X"</formula>
    </cfRule>
    <cfRule type="expression" priority="357" dxfId="22">
      <formula>AV57="후보"</formula>
    </cfRule>
  </conditionalFormatting>
  <conditionalFormatting sqref="AC57 N5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58">
    <cfRule type="expression" priority="351" dxfId="23">
      <formula>AV58="X"</formula>
    </cfRule>
    <cfRule type="expression" priority="352" dxfId="22">
      <formula>AV58="후보"</formula>
    </cfRule>
  </conditionalFormatting>
  <conditionalFormatting sqref="AC5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8">
    <cfRule type="expression" priority="342" dxfId="3">
      <formula>AND(IF(OR($Q58=1,$Q58=2),1,0),IF($X58&lt;=20,1,0))</formula>
    </cfRule>
    <cfRule type="expression" priority="343" dxfId="2">
      <formula>AND(IF($Q58=2,1,0),IF($X58&lt;30,1,0))</formula>
    </cfRule>
    <cfRule type="expression" priority="344" dxfId="1">
      <formula>AND(IF($Q58=3,1,0),IF($X58&lt;30,1,0))</formula>
    </cfRule>
    <cfRule type="expression" priority="345" dxfId="0">
      <formula>AND(IF($Q58=3,1,IF($Q58=4,1,0)),IF($F58&lt;=85,1,0))</formula>
    </cfRule>
  </conditionalFormatting>
  <conditionalFormatting sqref="X58">
    <cfRule type="expression" priority="338" dxfId="3">
      <formula>AND(IF(OR($Q58=1,$Q58=2),1,0),IF($X58&lt;=20,1,0))</formula>
    </cfRule>
    <cfRule type="expression" priority="339" dxfId="2">
      <formula>AND(IF($Q58=2,1,0),IF($X58&lt;30,1,0))</formula>
    </cfRule>
    <cfRule type="expression" priority="340" dxfId="1">
      <formula>AND(IF($Q58=3,1,0),IF($X58&lt;30,1,0))</formula>
    </cfRule>
    <cfRule type="expression" priority="341" dxfId="0">
      <formula>AND(IF($Q58=3,1,IF($Q58=4,1,0)),IF($F58&lt;=85,1,0))</formula>
    </cfRule>
  </conditionalFormatting>
  <conditionalFormatting sqref="AI58">
    <cfRule type="expression" priority="334" dxfId="3">
      <formula>AND(IF(OR($Q58=1,$Q58=2),1,0),IF($X58&lt;=20,1,0))</formula>
    </cfRule>
    <cfRule type="expression" priority="335" dxfId="2">
      <formula>AND(IF($Q58=2,1,0),IF($X58&lt;30,1,0))</formula>
    </cfRule>
    <cfRule type="expression" priority="336" dxfId="1">
      <formula>AND(IF($Q58=3,1,0),IF($X58&lt;30,1,0))</formula>
    </cfRule>
    <cfRule type="expression" priority="337" dxfId="0">
      <formula>AND(IF($Q58=3,1,IF($Q58=4,1,0)),IF($F58&lt;=85,1,0))</formula>
    </cfRule>
  </conditionalFormatting>
  <conditionalFormatting sqref="AV59">
    <cfRule type="expression" priority="332" dxfId="23">
      <formula>AV59="X"</formula>
    </cfRule>
    <cfRule type="expression" priority="333" dxfId="22">
      <formula>AV59="후보"</formula>
    </cfRule>
  </conditionalFormatting>
  <conditionalFormatting sqref="AC5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9">
    <cfRule type="expression" priority="323" dxfId="3">
      <formula>AND(IF(OR($Q59=1,$Q59=2),1,0),IF($X59&lt;=20,1,0))</formula>
    </cfRule>
    <cfRule type="expression" priority="324" dxfId="2">
      <formula>AND(IF($Q59=2,1,0),IF($X59&lt;30,1,0))</formula>
    </cfRule>
    <cfRule type="expression" priority="325" dxfId="1">
      <formula>AND(IF($Q59=3,1,0),IF($X59&lt;30,1,0))</formula>
    </cfRule>
    <cfRule type="expression" priority="326" dxfId="0">
      <formula>AND(IF($Q59=3,1,IF($Q59=4,1,0)),IF($F59&lt;=85,1,0))</formula>
    </cfRule>
  </conditionalFormatting>
  <conditionalFormatting sqref="X59">
    <cfRule type="expression" priority="319" dxfId="3">
      <formula>AND(IF(OR($Q59=1,$Q59=2),1,0),IF($X59&lt;=20,1,0))</formula>
    </cfRule>
    <cfRule type="expression" priority="320" dxfId="2">
      <formula>AND(IF($Q59=2,1,0),IF($X59&lt;30,1,0))</formula>
    </cfRule>
    <cfRule type="expression" priority="321" dxfId="1">
      <formula>AND(IF($Q59=3,1,0),IF($X59&lt;30,1,0))</formula>
    </cfRule>
    <cfRule type="expression" priority="322" dxfId="0">
      <formula>AND(IF($Q59=3,1,IF($Q59=4,1,0)),IF($F59&lt;=85,1,0))</formula>
    </cfRule>
  </conditionalFormatting>
  <conditionalFormatting sqref="AI59">
    <cfRule type="expression" priority="315" dxfId="3">
      <formula>AND(IF(OR($Q59=1,$Q59=2),1,0),IF($X59&lt;=20,1,0))</formula>
    </cfRule>
    <cfRule type="expression" priority="316" dxfId="2">
      <formula>AND(IF($Q59=2,1,0),IF($X59&lt;30,1,0))</formula>
    </cfRule>
    <cfRule type="expression" priority="317" dxfId="1">
      <formula>AND(IF($Q59=3,1,0),IF($X59&lt;30,1,0))</formula>
    </cfRule>
    <cfRule type="expression" priority="318" dxfId="0">
      <formula>AND(IF($Q59=3,1,IF($Q59=4,1,0)),IF($F59&lt;=85,1,0))</formula>
    </cfRule>
  </conditionalFormatting>
  <conditionalFormatting sqref="AV60">
    <cfRule type="expression" priority="313" dxfId="23">
      <formula>AV60="X"</formula>
    </cfRule>
    <cfRule type="expression" priority="314" dxfId="22">
      <formula>AV60="후보"</formula>
    </cfRule>
  </conditionalFormatting>
  <conditionalFormatting sqref="AC6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0">
    <cfRule type="expression" priority="304" dxfId="3">
      <formula>AND(IF(OR($Q60=1,$Q60=2),1,0),IF($X60&lt;=20,1,0))</formula>
    </cfRule>
    <cfRule type="expression" priority="305" dxfId="2">
      <formula>AND(IF($Q60=2,1,0),IF($X60&lt;30,1,0))</formula>
    </cfRule>
    <cfRule type="expression" priority="306" dxfId="1">
      <formula>AND(IF($Q60=3,1,0),IF($X60&lt;30,1,0))</formula>
    </cfRule>
    <cfRule type="expression" priority="307" dxfId="0">
      <formula>AND(IF($Q60=3,1,IF($Q60=4,1,0)),IF($F60&lt;=85,1,0))</formula>
    </cfRule>
  </conditionalFormatting>
  <conditionalFormatting sqref="X60">
    <cfRule type="expression" priority="300" dxfId="3">
      <formula>AND(IF(OR($Q60=1,$Q60=2),1,0),IF($X60&lt;=20,1,0))</formula>
    </cfRule>
    <cfRule type="expression" priority="301" dxfId="2">
      <formula>AND(IF($Q60=2,1,0),IF($X60&lt;30,1,0))</formula>
    </cfRule>
    <cfRule type="expression" priority="302" dxfId="1">
      <formula>AND(IF($Q60=3,1,0),IF($X60&lt;30,1,0))</formula>
    </cfRule>
    <cfRule type="expression" priority="303" dxfId="0">
      <formula>AND(IF($Q60=3,1,IF($Q60=4,1,0)),IF($F60&lt;=85,1,0))</formula>
    </cfRule>
  </conditionalFormatting>
  <conditionalFormatting sqref="AI60">
    <cfRule type="expression" priority="296" dxfId="3">
      <formula>AND(IF(OR($Q60=1,$Q60=2),1,0),IF($X60&lt;=20,1,0))</formula>
    </cfRule>
    <cfRule type="expression" priority="297" dxfId="2">
      <formula>AND(IF($Q60=2,1,0),IF($X60&lt;30,1,0))</formula>
    </cfRule>
    <cfRule type="expression" priority="298" dxfId="1">
      <formula>AND(IF($Q60=3,1,0),IF($X60&lt;30,1,0))</formula>
    </cfRule>
    <cfRule type="expression" priority="299" dxfId="0">
      <formula>AND(IF($Q60=3,1,IF($Q60=4,1,0)),IF($F60&lt;=85,1,0))</formula>
    </cfRule>
  </conditionalFormatting>
  <conditionalFormatting sqref="AV61">
    <cfRule type="expression" priority="294" dxfId="23">
      <formula>AV61="X"</formula>
    </cfRule>
    <cfRule type="expression" priority="295" dxfId="22">
      <formula>AV61="후보"</formula>
    </cfRule>
  </conditionalFormatting>
  <conditionalFormatting sqref="AC61 N6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62">
    <cfRule type="expression" priority="289" dxfId="23">
      <formula>AV62="X"</formula>
    </cfRule>
    <cfRule type="expression" priority="290" dxfId="22">
      <formula>AV62="후보"</formula>
    </cfRule>
  </conditionalFormatting>
  <conditionalFormatting sqref="AC6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2">
    <cfRule type="expression" priority="280" dxfId="3">
      <formula>AND(IF(OR($Q62=1,$Q62=2),1,0),IF($X62&lt;=20,1,0))</formula>
    </cfRule>
    <cfRule type="expression" priority="281" dxfId="2">
      <formula>AND(IF($Q62=2,1,0),IF($X62&lt;30,1,0))</formula>
    </cfRule>
    <cfRule type="expression" priority="282" dxfId="1">
      <formula>AND(IF($Q62=3,1,0),IF($X62&lt;30,1,0))</formula>
    </cfRule>
    <cfRule type="expression" priority="283" dxfId="0">
      <formula>AND(IF($Q62=3,1,IF($Q62=4,1,0)),IF($F62&lt;=85,1,0))</formula>
    </cfRule>
  </conditionalFormatting>
  <conditionalFormatting sqref="X62">
    <cfRule type="expression" priority="276" dxfId="3">
      <formula>AND(IF(OR($Q62=1,$Q62=2),1,0),IF($X62&lt;=20,1,0))</formula>
    </cfRule>
    <cfRule type="expression" priority="277" dxfId="2">
      <formula>AND(IF($Q62=2,1,0),IF($X62&lt;30,1,0))</formula>
    </cfRule>
    <cfRule type="expression" priority="278" dxfId="1">
      <formula>AND(IF($Q62=3,1,0),IF($X62&lt;30,1,0))</formula>
    </cfRule>
    <cfRule type="expression" priority="279" dxfId="0">
      <formula>AND(IF($Q62=3,1,IF($Q62=4,1,0)),IF($F62&lt;=85,1,0))</formula>
    </cfRule>
  </conditionalFormatting>
  <conditionalFormatting sqref="AI62">
    <cfRule type="expression" priority="272" dxfId="3">
      <formula>AND(IF(OR($Q62=1,$Q62=2),1,0),IF($X62&lt;=20,1,0))</formula>
    </cfRule>
    <cfRule type="expression" priority="273" dxfId="2">
      <formula>AND(IF($Q62=2,1,0),IF($X62&lt;30,1,0))</formula>
    </cfRule>
    <cfRule type="expression" priority="274" dxfId="1">
      <formula>AND(IF($Q62=3,1,0),IF($X62&lt;30,1,0))</formula>
    </cfRule>
    <cfRule type="expression" priority="275" dxfId="0">
      <formula>AND(IF($Q62=3,1,IF($Q62=4,1,0)),IF($F62&lt;=85,1,0))</formula>
    </cfRule>
  </conditionalFormatting>
  <conditionalFormatting sqref="AV63">
    <cfRule type="expression" priority="270" dxfId="23">
      <formula>AV63="X"</formula>
    </cfRule>
    <cfRule type="expression" priority="271" dxfId="22">
      <formula>AV63="후보"</formula>
    </cfRule>
  </conditionalFormatting>
  <conditionalFormatting sqref="AC6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">
    <cfRule type="expression" priority="261" dxfId="3">
      <formula>AND(IF(OR($Q63=1,$Q63=2),1,0),IF($X63&lt;=20,1,0))</formula>
    </cfRule>
    <cfRule type="expression" priority="262" dxfId="2">
      <formula>AND(IF($Q63=2,1,0),IF($X63&lt;30,1,0))</formula>
    </cfRule>
    <cfRule type="expression" priority="263" dxfId="1">
      <formula>AND(IF($Q63=3,1,0),IF($X63&lt;30,1,0))</formula>
    </cfRule>
    <cfRule type="expression" priority="264" dxfId="0">
      <formula>AND(IF($Q63=3,1,IF($Q63=4,1,0)),IF($F63&lt;=85,1,0))</formula>
    </cfRule>
  </conditionalFormatting>
  <conditionalFormatting sqref="X63">
    <cfRule type="expression" priority="257" dxfId="3">
      <formula>AND(IF(OR($Q63=1,$Q63=2),1,0),IF($X63&lt;=20,1,0))</formula>
    </cfRule>
    <cfRule type="expression" priority="258" dxfId="2">
      <formula>AND(IF($Q63=2,1,0),IF($X63&lt;30,1,0))</formula>
    </cfRule>
    <cfRule type="expression" priority="259" dxfId="1">
      <formula>AND(IF($Q63=3,1,0),IF($X63&lt;30,1,0))</formula>
    </cfRule>
    <cfRule type="expression" priority="260" dxfId="0">
      <formula>AND(IF($Q63=3,1,IF($Q63=4,1,0)),IF($F63&lt;=85,1,0))</formula>
    </cfRule>
  </conditionalFormatting>
  <conditionalFormatting sqref="AI63">
    <cfRule type="expression" priority="253" dxfId="3">
      <formula>AND(IF(OR($Q63=1,$Q63=2),1,0),IF($X63&lt;=20,1,0))</formula>
    </cfRule>
    <cfRule type="expression" priority="254" dxfId="2">
      <formula>AND(IF($Q63=2,1,0),IF($X63&lt;30,1,0))</formula>
    </cfRule>
    <cfRule type="expression" priority="255" dxfId="1">
      <formula>AND(IF($Q63=3,1,0),IF($X63&lt;30,1,0))</formula>
    </cfRule>
    <cfRule type="expression" priority="256" dxfId="0">
      <formula>AND(IF($Q63=3,1,IF($Q63=4,1,0)),IF($F63&lt;=85,1,0))</formula>
    </cfRule>
  </conditionalFormatting>
  <conditionalFormatting sqref="AV64">
    <cfRule type="expression" priority="251" dxfId="23">
      <formula>AV64="X"</formula>
    </cfRule>
    <cfRule type="expression" priority="252" dxfId="22">
      <formula>AV64="후보"</formula>
    </cfRule>
  </conditionalFormatting>
  <conditionalFormatting sqref="AC6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4">
    <cfRule type="expression" priority="242" dxfId="3">
      <formula>AND(IF(OR($Q64=1,$Q64=2),1,0),IF($X64&lt;=20,1,0))</formula>
    </cfRule>
    <cfRule type="expression" priority="243" dxfId="2">
      <formula>AND(IF($Q64=2,1,0),IF($X64&lt;30,1,0))</formula>
    </cfRule>
    <cfRule type="expression" priority="244" dxfId="1">
      <formula>AND(IF($Q64=3,1,0),IF($X64&lt;30,1,0))</formula>
    </cfRule>
    <cfRule type="expression" priority="245" dxfId="0">
      <formula>AND(IF($Q64=3,1,IF($Q64=4,1,0)),IF($F64&lt;=85,1,0))</formula>
    </cfRule>
  </conditionalFormatting>
  <conditionalFormatting sqref="X64">
    <cfRule type="expression" priority="238" dxfId="3">
      <formula>AND(IF(OR($Q64=1,$Q64=2),1,0),IF($X64&lt;=20,1,0))</formula>
    </cfRule>
    <cfRule type="expression" priority="239" dxfId="2">
      <formula>AND(IF($Q64=2,1,0),IF($X64&lt;30,1,0))</formula>
    </cfRule>
    <cfRule type="expression" priority="240" dxfId="1">
      <formula>AND(IF($Q64=3,1,0),IF($X64&lt;30,1,0))</formula>
    </cfRule>
    <cfRule type="expression" priority="241" dxfId="0">
      <formula>AND(IF($Q64=3,1,IF($Q64=4,1,0)),IF($F64&lt;=85,1,0))</formula>
    </cfRule>
  </conditionalFormatting>
  <conditionalFormatting sqref="AI64">
    <cfRule type="expression" priority="234" dxfId="3">
      <formula>AND(IF(OR($Q64=1,$Q64=2),1,0),IF($X64&lt;=20,1,0))</formula>
    </cfRule>
    <cfRule type="expression" priority="235" dxfId="2">
      <formula>AND(IF($Q64=2,1,0),IF($X64&lt;30,1,0))</formula>
    </cfRule>
    <cfRule type="expression" priority="236" dxfId="1">
      <formula>AND(IF($Q64=3,1,0),IF($X64&lt;30,1,0))</formula>
    </cfRule>
    <cfRule type="expression" priority="237" dxfId="0">
      <formula>AND(IF($Q64=3,1,IF($Q64=4,1,0)),IF($F64&lt;=85,1,0))</formula>
    </cfRule>
  </conditionalFormatting>
  <conditionalFormatting sqref="AV65">
    <cfRule type="expression" priority="232" dxfId="23">
      <formula>AV65="X"</formula>
    </cfRule>
    <cfRule type="expression" priority="233" dxfId="22">
      <formula>AV65="후보"</formula>
    </cfRule>
  </conditionalFormatting>
  <conditionalFormatting sqref="AC65 N6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66">
    <cfRule type="expression" priority="227" dxfId="23">
      <formula>AV66="X"</formula>
    </cfRule>
    <cfRule type="expression" priority="228" dxfId="22">
      <formula>AV66="후보"</formula>
    </cfRule>
  </conditionalFormatting>
  <conditionalFormatting sqref="AC6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6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66">
    <cfRule type="expression" priority="218" dxfId="3">
      <formula>AND(IF(OR($Q66=1,$Q66=2),1,0),IF($X66&lt;=20,1,0))</formula>
    </cfRule>
    <cfRule type="expression" priority="219" dxfId="2">
      <formula>AND(IF($Q66=2,1,0),IF($X66&lt;30,1,0))</formula>
    </cfRule>
    <cfRule type="expression" priority="220" dxfId="1">
      <formula>AND(IF($Q66=3,1,0),IF($X66&lt;30,1,0))</formula>
    </cfRule>
    <cfRule type="expression" priority="221" dxfId="0">
      <formula>AND(IF($Q66=3,1,IF($Q66=4,1,0)),IF($F66&lt;=85,1,0))</formula>
    </cfRule>
  </conditionalFormatting>
  <conditionalFormatting sqref="X66">
    <cfRule type="expression" priority="214" dxfId="3">
      <formula>AND(IF(OR($Q66=1,$Q66=2),1,0),IF($X66&lt;=20,1,0))</formula>
    </cfRule>
    <cfRule type="expression" priority="215" dxfId="2">
      <formula>AND(IF($Q66=2,1,0),IF($X66&lt;30,1,0))</formula>
    </cfRule>
    <cfRule type="expression" priority="216" dxfId="1">
      <formula>AND(IF($Q66=3,1,0),IF($X66&lt;30,1,0))</formula>
    </cfRule>
    <cfRule type="expression" priority="217" dxfId="0">
      <formula>AND(IF($Q66=3,1,IF($Q66=4,1,0)),IF($F66&lt;=85,1,0))</formula>
    </cfRule>
  </conditionalFormatting>
  <conditionalFormatting sqref="AI66">
    <cfRule type="expression" priority="210" dxfId="3">
      <formula>AND(IF(OR($Q66=1,$Q66=2),1,0),IF($X66&lt;=20,1,0))</formula>
    </cfRule>
    <cfRule type="expression" priority="211" dxfId="2">
      <formula>AND(IF($Q66=2,1,0),IF($X66&lt;30,1,0))</formula>
    </cfRule>
    <cfRule type="expression" priority="212" dxfId="1">
      <formula>AND(IF($Q66=3,1,0),IF($X66&lt;30,1,0))</formula>
    </cfRule>
    <cfRule type="expression" priority="213" dxfId="0">
      <formula>AND(IF($Q66=3,1,IF($Q66=4,1,0)),IF($F66&lt;=85,1,0))</formula>
    </cfRule>
  </conditionalFormatting>
  <conditionalFormatting sqref="AV67">
    <cfRule type="expression" priority="208" dxfId="23">
      <formula>AV67="X"</formula>
    </cfRule>
    <cfRule type="expression" priority="209" dxfId="22">
      <formula>AV67="후보"</formula>
    </cfRule>
  </conditionalFormatting>
  <conditionalFormatting sqref="AC6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6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67">
    <cfRule type="expression" priority="199" dxfId="3">
      <formula>AND(IF(OR($Q67=1,$Q67=2),1,0),IF($X67&lt;=20,1,0))</formula>
    </cfRule>
    <cfRule type="expression" priority="200" dxfId="2">
      <formula>AND(IF($Q67=2,1,0),IF($X67&lt;30,1,0))</formula>
    </cfRule>
    <cfRule type="expression" priority="201" dxfId="1">
      <formula>AND(IF($Q67=3,1,0),IF($X67&lt;30,1,0))</formula>
    </cfRule>
    <cfRule type="expression" priority="202" dxfId="0">
      <formula>AND(IF($Q67=3,1,IF($Q67=4,1,0)),IF($F67&lt;=85,1,0))</formula>
    </cfRule>
  </conditionalFormatting>
  <conditionalFormatting sqref="X67">
    <cfRule type="expression" priority="195" dxfId="3">
      <formula>AND(IF(OR($Q67=1,$Q67=2),1,0),IF($X67&lt;=20,1,0))</formula>
    </cfRule>
    <cfRule type="expression" priority="196" dxfId="2">
      <formula>AND(IF($Q67=2,1,0),IF($X67&lt;30,1,0))</formula>
    </cfRule>
    <cfRule type="expression" priority="197" dxfId="1">
      <formula>AND(IF($Q67=3,1,0),IF($X67&lt;30,1,0))</formula>
    </cfRule>
    <cfRule type="expression" priority="198" dxfId="0">
      <formula>AND(IF($Q67=3,1,IF($Q67=4,1,0)),IF($F67&lt;=85,1,0))</formula>
    </cfRule>
  </conditionalFormatting>
  <conditionalFormatting sqref="AI67">
    <cfRule type="expression" priority="191" dxfId="3">
      <formula>AND(IF(OR($Q67=1,$Q67=2),1,0),IF($X67&lt;=20,1,0))</formula>
    </cfRule>
    <cfRule type="expression" priority="192" dxfId="2">
      <formula>AND(IF($Q67=2,1,0),IF($X67&lt;30,1,0))</formula>
    </cfRule>
    <cfRule type="expression" priority="193" dxfId="1">
      <formula>AND(IF($Q67=3,1,0),IF($X67&lt;30,1,0))</formula>
    </cfRule>
    <cfRule type="expression" priority="194" dxfId="0">
      <formula>AND(IF($Q67=3,1,IF($Q67=4,1,0)),IF($F67&lt;=85,1,0))</formula>
    </cfRule>
  </conditionalFormatting>
  <conditionalFormatting sqref="AV68">
    <cfRule type="expression" priority="189" dxfId="23">
      <formula>AV68="X"</formula>
    </cfRule>
    <cfRule type="expression" priority="190" dxfId="22">
      <formula>AV68="후보"</formula>
    </cfRule>
  </conditionalFormatting>
  <conditionalFormatting sqref="AC6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8">
    <cfRule type="expression" priority="180" dxfId="3">
      <formula>AND(IF(OR($Q68=1,$Q68=2),1,0),IF($X68&lt;=20,1,0))</formula>
    </cfRule>
    <cfRule type="expression" priority="181" dxfId="2">
      <formula>AND(IF($Q68=2,1,0),IF($X68&lt;30,1,0))</formula>
    </cfRule>
    <cfRule type="expression" priority="182" dxfId="1">
      <formula>AND(IF($Q68=3,1,0),IF($X68&lt;30,1,0))</formula>
    </cfRule>
    <cfRule type="expression" priority="183" dxfId="0">
      <formula>AND(IF($Q68=3,1,IF($Q68=4,1,0)),IF($F68&lt;=85,1,0))</formula>
    </cfRule>
  </conditionalFormatting>
  <conditionalFormatting sqref="X68">
    <cfRule type="expression" priority="176" dxfId="3">
      <formula>AND(IF(OR($Q68=1,$Q68=2),1,0),IF($X68&lt;=20,1,0))</formula>
    </cfRule>
    <cfRule type="expression" priority="177" dxfId="2">
      <formula>AND(IF($Q68=2,1,0),IF($X68&lt;30,1,0))</formula>
    </cfRule>
    <cfRule type="expression" priority="178" dxfId="1">
      <formula>AND(IF($Q68=3,1,0),IF($X68&lt;30,1,0))</formula>
    </cfRule>
    <cfRule type="expression" priority="179" dxfId="0">
      <formula>AND(IF($Q68=3,1,IF($Q68=4,1,0)),IF($F68&lt;=85,1,0))</formula>
    </cfRule>
  </conditionalFormatting>
  <conditionalFormatting sqref="AI68">
    <cfRule type="expression" priority="172" dxfId="3">
      <formula>AND(IF(OR($Q68=1,$Q68=2),1,0),IF($X68&lt;=20,1,0))</formula>
    </cfRule>
    <cfRule type="expression" priority="173" dxfId="2">
      <formula>AND(IF($Q68=2,1,0),IF($X68&lt;30,1,0))</formula>
    </cfRule>
    <cfRule type="expression" priority="174" dxfId="1">
      <formula>AND(IF($Q68=3,1,0),IF($X68&lt;30,1,0))</formula>
    </cfRule>
    <cfRule type="expression" priority="175" dxfId="0">
      <formula>AND(IF($Q68=3,1,IF($Q68=4,1,0)),IF($F68&lt;=85,1,0))</formula>
    </cfRule>
  </conditionalFormatting>
  <conditionalFormatting sqref="AV69">
    <cfRule type="expression" priority="170" dxfId="23">
      <formula>AV69="X"</formula>
    </cfRule>
    <cfRule type="expression" priority="171" dxfId="22">
      <formula>AV69="후보"</formula>
    </cfRule>
  </conditionalFormatting>
  <conditionalFormatting sqref="AC6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6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69">
    <cfRule type="expression" priority="161" dxfId="3">
      <formula>AND(IF(OR($Q69=1,$Q69=2),1,0),IF($X69&lt;=20,1,0))</formula>
    </cfRule>
    <cfRule type="expression" priority="162" dxfId="2">
      <formula>AND(IF($Q69=2,1,0),IF($X69&lt;30,1,0))</formula>
    </cfRule>
    <cfRule type="expression" priority="163" dxfId="1">
      <formula>AND(IF($Q69=3,1,0),IF($X69&lt;30,1,0))</formula>
    </cfRule>
    <cfRule type="expression" priority="164" dxfId="0">
      <formula>AND(IF($Q69=3,1,IF($Q69=4,1,0)),IF($F69&lt;=85,1,0))</formula>
    </cfRule>
  </conditionalFormatting>
  <conditionalFormatting sqref="X69">
    <cfRule type="expression" priority="157" dxfId="3">
      <formula>AND(IF(OR($Q69=1,$Q69=2),1,0),IF($X69&lt;=20,1,0))</formula>
    </cfRule>
    <cfRule type="expression" priority="158" dxfId="2">
      <formula>AND(IF($Q69=2,1,0),IF($X69&lt;30,1,0))</formula>
    </cfRule>
    <cfRule type="expression" priority="159" dxfId="1">
      <formula>AND(IF($Q69=3,1,0),IF($X69&lt;30,1,0))</formula>
    </cfRule>
    <cfRule type="expression" priority="160" dxfId="0">
      <formula>AND(IF($Q69=3,1,IF($Q69=4,1,0)),IF($F69&lt;=85,1,0))</formula>
    </cfRule>
  </conditionalFormatting>
  <conditionalFormatting sqref="AI69">
    <cfRule type="expression" priority="153" dxfId="3">
      <formula>AND(IF(OR($Q69=1,$Q69=2),1,0),IF($X69&lt;=20,1,0))</formula>
    </cfRule>
    <cfRule type="expression" priority="154" dxfId="2">
      <formula>AND(IF($Q69=2,1,0),IF($X69&lt;30,1,0))</formula>
    </cfRule>
    <cfRule type="expression" priority="155" dxfId="1">
      <formula>AND(IF($Q69=3,1,0),IF($X69&lt;30,1,0))</formula>
    </cfRule>
    <cfRule type="expression" priority="156" dxfId="0">
      <formula>AND(IF($Q69=3,1,IF($Q69=4,1,0)),IF($F69&lt;=85,1,0))</formula>
    </cfRule>
  </conditionalFormatting>
  <conditionalFormatting sqref="AV70">
    <cfRule type="expression" priority="151" dxfId="23">
      <formula>AV70="X"</formula>
    </cfRule>
    <cfRule type="expression" priority="152" dxfId="22">
      <formula>AV70="후보"</formula>
    </cfRule>
  </conditionalFormatting>
  <conditionalFormatting sqref="AC7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7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70">
    <cfRule type="expression" priority="142" dxfId="3">
      <formula>AND(IF(OR($Q70=1,$Q70=2),1,0),IF($X70&lt;=20,1,0))</formula>
    </cfRule>
    <cfRule type="expression" priority="143" dxfId="2">
      <formula>AND(IF($Q70=2,1,0),IF($X70&lt;30,1,0))</formula>
    </cfRule>
    <cfRule type="expression" priority="144" dxfId="1">
      <formula>AND(IF($Q70=3,1,0),IF($X70&lt;30,1,0))</formula>
    </cfRule>
    <cfRule type="expression" priority="145" dxfId="0">
      <formula>AND(IF($Q70=3,1,IF($Q70=4,1,0)),IF($F70&lt;=85,1,0))</formula>
    </cfRule>
  </conditionalFormatting>
  <conditionalFormatting sqref="X70">
    <cfRule type="expression" priority="138" dxfId="3">
      <formula>AND(IF(OR($Q70=1,$Q70=2),1,0),IF($X70&lt;=20,1,0))</formula>
    </cfRule>
    <cfRule type="expression" priority="139" dxfId="2">
      <formula>AND(IF($Q70=2,1,0),IF($X70&lt;30,1,0))</formula>
    </cfRule>
    <cfRule type="expression" priority="140" dxfId="1">
      <formula>AND(IF($Q70=3,1,0),IF($X70&lt;30,1,0))</formula>
    </cfRule>
    <cfRule type="expression" priority="141" dxfId="0">
      <formula>AND(IF($Q70=3,1,IF($Q70=4,1,0)),IF($F70&lt;=85,1,0))</formula>
    </cfRule>
  </conditionalFormatting>
  <conditionalFormatting sqref="AI70">
    <cfRule type="expression" priority="134" dxfId="3">
      <formula>AND(IF(OR($Q70=1,$Q70=2),1,0),IF($X70&lt;=20,1,0))</formula>
    </cfRule>
    <cfRule type="expression" priority="135" dxfId="2">
      <formula>AND(IF($Q70=2,1,0),IF($X70&lt;30,1,0))</formula>
    </cfRule>
    <cfRule type="expression" priority="136" dxfId="1">
      <formula>AND(IF($Q70=3,1,0),IF($X70&lt;30,1,0))</formula>
    </cfRule>
    <cfRule type="expression" priority="137" dxfId="0">
      <formula>AND(IF($Q70=3,1,IF($Q70=4,1,0)),IF($F70&lt;=85,1,0))</formula>
    </cfRule>
  </conditionalFormatting>
  <conditionalFormatting sqref="AV71">
    <cfRule type="expression" priority="132" dxfId="23">
      <formula>AV71="X"</formula>
    </cfRule>
    <cfRule type="expression" priority="133" dxfId="22">
      <formula>AV71="후보"</formula>
    </cfRule>
  </conditionalFormatting>
  <conditionalFormatting sqref="AC7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1">
    <cfRule type="expression" priority="123" dxfId="3">
      <formula>AND(IF(OR($Q71=1,$Q71=2),1,0),IF($X71&lt;=20,1,0))</formula>
    </cfRule>
    <cfRule type="expression" priority="124" dxfId="2">
      <formula>AND(IF($Q71=2,1,0),IF($X71&lt;30,1,0))</formula>
    </cfRule>
    <cfRule type="expression" priority="125" dxfId="1">
      <formula>AND(IF($Q71=3,1,0),IF($X71&lt;30,1,0))</formula>
    </cfRule>
    <cfRule type="expression" priority="126" dxfId="0">
      <formula>AND(IF($Q71=3,1,IF($Q71=4,1,0)),IF($F71&lt;=85,1,0))</formula>
    </cfRule>
  </conditionalFormatting>
  <conditionalFormatting sqref="X71">
    <cfRule type="expression" priority="119" dxfId="3">
      <formula>AND(IF(OR($Q71=1,$Q71=2),1,0),IF($X71&lt;=20,1,0))</formula>
    </cfRule>
    <cfRule type="expression" priority="120" dxfId="2">
      <formula>AND(IF($Q71=2,1,0),IF($X71&lt;30,1,0))</formula>
    </cfRule>
    <cfRule type="expression" priority="121" dxfId="1">
      <formula>AND(IF($Q71=3,1,0),IF($X71&lt;30,1,0))</formula>
    </cfRule>
    <cfRule type="expression" priority="122" dxfId="0">
      <formula>AND(IF($Q71=3,1,IF($Q71=4,1,0)),IF($F71&lt;=85,1,0))</formula>
    </cfRule>
  </conditionalFormatting>
  <conditionalFormatting sqref="AI71">
    <cfRule type="expression" priority="115" dxfId="3">
      <formula>AND(IF(OR($Q71=1,$Q71=2),1,0),IF($X71&lt;=20,1,0))</formula>
    </cfRule>
    <cfRule type="expression" priority="116" dxfId="2">
      <formula>AND(IF($Q71=2,1,0),IF($X71&lt;30,1,0))</formula>
    </cfRule>
    <cfRule type="expression" priority="117" dxfId="1">
      <formula>AND(IF($Q71=3,1,0),IF($X71&lt;30,1,0))</formula>
    </cfRule>
    <cfRule type="expression" priority="118" dxfId="0">
      <formula>AND(IF($Q71=3,1,IF($Q71=4,1,0)),IF($F71&lt;=85,1,0))</formula>
    </cfRule>
  </conditionalFormatting>
  <conditionalFormatting sqref="AV72">
    <cfRule type="expression" priority="113" dxfId="23">
      <formula>AV72="X"</formula>
    </cfRule>
    <cfRule type="expression" priority="114" dxfId="22">
      <formula>AV72="후보"</formula>
    </cfRule>
  </conditionalFormatting>
  <conditionalFormatting sqref="AC7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2">
    <cfRule type="expression" priority="104" dxfId="3">
      <formula>AND(IF(OR($Q72=1,$Q72=2),1,0),IF($X72&lt;=20,1,0))</formula>
    </cfRule>
    <cfRule type="expression" priority="105" dxfId="2">
      <formula>AND(IF($Q72=2,1,0),IF($X72&lt;30,1,0))</formula>
    </cfRule>
    <cfRule type="expression" priority="106" dxfId="1">
      <formula>AND(IF($Q72=3,1,0),IF($X72&lt;30,1,0))</formula>
    </cfRule>
    <cfRule type="expression" priority="107" dxfId="0">
      <formula>AND(IF($Q72=3,1,IF($Q72=4,1,0)),IF($F72&lt;=85,1,0))</formula>
    </cfRule>
  </conditionalFormatting>
  <conditionalFormatting sqref="X72">
    <cfRule type="expression" priority="100" dxfId="3">
      <formula>AND(IF(OR($Q72=1,$Q72=2),1,0),IF($X72&lt;=20,1,0))</formula>
    </cfRule>
    <cfRule type="expression" priority="101" dxfId="2">
      <formula>AND(IF($Q72=2,1,0),IF($X72&lt;30,1,0))</formula>
    </cfRule>
    <cfRule type="expression" priority="102" dxfId="1">
      <formula>AND(IF($Q72=3,1,0),IF($X72&lt;30,1,0))</formula>
    </cfRule>
    <cfRule type="expression" priority="103" dxfId="0">
      <formula>AND(IF($Q72=3,1,IF($Q72=4,1,0)),IF($F72&lt;=85,1,0))</formula>
    </cfRule>
  </conditionalFormatting>
  <conditionalFormatting sqref="AI72">
    <cfRule type="expression" priority="96" dxfId="3">
      <formula>AND(IF(OR($Q72=1,$Q72=2),1,0),IF($X72&lt;=20,1,0))</formula>
    </cfRule>
    <cfRule type="expression" priority="97" dxfId="2">
      <formula>AND(IF($Q72=2,1,0),IF($X72&lt;30,1,0))</formula>
    </cfRule>
    <cfRule type="expression" priority="98" dxfId="1">
      <formula>AND(IF($Q72=3,1,0),IF($X72&lt;30,1,0))</formula>
    </cfRule>
    <cfRule type="expression" priority="99" dxfId="0">
      <formula>AND(IF($Q72=3,1,IF($Q72=4,1,0)),IF($F72&lt;=85,1,0))</formula>
    </cfRule>
  </conditionalFormatting>
  <conditionalFormatting sqref="AV73">
    <cfRule type="expression" priority="94" dxfId="23">
      <formula>AV73="X"</formula>
    </cfRule>
    <cfRule type="expression" priority="95" dxfId="22">
      <formula>AV73="후보"</formula>
    </cfRule>
  </conditionalFormatting>
  <conditionalFormatting sqref="AC7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3">
    <cfRule type="expression" priority="85" dxfId="3">
      <formula>AND(IF(OR($Q73=1,$Q73=2),1,0),IF($X73&lt;=20,1,0))</formula>
    </cfRule>
    <cfRule type="expression" priority="86" dxfId="2">
      <formula>AND(IF($Q73=2,1,0),IF($X73&lt;30,1,0))</formula>
    </cfRule>
    <cfRule type="expression" priority="87" dxfId="1">
      <formula>AND(IF($Q73=3,1,0),IF($X73&lt;30,1,0))</formula>
    </cfRule>
    <cfRule type="expression" priority="88" dxfId="0">
      <formula>AND(IF($Q73=3,1,IF($Q73=4,1,0)),IF($F73&lt;=85,1,0))</formula>
    </cfRule>
  </conditionalFormatting>
  <conditionalFormatting sqref="X73">
    <cfRule type="expression" priority="81" dxfId="3">
      <formula>AND(IF(OR($Q73=1,$Q73=2),1,0),IF($X73&lt;=20,1,0))</formula>
    </cfRule>
    <cfRule type="expression" priority="82" dxfId="2">
      <formula>AND(IF($Q73=2,1,0),IF($X73&lt;30,1,0))</formula>
    </cfRule>
    <cfRule type="expression" priority="83" dxfId="1">
      <formula>AND(IF($Q73=3,1,0),IF($X73&lt;30,1,0))</formula>
    </cfRule>
    <cfRule type="expression" priority="84" dxfId="0">
      <formula>AND(IF($Q73=3,1,IF($Q73=4,1,0)),IF($F73&lt;=85,1,0))</formula>
    </cfRule>
  </conditionalFormatting>
  <conditionalFormatting sqref="AI73">
    <cfRule type="expression" priority="77" dxfId="3">
      <formula>AND(IF(OR($Q73=1,$Q73=2),1,0),IF($X73&lt;=20,1,0))</formula>
    </cfRule>
    <cfRule type="expression" priority="78" dxfId="2">
      <formula>AND(IF($Q73=2,1,0),IF($X73&lt;30,1,0))</formula>
    </cfRule>
    <cfRule type="expression" priority="79" dxfId="1">
      <formula>AND(IF($Q73=3,1,0),IF($X73&lt;30,1,0))</formula>
    </cfRule>
    <cfRule type="expression" priority="80" dxfId="0">
      <formula>AND(IF($Q73=3,1,IF($Q73=4,1,0)),IF($F73&lt;=85,1,0))</formula>
    </cfRule>
  </conditionalFormatting>
  <conditionalFormatting sqref="AV74">
    <cfRule type="expression" priority="75" dxfId="23">
      <formula>AV74="X"</formula>
    </cfRule>
    <cfRule type="expression" priority="76" dxfId="22">
      <formula>AV74="후보"</formula>
    </cfRule>
  </conditionalFormatting>
  <conditionalFormatting sqref="AC7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4">
    <cfRule type="expression" priority="66" dxfId="3">
      <formula>AND(IF(OR($Q74=1,$Q74=2),1,0),IF($X74&lt;=20,1,0))</formula>
    </cfRule>
    <cfRule type="expression" priority="67" dxfId="2">
      <formula>AND(IF($Q74=2,1,0),IF($X74&lt;30,1,0))</formula>
    </cfRule>
    <cfRule type="expression" priority="68" dxfId="1">
      <formula>AND(IF($Q74=3,1,0),IF($X74&lt;30,1,0))</formula>
    </cfRule>
    <cfRule type="expression" priority="69" dxfId="0">
      <formula>AND(IF($Q74=3,1,IF($Q74=4,1,0)),IF($F74&lt;=85,1,0))</formula>
    </cfRule>
  </conditionalFormatting>
  <conditionalFormatting sqref="X74">
    <cfRule type="expression" priority="62" dxfId="3">
      <formula>AND(IF(OR($Q74=1,$Q74=2),1,0),IF($X74&lt;=20,1,0))</formula>
    </cfRule>
    <cfRule type="expression" priority="63" dxfId="2">
      <formula>AND(IF($Q74=2,1,0),IF($X74&lt;30,1,0))</formula>
    </cfRule>
    <cfRule type="expression" priority="64" dxfId="1">
      <formula>AND(IF($Q74=3,1,0),IF($X74&lt;30,1,0))</formula>
    </cfRule>
    <cfRule type="expression" priority="65" dxfId="0">
      <formula>AND(IF($Q74=3,1,IF($Q74=4,1,0)),IF($F74&lt;=85,1,0))</formula>
    </cfRule>
  </conditionalFormatting>
  <conditionalFormatting sqref="AI74">
    <cfRule type="expression" priority="58" dxfId="3">
      <formula>AND(IF(OR($Q74=1,$Q74=2),1,0),IF($X74&lt;=20,1,0))</formula>
    </cfRule>
    <cfRule type="expression" priority="59" dxfId="2">
      <formula>AND(IF($Q74=2,1,0),IF($X74&lt;30,1,0))</formula>
    </cfRule>
    <cfRule type="expression" priority="60" dxfId="1">
      <formula>AND(IF($Q74=3,1,0),IF($X74&lt;30,1,0))</formula>
    </cfRule>
    <cfRule type="expression" priority="61" dxfId="0">
      <formula>AND(IF($Q74=3,1,IF($Q74=4,1,0)),IF($F74&lt;=85,1,0))</formula>
    </cfRule>
  </conditionalFormatting>
  <conditionalFormatting sqref="AV75">
    <cfRule type="expression" priority="56" dxfId="23">
      <formula>AV75="X"</formula>
    </cfRule>
    <cfRule type="expression" priority="57" dxfId="22">
      <formula>AV75="후보"</formula>
    </cfRule>
  </conditionalFormatting>
  <conditionalFormatting sqref="AC7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5">
    <cfRule type="expression" priority="47" dxfId="3">
      <formula>AND(IF(OR($Q75=1,$Q75=2),1,0),IF($X75&lt;=20,1,0))</formula>
    </cfRule>
    <cfRule type="expression" priority="48" dxfId="2">
      <formula>AND(IF($Q75=2,1,0),IF($X75&lt;30,1,0))</formula>
    </cfRule>
    <cfRule type="expression" priority="49" dxfId="1">
      <formula>AND(IF($Q75=3,1,0),IF($X75&lt;30,1,0))</formula>
    </cfRule>
    <cfRule type="expression" priority="50" dxfId="0">
      <formula>AND(IF($Q75=3,1,IF($Q75=4,1,0)),IF($F75&lt;=85,1,0))</formula>
    </cfRule>
  </conditionalFormatting>
  <conditionalFormatting sqref="X75">
    <cfRule type="expression" priority="43" dxfId="3">
      <formula>AND(IF(OR($Q75=1,$Q75=2),1,0),IF($X75&lt;=20,1,0))</formula>
    </cfRule>
    <cfRule type="expression" priority="44" dxfId="2">
      <formula>AND(IF($Q75=2,1,0),IF($X75&lt;30,1,0))</formula>
    </cfRule>
    <cfRule type="expression" priority="45" dxfId="1">
      <formula>AND(IF($Q75=3,1,0),IF($X75&lt;30,1,0))</formula>
    </cfRule>
    <cfRule type="expression" priority="46" dxfId="0">
      <formula>AND(IF($Q75=3,1,IF($Q75=4,1,0)),IF($F75&lt;=85,1,0))</formula>
    </cfRule>
  </conditionalFormatting>
  <conditionalFormatting sqref="AI75">
    <cfRule type="expression" priority="39" dxfId="3">
      <formula>AND(IF(OR($Q75=1,$Q75=2),1,0),IF($X75&lt;=20,1,0))</formula>
    </cfRule>
    <cfRule type="expression" priority="40" dxfId="2">
      <formula>AND(IF($Q75=2,1,0),IF($X75&lt;30,1,0))</formula>
    </cfRule>
    <cfRule type="expression" priority="41" dxfId="1">
      <formula>AND(IF($Q75=3,1,0),IF($X75&lt;30,1,0))</formula>
    </cfRule>
    <cfRule type="expression" priority="42" dxfId="0">
      <formula>AND(IF($Q75=3,1,IF($Q75=4,1,0)),IF($F75&lt;=85,1,0))</formula>
    </cfRule>
  </conditionalFormatting>
  <conditionalFormatting sqref="AV76">
    <cfRule type="expression" priority="37" dxfId="23">
      <formula>AV76="X"</formula>
    </cfRule>
    <cfRule type="expression" priority="38" dxfId="22">
      <formula>AV76="후보"</formula>
    </cfRule>
  </conditionalFormatting>
  <conditionalFormatting sqref="AC7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6">
    <cfRule type="expression" priority="28" dxfId="3">
      <formula>AND(IF(OR($Q76=1,$Q76=2),1,0),IF($X76&lt;=20,1,0))</formula>
    </cfRule>
    <cfRule type="expression" priority="29" dxfId="2">
      <formula>AND(IF($Q76=2,1,0),IF($X76&lt;30,1,0))</formula>
    </cfRule>
    <cfRule type="expression" priority="30" dxfId="1">
      <formula>AND(IF($Q76=3,1,0),IF($X76&lt;30,1,0))</formula>
    </cfRule>
    <cfRule type="expression" priority="31" dxfId="0">
      <formula>AND(IF($Q76=3,1,IF($Q76=4,1,0)),IF($F76&lt;=85,1,0))</formula>
    </cfRule>
  </conditionalFormatting>
  <conditionalFormatting sqref="X76">
    <cfRule type="expression" priority="24" dxfId="3">
      <formula>AND(IF(OR($Q76=1,$Q76=2),1,0),IF($X76&lt;=20,1,0))</formula>
    </cfRule>
    <cfRule type="expression" priority="25" dxfId="2">
      <formula>AND(IF($Q76=2,1,0),IF($X76&lt;30,1,0))</formula>
    </cfRule>
    <cfRule type="expression" priority="26" dxfId="1">
      <formula>AND(IF($Q76=3,1,0),IF($X76&lt;30,1,0))</formula>
    </cfRule>
    <cfRule type="expression" priority="27" dxfId="0">
      <formula>AND(IF($Q76=3,1,IF($Q76=4,1,0)),IF($F76&lt;=85,1,0))</formula>
    </cfRule>
  </conditionalFormatting>
  <conditionalFormatting sqref="AI76">
    <cfRule type="expression" priority="20" dxfId="3">
      <formula>AND(IF(OR($Q76=1,$Q76=2),1,0),IF($X76&lt;=20,1,0))</formula>
    </cfRule>
    <cfRule type="expression" priority="21" dxfId="2">
      <formula>AND(IF($Q76=2,1,0),IF($X76&lt;30,1,0))</formula>
    </cfRule>
    <cfRule type="expression" priority="22" dxfId="1">
      <formula>AND(IF($Q76=3,1,0),IF($X76&lt;30,1,0))</formula>
    </cfRule>
    <cfRule type="expression" priority="23" dxfId="0">
      <formula>AND(IF($Q76=3,1,IF($Q76=4,1,0)),IF($F76&lt;=85,1,0))</formula>
    </cfRule>
  </conditionalFormatting>
  <conditionalFormatting sqref="AV77">
    <cfRule type="expression" priority="18" dxfId="23">
      <formula>AV77="X"</formula>
    </cfRule>
    <cfRule type="expression" priority="19" dxfId="22">
      <formula>AV77="후보"</formula>
    </cfRule>
  </conditionalFormatting>
  <conditionalFormatting sqref="AC7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7">
    <cfRule type="expression" priority="9" dxfId="3">
      <formula>AND(IF(OR($Q77=1,$Q77=2),1,0),IF($X77&lt;=20,1,0))</formula>
    </cfRule>
    <cfRule type="expression" priority="10" dxfId="2">
      <formula>AND(IF($Q77=2,1,0),IF($X77&lt;30,1,0))</formula>
    </cfRule>
    <cfRule type="expression" priority="11" dxfId="1">
      <formula>AND(IF($Q77=3,1,0),IF($X77&lt;30,1,0))</formula>
    </cfRule>
    <cfRule type="expression" priority="12" dxfId="0">
      <formula>AND(IF($Q77=3,1,IF($Q77=4,1,0)),IF($F77&lt;=85,1,0))</formula>
    </cfRule>
  </conditionalFormatting>
  <conditionalFormatting sqref="X77">
    <cfRule type="expression" priority="5" dxfId="3">
      <formula>AND(IF(OR($Q77=1,$Q77=2),1,0),IF($X77&lt;=20,1,0))</formula>
    </cfRule>
    <cfRule type="expression" priority="6" dxfId="2">
      <formula>AND(IF($Q77=2,1,0),IF($X77&lt;30,1,0))</formula>
    </cfRule>
    <cfRule type="expression" priority="7" dxfId="1">
      <formula>AND(IF($Q77=3,1,0),IF($X77&lt;30,1,0))</formula>
    </cfRule>
    <cfRule type="expression" priority="8" dxfId="0">
      <formula>AND(IF($Q77=3,1,IF($Q77=4,1,0)),IF($F77&lt;=85,1,0))</formula>
    </cfRule>
  </conditionalFormatting>
  <conditionalFormatting sqref="AI77">
    <cfRule type="expression" priority="1" dxfId="3">
      <formula>AND(IF(OR($Q77=1,$Q77=2),1,0),IF($X77&lt;=20,1,0))</formula>
    </cfRule>
    <cfRule type="expression" priority="2" dxfId="2">
      <formula>AND(IF($Q77=2,1,0),IF($X77&lt;30,1,0))</formula>
    </cfRule>
    <cfRule type="expression" priority="3" dxfId="1">
      <formula>AND(IF($Q77=3,1,0),IF($X77&lt;30,1,0))</formula>
    </cfRule>
    <cfRule type="expression" priority="4" dxfId="0">
      <formula>AND(IF($Q77=3,1,IF($Q77=4,1,0)),IF($F77&lt;=85,1,0))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1" sqref="A231:XFD2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범어동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쌍용더플래티넘범어</t>
        </is>
      </c>
      <c r="B6" s="10" t="inlineStr">
        <is>
          <t>'23.07.</t>
        </is>
      </c>
      <c r="C6" s="127" t="n">
        <v>207</v>
      </c>
      <c r="D6" s="125" t="n">
        <v>114.2</v>
      </c>
      <c r="E6" s="126" t="n">
        <v>35</v>
      </c>
      <c r="F6" s="125" t="n">
        <v>84.5</v>
      </c>
      <c r="G6" s="17" t="n">
        <v>26</v>
      </c>
      <c r="H6" s="127" t="n">
        <v>73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쌍용더플래티넘범어</t>
        </is>
      </c>
      <c r="B7" s="10" t="inlineStr">
        <is>
          <t>'23.07.</t>
        </is>
      </c>
      <c r="C7" s="127" t="n">
        <v>207</v>
      </c>
      <c r="D7" s="125" t="n">
        <v>114.3</v>
      </c>
      <c r="E7" s="126" t="n">
        <v>35</v>
      </c>
      <c r="F7" s="125" t="n">
        <v>84.5</v>
      </c>
      <c r="G7" s="17" t="n">
        <v>26</v>
      </c>
      <c r="H7" s="127" t="n">
        <v>73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쌍용더플래티넘범어</t>
        </is>
      </c>
      <c r="B8" s="10" t="inlineStr">
        <is>
          <t>'23.07.</t>
        </is>
      </c>
      <c r="C8" s="127" t="n">
        <v>207</v>
      </c>
      <c r="D8" s="125" t="n">
        <v>114.4</v>
      </c>
      <c r="E8" s="126" t="n">
        <v>35</v>
      </c>
      <c r="F8" s="125" t="n">
        <v>84.5</v>
      </c>
      <c r="G8" s="17" t="n">
        <v>26</v>
      </c>
      <c r="H8" s="127" t="n">
        <v>61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114C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힐스테이트범어센트럴(아)</t>
        </is>
      </c>
      <c r="B10" s="10" t="inlineStr">
        <is>
          <t>'22.01.</t>
        </is>
      </c>
      <c r="C10" s="127" t="n">
        <v>343</v>
      </c>
      <c r="D10" s="125" t="n">
        <v>109.7</v>
      </c>
      <c r="E10" s="126" t="n">
        <v>33</v>
      </c>
      <c r="F10" s="125" t="n">
        <v>85</v>
      </c>
      <c r="G10" s="17" t="n">
        <v>26</v>
      </c>
      <c r="H10" s="127" t="n">
        <v>275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109A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힐스테이트범어센트럴(아)</t>
        </is>
      </c>
      <c r="B11" s="10" t="inlineStr">
        <is>
          <t>'22.01.</t>
        </is>
      </c>
      <c r="C11" s="127" t="n">
        <v>343</v>
      </c>
      <c r="D11" s="125" t="n">
        <v>109.9</v>
      </c>
      <c r="E11" s="126" t="n">
        <v>33</v>
      </c>
      <c r="F11" s="125" t="n">
        <v>84.90000000000001</v>
      </c>
      <c r="G11" s="17" t="n">
        <v>26</v>
      </c>
      <c r="H11" s="127" t="n">
        <v>34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109B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힐스테이트범어센트럴(아)</t>
        </is>
      </c>
      <c r="B12" s="10" t="inlineStr">
        <is>
          <t>'22.01.</t>
        </is>
      </c>
      <c r="C12" s="127" t="n">
        <v>343</v>
      </c>
      <c r="D12" s="125" t="n">
        <v>109.8</v>
      </c>
      <c r="E12" s="126" t="n">
        <v>33</v>
      </c>
      <c r="F12" s="125" t="n">
        <v>84.8</v>
      </c>
      <c r="G12" s="17" t="n">
        <v>26</v>
      </c>
      <c r="H12" s="127" t="n">
        <v>34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109C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우방범어타운1차</t>
        </is>
      </c>
      <c r="B14" s="10" t="inlineStr">
        <is>
          <t>'83.12.</t>
        </is>
      </c>
      <c r="C14" s="127" t="n">
        <v>276</v>
      </c>
      <c r="D14" s="125" t="n">
        <v>92.59999999999999</v>
      </c>
      <c r="E14" s="126" t="n">
        <v>28</v>
      </c>
      <c r="F14" s="125" t="n">
        <v>75.8</v>
      </c>
      <c r="G14" s="17" t="n">
        <v>23</v>
      </c>
      <c r="H14" s="127" t="n">
        <v>158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우방범어타운1차</t>
        </is>
      </c>
      <c r="B15" s="10" t="inlineStr">
        <is>
          <t>'83.12.</t>
        </is>
      </c>
      <c r="C15" s="127" t="n">
        <v>276</v>
      </c>
      <c r="D15" s="125" t="n">
        <v>102.5</v>
      </c>
      <c r="E15" s="126" t="n">
        <v>31</v>
      </c>
      <c r="F15" s="125" t="n">
        <v>84.8</v>
      </c>
      <c r="G15" s="17" t="n">
        <v>26</v>
      </c>
      <c r="H15" s="127" t="n">
        <v>98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102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우방범어타운1차</t>
        </is>
      </c>
      <c r="B16" s="10" t="inlineStr">
        <is>
          <t>'83.12.</t>
        </is>
      </c>
      <c r="C16" s="127" t="n">
        <v>276</v>
      </c>
      <c r="D16" s="125" t="n">
        <v>109.1</v>
      </c>
      <c r="E16" s="126" t="n">
        <v>33</v>
      </c>
      <c r="F16" s="125" t="n">
        <v>85</v>
      </c>
      <c r="G16" s="17" t="n">
        <v>26</v>
      </c>
      <c r="H16" s="127" t="n">
        <v>20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계</t>
        </is>
      </c>
      <c r="T16" s="5" t="n">
        <v>109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범어월드메르디앙웨스턴카운티</t>
        </is>
      </c>
      <c r="B18" s="10" t="inlineStr">
        <is>
          <t>'08.06.</t>
        </is>
      </c>
      <c r="C18" s="127" t="n">
        <v>600</v>
      </c>
      <c r="D18" s="125" t="n">
        <v>115.2</v>
      </c>
      <c r="E18" s="126" t="n">
        <v>35</v>
      </c>
      <c r="F18" s="125" t="n">
        <v>85</v>
      </c>
      <c r="G18" s="17" t="n">
        <v>26</v>
      </c>
      <c r="H18" s="127" t="n">
        <v>92</v>
      </c>
      <c r="I18" s="128" t="n">
        <v>85000</v>
      </c>
      <c r="J18" s="128" t="inlineStr">
        <is>
          <t>8</t>
        </is>
      </c>
      <c r="K18" s="128" t="n">
        <v>40000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범어월드메르디앙웨스턴카운티</t>
        </is>
      </c>
      <c r="B19" s="10" t="inlineStr">
        <is>
          <t>'08.06.</t>
        </is>
      </c>
      <c r="C19" s="127" t="n">
        <v>600</v>
      </c>
      <c r="D19" s="125" t="n">
        <v>134.8</v>
      </c>
      <c r="E19" s="126" t="n">
        <v>41</v>
      </c>
      <c r="F19" s="125" t="n">
        <v>101.6</v>
      </c>
      <c r="G19" s="17" t="n">
        <v>31</v>
      </c>
      <c r="H19" s="127" t="n">
        <v>144</v>
      </c>
      <c r="I19" s="128" t="n">
        <v>95000</v>
      </c>
      <c r="J19" s="128" t="inlineStr">
        <is>
          <t>중</t>
        </is>
      </c>
      <c r="K19" s="128" t="n">
        <v>45000</v>
      </c>
      <c r="L19" s="128" t="inlineStr">
        <is>
          <t>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134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범어월드메르디앙웨스턴카운티</t>
        </is>
      </c>
      <c r="B20" s="10" t="inlineStr">
        <is>
          <t>'08.06.</t>
        </is>
      </c>
      <c r="C20" s="127" t="n">
        <v>600</v>
      </c>
      <c r="D20" s="125" t="n">
        <v>165.2</v>
      </c>
      <c r="E20" s="126" t="n">
        <v>50</v>
      </c>
      <c r="F20" s="125" t="n">
        <v>132.7</v>
      </c>
      <c r="G20" s="17" t="n">
        <v>40</v>
      </c>
      <c r="H20" s="127" t="n">
        <v>232</v>
      </c>
      <c r="I20" s="128" t="n">
        <v>110000</v>
      </c>
      <c r="J20" s="128" t="inlineStr">
        <is>
          <t>14</t>
        </is>
      </c>
      <c r="K20" s="128" t="n">
        <v>72000</v>
      </c>
      <c r="L20" s="128" t="inlineStr">
        <is>
          <t>17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165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범어월드메르디앙웨스턴카운티</t>
        </is>
      </c>
      <c r="B21" s="10" t="inlineStr">
        <is>
          <t>'08.06.</t>
        </is>
      </c>
      <c r="C21" s="127" t="n">
        <v>600</v>
      </c>
      <c r="D21" s="125" t="n">
        <v>196.5</v>
      </c>
      <c r="E21" s="126" t="n">
        <v>59</v>
      </c>
      <c r="F21" s="125" t="n">
        <v>168.7</v>
      </c>
      <c r="G21" s="17" t="n">
        <v>51</v>
      </c>
      <c r="H21" s="127" t="n">
        <v>114</v>
      </c>
      <c r="I21" s="128" t="n">
        <v>149000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196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범어월드메르디앙웨스턴카운티</t>
        </is>
      </c>
      <c r="B22" s="10" t="inlineStr">
        <is>
          <t>'08.06.</t>
        </is>
      </c>
      <c r="C22" s="127" t="n">
        <v>600</v>
      </c>
      <c r="D22" s="125" t="n">
        <v>223.4</v>
      </c>
      <c r="E22" s="126" t="n">
        <v>68</v>
      </c>
      <c r="F22" s="125" t="n">
        <v>186.1</v>
      </c>
      <c r="G22" s="17" t="n">
        <v>56</v>
      </c>
      <c r="H22" s="127" t="n">
        <v>12</v>
      </c>
      <c r="I22" s="128" t="n">
        <v>170000</v>
      </c>
      <c r="J22" s="128" t="inlineStr">
        <is>
          <t>고</t>
        </is>
      </c>
      <c r="K22" s="128" t="n">
        <v>95000</v>
      </c>
      <c r="L22" s="128" t="inlineStr">
        <is>
          <t>20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5</v>
      </c>
      <c r="R22" s="112" t="n">
        <v>3</v>
      </c>
      <c r="S22" s="112" t="inlineStr">
        <is>
          <t>계</t>
        </is>
      </c>
      <c r="T22" s="5" t="n">
        <v>223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범어월드메르디앙웨스턴카운티</t>
        </is>
      </c>
      <c r="B23" s="10" t="inlineStr">
        <is>
          <t>'08.06.</t>
        </is>
      </c>
      <c r="C23" s="127" t="n">
        <v>600</v>
      </c>
      <c r="D23" s="125" t="n">
        <v>272.8</v>
      </c>
      <c r="E23" s="126" t="n">
        <v>83</v>
      </c>
      <c r="F23" s="125" t="n">
        <v>239.3</v>
      </c>
      <c r="G23" s="17" t="n">
        <v>72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3</v>
      </c>
      <c r="S23" s="112" t="inlineStr">
        <is>
          <t>계</t>
        </is>
      </c>
      <c r="T23" s="5" t="n">
        <v>272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범어숲화성파크드림S</t>
        </is>
      </c>
      <c r="B25" s="10" t="inlineStr">
        <is>
          <t>'13.09.</t>
        </is>
      </c>
      <c r="C25" s="127" t="n">
        <v>404</v>
      </c>
      <c r="D25" s="125" t="n">
        <v>114.3</v>
      </c>
      <c r="E25" s="126" t="n">
        <v>35</v>
      </c>
      <c r="F25" s="125" t="n">
        <v>85</v>
      </c>
      <c r="G25" s="17" t="n">
        <v>26</v>
      </c>
      <c r="H25" s="127" t="n">
        <v>62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114D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범어숲화성파크드림S</t>
        </is>
      </c>
      <c r="B26" s="10" t="inlineStr">
        <is>
          <t>'13.09.</t>
        </is>
      </c>
      <c r="C26" s="127" t="n">
        <v>404</v>
      </c>
      <c r="D26" s="125" t="n">
        <v>114</v>
      </c>
      <c r="E26" s="126" t="n">
        <v>34</v>
      </c>
      <c r="F26" s="125" t="n">
        <v>84.8</v>
      </c>
      <c r="G26" s="17" t="n">
        <v>26</v>
      </c>
      <c r="H26" s="127" t="n">
        <v>61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114A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범어숲화성파크드림S</t>
        </is>
      </c>
      <c r="B27" s="10" t="inlineStr">
        <is>
          <t>'13.09.</t>
        </is>
      </c>
      <c r="C27" s="127" t="n">
        <v>404</v>
      </c>
      <c r="D27" s="125" t="n">
        <v>114.5</v>
      </c>
      <c r="E27" s="126" t="n">
        <v>35</v>
      </c>
      <c r="F27" s="125" t="n">
        <v>85</v>
      </c>
      <c r="G27" s="17" t="n">
        <v>26</v>
      </c>
      <c r="H27" s="127" t="n">
        <v>26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114C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범어숲화성파크드림S</t>
        </is>
      </c>
      <c r="B28" s="10" t="inlineStr">
        <is>
          <t>'13.09.</t>
        </is>
      </c>
      <c r="C28" s="127" t="n">
        <v>404</v>
      </c>
      <c r="D28" s="125" t="n">
        <v>115.1</v>
      </c>
      <c r="E28" s="126" t="n">
        <v>35</v>
      </c>
      <c r="F28" s="125" t="n">
        <v>84.90000000000001</v>
      </c>
      <c r="G28" s="17" t="n">
        <v>26</v>
      </c>
      <c r="H28" s="127" t="n">
        <v>70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범어숲화성파크드림S</t>
        </is>
      </c>
      <c r="B29" s="10" t="inlineStr">
        <is>
          <t>'13.09.</t>
        </is>
      </c>
      <c r="C29" s="127" t="n">
        <v>404</v>
      </c>
      <c r="D29" s="125" t="n">
        <v>125.3</v>
      </c>
      <c r="E29" s="126" t="n">
        <v>38</v>
      </c>
      <c r="F29" s="125" t="n">
        <v>93</v>
      </c>
      <c r="G29" s="17" t="n">
        <v>28</v>
      </c>
      <c r="H29" s="127" t="n">
        <v>62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범어숲화성파크드림S</t>
        </is>
      </c>
      <c r="B30" s="10" t="inlineStr">
        <is>
          <t>'13.09.</t>
        </is>
      </c>
      <c r="C30" s="127" t="n">
        <v>404</v>
      </c>
      <c r="D30" s="125" t="n">
        <v>126.5</v>
      </c>
      <c r="E30" s="126" t="n">
        <v>38</v>
      </c>
      <c r="F30" s="125" t="n">
        <v>94.8</v>
      </c>
      <c r="G30" s="17" t="n">
        <v>29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126B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범어숲화성파크드림S</t>
        </is>
      </c>
      <c r="B31" s="10" t="inlineStr">
        <is>
          <t>'13.09.</t>
        </is>
      </c>
      <c r="C31" s="127" t="n">
        <v>404</v>
      </c>
      <c r="D31" s="125" t="n">
        <v>146.2</v>
      </c>
      <c r="E31" s="126" t="n">
        <v>44</v>
      </c>
      <c r="F31" s="125" t="n">
        <v>110</v>
      </c>
      <c r="G31" s="17" t="n">
        <v>33</v>
      </c>
      <c r="H31" s="127" t="n">
        <v>59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146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범어숲화성파크드림S</t>
        </is>
      </c>
      <c r="B32" s="10" t="inlineStr">
        <is>
          <t>'13.09.</t>
        </is>
      </c>
      <c r="C32" s="127" t="n">
        <v>404</v>
      </c>
      <c r="D32" s="125" t="n">
        <v>169.6</v>
      </c>
      <c r="E32" s="126" t="n">
        <v>51</v>
      </c>
      <c r="F32" s="125" t="n">
        <v>125.1</v>
      </c>
      <c r="G32" s="17" t="n">
        <v>38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3</v>
      </c>
      <c r="S32" s="112" t="inlineStr">
        <is>
          <t>계</t>
        </is>
      </c>
      <c r="T32" s="5" t="n">
        <v>169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범어숲화성파크드림S</t>
        </is>
      </c>
      <c r="B33" s="10" t="inlineStr">
        <is>
          <t>'13.09.</t>
        </is>
      </c>
      <c r="C33" s="127" t="n">
        <v>404</v>
      </c>
      <c r="D33" s="125" t="n">
        <v>192.1</v>
      </c>
      <c r="E33" s="126" t="n">
        <v>58</v>
      </c>
      <c r="F33" s="125" t="n">
        <v>142.7</v>
      </c>
      <c r="G33" s="17" t="n">
        <v>43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3</v>
      </c>
      <c r="S33" s="112" t="inlineStr">
        <is>
          <t>계</t>
        </is>
      </c>
      <c r="T33" s="5" t="n">
        <v>192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을지맨션</t>
        </is>
      </c>
      <c r="B35" s="10" t="inlineStr">
        <is>
          <t>'87.10.</t>
        </is>
      </c>
      <c r="C35" s="127" t="n">
        <v>213</v>
      </c>
      <c r="D35" s="125" t="n">
        <v>99.59999999999999</v>
      </c>
      <c r="E35" s="126" t="n">
        <v>30</v>
      </c>
      <c r="F35" s="125" t="n">
        <v>79.7</v>
      </c>
      <c r="G35" s="17" t="n">
        <v>24</v>
      </c>
      <c r="H35" s="127" t="n">
        <v>83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1</v>
      </c>
      <c r="S35" s="112" t="inlineStr">
        <is>
          <t>계</t>
        </is>
      </c>
      <c r="T35" s="5" t="inlineStr">
        <is>
          <t>99A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을지맨션</t>
        </is>
      </c>
      <c r="B36" s="10" t="inlineStr">
        <is>
          <t>'87.10.</t>
        </is>
      </c>
      <c r="C36" s="127" t="n">
        <v>213</v>
      </c>
      <c r="D36" s="125" t="n">
        <v>99.8</v>
      </c>
      <c r="E36" s="126" t="n">
        <v>30</v>
      </c>
      <c r="F36" s="125" t="n">
        <v>79.90000000000001</v>
      </c>
      <c r="G36" s="17" t="n">
        <v>24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inlineStr">
        <is>
          <t>99B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을지맨션</t>
        </is>
      </c>
      <c r="B37" s="10" t="inlineStr">
        <is>
          <t>'87.10.</t>
        </is>
      </c>
      <c r="C37" s="127" t="n">
        <v>213</v>
      </c>
      <c r="D37" s="125" t="n">
        <v>142.1</v>
      </c>
      <c r="E37" s="126" t="n">
        <v>43</v>
      </c>
      <c r="F37" s="125" t="n">
        <v>113.8</v>
      </c>
      <c r="G37" s="17" t="n">
        <v>34</v>
      </c>
      <c r="H37" s="127" t="n">
        <v>60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142A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을지맨션</t>
        </is>
      </c>
      <c r="B38" s="10" t="inlineStr">
        <is>
          <t>'87.10.</t>
        </is>
      </c>
      <c r="C38" s="127" t="n">
        <v>213</v>
      </c>
      <c r="D38" s="125" t="n">
        <v>142.4</v>
      </c>
      <c r="E38" s="126" t="n">
        <v>43</v>
      </c>
      <c r="F38" s="125" t="n">
        <v>114</v>
      </c>
      <c r="G38" s="17" t="n">
        <v>34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142B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청구가든(가든하이츠)1단지</t>
        </is>
      </c>
      <c r="B40" s="10" t="inlineStr">
        <is>
          <t>'85.12.</t>
        </is>
      </c>
      <c r="C40" s="127" t="n">
        <v>220</v>
      </c>
      <c r="D40" s="125" t="n">
        <v>109.9</v>
      </c>
      <c r="E40" s="126" t="n">
        <v>33</v>
      </c>
      <c r="F40" s="125" t="n">
        <v>84.90000000000001</v>
      </c>
      <c r="G40" s="17" t="n">
        <v>26</v>
      </c>
      <c r="H40" s="127" t="n">
        <v>130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청구가든(가든하이츠)1단지</t>
        </is>
      </c>
      <c r="B41" s="10" t="inlineStr">
        <is>
          <t>'85.12.</t>
        </is>
      </c>
      <c r="C41" s="127" t="n">
        <v>220</v>
      </c>
      <c r="D41" s="125" t="n">
        <v>159.4</v>
      </c>
      <c r="E41" s="126" t="n">
        <v>48</v>
      </c>
      <c r="F41" s="125" t="n">
        <v>129.2</v>
      </c>
      <c r="G41" s="17" t="n">
        <v>39</v>
      </c>
      <c r="H41" s="127" t="n">
        <v>90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159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목련</t>
        </is>
      </c>
      <c r="B43" s="10" t="inlineStr">
        <is>
          <t>'87.11.</t>
        </is>
      </c>
      <c r="C43" s="127" t="n">
        <v>250</v>
      </c>
      <c r="D43" s="125" t="n">
        <v>61.2</v>
      </c>
      <c r="E43" s="126" t="n">
        <v>19</v>
      </c>
      <c r="F43" s="125" t="n">
        <v>52.9</v>
      </c>
      <c r="G43" s="17" t="n">
        <v>16</v>
      </c>
      <c r="H43" s="127" t="n">
        <v>150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1</v>
      </c>
      <c r="S43" s="112" t="inlineStr">
        <is>
          <t>계</t>
        </is>
      </c>
      <c r="T43" s="5" t="n">
        <v>61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목련</t>
        </is>
      </c>
      <c r="B44" s="10" t="inlineStr">
        <is>
          <t>'87.11.</t>
        </is>
      </c>
      <c r="C44" s="127" t="n">
        <v>250</v>
      </c>
      <c r="D44" s="125" t="n">
        <v>67.90000000000001</v>
      </c>
      <c r="E44" s="126" t="n">
        <v>21</v>
      </c>
      <c r="F44" s="125" t="n">
        <v>59.4</v>
      </c>
      <c r="G44" s="17" t="n">
        <v>18</v>
      </c>
      <c r="H44" s="127" t="n">
        <v>100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1</v>
      </c>
      <c r="S44" s="112" t="inlineStr">
        <is>
          <t>계</t>
        </is>
      </c>
      <c r="T44" s="5" t="n">
        <v>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대구범어삼성쉐르빌</t>
        </is>
      </c>
      <c r="B46" s="10" t="inlineStr">
        <is>
          <t>'10.01.</t>
        </is>
      </c>
      <c r="C46" s="127" t="n">
        <v>213</v>
      </c>
      <c r="D46" s="125" t="n">
        <v>106.7</v>
      </c>
      <c r="E46" s="126" t="n">
        <v>32</v>
      </c>
      <c r="F46" s="125" t="n">
        <v>84.90000000000001</v>
      </c>
      <c r="G46" s="17" t="n">
        <v>26</v>
      </c>
      <c r="H46" s="127" t="n">
        <v>113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106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대구범어삼성쉐르빌</t>
        </is>
      </c>
      <c r="B47" s="10" t="inlineStr">
        <is>
          <t>'10.01.</t>
        </is>
      </c>
      <c r="C47" s="127" t="n">
        <v>213</v>
      </c>
      <c r="D47" s="125" t="n">
        <v>115.2</v>
      </c>
      <c r="E47" s="126" t="n">
        <v>35</v>
      </c>
      <c r="F47" s="125" t="n">
        <v>90.59999999999999</v>
      </c>
      <c r="G47" s="17" t="n">
        <v>27</v>
      </c>
      <c r="H47" s="127" t="n">
        <v>12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115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대구범어삼성쉐르빌</t>
        </is>
      </c>
      <c r="B48" s="10" t="inlineStr">
        <is>
          <t>'10.01.</t>
        </is>
      </c>
      <c r="C48" s="127" t="n">
        <v>213</v>
      </c>
      <c r="D48" s="125" t="n">
        <v>126.6</v>
      </c>
      <c r="E48" s="126" t="n">
        <v>38</v>
      </c>
      <c r="F48" s="125" t="n">
        <v>101</v>
      </c>
      <c r="G48" s="17" t="n">
        <v>31</v>
      </c>
      <c r="H48" s="127" t="n">
        <v>27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126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대구범어삼성쉐르빌</t>
        </is>
      </c>
      <c r="B49" s="10" t="inlineStr">
        <is>
          <t>'10.01.</t>
        </is>
      </c>
      <c r="C49" s="127" t="n">
        <v>213</v>
      </c>
      <c r="D49" s="125" t="n">
        <v>147.3</v>
      </c>
      <c r="E49" s="126" t="n">
        <v>45</v>
      </c>
      <c r="F49" s="125" t="n">
        <v>118.5</v>
      </c>
      <c r="G49" s="17" t="n">
        <v>36</v>
      </c>
      <c r="H49" s="127" t="n">
        <v>61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147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범어역우방유쉘</t>
        </is>
      </c>
      <c r="B51" s="10" t="inlineStr">
        <is>
          <t>'09.09.</t>
        </is>
      </c>
      <c r="C51" s="127" t="n">
        <v>292</v>
      </c>
      <c r="D51" s="125" t="n">
        <v>141.1</v>
      </c>
      <c r="E51" s="126" t="n">
        <v>43</v>
      </c>
      <c r="F51" s="125" t="n">
        <v>115.4</v>
      </c>
      <c r="G51" s="17" t="n">
        <v>35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범어역우방유쉘</t>
        </is>
      </c>
      <c r="B52" s="10" t="inlineStr">
        <is>
          <t>'09.09.</t>
        </is>
      </c>
      <c r="C52" s="127" t="n">
        <v>292</v>
      </c>
      <c r="D52" s="125" t="n">
        <v>147.6</v>
      </c>
      <c r="E52" s="126" t="n">
        <v>45</v>
      </c>
      <c r="F52" s="125" t="n">
        <v>120</v>
      </c>
      <c r="G52" s="17" t="n">
        <v>36</v>
      </c>
      <c r="H52" s="127" t="n">
        <v>73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147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범어역우방유쉘</t>
        </is>
      </c>
      <c r="B53" s="10" t="inlineStr">
        <is>
          <t>'09.09.</t>
        </is>
      </c>
      <c r="C53" s="127" t="n">
        <v>292</v>
      </c>
      <c r="D53" s="125" t="n">
        <v>173.3</v>
      </c>
      <c r="E53" s="126" t="n">
        <v>52</v>
      </c>
      <c r="F53" s="125" t="n">
        <v>141.5</v>
      </c>
      <c r="G53" s="17" t="n">
        <v>43</v>
      </c>
      <c r="H53" s="127" t="n">
        <v>73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힐스테이트범어</t>
        </is>
      </c>
      <c r="B55" s="10" t="inlineStr">
        <is>
          <t>'20.12.</t>
        </is>
      </c>
      <c r="C55" s="127" t="n">
        <v>414</v>
      </c>
      <c r="D55" s="125" t="n">
        <v>97.59999999999999</v>
      </c>
      <c r="E55" s="126" t="n">
        <v>30</v>
      </c>
      <c r="F55" s="125" t="n">
        <v>74.8</v>
      </c>
      <c r="G55" s="17" t="n">
        <v>23</v>
      </c>
      <c r="H55" s="127" t="n">
        <v>26</v>
      </c>
      <c r="I55" s="128" t="n">
        <v>139000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n">
        <v>97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힐스테이트범어</t>
        </is>
      </c>
      <c r="B56" s="10" t="inlineStr">
        <is>
          <t>'20.12.</t>
        </is>
      </c>
      <c r="C56" s="127" t="n">
        <v>414</v>
      </c>
      <c r="D56" s="125" t="n">
        <v>110.8</v>
      </c>
      <c r="E56" s="126" t="n">
        <v>34</v>
      </c>
      <c r="F56" s="125" t="n">
        <v>84.90000000000001</v>
      </c>
      <c r="G56" s="17" t="n">
        <v>26</v>
      </c>
      <c r="H56" s="127" t="n">
        <v>360</v>
      </c>
      <c r="I56" s="128" t="n">
        <v>162000</v>
      </c>
      <c r="J56" s="128" t="inlineStr">
        <is>
          <t>고</t>
        </is>
      </c>
      <c r="K56" s="128" t="n">
        <v>85000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110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힐스테이트범어</t>
        </is>
      </c>
      <c r="B57" s="10" t="inlineStr">
        <is>
          <t>'20.12.</t>
        </is>
      </c>
      <c r="C57" s="127" t="n">
        <v>414</v>
      </c>
      <c r="D57" s="125" t="n">
        <v>143.9</v>
      </c>
      <c r="E57" s="126" t="n">
        <v>44</v>
      </c>
      <c r="F57" s="125" t="n">
        <v>118.9</v>
      </c>
      <c r="G57" s="17" t="n">
        <v>36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143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범어서한포레스트</t>
        </is>
      </c>
      <c r="B59" s="10" t="inlineStr">
        <is>
          <t>'20.08.</t>
        </is>
      </c>
      <c r="C59" s="127" t="n">
        <v>202</v>
      </c>
      <c r="D59" s="125" t="n">
        <v>112.7</v>
      </c>
      <c r="E59" s="126" t="n">
        <v>34</v>
      </c>
      <c r="F59" s="125" t="n">
        <v>85</v>
      </c>
      <c r="G59" s="17" t="n">
        <v>26</v>
      </c>
      <c r="H59" s="127" t="n">
        <v>35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inlineStr">
        <is>
          <t>112A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범어서한포레스트</t>
        </is>
      </c>
      <c r="B60" s="10" t="inlineStr">
        <is>
          <t>'20.08.</t>
        </is>
      </c>
      <c r="C60" s="127" t="n">
        <v>202</v>
      </c>
      <c r="D60" s="125" t="n">
        <v>112.7</v>
      </c>
      <c r="E60" s="126" t="n">
        <v>34</v>
      </c>
      <c r="F60" s="125" t="n">
        <v>85</v>
      </c>
      <c r="G60" s="17" t="n">
        <v>26</v>
      </c>
      <c r="H60" s="127" t="n">
        <v>33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112C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범어서한포레스트</t>
        </is>
      </c>
      <c r="B61" s="10" t="inlineStr">
        <is>
          <t>'20.08.</t>
        </is>
      </c>
      <c r="C61" s="127" t="n">
        <v>202</v>
      </c>
      <c r="D61" s="125" t="n">
        <v>113.3</v>
      </c>
      <c r="E61" s="126" t="n">
        <v>34</v>
      </c>
      <c r="F61" s="125" t="n">
        <v>85</v>
      </c>
      <c r="G61" s="17" t="n">
        <v>26</v>
      </c>
      <c r="H61" s="127" t="n">
        <v>35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113B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범어서한포레스트</t>
        </is>
      </c>
      <c r="B62" s="10" t="inlineStr">
        <is>
          <t>'20.08.</t>
        </is>
      </c>
      <c r="C62" s="127" t="n">
        <v>202</v>
      </c>
      <c r="D62" s="125" t="n">
        <v>113.3</v>
      </c>
      <c r="E62" s="126" t="n">
        <v>34</v>
      </c>
      <c r="F62" s="125" t="n">
        <v>85</v>
      </c>
      <c r="G62" s="17" t="n">
        <v>26</v>
      </c>
      <c r="H62" s="127" t="n">
        <v>32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113D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범어서한포레스트</t>
        </is>
      </c>
      <c r="B63" s="10" t="inlineStr">
        <is>
          <t>'20.08.</t>
        </is>
      </c>
      <c r="C63" s="127" t="n">
        <v>202</v>
      </c>
      <c r="D63" s="125" t="n">
        <v>130.1</v>
      </c>
      <c r="E63" s="126" t="n">
        <v>39</v>
      </c>
      <c r="F63" s="125" t="n">
        <v>99</v>
      </c>
      <c r="G63" s="17" t="n">
        <v>30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inlineStr">
        <is>
          <t>130B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범어서한포레스트</t>
        </is>
      </c>
      <c r="B64" s="10" t="inlineStr">
        <is>
          <t>'20.08.</t>
        </is>
      </c>
      <c r="C64" s="127" t="n">
        <v>202</v>
      </c>
      <c r="D64" s="125" t="n">
        <v>131.1</v>
      </c>
      <c r="E64" s="126" t="n">
        <v>40</v>
      </c>
      <c r="F64" s="125" t="n">
        <v>99</v>
      </c>
      <c r="G64" s="17" t="n">
        <v>30</v>
      </c>
      <c r="H64" s="127" t="n">
        <v>34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131A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n"/>
      <c r="B65" s="112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2" t="n"/>
      <c r="AK65" s="112" t="n"/>
      <c r="AL65" s="112" t="n"/>
      <c r="AM65" s="112" t="n"/>
      <c r="AN65" s="112" t="n"/>
      <c r="AO65" s="112" t="n"/>
      <c r="AP65" s="112" t="n"/>
      <c r="AQ65" s="112" t="n"/>
      <c r="AR65" s="112" t="n"/>
      <c r="AS65" s="112" t="n"/>
      <c r="AT65" s="112" t="n"/>
      <c r="AU65" s="112" t="n"/>
      <c r="AV65" s="112" t="n"/>
    </row>
    <row r="66">
      <c r="A66" s="9" t="inlineStr">
        <is>
          <t>범어라온프라이빗2차</t>
        </is>
      </c>
      <c r="B66" s="10" t="inlineStr">
        <is>
          <t>'18.10.</t>
        </is>
      </c>
      <c r="C66" s="127" t="n">
        <v>206</v>
      </c>
      <c r="D66" s="125" t="n">
        <v>95.2</v>
      </c>
      <c r="E66" s="126" t="n">
        <v>29</v>
      </c>
      <c r="F66" s="125" t="n">
        <v>74.8</v>
      </c>
      <c r="G66" s="17" t="n">
        <v>23</v>
      </c>
      <c r="H66" s="127" t="n">
        <v>38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95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범어라온프라이빗2차</t>
        </is>
      </c>
      <c r="B67" s="10" t="inlineStr">
        <is>
          <t>'18.10.</t>
        </is>
      </c>
      <c r="C67" s="127" t="n">
        <v>206</v>
      </c>
      <c r="D67" s="125" t="n">
        <v>107.9</v>
      </c>
      <c r="E67" s="126" t="n">
        <v>33</v>
      </c>
      <c r="F67" s="125" t="n">
        <v>85</v>
      </c>
      <c r="G67" s="17" t="n">
        <v>26</v>
      </c>
      <c r="H67" s="127" t="n">
        <v>168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107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우방범어타운2차</t>
        </is>
      </c>
      <c r="B69" s="10" t="inlineStr">
        <is>
          <t>'84.06.</t>
        </is>
      </c>
      <c r="C69" s="127" t="n">
        <v>350</v>
      </c>
      <c r="D69" s="125" t="n">
        <v>83.2</v>
      </c>
      <c r="E69" s="126" t="n">
        <v>25</v>
      </c>
      <c r="F69" s="125" t="n">
        <v>75.7</v>
      </c>
      <c r="G69" s="17" t="n">
        <v>23</v>
      </c>
      <c r="H69" s="127" t="n">
        <v>90</v>
      </c>
      <c r="I69" s="128" t="n">
        <v>110000</v>
      </c>
      <c r="J69" s="128" t="inlineStr">
        <is>
          <t>고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계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우방범어타운2차</t>
        </is>
      </c>
      <c r="B70" s="10" t="inlineStr">
        <is>
          <t>'84.06.</t>
        </is>
      </c>
      <c r="C70" s="127" t="n">
        <v>350</v>
      </c>
      <c r="D70" s="125" t="n">
        <v>90.2</v>
      </c>
      <c r="E70" s="126" t="n">
        <v>27</v>
      </c>
      <c r="F70" s="125" t="n">
        <v>75.7</v>
      </c>
      <c r="G70" s="17" t="n">
        <v>23</v>
      </c>
      <c r="H70" s="127" t="n">
        <v>5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90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우방범어타운2차</t>
        </is>
      </c>
      <c r="B71" s="10" t="inlineStr">
        <is>
          <t>'84.06.</t>
        </is>
      </c>
      <c r="C71" s="127" t="n">
        <v>350</v>
      </c>
      <c r="D71" s="125" t="n">
        <v>92.5</v>
      </c>
      <c r="E71" s="126" t="n">
        <v>28</v>
      </c>
      <c r="F71" s="125" t="n">
        <v>84.8</v>
      </c>
      <c r="G71" s="17" t="n">
        <v>26</v>
      </c>
      <c r="H71" s="127" t="n">
        <v>160</v>
      </c>
      <c r="I71" s="128" t="n">
        <v>110000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우방범어타운2차</t>
        </is>
      </c>
      <c r="B72" s="10" t="inlineStr">
        <is>
          <t>'84.06.</t>
        </is>
      </c>
      <c r="C72" s="127" t="n">
        <v>350</v>
      </c>
      <c r="D72" s="125" t="n">
        <v>92.59999999999999</v>
      </c>
      <c r="E72" s="126" t="n">
        <v>28</v>
      </c>
      <c r="F72" s="125" t="n">
        <v>85</v>
      </c>
      <c r="G72" s="17" t="n">
        <v>26</v>
      </c>
      <c r="H72" s="127" t="n">
        <v>80</v>
      </c>
      <c r="I72" s="128" t="n">
        <v>110000</v>
      </c>
      <c r="J72" s="128" t="inlineStr">
        <is>
          <t>고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92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우방범어타운2차</t>
        </is>
      </c>
      <c r="B73" s="10" t="inlineStr">
        <is>
          <t>'84.06.</t>
        </is>
      </c>
      <c r="C73" s="127" t="n">
        <v>350</v>
      </c>
      <c r="D73" s="125" t="n">
        <v>96.90000000000001</v>
      </c>
      <c r="E73" s="126" t="n">
        <v>29</v>
      </c>
      <c r="F73" s="125" t="n">
        <v>82.3</v>
      </c>
      <c r="G73" s="17" t="n">
        <v>25</v>
      </c>
      <c r="H73" s="127" t="n">
        <v>5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1</v>
      </c>
      <c r="S73" s="112" t="inlineStr">
        <is>
          <t>계</t>
        </is>
      </c>
      <c r="T73" s="5" t="n">
        <v>96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우방범어타운2차</t>
        </is>
      </c>
      <c r="B74" s="10" t="inlineStr">
        <is>
          <t>'84.06.</t>
        </is>
      </c>
      <c r="C74" s="127" t="n">
        <v>350</v>
      </c>
      <c r="D74" s="125" t="n">
        <v>98.40000000000001</v>
      </c>
      <c r="E74" s="126" t="n">
        <v>30</v>
      </c>
      <c r="F74" s="125" t="n">
        <v>85</v>
      </c>
      <c r="G74" s="17" t="n">
        <v>26</v>
      </c>
      <c r="H74" s="127" t="n">
        <v>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n">
        <v>98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우방범어타운2차</t>
        </is>
      </c>
      <c r="B75" s="10" t="inlineStr">
        <is>
          <t>'84.06.</t>
        </is>
      </c>
      <c r="C75" s="127" t="n">
        <v>350</v>
      </c>
      <c r="D75" s="125" t="n">
        <v>99.59999999999999</v>
      </c>
      <c r="E75" s="126" t="n">
        <v>30</v>
      </c>
      <c r="F75" s="125" t="n">
        <v>84.8</v>
      </c>
      <c r="G75" s="17" t="n">
        <v>26</v>
      </c>
      <c r="H75" s="127" t="n">
        <v>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계</t>
        </is>
      </c>
      <c r="T75" s="5" t="n">
        <v>99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범어태왕아너스</t>
        </is>
      </c>
      <c r="B77" s="10" t="inlineStr">
        <is>
          <t>'06.06.</t>
        </is>
      </c>
      <c r="C77" s="127" t="n">
        <v>299</v>
      </c>
      <c r="D77" s="125" t="n">
        <v>112.8</v>
      </c>
      <c r="E77" s="126" t="n">
        <v>34</v>
      </c>
      <c r="F77" s="125" t="n">
        <v>84.90000000000001</v>
      </c>
      <c r="G77" s="17" t="n">
        <v>26</v>
      </c>
      <c r="H77" s="127" t="n">
        <v>220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112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범어태왕아너스</t>
        </is>
      </c>
      <c r="B78" s="10" t="inlineStr">
        <is>
          <t>'06.06.</t>
        </is>
      </c>
      <c r="C78" s="127" t="n">
        <v>299</v>
      </c>
      <c r="D78" s="125" t="n">
        <v>159.8</v>
      </c>
      <c r="E78" s="126" t="n">
        <v>48</v>
      </c>
      <c r="F78" s="125" t="n">
        <v>129.3</v>
      </c>
      <c r="G78" s="17" t="n">
        <v>39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159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범어동일하이빌</t>
        </is>
      </c>
      <c r="B80" s="10" t="inlineStr">
        <is>
          <t>'07.09.</t>
        </is>
      </c>
      <c r="C80" s="127" t="n">
        <v>228</v>
      </c>
      <c r="D80" s="125" t="n">
        <v>176.4</v>
      </c>
      <c r="E80" s="126" t="n">
        <v>53</v>
      </c>
      <c r="F80" s="125" t="n">
        <v>146</v>
      </c>
      <c r="G80" s="17" t="n">
        <v>44</v>
      </c>
      <c r="H80" s="127" t="n">
        <v>152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범어동일하이빌</t>
        </is>
      </c>
      <c r="B81" s="10" t="inlineStr">
        <is>
          <t>'07.09.</t>
        </is>
      </c>
      <c r="C81" s="127" t="n">
        <v>228</v>
      </c>
      <c r="D81" s="125" t="n">
        <v>213.1</v>
      </c>
      <c r="E81" s="126" t="n">
        <v>64</v>
      </c>
      <c r="F81" s="125" t="n">
        <v>184.1</v>
      </c>
      <c r="G81" s="17" t="n">
        <v>56</v>
      </c>
      <c r="H81" s="127" t="n">
        <v>76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5</v>
      </c>
      <c r="R81" s="112" t="n">
        <v>2</v>
      </c>
      <c r="S81" s="112" t="inlineStr">
        <is>
          <t>계</t>
        </is>
      </c>
      <c r="T81" s="5" t="n">
        <v>213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n"/>
      <c r="B82" s="112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5">
        <f>IF(E82="","",E82)</f>
        <v/>
      </c>
      <c r="AJ82" s="112" t="n"/>
      <c r="AK82" s="112" t="n"/>
      <c r="AL82" s="112" t="n"/>
      <c r="AM82" s="112" t="n"/>
      <c r="AN82" s="112" t="n"/>
      <c r="AO82" s="112" t="n"/>
      <c r="AP82" s="112" t="n"/>
      <c r="AQ82" s="112" t="n"/>
      <c r="AR82" s="112" t="n"/>
      <c r="AS82" s="112" t="n"/>
      <c r="AT82" s="112" t="n"/>
      <c r="AU82" s="112" t="n"/>
      <c r="AV82" s="112" t="n"/>
    </row>
    <row r="83">
      <c r="A83" s="9" t="inlineStr">
        <is>
          <t>청구성조타운</t>
        </is>
      </c>
      <c r="B83" s="10" t="inlineStr">
        <is>
          <t>'96.06.</t>
        </is>
      </c>
      <c r="C83" s="127" t="n">
        <v>445</v>
      </c>
      <c r="D83" s="125" t="n">
        <v>83.2</v>
      </c>
      <c r="E83" s="126" t="n">
        <v>25</v>
      </c>
      <c r="F83" s="125" t="n">
        <v>59.5</v>
      </c>
      <c r="G83" s="17" t="n">
        <v>18</v>
      </c>
      <c r="H83" s="127" t="n">
        <v>195</v>
      </c>
      <c r="I83" s="128" t="n">
        <v>42000</v>
      </c>
      <c r="J83" s="128" t="inlineStr">
        <is>
          <t>중</t>
        </is>
      </c>
      <c r="K83" s="128" t="n">
        <v>21000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1</v>
      </c>
      <c r="S83" s="112" t="inlineStr">
        <is>
          <t>복</t>
        </is>
      </c>
      <c r="T83" s="5" t="n">
        <v>83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청구성조타운</t>
        </is>
      </c>
      <c r="B84" s="10" t="inlineStr">
        <is>
          <t>'96.06.</t>
        </is>
      </c>
      <c r="C84" s="127" t="n">
        <v>445</v>
      </c>
      <c r="D84" s="125" t="n">
        <v>90.3</v>
      </c>
      <c r="E84" s="126" t="n">
        <v>27</v>
      </c>
      <c r="F84" s="125" t="n">
        <v>79.40000000000001</v>
      </c>
      <c r="G84" s="17" t="n">
        <v>24</v>
      </c>
      <c r="H84" s="127" t="n">
        <v>56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1</v>
      </c>
      <c r="S84" s="112" t="inlineStr">
        <is>
          <t>계</t>
        </is>
      </c>
      <c r="T84" s="5" t="n">
        <v>90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청구성조타운</t>
        </is>
      </c>
      <c r="B85" s="10" t="inlineStr">
        <is>
          <t>'96.06.</t>
        </is>
      </c>
      <c r="C85" s="127" t="n">
        <v>445</v>
      </c>
      <c r="D85" s="125" t="n">
        <v>100.8</v>
      </c>
      <c r="E85" s="126" t="n">
        <v>30</v>
      </c>
      <c r="F85" s="125" t="n">
        <v>84.90000000000001</v>
      </c>
      <c r="G85" s="17" t="n">
        <v>26</v>
      </c>
      <c r="H85" s="127" t="n">
        <v>156</v>
      </c>
      <c r="I85" s="128" t="n">
        <v>60000</v>
      </c>
      <c r="J85" s="128" t="inlineStr">
        <is>
          <t>고</t>
        </is>
      </c>
      <c r="K85" s="128" t="n">
        <v>27000</v>
      </c>
      <c r="L85" s="128" t="inlineStr">
        <is>
          <t>17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n">
        <v>100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청구성조타운</t>
        </is>
      </c>
      <c r="B86" s="10" t="inlineStr">
        <is>
          <t>'96.06.</t>
        </is>
      </c>
      <c r="C86" s="127" t="n">
        <v>445</v>
      </c>
      <c r="D86" s="125" t="n">
        <v>151.3</v>
      </c>
      <c r="E86" s="126" t="n">
        <v>46</v>
      </c>
      <c r="F86" s="125" t="n">
        <v>135</v>
      </c>
      <c r="G86" s="17" t="n">
        <v>41</v>
      </c>
      <c r="H86" s="127" t="n">
        <v>38</v>
      </c>
      <c r="I86" s="128" t="n">
        <v>90000</v>
      </c>
      <c r="J86" s="128" t="inlineStr">
        <is>
          <t>고</t>
        </is>
      </c>
      <c r="K86" s="128" t="n">
        <v>43000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151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n"/>
      <c r="B87" s="112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2" t="n"/>
      <c r="AK87" s="112" t="n"/>
      <c r="AL87" s="112" t="n"/>
      <c r="AM87" s="112" t="n"/>
      <c r="AN87" s="112" t="n"/>
      <c r="AO87" s="112" t="n"/>
      <c r="AP87" s="112" t="n"/>
      <c r="AQ87" s="112" t="n"/>
      <c r="AR87" s="112" t="n"/>
      <c r="AS87" s="112" t="n"/>
      <c r="AT87" s="112" t="n"/>
      <c r="AU87" s="112" t="n"/>
      <c r="AV87" s="112" t="n"/>
    </row>
    <row r="88">
      <c r="A88" s="9" t="inlineStr">
        <is>
          <t>범어푸른마을청구</t>
        </is>
      </c>
      <c r="B88" s="10" t="inlineStr">
        <is>
          <t>'00.12.</t>
        </is>
      </c>
      <c r="C88" s="127" t="n">
        <v>378</v>
      </c>
      <c r="D88" s="125" t="n">
        <v>81.09999999999999</v>
      </c>
      <c r="E88" s="126" t="n">
        <v>25</v>
      </c>
      <c r="F88" s="125" t="n">
        <v>60</v>
      </c>
      <c r="G88" s="17" t="n">
        <v>18</v>
      </c>
      <c r="H88" s="127" t="n">
        <v>79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1</v>
      </c>
      <c r="S88" s="112" t="inlineStr">
        <is>
          <t>복</t>
        </is>
      </c>
      <c r="T88" s="5" t="n">
        <v>81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범어푸른마을청구</t>
        </is>
      </c>
      <c r="B89" s="10" t="inlineStr">
        <is>
          <t>'00.12.</t>
        </is>
      </c>
      <c r="C89" s="127" t="n">
        <v>378</v>
      </c>
      <c r="D89" s="125" t="n">
        <v>108</v>
      </c>
      <c r="E89" s="126" t="n">
        <v>33</v>
      </c>
      <c r="F89" s="125" t="n">
        <v>85</v>
      </c>
      <c r="G89" s="17" t="n">
        <v>26</v>
      </c>
      <c r="H89" s="127" t="n">
        <v>188</v>
      </c>
      <c r="I89" s="128" t="n">
        <v>78000</v>
      </c>
      <c r="J89" s="128" t="inlineStr">
        <is>
          <t>10</t>
        </is>
      </c>
      <c r="K89" s="128" t="n">
        <v>35000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범어푸른마을청구</t>
        </is>
      </c>
      <c r="B90" s="10" t="inlineStr">
        <is>
          <t>'00.12.</t>
        </is>
      </c>
      <c r="C90" s="127" t="n">
        <v>378</v>
      </c>
      <c r="D90" s="125" t="n">
        <v>161.2</v>
      </c>
      <c r="E90" s="126" t="n">
        <v>49</v>
      </c>
      <c r="F90" s="125" t="n">
        <v>134.4</v>
      </c>
      <c r="G90" s="17" t="n">
        <v>41</v>
      </c>
      <c r="H90" s="127" t="n">
        <v>111</v>
      </c>
      <c r="I90" s="128" t="n">
        <v>95000</v>
      </c>
      <c r="J90" s="128" t="inlineStr">
        <is>
          <t>14</t>
        </is>
      </c>
      <c r="K90" s="128" t="n">
        <v>45000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n"/>
      <c r="B91" s="112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2" t="n"/>
      <c r="AK91" s="112" t="n"/>
      <c r="AL91" s="112" t="n"/>
      <c r="AM91" s="112" t="n"/>
      <c r="AN91" s="112" t="n"/>
      <c r="AO91" s="112" t="n"/>
      <c r="AP91" s="112" t="n"/>
      <c r="AQ91" s="112" t="n"/>
      <c r="AR91" s="112" t="n"/>
      <c r="AS91" s="112" t="n"/>
      <c r="AT91" s="112" t="n"/>
      <c r="AU91" s="112" t="n"/>
      <c r="AV91" s="112" t="n"/>
    </row>
    <row r="92">
      <c r="A92" s="9" t="inlineStr">
        <is>
          <t>범어롯데캐슬</t>
        </is>
      </c>
      <c r="B92" s="10" t="inlineStr">
        <is>
          <t>'09.11.</t>
        </is>
      </c>
      <c r="C92" s="127" t="n">
        <v>219</v>
      </c>
      <c r="D92" s="125" t="n">
        <v>115.6</v>
      </c>
      <c r="E92" s="126" t="n">
        <v>35</v>
      </c>
      <c r="F92" s="125" t="n">
        <v>84.90000000000001</v>
      </c>
      <c r="G92" s="17" t="n">
        <v>26</v>
      </c>
      <c r="H92" s="127" t="n">
        <v>76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n">
        <v>115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범어롯데캐슬</t>
        </is>
      </c>
      <c r="B93" s="10" t="inlineStr">
        <is>
          <t>'09.11.</t>
        </is>
      </c>
      <c r="C93" s="127" t="n">
        <v>219</v>
      </c>
      <c r="D93" s="125" t="n">
        <v>151.7</v>
      </c>
      <c r="E93" s="126" t="n">
        <v>46</v>
      </c>
      <c r="F93" s="125" t="n">
        <v>109.6</v>
      </c>
      <c r="G93" s="17" t="n">
        <v>33</v>
      </c>
      <c r="H93" s="127" t="n">
        <v>41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2</v>
      </c>
      <c r="S93" s="112" t="inlineStr">
        <is>
          <t>계</t>
        </is>
      </c>
      <c r="T93" s="5" t="n">
        <v>151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범어롯데캐슬</t>
        </is>
      </c>
      <c r="B94" s="10" t="inlineStr">
        <is>
          <t>'09.11.</t>
        </is>
      </c>
      <c r="C94" s="127" t="n">
        <v>219</v>
      </c>
      <c r="D94" s="125" t="n">
        <v>171.2</v>
      </c>
      <c r="E94" s="126" t="n">
        <v>52</v>
      </c>
      <c r="F94" s="125" t="n">
        <v>124.8</v>
      </c>
      <c r="G94" s="17" t="n">
        <v>38</v>
      </c>
      <c r="H94" s="127" t="n">
        <v>48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171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범어롯데캐슬</t>
        </is>
      </c>
      <c r="B95" s="10" t="inlineStr">
        <is>
          <t>'09.11.</t>
        </is>
      </c>
      <c r="C95" s="127" t="n">
        <v>219</v>
      </c>
      <c r="D95" s="125" t="n">
        <v>202.3</v>
      </c>
      <c r="E95" s="126" t="n">
        <v>61</v>
      </c>
      <c r="F95" s="125" t="n">
        <v>148.3</v>
      </c>
      <c r="G95" s="17" t="n">
        <v>45</v>
      </c>
      <c r="H95" s="127" t="n">
        <v>54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5</v>
      </c>
      <c r="R95" s="112" t="n">
        <v>2</v>
      </c>
      <c r="S95" s="112" t="inlineStr">
        <is>
          <t>계</t>
        </is>
      </c>
      <c r="T95" s="5" t="n">
        <v>202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n"/>
      <c r="B96" s="112" t="n"/>
      <c r="C96" s="6" t="n"/>
      <c r="D96" s="9" t="n"/>
      <c r="E96" s="14" t="n"/>
      <c r="F96" s="125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0" t="n"/>
      <c r="P96" s="130" t="n"/>
      <c r="Q96" s="126" t="n"/>
      <c r="R96" s="126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5">
        <f>IF(E96="","",E96)</f>
        <v/>
      </c>
      <c r="AJ96" s="112" t="n"/>
      <c r="AK96" s="112" t="n"/>
      <c r="AL96" s="112" t="n"/>
      <c r="AM96" s="112" t="n"/>
      <c r="AN96" s="112" t="n"/>
      <c r="AO96" s="112" t="n"/>
      <c r="AP96" s="112" t="n"/>
      <c r="AQ96" s="112" t="n"/>
      <c r="AR96" s="112" t="n"/>
      <c r="AS96" s="112" t="n"/>
      <c r="AT96" s="112" t="n"/>
      <c r="AU96" s="112" t="n"/>
      <c r="AV96" s="112" t="n"/>
    </row>
    <row r="97">
      <c r="A97" s="9" t="inlineStr">
        <is>
          <t>래미안수성</t>
        </is>
      </c>
      <c r="B97" s="10" t="inlineStr">
        <is>
          <t>'08.06.</t>
        </is>
      </c>
      <c r="C97" s="127" t="n">
        <v>467</v>
      </c>
      <c r="D97" s="125" t="n">
        <v>125.6</v>
      </c>
      <c r="E97" s="126" t="n">
        <v>38</v>
      </c>
      <c r="F97" s="125" t="n">
        <v>101.8</v>
      </c>
      <c r="G97" s="17" t="n">
        <v>31</v>
      </c>
      <c r="H97" s="127" t="n">
        <v>18</v>
      </c>
      <c r="I97" s="128" t="n">
        <v>100000</v>
      </c>
      <c r="J97" s="128" t="inlineStr">
        <is>
          <t>14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n">
        <v>125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래미안수성</t>
        </is>
      </c>
      <c r="B98" s="10" t="inlineStr">
        <is>
          <t>'08.06.</t>
        </is>
      </c>
      <c r="C98" s="127" t="n">
        <v>467</v>
      </c>
      <c r="D98" s="125" t="n">
        <v>131.4</v>
      </c>
      <c r="E98" s="126" t="n">
        <v>40</v>
      </c>
      <c r="F98" s="125" t="n">
        <v>101.9</v>
      </c>
      <c r="G98" s="17" t="n">
        <v>31</v>
      </c>
      <c r="H98" s="127" t="n">
        <v>43</v>
      </c>
      <c r="I98" s="128" t="n">
        <v>105000</v>
      </c>
      <c r="J98" s="128" t="inlineStr">
        <is>
          <t>16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n">
        <v>131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래미안수성</t>
        </is>
      </c>
      <c r="B99" s="10" t="inlineStr">
        <is>
          <t>'08.06.</t>
        </is>
      </c>
      <c r="C99" s="127" t="n">
        <v>467</v>
      </c>
      <c r="D99" s="125" t="n">
        <v>153.7</v>
      </c>
      <c r="E99" s="126" t="n">
        <v>46</v>
      </c>
      <c r="F99" s="125" t="n">
        <v>125.9</v>
      </c>
      <c r="G99" s="17" t="n">
        <v>38</v>
      </c>
      <c r="H99" s="127" t="n">
        <v>35</v>
      </c>
      <c r="I99" s="128" t="n">
        <v>110000</v>
      </c>
      <c r="J99" s="128" t="inlineStr">
        <is>
          <t>8</t>
        </is>
      </c>
      <c r="K99" s="128" t="n">
        <v>54000</v>
      </c>
      <c r="L99" s="128" t="inlineStr">
        <is>
          <t>14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153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래미안수성</t>
        </is>
      </c>
      <c r="B100" s="10" t="inlineStr">
        <is>
          <t>'08.06.</t>
        </is>
      </c>
      <c r="C100" s="127" t="n">
        <v>467</v>
      </c>
      <c r="D100" s="125" t="n">
        <v>154.8</v>
      </c>
      <c r="E100" s="126" t="n">
        <v>47</v>
      </c>
      <c r="F100" s="125" t="n">
        <v>126.1</v>
      </c>
      <c r="G100" s="17" t="n">
        <v>38</v>
      </c>
      <c r="H100" s="127" t="n">
        <v>38</v>
      </c>
      <c r="I100" s="128" t="n">
        <v>110000</v>
      </c>
      <c r="J100" s="128" t="inlineStr">
        <is>
          <t>7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154A1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래미안수성</t>
        </is>
      </c>
      <c r="B101" s="10" t="inlineStr">
        <is>
          <t>'08.06.</t>
        </is>
      </c>
      <c r="C101" s="127" t="n">
        <v>467</v>
      </c>
      <c r="D101" s="125" t="n">
        <v>155.5</v>
      </c>
      <c r="E101" s="126" t="n">
        <v>47</v>
      </c>
      <c r="F101" s="125" t="n">
        <v>126.1</v>
      </c>
      <c r="G101" s="17" t="n">
        <v>38</v>
      </c>
      <c r="H101" s="127" t="n">
        <v>31</v>
      </c>
      <c r="I101" s="128" t="n">
        <v>110000</v>
      </c>
      <c r="J101" s="128" t="inlineStr">
        <is>
          <t>6</t>
        </is>
      </c>
      <c r="K101" s="128" t="n">
        <v>68000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155B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래미안수성</t>
        </is>
      </c>
      <c r="B102" s="10" t="inlineStr">
        <is>
          <t>'08.06.</t>
        </is>
      </c>
      <c r="C102" s="127" t="n">
        <v>467</v>
      </c>
      <c r="D102" s="125" t="n">
        <v>155.6</v>
      </c>
      <c r="E102" s="126" t="n">
        <v>47</v>
      </c>
      <c r="F102" s="125" t="n">
        <v>126.1</v>
      </c>
      <c r="G102" s="17" t="n">
        <v>38</v>
      </c>
      <c r="H102" s="127" t="n">
        <v>16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inlineStr">
        <is>
          <t>155C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래미안수성</t>
        </is>
      </c>
      <c r="B103" s="10" t="inlineStr">
        <is>
          <t>'08.06.</t>
        </is>
      </c>
      <c r="C103" s="127" t="n">
        <v>467</v>
      </c>
      <c r="D103" s="125" t="n">
        <v>155.3</v>
      </c>
      <c r="E103" s="126" t="n">
        <v>47</v>
      </c>
      <c r="F103" s="125" t="n">
        <v>125.9</v>
      </c>
      <c r="G103" s="17" t="n">
        <v>38</v>
      </c>
      <c r="H103" s="127" t="n">
        <v>14</v>
      </c>
      <c r="I103" s="128" t="n">
        <v>125000</v>
      </c>
      <c r="J103" s="128" t="inlineStr">
        <is>
          <t>중</t>
        </is>
      </c>
      <c r="K103" s="128" t="n">
        <v>65000</v>
      </c>
      <c r="L103" s="128" t="inlineStr">
        <is>
          <t>중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계</t>
        </is>
      </c>
      <c r="T103" s="5" t="inlineStr">
        <is>
          <t>155A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래미안수성</t>
        </is>
      </c>
      <c r="B104" s="10" t="inlineStr">
        <is>
          <t>'08.06.</t>
        </is>
      </c>
      <c r="C104" s="127" t="n">
        <v>467</v>
      </c>
      <c r="D104" s="125" t="n">
        <v>156.5</v>
      </c>
      <c r="E104" s="126" t="n">
        <v>47</v>
      </c>
      <c r="F104" s="125" t="n">
        <v>125.9</v>
      </c>
      <c r="G104" s="17" t="n">
        <v>38</v>
      </c>
      <c r="H104" s="127" t="n">
        <v>17</v>
      </c>
      <c r="I104" s="128" t="n">
        <v>115000</v>
      </c>
      <c r="J104" s="128" t="inlineStr">
        <is>
          <t>중</t>
        </is>
      </c>
      <c r="K104" s="128" t="n">
        <v>60000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inlineStr">
        <is>
          <t>156C1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래미안수성</t>
        </is>
      </c>
      <c r="B105" s="10" t="inlineStr">
        <is>
          <t>'08.06.</t>
        </is>
      </c>
      <c r="C105" s="127" t="n">
        <v>467</v>
      </c>
      <c r="D105" s="125" t="n">
        <v>158.2</v>
      </c>
      <c r="E105" s="126" t="n">
        <v>48</v>
      </c>
      <c r="F105" s="125" t="n">
        <v>126.1</v>
      </c>
      <c r="G105" s="17" t="n">
        <v>38</v>
      </c>
      <c r="H105" s="127" t="n">
        <v>40</v>
      </c>
      <c r="I105" s="128" t="n">
        <v>110000</v>
      </c>
      <c r="J105" s="128" t="inlineStr">
        <is>
          <t>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158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래미안수성</t>
        </is>
      </c>
      <c r="B106" s="10" t="inlineStr">
        <is>
          <t>'08.06.</t>
        </is>
      </c>
      <c r="C106" s="127" t="n">
        <v>467</v>
      </c>
      <c r="D106" s="125" t="n">
        <v>163.2</v>
      </c>
      <c r="E106" s="126" t="n">
        <v>49</v>
      </c>
      <c r="F106" s="125" t="n">
        <v>131.3</v>
      </c>
      <c r="G106" s="17" t="n">
        <v>40</v>
      </c>
      <c r="H106" s="127" t="n">
        <v>18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163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래미안수성</t>
        </is>
      </c>
      <c r="B107" s="10" t="inlineStr">
        <is>
          <t>'08.06.</t>
        </is>
      </c>
      <c r="C107" s="127" t="n">
        <v>467</v>
      </c>
      <c r="D107" s="125" t="n">
        <v>166.3</v>
      </c>
      <c r="E107" s="126" t="n">
        <v>50</v>
      </c>
      <c r="F107" s="125" t="n">
        <v>134.6</v>
      </c>
      <c r="G107" s="17" t="n">
        <v>41</v>
      </c>
      <c r="H107" s="127" t="n">
        <v>43</v>
      </c>
      <c r="I107" s="128" t="n">
        <v>97000</v>
      </c>
      <c r="J107" s="128" t="inlineStr">
        <is>
          <t>중</t>
        </is>
      </c>
      <c r="K107" s="128" t="n">
        <v>65000</v>
      </c>
      <c r="L107" s="128" t="inlineStr">
        <is>
          <t>21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inlineStr">
        <is>
          <t>166B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inlineStr">
        <is>
          <t>래미안수성</t>
        </is>
      </c>
      <c r="B108" s="10" t="inlineStr">
        <is>
          <t>'08.06.</t>
        </is>
      </c>
      <c r="C108" s="127" t="n">
        <v>467</v>
      </c>
      <c r="D108" s="125" t="n">
        <v>168</v>
      </c>
      <c r="E108" s="126" t="n">
        <v>51</v>
      </c>
      <c r="F108" s="125" t="n">
        <v>134.6</v>
      </c>
      <c r="G108" s="17" t="n">
        <v>41</v>
      </c>
      <c r="H108" s="127" t="n">
        <v>43</v>
      </c>
      <c r="I108" s="128" t="n">
        <v>125000</v>
      </c>
      <c r="J108" s="128" t="inlineStr">
        <is>
          <t>고</t>
        </is>
      </c>
      <c r="K108" s="128" t="n">
        <v>61000</v>
      </c>
      <c r="L108" s="128" t="inlineStr">
        <is>
          <t>15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inlineStr">
        <is>
          <t>168A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>
      <c r="A109" s="9" t="inlineStr">
        <is>
          <t>래미안수성</t>
        </is>
      </c>
      <c r="B109" s="10" t="inlineStr">
        <is>
          <t>'08.06.</t>
        </is>
      </c>
      <c r="C109" s="127" t="n">
        <v>467</v>
      </c>
      <c r="D109" s="125" t="n">
        <v>169.3</v>
      </c>
      <c r="E109" s="126" t="n">
        <v>51</v>
      </c>
      <c r="F109" s="125" t="n">
        <v>134.6</v>
      </c>
      <c r="G109" s="17" t="n">
        <v>41</v>
      </c>
      <c r="H109" s="127" t="n">
        <v>35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inlineStr">
        <is>
          <t>169C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래미안수성</t>
        </is>
      </c>
      <c r="B110" s="10" t="inlineStr">
        <is>
          <t>'08.06.</t>
        </is>
      </c>
      <c r="C110" s="127" t="n">
        <v>467</v>
      </c>
      <c r="D110" s="125" t="n">
        <v>181.1</v>
      </c>
      <c r="E110" s="126" t="n">
        <v>55</v>
      </c>
      <c r="F110" s="125" t="n">
        <v>146.7</v>
      </c>
      <c r="G110" s="17" t="n">
        <v>44</v>
      </c>
      <c r="H110" s="127" t="n">
        <v>76</v>
      </c>
      <c r="I110" s="128" t="n">
        <v>130000</v>
      </c>
      <c r="J110" s="128" t="inlineStr">
        <is>
          <t>고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181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n"/>
      <c r="B111" s="112" t="n"/>
      <c r="C111" s="6" t="n"/>
      <c r="D111" s="9" t="n"/>
      <c r="E111" s="14" t="n"/>
      <c r="F111" s="125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0" t="n"/>
      <c r="P111" s="130" t="n"/>
      <c r="Q111" s="126" t="n"/>
      <c r="R111" s="126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45">
        <f>IF(E111="","",E111)</f>
        <v/>
      </c>
      <c r="AJ111" s="112" t="n"/>
      <c r="AK111" s="112" t="n"/>
      <c r="AL111" s="112" t="n"/>
      <c r="AM111" s="112" t="n"/>
      <c r="AN111" s="112" t="n"/>
      <c r="AO111" s="112" t="n"/>
      <c r="AP111" s="112" t="n"/>
      <c r="AQ111" s="112" t="n"/>
      <c r="AR111" s="112" t="n"/>
      <c r="AS111" s="112" t="n"/>
      <c r="AT111" s="112" t="n"/>
      <c r="AU111" s="112" t="n"/>
      <c r="AV111" s="112" t="n"/>
    </row>
    <row r="112">
      <c r="A112" s="9" t="inlineStr">
        <is>
          <t>범어월드메르디앙이스턴카운티</t>
        </is>
      </c>
      <c r="B112" s="10" t="inlineStr">
        <is>
          <t>'08.04.</t>
        </is>
      </c>
      <c r="C112" s="127" t="n">
        <v>260</v>
      </c>
      <c r="D112" s="125" t="n">
        <v>110.7</v>
      </c>
      <c r="E112" s="126" t="n">
        <v>33</v>
      </c>
      <c r="F112" s="125" t="n">
        <v>85</v>
      </c>
      <c r="G112" s="17" t="n">
        <v>26</v>
      </c>
      <c r="H112" s="127" t="n">
        <v>87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범어월드메르디앙이스턴카운티</t>
        </is>
      </c>
      <c r="B113" s="10" t="inlineStr">
        <is>
          <t>'08.04.</t>
        </is>
      </c>
      <c r="C113" s="127" t="n">
        <v>260</v>
      </c>
      <c r="D113" s="125" t="n">
        <v>155.3</v>
      </c>
      <c r="E113" s="126" t="n">
        <v>47</v>
      </c>
      <c r="F113" s="125" t="n">
        <v>116.9</v>
      </c>
      <c r="G113" s="17" t="n">
        <v>35</v>
      </c>
      <c r="H113" s="127" t="n">
        <v>59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inlineStr">
        <is>
          <t>155B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범어월드메르디앙이스턴카운티</t>
        </is>
      </c>
      <c r="B114" s="10" t="inlineStr">
        <is>
          <t>'08.04.</t>
        </is>
      </c>
      <c r="C114" s="127" t="n">
        <v>260</v>
      </c>
      <c r="D114" s="125" t="n">
        <v>155</v>
      </c>
      <c r="E114" s="126" t="n">
        <v>47</v>
      </c>
      <c r="F114" s="125" t="n">
        <v>121.6</v>
      </c>
      <c r="G114" s="17" t="n">
        <v>37</v>
      </c>
      <c r="H114" s="127" t="n">
        <v>54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inlineStr">
        <is>
          <t>155A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범어월드메르디앙이스턴카운티</t>
        </is>
      </c>
      <c r="B115" s="10" t="inlineStr">
        <is>
          <t>'08.04.</t>
        </is>
      </c>
      <c r="C115" s="127" t="n">
        <v>260</v>
      </c>
      <c r="D115" s="125" t="n">
        <v>197.8</v>
      </c>
      <c r="E115" s="126" t="n">
        <v>60</v>
      </c>
      <c r="F115" s="125" t="n">
        <v>149</v>
      </c>
      <c r="G115" s="17" t="n">
        <v>45</v>
      </c>
      <c r="H115" s="127" t="n">
        <v>60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197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n"/>
      <c r="B116" s="112" t="n"/>
      <c r="C116" s="6" t="n"/>
      <c r="D116" s="9" t="n"/>
      <c r="E116" s="14" t="n"/>
      <c r="F116" s="125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0" t="n"/>
      <c r="P116" s="130" t="n"/>
      <c r="Q116" s="126" t="n"/>
      <c r="R116" s="126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45">
        <f>IF(E116="","",E116)</f>
        <v/>
      </c>
      <c r="AJ116" s="112" t="n"/>
      <c r="AK116" s="112" t="n"/>
      <c r="AL116" s="112" t="n"/>
      <c r="AM116" s="112" t="n"/>
      <c r="AN116" s="112" t="n"/>
      <c r="AO116" s="112" t="n"/>
      <c r="AP116" s="112" t="n"/>
      <c r="AQ116" s="112" t="n"/>
      <c r="AR116" s="112" t="n"/>
      <c r="AS116" s="112" t="n"/>
      <c r="AT116" s="112" t="n"/>
      <c r="AU116" s="112" t="n"/>
      <c r="AV116" s="112" t="n"/>
    </row>
    <row r="117">
      <c r="A117" s="9" t="inlineStr">
        <is>
          <t>장원</t>
        </is>
      </c>
      <c r="B117" s="10" t="inlineStr">
        <is>
          <t>'88.11.</t>
        </is>
      </c>
      <c r="C117" s="127" t="n">
        <v>455</v>
      </c>
      <c r="D117" s="125" t="n">
        <v>107.5</v>
      </c>
      <c r="E117" s="126" t="n">
        <v>33</v>
      </c>
      <c r="F117" s="125" t="n">
        <v>85</v>
      </c>
      <c r="G117" s="17" t="n">
        <v>26</v>
      </c>
      <c r="H117" s="127" t="n">
        <v>247</v>
      </c>
      <c r="I117" s="128" t="n">
        <v>107000</v>
      </c>
      <c r="J117" s="128" t="inlineStr">
        <is>
          <t>중</t>
        </is>
      </c>
      <c r="K117" s="128" t="n">
        <v>32000</v>
      </c>
      <c r="L117" s="128" t="inlineStr">
        <is>
          <t>5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3</v>
      </c>
      <c r="R117" s="112" t="n">
        <v>1</v>
      </c>
      <c r="S117" s="112" t="inlineStr">
        <is>
          <t>계</t>
        </is>
      </c>
      <c r="T117" s="5" t="n">
        <v>107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>
      <c r="A118" s="9" t="inlineStr">
        <is>
          <t>장원</t>
        </is>
      </c>
      <c r="B118" s="10" t="inlineStr">
        <is>
          <t>'88.11.</t>
        </is>
      </c>
      <c r="C118" s="127" t="n">
        <v>455</v>
      </c>
      <c r="D118" s="125" t="n">
        <v>147.1</v>
      </c>
      <c r="E118" s="126" t="n">
        <v>45</v>
      </c>
      <c r="F118" s="125" t="n">
        <v>121.3</v>
      </c>
      <c r="G118" s="17" t="n">
        <v>37</v>
      </c>
      <c r="H118" s="127" t="n">
        <v>208</v>
      </c>
      <c r="I118" s="128" t="n">
        <v>150000</v>
      </c>
      <c r="J118" s="128" t="inlineStr">
        <is>
          <t>13</t>
        </is>
      </c>
      <c r="K118" s="128" t="n">
        <v>45000</v>
      </c>
      <c r="L118" s="128" t="inlineStr">
        <is>
          <t>5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4</v>
      </c>
      <c r="R118" s="112" t="n">
        <v>2</v>
      </c>
      <c r="S118" s="112" t="inlineStr">
        <is>
          <t>계</t>
        </is>
      </c>
      <c r="T118" s="5" t="n">
        <v>147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>
      <c r="A119" s="9" t="n"/>
      <c r="B119" s="112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45">
        <f>IF(E119="","",E119)</f>
        <v/>
      </c>
      <c r="AJ119" s="112" t="n"/>
      <c r="AK119" s="112" t="n"/>
      <c r="AL119" s="112" t="n"/>
      <c r="AM119" s="112" t="n"/>
      <c r="AN119" s="112" t="n"/>
      <c r="AO119" s="112" t="n"/>
      <c r="AP119" s="112" t="n"/>
      <c r="AQ119" s="112" t="n"/>
      <c r="AR119" s="112" t="n"/>
      <c r="AS119" s="112" t="n"/>
      <c r="AT119" s="112" t="n"/>
      <c r="AU119" s="112" t="n"/>
      <c r="AV119" s="112" t="n"/>
    </row>
    <row r="120">
      <c r="A120" s="9" t="inlineStr">
        <is>
          <t>범어STX칸</t>
        </is>
      </c>
      <c r="B120" s="10" t="inlineStr">
        <is>
          <t>'10.09.</t>
        </is>
      </c>
      <c r="C120" s="127" t="n">
        <v>299</v>
      </c>
      <c r="D120" s="125" t="n">
        <v>111.1</v>
      </c>
      <c r="E120" s="126" t="n">
        <v>34</v>
      </c>
      <c r="F120" s="125" t="n">
        <v>84.8</v>
      </c>
      <c r="G120" s="17" t="n">
        <v>26</v>
      </c>
      <c r="H120" s="127" t="n">
        <v>166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3</v>
      </c>
      <c r="R120" s="112" t="n">
        <v>2</v>
      </c>
      <c r="S120" s="112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>
      <c r="A121" s="9" t="inlineStr">
        <is>
          <t>범어STX칸</t>
        </is>
      </c>
      <c r="B121" s="10" t="inlineStr">
        <is>
          <t>'10.09.</t>
        </is>
      </c>
      <c r="C121" s="127" t="n">
        <v>299</v>
      </c>
      <c r="D121" s="125" t="n">
        <v>139.9</v>
      </c>
      <c r="E121" s="126" t="n">
        <v>42</v>
      </c>
      <c r="F121" s="125" t="n">
        <v>111.3</v>
      </c>
      <c r="G121" s="17" t="n">
        <v>34</v>
      </c>
      <c r="H121" s="127" t="n">
        <v>82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3</v>
      </c>
      <c r="R121" s="112" t="n">
        <v>2</v>
      </c>
      <c r="S121" s="112" t="inlineStr">
        <is>
          <t>계</t>
        </is>
      </c>
      <c r="T121" s="5" t="n">
        <v>139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>
      <c r="A122" s="9" t="inlineStr">
        <is>
          <t>범어STX칸</t>
        </is>
      </c>
      <c r="B122" s="10" t="inlineStr">
        <is>
          <t>'10.09.</t>
        </is>
      </c>
      <c r="C122" s="127" t="n">
        <v>299</v>
      </c>
      <c r="D122" s="125" t="n">
        <v>156.9</v>
      </c>
      <c r="E122" s="126" t="n">
        <v>47</v>
      </c>
      <c r="F122" s="125" t="n">
        <v>126.8</v>
      </c>
      <c r="G122" s="17" t="n">
        <v>38</v>
      </c>
      <c r="H122" s="127" t="n">
        <v>27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4</v>
      </c>
      <c r="R122" s="112" t="n">
        <v>2</v>
      </c>
      <c r="S122" s="112" t="inlineStr">
        <is>
          <t>계</t>
        </is>
      </c>
      <c r="T122" s="5" t="n">
        <v>156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>
      <c r="A123" s="9" t="inlineStr">
        <is>
          <t>범어STX칸</t>
        </is>
      </c>
      <c r="B123" s="10" t="inlineStr">
        <is>
          <t>'10.09.</t>
        </is>
      </c>
      <c r="C123" s="127" t="n">
        <v>299</v>
      </c>
      <c r="D123" s="125" t="n">
        <v>161.1</v>
      </c>
      <c r="E123" s="126" t="n">
        <v>49</v>
      </c>
      <c r="F123" s="125" t="n">
        <v>124.3</v>
      </c>
      <c r="G123" s="17" t="n">
        <v>38</v>
      </c>
      <c r="H123" s="127" t="n">
        <v>16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4</v>
      </c>
      <c r="R123" s="112" t="n">
        <v>2</v>
      </c>
      <c r="S123" s="112" t="inlineStr">
        <is>
          <t>계</t>
        </is>
      </c>
      <c r="T123" s="5" t="n">
        <v>161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>
      <c r="A124" s="9" t="inlineStr">
        <is>
          <t>범어STX칸</t>
        </is>
      </c>
      <c r="B124" s="10" t="inlineStr">
        <is>
          <t>'10.09.</t>
        </is>
      </c>
      <c r="C124" s="127" t="n">
        <v>299</v>
      </c>
      <c r="D124" s="125" t="n">
        <v>209.1</v>
      </c>
      <c r="E124" s="126" t="n">
        <v>63</v>
      </c>
      <c r="F124" s="125" t="n">
        <v>164.9</v>
      </c>
      <c r="G124" s="17" t="n">
        <v>50</v>
      </c>
      <c r="H124" s="127" t="n">
        <v>6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n">
        <v>209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>
      <c r="A125" s="9" t="inlineStr">
        <is>
          <t>범어STX칸</t>
        </is>
      </c>
      <c r="B125" s="10" t="inlineStr">
        <is>
          <t>'10.09.</t>
        </is>
      </c>
      <c r="C125" s="127" t="n">
        <v>299</v>
      </c>
      <c r="D125" s="125" t="n">
        <v>244.3</v>
      </c>
      <c r="E125" s="126" t="n">
        <v>74</v>
      </c>
      <c r="F125" s="125" t="n">
        <v>194.7</v>
      </c>
      <c r="G125" s="17" t="n">
        <v>59</v>
      </c>
      <c r="H125" s="127" t="n">
        <v>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4</v>
      </c>
      <c r="R125" s="112" t="n">
        <v>2</v>
      </c>
      <c r="S125" s="112" t="inlineStr">
        <is>
          <t>계</t>
        </is>
      </c>
      <c r="T125" s="5" t="n">
        <v>244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>
      <c r="A126" s="9" t="n"/>
      <c r="B126" s="112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8" t="n"/>
      <c r="U126" s="9" t="n"/>
      <c r="W126" s="69">
        <f>$A$4&amp;" "&amp;A127&amp;"("&amp;B127&amp;","&amp;C127&amp;"^)"</f>
        <v/>
      </c>
      <c r="X126" s="70" t="n"/>
      <c r="Y126" s="70" t="n"/>
      <c r="Z126" s="70" t="n"/>
      <c r="AA126" s="70" t="n"/>
      <c r="AB126" s="70" t="n"/>
      <c r="AC126" s="70" t="n"/>
      <c r="AD126" s="70" t="n"/>
      <c r="AE126" s="70" t="n"/>
      <c r="AF126" s="71" t="n"/>
      <c r="AH126" s="20">
        <f>IF(A126="","",A126)</f>
        <v/>
      </c>
      <c r="AI126" s="145">
        <f>IF(E126="","",E126)</f>
        <v/>
      </c>
      <c r="AJ126" s="112" t="n"/>
      <c r="AK126" s="112" t="n"/>
      <c r="AL126" s="112" t="n"/>
      <c r="AM126" s="112" t="n"/>
      <c r="AN126" s="112" t="n"/>
      <c r="AO126" s="112" t="n"/>
      <c r="AP126" s="112" t="n"/>
      <c r="AQ126" s="112" t="n"/>
      <c r="AR126" s="112" t="n"/>
      <c r="AS126" s="112" t="n"/>
      <c r="AT126" s="112" t="n"/>
      <c r="AU126" s="112" t="n"/>
      <c r="AV126" s="112" t="n"/>
    </row>
    <row r="127">
      <c r="A127" s="9" t="inlineStr">
        <is>
          <t>범어센트럴푸르지오</t>
        </is>
      </c>
      <c r="B127" s="10" t="inlineStr">
        <is>
          <t>'19.09.</t>
        </is>
      </c>
      <c r="C127" s="127" t="n">
        <v>705</v>
      </c>
      <c r="D127" s="125" t="n">
        <v>115.6</v>
      </c>
      <c r="E127" s="126" t="n">
        <v>35</v>
      </c>
      <c r="F127" s="125" t="n">
        <v>85</v>
      </c>
      <c r="G127" s="17" t="n">
        <v>26</v>
      </c>
      <c r="H127" s="127" t="n">
        <v>385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inlineStr">
        <is>
          <t>115A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>
      <c r="A128" s="9" t="inlineStr">
        <is>
          <t>범어센트럴푸르지오</t>
        </is>
      </c>
      <c r="B128" s="10" t="inlineStr">
        <is>
          <t>'19.09.</t>
        </is>
      </c>
      <c r="C128" s="127" t="n">
        <v>705</v>
      </c>
      <c r="D128" s="125" t="n">
        <v>115.4</v>
      </c>
      <c r="E128" s="126" t="n">
        <v>35</v>
      </c>
      <c r="F128" s="125" t="n">
        <v>85</v>
      </c>
      <c r="G128" s="17" t="n">
        <v>26</v>
      </c>
      <c r="H128" s="127" t="n">
        <v>320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3</v>
      </c>
      <c r="R128" s="112" t="n">
        <v>2</v>
      </c>
      <c r="S128" s="112" t="inlineStr">
        <is>
          <t>계</t>
        </is>
      </c>
      <c r="T128" s="5" t="inlineStr">
        <is>
          <t>115B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>
      <c r="A129" s="9" t="n"/>
      <c r="B129" s="112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45">
        <f>IF(E129="","",E129)</f>
        <v/>
      </c>
      <c r="AJ129" s="112" t="n"/>
      <c r="AK129" s="112" t="n"/>
      <c r="AL129" s="112" t="n"/>
      <c r="AM129" s="112" t="n"/>
      <c r="AN129" s="112" t="n"/>
      <c r="AO129" s="112" t="n"/>
      <c r="AP129" s="112" t="n"/>
      <c r="AQ129" s="112" t="n"/>
      <c r="AR129" s="112" t="n"/>
      <c r="AS129" s="112" t="n"/>
      <c r="AT129" s="112" t="n"/>
      <c r="AU129" s="112" t="n"/>
      <c r="AV129" s="112" t="n"/>
    </row>
    <row r="130">
      <c r="A130" s="9" t="inlineStr">
        <is>
          <t>두산위브더제니스</t>
        </is>
      </c>
      <c r="B130" s="10" t="inlineStr">
        <is>
          <t>'09.12.</t>
        </is>
      </c>
      <c r="C130" s="127" t="n">
        <v>1494</v>
      </c>
      <c r="D130" s="125" t="n">
        <v>163.6</v>
      </c>
      <c r="E130" s="126" t="n">
        <v>49</v>
      </c>
      <c r="F130" s="125" t="n">
        <v>129</v>
      </c>
      <c r="G130" s="17" t="n">
        <v>39</v>
      </c>
      <c r="H130" s="127" t="n">
        <v>200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4</v>
      </c>
      <c r="R130" s="112" t="n">
        <v>2</v>
      </c>
      <c r="S130" s="112" t="inlineStr">
        <is>
          <t>복</t>
        </is>
      </c>
      <c r="T130" s="5" t="inlineStr">
        <is>
          <t>163A1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>
      <c r="A131" s="9" t="inlineStr">
        <is>
          <t>두산위브더제니스</t>
        </is>
      </c>
      <c r="B131" s="10" t="inlineStr">
        <is>
          <t>'09.12.</t>
        </is>
      </c>
      <c r="C131" s="127" t="n">
        <v>1494</v>
      </c>
      <c r="D131" s="125" t="n">
        <v>173.7</v>
      </c>
      <c r="E131" s="126" t="n">
        <v>53</v>
      </c>
      <c r="F131" s="125" t="n">
        <v>134.8</v>
      </c>
      <c r="G131" s="17" t="n">
        <v>41</v>
      </c>
      <c r="H131" s="127" t="n">
        <v>100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복</t>
        </is>
      </c>
      <c r="T131" s="5" t="inlineStr">
        <is>
          <t>173B1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>
      <c r="A132" s="9" t="inlineStr">
        <is>
          <t>두산위브더제니스</t>
        </is>
      </c>
      <c r="B132" s="10" t="inlineStr">
        <is>
          <t>'09.12.</t>
        </is>
      </c>
      <c r="C132" s="127" t="n">
        <v>1494</v>
      </c>
      <c r="D132" s="125" t="n">
        <v>178.1</v>
      </c>
      <c r="E132" s="126" t="n">
        <v>54</v>
      </c>
      <c r="F132" s="125" t="n">
        <v>137.1</v>
      </c>
      <c r="G132" s="17" t="n">
        <v>41</v>
      </c>
      <c r="H132" s="127" t="n">
        <v>288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복</t>
        </is>
      </c>
      <c r="T132" s="5" t="inlineStr">
        <is>
          <t>178B2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>
      <c r="A133" s="9" t="inlineStr">
        <is>
          <t>두산위브더제니스</t>
        </is>
      </c>
      <c r="B133" s="10" t="inlineStr">
        <is>
          <t>'09.12.</t>
        </is>
      </c>
      <c r="C133" s="127" t="n">
        <v>1494</v>
      </c>
      <c r="D133" s="125" t="n">
        <v>187.6</v>
      </c>
      <c r="E133" s="126" t="n">
        <v>57</v>
      </c>
      <c r="F133" s="125" t="n">
        <v>143.8</v>
      </c>
      <c r="G133" s="17" t="n">
        <v>43</v>
      </c>
      <c r="H133" s="127" t="n">
        <v>96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복</t>
        </is>
      </c>
      <c r="T133" s="5" t="inlineStr">
        <is>
          <t>187C1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>
      <c r="A134" s="9" t="inlineStr">
        <is>
          <t>두산위브더제니스</t>
        </is>
      </c>
      <c r="B134" s="10" t="inlineStr">
        <is>
          <t>'09.12.</t>
        </is>
      </c>
      <c r="C134" s="127" t="n">
        <v>1494</v>
      </c>
      <c r="D134" s="125" t="n">
        <v>187.6</v>
      </c>
      <c r="E134" s="126" t="n">
        <v>57</v>
      </c>
      <c r="F134" s="125" t="n">
        <v>143.8</v>
      </c>
      <c r="G134" s="17" t="n">
        <v>43</v>
      </c>
      <c r="H134" s="127" t="n">
        <v>96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복</t>
        </is>
      </c>
      <c r="T134" s="5" t="inlineStr">
        <is>
          <t>187C2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>
      <c r="A135" s="9" t="inlineStr">
        <is>
          <t>두산위브더제니스</t>
        </is>
      </c>
      <c r="B135" s="10" t="inlineStr">
        <is>
          <t>'09.12.</t>
        </is>
      </c>
      <c r="C135" s="127" t="n">
        <v>1494</v>
      </c>
      <c r="D135" s="125" t="n">
        <v>187.4</v>
      </c>
      <c r="E135" s="126" t="n">
        <v>57</v>
      </c>
      <c r="F135" s="125" t="n">
        <v>147</v>
      </c>
      <c r="G135" s="17" t="n">
        <v>44</v>
      </c>
      <c r="H135" s="127" t="n">
        <v>96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4</v>
      </c>
      <c r="R135" s="112" t="n">
        <v>2</v>
      </c>
      <c r="S135" s="112" t="inlineStr">
        <is>
          <t>복</t>
        </is>
      </c>
      <c r="T135" s="5" t="inlineStr">
        <is>
          <t>187C3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>
      <c r="A136" s="9" t="inlineStr">
        <is>
          <t>두산위브더제니스</t>
        </is>
      </c>
      <c r="B136" s="10" t="inlineStr">
        <is>
          <t>'09.12.</t>
        </is>
      </c>
      <c r="C136" s="127" t="n">
        <v>1494</v>
      </c>
      <c r="D136" s="125" t="n">
        <v>222.9</v>
      </c>
      <c r="E136" s="126" t="n">
        <v>67</v>
      </c>
      <c r="F136" s="125" t="n">
        <v>170.9</v>
      </c>
      <c r="G136" s="17" t="n">
        <v>52</v>
      </c>
      <c r="H136" s="127" t="n">
        <v>176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4</v>
      </c>
      <c r="R136" s="112" t="n">
        <v>2</v>
      </c>
      <c r="S136" s="112" t="inlineStr">
        <is>
          <t>복</t>
        </is>
      </c>
      <c r="T136" s="5" t="inlineStr">
        <is>
          <t>222D1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>
      <c r="A137" s="9" t="inlineStr">
        <is>
          <t>두산위브더제니스</t>
        </is>
      </c>
      <c r="B137" s="10" t="inlineStr">
        <is>
          <t>'09.12.</t>
        </is>
      </c>
      <c r="C137" s="127" t="n">
        <v>1494</v>
      </c>
      <c r="D137" s="125" t="n">
        <v>226.9</v>
      </c>
      <c r="E137" s="126" t="n">
        <v>69</v>
      </c>
      <c r="F137" s="125" t="n">
        <v>171.5</v>
      </c>
      <c r="G137" s="17" t="n">
        <v>52</v>
      </c>
      <c r="H137" s="127" t="n">
        <v>143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4</v>
      </c>
      <c r="R137" s="112" t="n">
        <v>2</v>
      </c>
      <c r="S137" s="112" t="inlineStr">
        <is>
          <t>복</t>
        </is>
      </c>
      <c r="T137" s="5" t="inlineStr">
        <is>
          <t>226D2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>
      <c r="A138" s="9" t="inlineStr">
        <is>
          <t>두산위브더제니스</t>
        </is>
      </c>
      <c r="B138" s="10" t="inlineStr">
        <is>
          <t>'09.12.</t>
        </is>
      </c>
      <c r="C138" s="127" t="n">
        <v>1494</v>
      </c>
      <c r="D138" s="125" t="n">
        <v>255.5</v>
      </c>
      <c r="E138" s="126" t="n">
        <v>77</v>
      </c>
      <c r="F138" s="125" t="n">
        <v>204.1</v>
      </c>
      <c r="G138" s="17" t="n">
        <v>62</v>
      </c>
      <c r="H138" s="127" t="n">
        <v>286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복</t>
        </is>
      </c>
      <c r="T138" s="5" t="n">
        <v>2550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>
      <c r="A139" s="9" t="inlineStr">
        <is>
          <t>두산위브더제니스</t>
        </is>
      </c>
      <c r="B139" s="10" t="inlineStr">
        <is>
          <t>'09.12.</t>
        </is>
      </c>
      <c r="C139" s="127" t="n">
        <v>1494</v>
      </c>
      <c r="D139" s="125" t="n">
        <v>288.3</v>
      </c>
      <c r="E139" s="126" t="n">
        <v>87</v>
      </c>
      <c r="F139" s="125" t="n">
        <v>226.5</v>
      </c>
      <c r="G139" s="17" t="n">
        <v>69</v>
      </c>
      <c r="H139" s="127" t="n">
        <v>6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5</v>
      </c>
      <c r="R139" s="112" t="n">
        <v>3</v>
      </c>
      <c r="S139" s="112" t="inlineStr">
        <is>
          <t>복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>
      <c r="A140" s="9" t="inlineStr">
        <is>
          <t>두산위브더제니스</t>
        </is>
      </c>
      <c r="B140" s="10" t="inlineStr">
        <is>
          <t>'09.12.</t>
        </is>
      </c>
      <c r="C140" s="127" t="n">
        <v>1494</v>
      </c>
      <c r="D140" s="125" t="n">
        <v>298.6</v>
      </c>
      <c r="E140" s="126" t="n">
        <v>90</v>
      </c>
      <c r="F140" s="125" t="n">
        <v>230.7</v>
      </c>
      <c r="G140" s="17" t="n">
        <v>70</v>
      </c>
      <c r="H140" s="127" t="n">
        <v>2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5</v>
      </c>
      <c r="R140" s="112" t="n">
        <v>3</v>
      </c>
      <c r="S140" s="112" t="inlineStr">
        <is>
          <t>복</t>
        </is>
      </c>
      <c r="T140" s="5" t="n">
        <v>298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>
      <c r="A141" s="9" t="inlineStr">
        <is>
          <t>두산위브더제니스</t>
        </is>
      </c>
      <c r="B141" s="10" t="inlineStr">
        <is>
          <t>'09.12.</t>
        </is>
      </c>
      <c r="C141" s="127" t="n">
        <v>1494</v>
      </c>
      <c r="D141" s="125" t="n">
        <v>322.7</v>
      </c>
      <c r="E141" s="126" t="n">
        <v>98</v>
      </c>
      <c r="F141" s="125" t="n">
        <v>240.6</v>
      </c>
      <c r="G141" s="17" t="n">
        <v>73</v>
      </c>
      <c r="H141" s="127" t="n">
        <v>2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5</v>
      </c>
      <c r="R141" s="112" t="n">
        <v>3</v>
      </c>
      <c r="S141" s="112" t="inlineStr">
        <is>
          <t>복</t>
        </is>
      </c>
      <c r="T141" s="5" t="n">
        <v>322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>
      <c r="A142" s="9" t="inlineStr">
        <is>
          <t>두산위브더제니스</t>
        </is>
      </c>
      <c r="B142" s="10" t="inlineStr">
        <is>
          <t>'09.12.</t>
        </is>
      </c>
      <c r="C142" s="127" t="n">
        <v>1494</v>
      </c>
      <c r="D142" s="125" t="n">
        <v>326.4</v>
      </c>
      <c r="E142" s="126" t="n">
        <v>99</v>
      </c>
      <c r="F142" s="125" t="n">
        <v>243.9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5</v>
      </c>
      <c r="R142" s="112" t="n">
        <v>3</v>
      </c>
      <c r="S142" s="112" t="inlineStr">
        <is>
          <t>복</t>
        </is>
      </c>
      <c r="T142" s="5" t="n">
        <v>326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>
      <c r="A143" s="9" t="n"/>
      <c r="B143" s="112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8" t="n"/>
      <c r="U143" s="9" t="n"/>
      <c r="W143" s="69">
        <f>$A$4&amp;" "&amp;A144&amp;"("&amp;B144&amp;","&amp;C144&amp;"^)"</f>
        <v/>
      </c>
      <c r="X143" s="70" t="n"/>
      <c r="Y143" s="70" t="n"/>
      <c r="Z143" s="70" t="n"/>
      <c r="AA143" s="70" t="n"/>
      <c r="AB143" s="70" t="n"/>
      <c r="AC143" s="70" t="n"/>
      <c r="AD143" s="70" t="n"/>
      <c r="AE143" s="70" t="n"/>
      <c r="AF143" s="71" t="n"/>
      <c r="AH143" s="20">
        <f>IF(A143="","",A143)</f>
        <v/>
      </c>
      <c r="AI143" s="145">
        <f>IF(E143="","",E143)</f>
        <v/>
      </c>
      <c r="AJ143" s="112" t="n"/>
      <c r="AK143" s="112" t="n"/>
      <c r="AL143" s="112" t="n"/>
      <c r="AM143" s="112" t="n"/>
      <c r="AN143" s="112" t="n"/>
      <c r="AO143" s="112" t="n"/>
      <c r="AP143" s="112" t="n"/>
      <c r="AQ143" s="112" t="n"/>
      <c r="AR143" s="112" t="n"/>
      <c r="AS143" s="112" t="n"/>
      <c r="AT143" s="112" t="n"/>
      <c r="AU143" s="112" t="n"/>
      <c r="AV143" s="112" t="n"/>
    </row>
    <row r="144">
      <c r="A144" s="9" t="inlineStr">
        <is>
          <t>궁전맨션</t>
        </is>
      </c>
      <c r="B144" s="10" t="inlineStr">
        <is>
          <t>'88.06.</t>
        </is>
      </c>
      <c r="C144" s="127" t="n">
        <v>538</v>
      </c>
      <c r="D144" s="125" t="n">
        <v>107.3</v>
      </c>
      <c r="E144" s="126" t="n">
        <v>32</v>
      </c>
      <c r="F144" s="125" t="n">
        <v>85</v>
      </c>
      <c r="G144" s="17" t="n">
        <v>26</v>
      </c>
      <c r="H144" s="127" t="n">
        <v>222</v>
      </c>
      <c r="I144" s="128" t="n">
        <v>103000</v>
      </c>
      <c r="J144" s="128" t="inlineStr">
        <is>
          <t>중</t>
        </is>
      </c>
      <c r="K144" s="128" t="n">
        <v>34000</v>
      </c>
      <c r="L144" s="128" t="inlineStr">
        <is>
          <t>고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3</v>
      </c>
      <c r="R144" s="112" t="n">
        <v>1</v>
      </c>
      <c r="S144" s="112" t="inlineStr">
        <is>
          <t>계</t>
        </is>
      </c>
      <c r="T144" s="5" t="inlineStr">
        <is>
          <t>107A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>
      <c r="A145" s="9" t="inlineStr">
        <is>
          <t>궁전맨션</t>
        </is>
      </c>
      <c r="B145" s="10" t="inlineStr">
        <is>
          <t>'88.06.</t>
        </is>
      </c>
      <c r="C145" s="127" t="n">
        <v>538</v>
      </c>
      <c r="D145" s="125" t="n">
        <v>120.5</v>
      </c>
      <c r="E145" s="126" t="n">
        <v>36</v>
      </c>
      <c r="F145" s="125" t="n">
        <v>85</v>
      </c>
      <c r="G145" s="17" t="n">
        <v>26</v>
      </c>
      <c r="H145" s="127" t="n">
        <v>9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3</v>
      </c>
      <c r="R145" s="112" t="n">
        <v>1</v>
      </c>
      <c r="S145" s="112" t="inlineStr">
        <is>
          <t>계</t>
        </is>
      </c>
      <c r="T145" s="5" t="inlineStr">
        <is>
          <t>120B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>
      <c r="A146" s="9" t="inlineStr">
        <is>
          <t>궁전맨션</t>
        </is>
      </c>
      <c r="B146" s="10" t="inlineStr">
        <is>
          <t>'88.06.</t>
        </is>
      </c>
      <c r="C146" s="127" t="n">
        <v>538</v>
      </c>
      <c r="D146" s="125" t="n">
        <v>131.7</v>
      </c>
      <c r="E146" s="126" t="n">
        <v>40</v>
      </c>
      <c r="F146" s="125" t="n">
        <v>109</v>
      </c>
      <c r="G146" s="17" t="n">
        <v>33</v>
      </c>
      <c r="H146" s="127" t="n">
        <v>75</v>
      </c>
      <c r="I146" s="128" t="n">
        <v>153000</v>
      </c>
      <c r="J146" s="128" t="inlineStr">
        <is>
          <t>고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n">
        <v>131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>
      <c r="A147" s="9" t="inlineStr">
        <is>
          <t>궁전맨션</t>
        </is>
      </c>
      <c r="B147" s="10" t="inlineStr">
        <is>
          <t>'88.06.</t>
        </is>
      </c>
      <c r="C147" s="127" t="n">
        <v>538</v>
      </c>
      <c r="D147" s="125" t="n">
        <v>157.2</v>
      </c>
      <c r="E147" s="126" t="n">
        <v>48</v>
      </c>
      <c r="F147" s="125" t="n">
        <v>131.2</v>
      </c>
      <c r="G147" s="17" t="n">
        <v>40</v>
      </c>
      <c r="H147" s="127" t="n">
        <v>176</v>
      </c>
      <c r="I147" s="128" t="n">
        <v>165000</v>
      </c>
      <c r="J147" s="128" t="inlineStr">
        <is>
          <t>고</t>
        </is>
      </c>
      <c r="K147" s="128" t="n">
        <v>43000</v>
      </c>
      <c r="L147" s="128" t="inlineStr">
        <is>
          <t>10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4</v>
      </c>
      <c r="R147" s="112" t="n">
        <v>2</v>
      </c>
      <c r="S147" s="112" t="inlineStr">
        <is>
          <t>계</t>
        </is>
      </c>
      <c r="T147" s="5" t="n">
        <v>157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>
      <c r="A148" s="9" t="inlineStr">
        <is>
          <t>궁전맨션</t>
        </is>
      </c>
      <c r="B148" s="10" t="inlineStr">
        <is>
          <t>'88.06.</t>
        </is>
      </c>
      <c r="C148" s="127" t="n">
        <v>538</v>
      </c>
      <c r="D148" s="125" t="n">
        <v>198.7</v>
      </c>
      <c r="E148" s="126" t="n">
        <v>60</v>
      </c>
      <c r="F148" s="125" t="n">
        <v>169.5</v>
      </c>
      <c r="G148" s="17" t="n">
        <v>51</v>
      </c>
      <c r="H148" s="127" t="n">
        <v>30</v>
      </c>
      <c r="I148" s="128" t="n">
        <v>200000</v>
      </c>
      <c r="J148" s="128" t="inlineStr">
        <is>
          <t>중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5</v>
      </c>
      <c r="R148" s="112" t="n">
        <v>2</v>
      </c>
      <c r="S148" s="112" t="inlineStr">
        <is>
          <t>계</t>
        </is>
      </c>
      <c r="T148" s="5" t="n">
        <v>198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>
      <c r="A149" s="9" t="inlineStr">
        <is>
          <t>궁전맨션</t>
        </is>
      </c>
      <c r="B149" s="10" t="inlineStr">
        <is>
          <t>'88.06.</t>
        </is>
      </c>
      <c r="C149" s="127" t="n">
        <v>538</v>
      </c>
      <c r="D149" s="125" t="n">
        <v>231</v>
      </c>
      <c r="E149" s="126" t="n">
        <v>70</v>
      </c>
      <c r="F149" s="125" t="n">
        <v>197.8</v>
      </c>
      <c r="G149" s="17" t="n">
        <v>60</v>
      </c>
      <c r="H149" s="127" t="n">
        <v>26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5</v>
      </c>
      <c r="R149" s="112" t="n">
        <v>2</v>
      </c>
      <c r="S149" s="112" t="inlineStr">
        <is>
          <t>계</t>
        </is>
      </c>
      <c r="T149" s="5" t="n">
        <v>231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>
      <c r="A150" s="9" t="n"/>
      <c r="B150" s="112" t="n"/>
      <c r="C150" s="6" t="n"/>
      <c r="D150" s="9" t="n"/>
      <c r="E150" s="14" t="n"/>
      <c r="F150" s="125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30" t="n"/>
      <c r="P150" s="130" t="n"/>
      <c r="Q150" s="126" t="n"/>
      <c r="R150" s="126" t="n"/>
      <c r="S150" s="9" t="n"/>
      <c r="T150" s="48" t="n"/>
      <c r="U150" s="9" t="n"/>
      <c r="W150" s="69">
        <f>$A$4&amp;" "&amp;A151&amp;"("&amp;B151&amp;","&amp;C151&amp;"^)"</f>
        <v/>
      </c>
      <c r="X150" s="70" t="n"/>
      <c r="Y150" s="70" t="n"/>
      <c r="Z150" s="70" t="n"/>
      <c r="AA150" s="70" t="n"/>
      <c r="AB150" s="70" t="n"/>
      <c r="AC150" s="70" t="n"/>
      <c r="AD150" s="70" t="n"/>
      <c r="AE150" s="70" t="n"/>
      <c r="AF150" s="71" t="n"/>
      <c r="AH150" s="20">
        <f>IF(A150="","",A150)</f>
        <v/>
      </c>
      <c r="AI150" s="145">
        <f>IF(E150="","",E150)</f>
        <v/>
      </c>
      <c r="AJ150" s="112" t="n"/>
      <c r="AK150" s="112" t="n"/>
      <c r="AL150" s="112" t="n"/>
      <c r="AM150" s="112" t="n"/>
      <c r="AN150" s="112" t="n"/>
      <c r="AO150" s="112" t="n"/>
      <c r="AP150" s="112" t="n"/>
      <c r="AQ150" s="112" t="n"/>
      <c r="AR150" s="112" t="n"/>
      <c r="AS150" s="112" t="n"/>
      <c r="AT150" s="112" t="n"/>
      <c r="AU150" s="112" t="n"/>
      <c r="AV150" s="112" t="n"/>
    </row>
    <row r="151">
      <c r="A151" s="9" t="inlineStr">
        <is>
          <t>수성범어더블유</t>
        </is>
      </c>
      <c r="B151" s="10" t="inlineStr">
        <is>
          <t>'23.12.</t>
        </is>
      </c>
      <c r="C151" s="127" t="n">
        <v>1340</v>
      </c>
      <c r="D151" s="125" t="n">
        <v>115</v>
      </c>
      <c r="E151" s="126" t="n">
        <v>35</v>
      </c>
      <c r="F151" s="125" t="n">
        <v>85</v>
      </c>
      <c r="G151" s="17" t="n">
        <v>26</v>
      </c>
      <c r="H151" s="127" t="n">
        <v>540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114B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>
      <c r="A152" s="9" t="inlineStr">
        <is>
          <t>수성범어더블유</t>
        </is>
      </c>
      <c r="B152" s="10" t="inlineStr">
        <is>
          <t>'23.12.</t>
        </is>
      </c>
      <c r="C152" s="127" t="n">
        <v>1340</v>
      </c>
      <c r="D152" s="125" t="n">
        <v>115</v>
      </c>
      <c r="E152" s="126" t="n">
        <v>35</v>
      </c>
      <c r="F152" s="125" t="n">
        <v>85</v>
      </c>
      <c r="G152" s="17" t="n">
        <v>26</v>
      </c>
      <c r="H152" s="127" t="n">
        <v>540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>
      <c r="A153" s="9" t="inlineStr">
        <is>
          <t>수성범어더블유</t>
        </is>
      </c>
      <c r="B153" s="10" t="inlineStr">
        <is>
          <t>'23.12.</t>
        </is>
      </c>
      <c r="C153" s="127" t="n">
        <v>1340</v>
      </c>
      <c r="D153" s="125" t="n">
        <v>115.7</v>
      </c>
      <c r="E153" s="126" t="n">
        <v>35</v>
      </c>
      <c r="F153" s="125" t="n">
        <v>85</v>
      </c>
      <c r="G153" s="17" t="n">
        <v>26</v>
      </c>
      <c r="H153" s="127" t="n">
        <v>104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115A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>
      <c r="A154" s="9" t="inlineStr">
        <is>
          <t>수성범어더블유</t>
        </is>
      </c>
      <c r="B154" s="10" t="inlineStr">
        <is>
          <t>'23.12.</t>
        </is>
      </c>
      <c r="C154" s="127" t="n">
        <v>1340</v>
      </c>
      <c r="D154" s="125" t="n">
        <v>138.9</v>
      </c>
      <c r="E154" s="126" t="n">
        <v>42</v>
      </c>
      <c r="F154" s="125" t="n">
        <v>103</v>
      </c>
      <c r="G154" s="17" t="n">
        <v>31</v>
      </c>
      <c r="H154" s="127" t="n">
        <v>156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3</v>
      </c>
      <c r="R154" s="112" t="n">
        <v>2</v>
      </c>
      <c r="S154" s="112" t="inlineStr">
        <is>
          <t>계</t>
        </is>
      </c>
      <c r="T154" s="5" t="n">
        <v>138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>
      <c r="A155" s="9" t="n"/>
      <c r="B155" s="112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8" t="n"/>
      <c r="U155" s="9" t="n"/>
      <c r="W155" s="69">
        <f>$A$4&amp;" "&amp;A156&amp;"("&amp;B156&amp;","&amp;C156&amp;"^)"</f>
        <v/>
      </c>
      <c r="X155" s="70" t="n"/>
      <c r="Y155" s="70" t="n"/>
      <c r="Z155" s="70" t="n"/>
      <c r="AA155" s="70" t="n"/>
      <c r="AB155" s="70" t="n"/>
      <c r="AC155" s="70" t="n"/>
      <c r="AD155" s="70" t="n"/>
      <c r="AE155" s="70" t="n"/>
      <c r="AF155" s="71" t="n"/>
      <c r="AH155" s="20">
        <f>IF(A155="","",A155)</f>
        <v/>
      </c>
      <c r="AI155" s="145">
        <f>IF(E155="","",E155)</f>
        <v/>
      </c>
      <c r="AJ155" s="112" t="n"/>
      <c r="AK155" s="112" t="n"/>
      <c r="AL155" s="112" t="n"/>
      <c r="AM155" s="112" t="n"/>
      <c r="AN155" s="112" t="n"/>
      <c r="AO155" s="112" t="n"/>
      <c r="AP155" s="112" t="n"/>
      <c r="AQ155" s="112" t="n"/>
      <c r="AR155" s="112" t="n"/>
      <c r="AS155" s="112" t="n"/>
      <c r="AT155" s="112" t="n"/>
      <c r="AU155" s="112" t="n"/>
      <c r="AV155" s="112" t="n"/>
    </row>
    <row r="156">
      <c r="A156" s="9" t="inlineStr">
        <is>
          <t>e편한세상범어</t>
        </is>
      </c>
      <c r="B156" s="10" t="inlineStr">
        <is>
          <t>'15.09.</t>
        </is>
      </c>
      <c r="C156" s="127" t="n">
        <v>842</v>
      </c>
      <c r="D156" s="125" t="n">
        <v>83.3</v>
      </c>
      <c r="E156" s="126" t="n">
        <v>25</v>
      </c>
      <c r="F156" s="125" t="n">
        <v>60</v>
      </c>
      <c r="G156" s="17" t="n">
        <v>18</v>
      </c>
      <c r="H156" s="127" t="n">
        <v>64</v>
      </c>
      <c r="I156" s="128" t="n">
        <v>57000</v>
      </c>
      <c r="J156" s="128" t="inlineStr">
        <is>
          <t>14</t>
        </is>
      </c>
      <c r="K156" s="128" t="n">
        <v>34000</v>
      </c>
      <c r="L156" s="128" t="inlineStr">
        <is>
          <t>17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3</v>
      </c>
      <c r="R156" s="112" t="n">
        <v>2</v>
      </c>
      <c r="S156" s="112" t="inlineStr">
        <is>
          <t>계</t>
        </is>
      </c>
      <c r="T156" s="5" t="n">
        <v>83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>
      <c r="A157" s="9" t="inlineStr">
        <is>
          <t>e편한세상범어</t>
        </is>
      </c>
      <c r="B157" s="10" t="inlineStr">
        <is>
          <t>'15.09.</t>
        </is>
      </c>
      <c r="C157" s="127" t="n">
        <v>842</v>
      </c>
      <c r="D157" s="125" t="n">
        <v>110</v>
      </c>
      <c r="E157" s="126" t="n">
        <v>33</v>
      </c>
      <c r="F157" s="125" t="n">
        <v>84.8</v>
      </c>
      <c r="G157" s="17" t="n">
        <v>26</v>
      </c>
      <c r="H157" s="127" t="n">
        <v>114</v>
      </c>
      <c r="I157" s="128" t="n">
        <v>76000</v>
      </c>
      <c r="J157" s="128" t="inlineStr">
        <is>
          <t>중</t>
        </is>
      </c>
      <c r="K157" s="128" t="n">
        <v>38000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3</v>
      </c>
      <c r="R157" s="112" t="n">
        <v>2</v>
      </c>
      <c r="S157" s="112" t="inlineStr">
        <is>
          <t>계</t>
        </is>
      </c>
      <c r="T157" s="5" t="inlineStr">
        <is>
          <t>109C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>
      <c r="A158" s="9" t="inlineStr">
        <is>
          <t>e편한세상범어</t>
        </is>
      </c>
      <c r="B158" s="10" t="inlineStr">
        <is>
          <t>'15.09.</t>
        </is>
      </c>
      <c r="C158" s="127" t="n">
        <v>842</v>
      </c>
      <c r="D158" s="125" t="n">
        <v>110.5</v>
      </c>
      <c r="E158" s="126" t="n">
        <v>33</v>
      </c>
      <c r="F158" s="125" t="n">
        <v>84.8</v>
      </c>
      <c r="G158" s="17" t="n">
        <v>26</v>
      </c>
      <c r="H158" s="127" t="n">
        <v>490</v>
      </c>
      <c r="I158" s="128" t="n">
        <v>69000</v>
      </c>
      <c r="J158" s="128" t="inlineStr">
        <is>
          <t>15</t>
        </is>
      </c>
      <c r="K158" s="128" t="n">
        <v>32000</v>
      </c>
      <c r="L158" s="128" t="inlineStr">
        <is>
          <t>12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3</v>
      </c>
      <c r="R158" s="112" t="n">
        <v>2</v>
      </c>
      <c r="S158" s="112" t="inlineStr">
        <is>
          <t>계</t>
        </is>
      </c>
      <c r="T158" s="5" t="inlineStr">
        <is>
          <t>110A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>
      <c r="A159" s="9" t="inlineStr">
        <is>
          <t>e편한세상범어</t>
        </is>
      </c>
      <c r="B159" s="10" t="inlineStr">
        <is>
          <t>'15.09.</t>
        </is>
      </c>
      <c r="C159" s="127" t="n">
        <v>842</v>
      </c>
      <c r="D159" s="125" t="n">
        <v>112.5</v>
      </c>
      <c r="E159" s="126" t="n">
        <v>34</v>
      </c>
      <c r="F159" s="125" t="n">
        <v>85</v>
      </c>
      <c r="G159" s="17" t="n">
        <v>26</v>
      </c>
      <c r="H159" s="127" t="n">
        <v>174</v>
      </c>
      <c r="I159" s="128" t="n">
        <v>70000</v>
      </c>
      <c r="J159" s="128" t="inlineStr">
        <is>
          <t>21</t>
        </is>
      </c>
      <c r="K159" s="128" t="n">
        <v>38000</v>
      </c>
      <c r="L159" s="128" t="inlineStr">
        <is>
          <t>12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112B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>
      <c r="A160" s="9" t="n"/>
      <c r="B160" s="112" t="n"/>
      <c r="C160" s="6" t="n"/>
      <c r="D160" s="9" t="n"/>
      <c r="E160" s="14" t="n"/>
      <c r="F160" s="125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30" t="n"/>
      <c r="P160" s="130" t="n"/>
      <c r="Q160" s="126" t="n"/>
      <c r="R160" s="126" t="n"/>
      <c r="S160" s="9" t="n"/>
      <c r="T160" s="48" t="n"/>
      <c r="U160" s="9" t="n"/>
      <c r="W160" s="69">
        <f>$A$4&amp;" "&amp;A161&amp;"("&amp;B161&amp;","&amp;C161&amp;"^)"</f>
        <v/>
      </c>
      <c r="X160" s="70" t="n"/>
      <c r="Y160" s="70" t="n"/>
      <c r="Z160" s="70" t="n"/>
      <c r="AA160" s="70" t="n"/>
      <c r="AB160" s="70" t="n"/>
      <c r="AC160" s="70" t="n"/>
      <c r="AD160" s="70" t="n"/>
      <c r="AE160" s="70" t="n"/>
      <c r="AF160" s="71" t="n"/>
      <c r="AH160" s="20">
        <f>IF(A160="","",A160)</f>
        <v/>
      </c>
      <c r="AI160" s="145">
        <f>IF(E160="","",E160)</f>
        <v/>
      </c>
      <c r="AJ160" s="112" t="n"/>
      <c r="AK160" s="112" t="n"/>
      <c r="AL160" s="112" t="n"/>
      <c r="AM160" s="112" t="n"/>
      <c r="AN160" s="112" t="n"/>
      <c r="AO160" s="112" t="n"/>
      <c r="AP160" s="112" t="n"/>
      <c r="AQ160" s="112" t="n"/>
      <c r="AR160" s="112" t="n"/>
      <c r="AS160" s="112" t="n"/>
      <c r="AT160" s="112" t="n"/>
      <c r="AU160" s="112" t="n"/>
      <c r="AV160" s="112" t="n"/>
    </row>
    <row r="161">
      <c r="A161" s="9" t="inlineStr">
        <is>
          <t>범어에일린의뜰</t>
        </is>
      </c>
      <c r="B161" s="10" t="inlineStr">
        <is>
          <t>'21.03.</t>
        </is>
      </c>
      <c r="C161" s="127" t="n">
        <v>719</v>
      </c>
      <c r="D161" s="125" t="n">
        <v>90.90000000000001</v>
      </c>
      <c r="E161" s="126" t="n">
        <v>28</v>
      </c>
      <c r="F161" s="125" t="n">
        <v>70.3</v>
      </c>
      <c r="G161" s="17" t="n">
        <v>21</v>
      </c>
      <c r="H161" s="127" t="n">
        <v>143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inlineStr">
        <is>
          <t>90A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>
      <c r="A162" s="9" t="inlineStr">
        <is>
          <t>범어에일린의뜰</t>
        </is>
      </c>
      <c r="B162" s="10" t="inlineStr">
        <is>
          <t>'21.03.</t>
        </is>
      </c>
      <c r="C162" s="127" t="n">
        <v>719</v>
      </c>
      <c r="D162" s="125" t="n">
        <v>92.40000000000001</v>
      </c>
      <c r="E162" s="126" t="n">
        <v>28</v>
      </c>
      <c r="F162" s="125" t="n">
        <v>71.2</v>
      </c>
      <c r="G162" s="17" t="n">
        <v>22</v>
      </c>
      <c r="H162" s="127" t="n">
        <v>63</v>
      </c>
      <c r="I162" s="128" t="n">
        <v>95000</v>
      </c>
      <c r="J162" s="128" t="inlineStr">
        <is>
          <t>12</t>
        </is>
      </c>
      <c r="K162" s="128" t="n">
        <v>40000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92B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>
      <c r="A163" s="9" t="inlineStr">
        <is>
          <t>범어에일린의뜰</t>
        </is>
      </c>
      <c r="B163" s="10" t="inlineStr">
        <is>
          <t>'21.03.</t>
        </is>
      </c>
      <c r="C163" s="127" t="n">
        <v>719</v>
      </c>
      <c r="D163" s="125" t="n">
        <v>95.3</v>
      </c>
      <c r="E163" s="126" t="n">
        <v>29</v>
      </c>
      <c r="F163" s="125" t="n">
        <v>73</v>
      </c>
      <c r="G163" s="17" t="n">
        <v>22</v>
      </c>
      <c r="H163" s="127" t="n">
        <v>79</v>
      </c>
      <c r="I163" s="128" t="n"/>
      <c r="J163" s="128" t="n"/>
      <c r="K163" s="128" t="n">
        <v>48000</v>
      </c>
      <c r="L163" s="128" t="inlineStr">
        <is>
          <t>26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n">
        <v>95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>
      <c r="A164" s="9" t="inlineStr">
        <is>
          <t>범어에일린의뜰</t>
        </is>
      </c>
      <c r="B164" s="10" t="inlineStr">
        <is>
          <t>'21.03.</t>
        </is>
      </c>
      <c r="C164" s="127" t="n">
        <v>719</v>
      </c>
      <c r="D164" s="125" t="n">
        <v>109.7</v>
      </c>
      <c r="E164" s="126" t="n">
        <v>33</v>
      </c>
      <c r="F164" s="125" t="n">
        <v>85</v>
      </c>
      <c r="G164" s="17" t="n">
        <v>26</v>
      </c>
      <c r="H164" s="127" t="n">
        <v>174</v>
      </c>
      <c r="I164" s="128" t="n">
        <v>125000</v>
      </c>
      <c r="J164" s="128" t="inlineStr">
        <is>
          <t>9</t>
        </is>
      </c>
      <c r="K164" s="128" t="n">
        <v>67000</v>
      </c>
      <c r="L164" s="128" t="inlineStr">
        <is>
          <t>22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3</v>
      </c>
      <c r="R164" s="112" t="n">
        <v>2</v>
      </c>
      <c r="S164" s="112" t="inlineStr">
        <is>
          <t>계</t>
        </is>
      </c>
      <c r="T164" s="5" t="inlineStr">
        <is>
          <t>109A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>
      <c r="A165" s="9" t="inlineStr">
        <is>
          <t>범어에일린의뜰</t>
        </is>
      </c>
      <c r="B165" s="10" t="inlineStr">
        <is>
          <t>'21.03.</t>
        </is>
      </c>
      <c r="C165" s="127" t="n">
        <v>719</v>
      </c>
      <c r="D165" s="125" t="n">
        <v>109.9</v>
      </c>
      <c r="E165" s="126" t="n">
        <v>33</v>
      </c>
      <c r="F165" s="125" t="n">
        <v>85</v>
      </c>
      <c r="G165" s="17" t="n">
        <v>26</v>
      </c>
      <c r="H165" s="127" t="n">
        <v>69</v>
      </c>
      <c r="I165" s="128" t="n"/>
      <c r="J165" s="128" t="n"/>
      <c r="K165" s="128" t="n">
        <v>55000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3</v>
      </c>
      <c r="R165" s="112" t="n">
        <v>2</v>
      </c>
      <c r="S165" s="112" t="inlineStr">
        <is>
          <t>계</t>
        </is>
      </c>
      <c r="T165" s="5" t="inlineStr">
        <is>
          <t>109C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>
      <c r="A166" s="9" t="inlineStr">
        <is>
          <t>범어에일린의뜰</t>
        </is>
      </c>
      <c r="B166" s="10" t="inlineStr">
        <is>
          <t>'21.03.</t>
        </is>
      </c>
      <c r="C166" s="127" t="n">
        <v>719</v>
      </c>
      <c r="D166" s="125" t="n">
        <v>110.1</v>
      </c>
      <c r="E166" s="126" t="n">
        <v>33</v>
      </c>
      <c r="F166" s="125" t="n">
        <v>84.90000000000001</v>
      </c>
      <c r="G166" s="17" t="n">
        <v>26</v>
      </c>
      <c r="H166" s="127" t="n">
        <v>127</v>
      </c>
      <c r="I166" s="128" t="n"/>
      <c r="J166" s="128" t="n"/>
      <c r="K166" s="128" t="n">
        <v>65000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110B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>
      <c r="A167" s="9" t="inlineStr">
        <is>
          <t>범어에일린의뜰</t>
        </is>
      </c>
      <c r="B167" s="10" t="inlineStr">
        <is>
          <t>'21.03.</t>
        </is>
      </c>
      <c r="C167" s="127" t="n">
        <v>719</v>
      </c>
      <c r="D167" s="125" t="n">
        <v>131.1</v>
      </c>
      <c r="E167" s="126" t="n">
        <v>40</v>
      </c>
      <c r="F167" s="125" t="n">
        <v>102.5</v>
      </c>
      <c r="G167" s="17" t="n">
        <v>31</v>
      </c>
      <c r="H167" s="127" t="n">
        <v>46</v>
      </c>
      <c r="I167" s="128" t="n"/>
      <c r="J167" s="128" t="n"/>
      <c r="K167" s="128" t="n">
        <v>75000</v>
      </c>
      <c r="L167" s="128" t="inlineStr">
        <is>
          <t>6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n">
        <v>131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>
      <c r="A168" s="9" t="inlineStr">
        <is>
          <t>범어에일린의뜰</t>
        </is>
      </c>
      <c r="B168" s="10" t="inlineStr">
        <is>
          <t>'21.03.</t>
        </is>
      </c>
      <c r="C168" s="127" t="n">
        <v>719</v>
      </c>
      <c r="D168" s="125" t="n">
        <v>135.8</v>
      </c>
      <c r="E168" s="126" t="n">
        <v>41</v>
      </c>
      <c r="F168" s="125" t="n">
        <v>104.6</v>
      </c>
      <c r="G168" s="17" t="n">
        <v>32</v>
      </c>
      <c r="H168" s="127" t="n">
        <v>2</v>
      </c>
      <c r="I168" s="128" t="n"/>
      <c r="J168" s="128" t="n"/>
      <c r="K168" s="128" t="n">
        <v>95000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3</v>
      </c>
      <c r="R168" s="112" t="n">
        <v>2</v>
      </c>
      <c r="S168" s="112" t="inlineStr">
        <is>
          <t>계</t>
        </is>
      </c>
      <c r="T168" s="5" t="inlineStr">
        <is>
          <t>135D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>
      <c r="A169" s="9" t="inlineStr">
        <is>
          <t>범어에일린의뜰</t>
        </is>
      </c>
      <c r="B169" s="10" t="inlineStr">
        <is>
          <t>'21.03.</t>
        </is>
      </c>
      <c r="C169" s="127" t="n">
        <v>719</v>
      </c>
      <c r="D169" s="125" t="n">
        <v>144.9</v>
      </c>
      <c r="E169" s="126" t="n">
        <v>44</v>
      </c>
      <c r="F169" s="125" t="n">
        <v>112</v>
      </c>
      <c r="G169" s="17" t="n">
        <v>34</v>
      </c>
      <c r="H169" s="127" t="n">
        <v>7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5</v>
      </c>
      <c r="R169" s="112" t="n">
        <v>2</v>
      </c>
      <c r="S169" s="112" t="inlineStr">
        <is>
          <t>계</t>
        </is>
      </c>
      <c r="T169" s="5" t="inlineStr">
        <is>
          <t>144C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>
      <c r="A170" s="9" t="inlineStr">
        <is>
          <t>범어에일린의뜰</t>
        </is>
      </c>
      <c r="B170" s="10" t="inlineStr">
        <is>
          <t>'21.03.</t>
        </is>
      </c>
      <c r="C170" s="127" t="n">
        <v>719</v>
      </c>
      <c r="D170" s="125" t="n">
        <v>162.9</v>
      </c>
      <c r="E170" s="126" t="n">
        <v>49</v>
      </c>
      <c r="F170" s="125" t="n">
        <v>125.9</v>
      </c>
      <c r="G170" s="17" t="n">
        <v>38</v>
      </c>
      <c r="H170" s="127" t="n">
        <v>3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3</v>
      </c>
      <c r="R170" s="112" t="n">
        <v>3</v>
      </c>
      <c r="S170" s="112" t="inlineStr">
        <is>
          <t>계</t>
        </is>
      </c>
      <c r="T170" s="5" t="inlineStr">
        <is>
          <t>162A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>
      <c r="A171" s="9" t="inlineStr">
        <is>
          <t>범어에일린의뜰</t>
        </is>
      </c>
      <c r="B171" s="10" t="inlineStr">
        <is>
          <t>'21.03.</t>
        </is>
      </c>
      <c r="C171" s="127" t="n">
        <v>719</v>
      </c>
      <c r="D171" s="125" t="n">
        <v>163</v>
      </c>
      <c r="E171" s="126" t="n">
        <v>49</v>
      </c>
      <c r="F171" s="125" t="n">
        <v>124.1</v>
      </c>
      <c r="G171" s="17" t="n">
        <v>38</v>
      </c>
      <c r="H171" s="127" t="n">
        <v>1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5</v>
      </c>
      <c r="R171" s="112" t="n">
        <v>3</v>
      </c>
      <c r="S171" s="112" t="inlineStr">
        <is>
          <t>계</t>
        </is>
      </c>
      <c r="T171" s="5" t="inlineStr">
        <is>
          <t>162B1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>
      <c r="A172" s="9" t="inlineStr">
        <is>
          <t>범어에일린의뜰</t>
        </is>
      </c>
      <c r="B172" s="10" t="inlineStr">
        <is>
          <t>'21.03.</t>
        </is>
      </c>
      <c r="C172" s="127" t="n">
        <v>719</v>
      </c>
      <c r="D172" s="125" t="n">
        <v>162.9</v>
      </c>
      <c r="E172" s="126" t="n">
        <v>49</v>
      </c>
      <c r="F172" s="125" t="n">
        <v>124.2</v>
      </c>
      <c r="G172" s="17" t="n">
        <v>38</v>
      </c>
      <c r="H172" s="127" t="n">
        <v>1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5</v>
      </c>
      <c r="R172" s="112" t="n">
        <v>3</v>
      </c>
      <c r="S172" s="112" t="inlineStr">
        <is>
          <t>계</t>
        </is>
      </c>
      <c r="T172" s="5" t="inlineStr">
        <is>
          <t>162E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>
      <c r="A173" s="9" t="inlineStr">
        <is>
          <t>범어에일린의뜰</t>
        </is>
      </c>
      <c r="B173" s="10" t="inlineStr">
        <is>
          <t>'21.03.</t>
        </is>
      </c>
      <c r="C173" s="127" t="n">
        <v>719</v>
      </c>
      <c r="D173" s="125" t="n">
        <v>163.2</v>
      </c>
      <c r="E173" s="126" t="n">
        <v>49</v>
      </c>
      <c r="F173" s="125" t="n">
        <v>124.4</v>
      </c>
      <c r="G173" s="17" t="n">
        <v>38</v>
      </c>
      <c r="H173" s="127" t="n">
        <v>1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5</v>
      </c>
      <c r="R173" s="112" t="n">
        <v>3</v>
      </c>
      <c r="S173" s="112" t="inlineStr">
        <is>
          <t>계</t>
        </is>
      </c>
      <c r="T173" s="5" t="inlineStr">
        <is>
          <t>163B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>
      <c r="A174" s="9" t="inlineStr">
        <is>
          <t>범어에일린의뜰</t>
        </is>
      </c>
      <c r="B174" s="10" t="inlineStr">
        <is>
          <t>'21.03.</t>
        </is>
      </c>
      <c r="C174" s="127" t="n">
        <v>719</v>
      </c>
      <c r="D174" s="125" t="n">
        <v>168.3</v>
      </c>
      <c r="E174" s="126" t="n">
        <v>51</v>
      </c>
      <c r="F174" s="125" t="n">
        <v>130.4</v>
      </c>
      <c r="G174" s="17" t="n">
        <v>39</v>
      </c>
      <c r="H174" s="127" t="n">
        <v>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3</v>
      </c>
      <c r="S174" s="112" t="inlineStr">
        <is>
          <t>계</t>
        </is>
      </c>
      <c r="T174" s="5" t="inlineStr">
        <is>
          <t>168F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>
      <c r="A175" s="9" t="n"/>
      <c r="B175" s="112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5">
        <f>IF(E175="","",E175)</f>
        <v/>
      </c>
      <c r="AJ175" s="112" t="n"/>
      <c r="AK175" s="112" t="n"/>
      <c r="AL175" s="112" t="n"/>
      <c r="AM175" s="112" t="n"/>
      <c r="AN175" s="112" t="n"/>
      <c r="AO175" s="112" t="n"/>
      <c r="AP175" s="112" t="n"/>
      <c r="AQ175" s="112" t="n"/>
      <c r="AR175" s="112" t="n"/>
      <c r="AS175" s="112" t="n"/>
      <c r="AT175" s="112" t="n"/>
      <c r="AU175" s="112" t="n"/>
      <c r="AV175" s="112" t="n"/>
    </row>
    <row r="176">
      <c r="A176" s="9" t="inlineStr">
        <is>
          <t>범어SK뷰</t>
        </is>
      </c>
      <c r="B176" s="10" t="inlineStr">
        <is>
          <t>'09.02.</t>
        </is>
      </c>
      <c r="C176" s="127" t="n">
        <v>444</v>
      </c>
      <c r="D176" s="125" t="n">
        <v>94.59999999999999</v>
      </c>
      <c r="E176" s="126" t="n">
        <v>29</v>
      </c>
      <c r="F176" s="125" t="n">
        <v>68.5</v>
      </c>
      <c r="G176" s="17" t="n">
        <v>21</v>
      </c>
      <c r="H176" s="127" t="n">
        <v>32</v>
      </c>
      <c r="I176" s="128" t="n">
        <v>105000</v>
      </c>
      <c r="J176" s="128" t="inlineStr">
        <is>
          <t>10</t>
        </is>
      </c>
      <c r="K176" s="128" t="n">
        <v>55000</v>
      </c>
      <c r="L176" s="128" t="inlineStr">
        <is>
          <t>중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2</v>
      </c>
      <c r="S176" s="112" t="inlineStr">
        <is>
          <t>계</t>
        </is>
      </c>
      <c r="T176" s="5" t="inlineStr">
        <is>
          <t>94A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>
      <c r="A177" s="9" t="inlineStr">
        <is>
          <t>범어SK뷰</t>
        </is>
      </c>
      <c r="B177" s="10" t="inlineStr">
        <is>
          <t>'09.02.</t>
        </is>
      </c>
      <c r="C177" s="127" t="n">
        <v>444</v>
      </c>
      <c r="D177" s="125" t="n">
        <v>94.59999999999999</v>
      </c>
      <c r="E177" s="126" t="n">
        <v>29</v>
      </c>
      <c r="F177" s="125" t="n">
        <v>68.5</v>
      </c>
      <c r="G177" s="17" t="n">
        <v>21</v>
      </c>
      <c r="H177" s="127" t="n">
        <v>5</v>
      </c>
      <c r="I177" s="128" t="n">
        <v>105000</v>
      </c>
      <c r="J177" s="128" t="inlineStr">
        <is>
          <t>10</t>
        </is>
      </c>
      <c r="K177" s="128" t="n">
        <v>55000</v>
      </c>
      <c r="L177" s="128" t="inlineStr">
        <is>
          <t>중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2</v>
      </c>
      <c r="S177" s="112" t="inlineStr">
        <is>
          <t>계</t>
        </is>
      </c>
      <c r="T177" s="5" t="inlineStr">
        <is>
          <t>94B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>
      <c r="A178" s="9" t="inlineStr">
        <is>
          <t>범어SK뷰</t>
        </is>
      </c>
      <c r="B178" s="10" t="inlineStr">
        <is>
          <t>'09.02.</t>
        </is>
      </c>
      <c r="C178" s="127" t="n">
        <v>444</v>
      </c>
      <c r="D178" s="125" t="n">
        <v>113.8</v>
      </c>
      <c r="E178" s="126" t="n">
        <v>34</v>
      </c>
      <c r="F178" s="125" t="n">
        <v>85</v>
      </c>
      <c r="G178" s="17" t="n">
        <v>26</v>
      </c>
      <c r="H178" s="127" t="n">
        <v>161</v>
      </c>
      <c r="I178" s="128" t="n">
        <v>120000</v>
      </c>
      <c r="J178" s="128" t="inlineStr">
        <is>
          <t>중</t>
        </is>
      </c>
      <c r="K178" s="128" t="n">
        <v>65000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inlineStr">
        <is>
          <t>113A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>
      <c r="A179" s="9" t="inlineStr">
        <is>
          <t>범어SK뷰</t>
        </is>
      </c>
      <c r="B179" s="10" t="inlineStr">
        <is>
          <t>'09.02.</t>
        </is>
      </c>
      <c r="C179" s="127" t="n">
        <v>444</v>
      </c>
      <c r="D179" s="125" t="n">
        <v>113.5</v>
      </c>
      <c r="E179" s="126" t="n">
        <v>34</v>
      </c>
      <c r="F179" s="125" t="n">
        <v>85</v>
      </c>
      <c r="G179" s="17" t="n">
        <v>26</v>
      </c>
      <c r="H179" s="127" t="n">
        <v>114</v>
      </c>
      <c r="I179" s="128" t="n">
        <v>128000</v>
      </c>
      <c r="J179" s="128" t="inlineStr">
        <is>
          <t>고</t>
        </is>
      </c>
      <c r="K179" s="128" t="n">
        <v>62000</v>
      </c>
      <c r="L179" s="128" t="inlineStr">
        <is>
          <t>9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inlineStr">
        <is>
          <t>113B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>
      <c r="A180" s="9" t="inlineStr">
        <is>
          <t>범어SK뷰</t>
        </is>
      </c>
      <c r="B180" s="10" t="inlineStr">
        <is>
          <t>'09.02.</t>
        </is>
      </c>
      <c r="C180" s="127" t="n">
        <v>444</v>
      </c>
      <c r="D180" s="125" t="n">
        <v>113.8</v>
      </c>
      <c r="E180" s="126" t="n">
        <v>34</v>
      </c>
      <c r="F180" s="125" t="n">
        <v>84.90000000000001</v>
      </c>
      <c r="G180" s="17" t="n">
        <v>26</v>
      </c>
      <c r="H180" s="127" t="n">
        <v>21</v>
      </c>
      <c r="I180" s="128" t="n">
        <v>129000</v>
      </c>
      <c r="J180" s="128" t="inlineStr">
        <is>
          <t>10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inlineStr">
        <is>
          <t>113C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>
      <c r="A181" s="9" t="inlineStr">
        <is>
          <t>범어SK뷰</t>
        </is>
      </c>
      <c r="B181" s="10" t="inlineStr">
        <is>
          <t>'09.02.</t>
        </is>
      </c>
      <c r="C181" s="127" t="n">
        <v>444</v>
      </c>
      <c r="D181" s="125" t="n">
        <v>122.9</v>
      </c>
      <c r="E181" s="126" t="n">
        <v>37</v>
      </c>
      <c r="F181" s="125" t="n">
        <v>93.3</v>
      </c>
      <c r="G181" s="17" t="n">
        <v>28</v>
      </c>
      <c r="H181" s="127" t="n">
        <v>2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122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>
      <c r="A182" s="9" t="inlineStr">
        <is>
          <t>범어SK뷰</t>
        </is>
      </c>
      <c r="B182" s="10" t="inlineStr">
        <is>
          <t>'09.02.</t>
        </is>
      </c>
      <c r="C182" s="127" t="n">
        <v>444</v>
      </c>
      <c r="D182" s="125" t="n">
        <v>155.7</v>
      </c>
      <c r="E182" s="126" t="n">
        <v>47</v>
      </c>
      <c r="F182" s="125" t="n">
        <v>123.3</v>
      </c>
      <c r="G182" s="17" t="n">
        <v>37</v>
      </c>
      <c r="H182" s="127" t="n">
        <v>105</v>
      </c>
      <c r="I182" s="128" t="n">
        <v>210000</v>
      </c>
      <c r="J182" s="128" t="inlineStr">
        <is>
          <t>6</t>
        </is>
      </c>
      <c r="K182" s="128" t="n">
        <v>130000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4</v>
      </c>
      <c r="R182" s="112" t="n">
        <v>2</v>
      </c>
      <c r="S182" s="112" t="inlineStr">
        <is>
          <t>계</t>
        </is>
      </c>
      <c r="T182" s="5" t="n">
        <v>155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>
      <c r="A183" s="9" t="inlineStr">
        <is>
          <t>범어SK뷰</t>
        </is>
      </c>
      <c r="B183" s="10" t="inlineStr">
        <is>
          <t>'09.02.</t>
        </is>
      </c>
      <c r="C183" s="127" t="n">
        <v>444</v>
      </c>
      <c r="D183" s="125" t="n">
        <v>271.1</v>
      </c>
      <c r="E183" s="126" t="n">
        <v>82</v>
      </c>
      <c r="F183" s="125" t="n">
        <v>214.4</v>
      </c>
      <c r="G183" s="17" t="n">
        <v>65</v>
      </c>
      <c r="H183" s="127" t="n">
        <v>4</v>
      </c>
      <c r="I183" s="128" t="n">
        <v>370000</v>
      </c>
      <c r="J183" s="128" t="inlineStr">
        <is>
          <t>20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5</v>
      </c>
      <c r="R183" s="112" t="n">
        <v>4</v>
      </c>
      <c r="S183" s="112" t="inlineStr">
        <is>
          <t>계</t>
        </is>
      </c>
      <c r="T183" s="5" t="n">
        <v>271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>
      <c r="A184" s="9" t="n"/>
      <c r="B184" s="112" t="n"/>
      <c r="C184" s="6" t="n"/>
      <c r="D184" s="9" t="n"/>
      <c r="E184" s="14" t="n"/>
      <c r="F184" s="125" t="n"/>
      <c r="G184" s="9" t="n"/>
      <c r="H184" s="9" t="n"/>
      <c r="I184" s="9" t="n"/>
      <c r="J184" s="9" t="n"/>
      <c r="K184" s="9" t="n"/>
      <c r="L184" s="9" t="n"/>
      <c r="M184" s="9" t="n"/>
      <c r="N184" s="9" t="n"/>
      <c r="O184" s="130" t="n"/>
      <c r="P184" s="130" t="n"/>
      <c r="Q184" s="126" t="n"/>
      <c r="R184" s="126" t="n"/>
      <c r="S184" s="9" t="n"/>
      <c r="T184" s="48" t="n"/>
      <c r="U184" s="9" t="n"/>
      <c r="W184" s="69">
        <f>$A$4&amp;" "&amp;A185&amp;"("&amp;B185&amp;","&amp;C185&amp;"^)"</f>
        <v/>
      </c>
      <c r="X184" s="70" t="n"/>
      <c r="Y184" s="70" t="n"/>
      <c r="Z184" s="70" t="n"/>
      <c r="AA184" s="70" t="n"/>
      <c r="AB184" s="70" t="n"/>
      <c r="AC184" s="70" t="n"/>
      <c r="AD184" s="70" t="n"/>
      <c r="AE184" s="70" t="n"/>
      <c r="AF184" s="71" t="n"/>
      <c r="AH184" s="20">
        <f>IF(A184="","",A184)</f>
        <v/>
      </c>
      <c r="AI184" s="145">
        <f>IF(E184="","",E184)</f>
        <v/>
      </c>
      <c r="AJ184" s="112" t="n"/>
      <c r="AK184" s="112" t="n"/>
      <c r="AL184" s="112" t="n"/>
      <c r="AM184" s="112" t="n"/>
      <c r="AN184" s="112" t="n"/>
      <c r="AO184" s="112" t="n"/>
      <c r="AP184" s="112" t="n"/>
      <c r="AQ184" s="112" t="n"/>
      <c r="AR184" s="112" t="n"/>
      <c r="AS184" s="112" t="n"/>
      <c r="AT184" s="112" t="n"/>
      <c r="AU184" s="112" t="n"/>
      <c r="AV184" s="112" t="n"/>
    </row>
    <row r="185">
      <c r="A185" s="9" t="inlineStr">
        <is>
          <t>빌리브범어</t>
        </is>
      </c>
      <c r="B185" s="10" t="inlineStr">
        <is>
          <t>'19.01.</t>
        </is>
      </c>
      <c r="C185" s="127" t="n">
        <v>227</v>
      </c>
      <c r="D185" s="125" t="n">
        <v>108.6</v>
      </c>
      <c r="E185" s="126" t="n">
        <v>33</v>
      </c>
      <c r="F185" s="125" t="n">
        <v>85</v>
      </c>
      <c r="G185" s="17" t="n">
        <v>26</v>
      </c>
      <c r="H185" s="127" t="n">
        <v>144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inlineStr">
        <is>
          <t>108B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>
      <c r="A186" s="9" t="inlineStr">
        <is>
          <t>빌리브범어</t>
        </is>
      </c>
      <c r="B186" s="10" t="inlineStr">
        <is>
          <t>'19.01.</t>
        </is>
      </c>
      <c r="C186" s="127" t="n">
        <v>227</v>
      </c>
      <c r="D186" s="125" t="n">
        <v>108.9</v>
      </c>
      <c r="E186" s="126" t="n">
        <v>33</v>
      </c>
      <c r="F186" s="125" t="n">
        <v>85</v>
      </c>
      <c r="G186" s="17" t="n">
        <v>26</v>
      </c>
      <c r="H186" s="127" t="n">
        <v>83</v>
      </c>
      <c r="I186" s="128" t="n"/>
      <c r="J186" s="128" t="n"/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inlineStr">
        <is>
          <t>108A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>
      <c r="A187" s="9" t="n"/>
      <c r="B187" s="112" t="n"/>
      <c r="C187" s="6" t="n"/>
      <c r="D187" s="9" t="n"/>
      <c r="E187" s="14" t="n"/>
      <c r="F187" s="125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30" t="n"/>
      <c r="P187" s="130" t="n"/>
      <c r="Q187" s="126" t="n"/>
      <c r="R187" s="126" t="n"/>
      <c r="S187" s="9" t="n"/>
      <c r="T187" s="48" t="n"/>
      <c r="U187" s="9" t="n"/>
      <c r="W187" s="69">
        <f>$A$4&amp;" "&amp;A188&amp;"("&amp;B188&amp;","&amp;C188&amp;"^)"</f>
        <v/>
      </c>
      <c r="X187" s="70" t="n"/>
      <c r="Y187" s="70" t="n"/>
      <c r="Z187" s="70" t="n"/>
      <c r="AA187" s="70" t="n"/>
      <c r="AB187" s="70" t="n"/>
      <c r="AC187" s="70" t="n"/>
      <c r="AD187" s="70" t="n"/>
      <c r="AE187" s="70" t="n"/>
      <c r="AF187" s="71" t="n"/>
      <c r="AH187" s="20">
        <f>IF(A187="","",A187)</f>
        <v/>
      </c>
      <c r="AI187" s="145">
        <f>IF(E187="","",E187)</f>
        <v/>
      </c>
      <c r="AJ187" s="112" t="n"/>
      <c r="AK187" s="112" t="n"/>
      <c r="AL187" s="112" t="n"/>
      <c r="AM187" s="112" t="n"/>
      <c r="AN187" s="112" t="n"/>
      <c r="AO187" s="112" t="n"/>
      <c r="AP187" s="112" t="n"/>
      <c r="AQ187" s="112" t="n"/>
      <c r="AR187" s="112" t="n"/>
      <c r="AS187" s="112" t="n"/>
      <c r="AT187" s="112" t="n"/>
      <c r="AU187" s="112" t="n"/>
      <c r="AV187" s="112" t="n"/>
    </row>
    <row r="188">
      <c r="A188" s="9" t="inlineStr">
        <is>
          <t>가든하이츠3차</t>
        </is>
      </c>
      <c r="B188" s="10" t="inlineStr">
        <is>
          <t>'90.05.</t>
        </is>
      </c>
      <c r="C188" s="127" t="n">
        <v>282</v>
      </c>
      <c r="D188" s="125" t="n">
        <v>113.7</v>
      </c>
      <c r="E188" s="126" t="n">
        <v>34</v>
      </c>
      <c r="F188" s="125" t="n">
        <v>85</v>
      </c>
      <c r="G188" s="17" t="n">
        <v>26</v>
      </c>
      <c r="H188" s="127" t="n">
        <v>60</v>
      </c>
      <c r="I188" s="128" t="n"/>
      <c r="J188" s="128" t="n"/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113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>
      <c r="A189" s="9" t="inlineStr">
        <is>
          <t>가든하이츠3차</t>
        </is>
      </c>
      <c r="B189" s="10" t="inlineStr">
        <is>
          <t>'90.05.</t>
        </is>
      </c>
      <c r="C189" s="127" t="n">
        <v>282</v>
      </c>
      <c r="D189" s="125" t="n">
        <v>142.7</v>
      </c>
      <c r="E189" s="126" t="n">
        <v>43</v>
      </c>
      <c r="F189" s="125" t="n">
        <v>116.7</v>
      </c>
      <c r="G189" s="17" t="n">
        <v>35</v>
      </c>
      <c r="H189" s="127" t="n">
        <v>108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4</v>
      </c>
      <c r="R189" s="112" t="n">
        <v>2</v>
      </c>
      <c r="S189" s="112" t="inlineStr">
        <is>
          <t>계</t>
        </is>
      </c>
      <c r="T189" s="5" t="n">
        <v>142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>
      <c r="A190" s="9" t="inlineStr">
        <is>
          <t>가든하이츠3차</t>
        </is>
      </c>
      <c r="B190" s="10" t="inlineStr">
        <is>
          <t>'90.05.</t>
        </is>
      </c>
      <c r="C190" s="127" t="n">
        <v>282</v>
      </c>
      <c r="D190" s="125" t="n">
        <v>162.1</v>
      </c>
      <c r="E190" s="126" t="n">
        <v>49</v>
      </c>
      <c r="F190" s="125" t="n">
        <v>134.9</v>
      </c>
      <c r="G190" s="17" t="n">
        <v>41</v>
      </c>
      <c r="H190" s="127" t="n">
        <v>48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4</v>
      </c>
      <c r="R190" s="112" t="n">
        <v>2</v>
      </c>
      <c r="S190" s="112" t="inlineStr">
        <is>
          <t>계</t>
        </is>
      </c>
      <c r="T190" s="5" t="n">
        <v>162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>
      <c r="A191" s="9" t="inlineStr">
        <is>
          <t>가든하이츠3차</t>
        </is>
      </c>
      <c r="B191" s="10" t="inlineStr">
        <is>
          <t>'90.05.</t>
        </is>
      </c>
      <c r="C191" s="127" t="n">
        <v>282</v>
      </c>
      <c r="D191" s="125" t="n">
        <v>227.6</v>
      </c>
      <c r="E191" s="126" t="n">
        <v>69</v>
      </c>
      <c r="F191" s="125" t="n">
        <v>192.4</v>
      </c>
      <c r="G191" s="17" t="n">
        <v>58</v>
      </c>
      <c r="H191" s="127" t="n">
        <v>30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5</v>
      </c>
      <c r="R191" s="112" t="n">
        <v>2</v>
      </c>
      <c r="S191" s="112" t="inlineStr">
        <is>
          <t>계</t>
        </is>
      </c>
      <c r="T191" s="5" t="n">
        <v>227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>
      <c r="A192" s="9" t="inlineStr">
        <is>
          <t>가든하이츠3차</t>
        </is>
      </c>
      <c r="B192" s="10" t="inlineStr">
        <is>
          <t>'90.05.</t>
        </is>
      </c>
      <c r="C192" s="127" t="n">
        <v>282</v>
      </c>
      <c r="D192" s="125" t="n">
        <v>292.6</v>
      </c>
      <c r="E192" s="126" t="n">
        <v>89</v>
      </c>
      <c r="F192" s="125" t="n">
        <v>249.6</v>
      </c>
      <c r="G192" s="17" t="n">
        <v>76</v>
      </c>
      <c r="H192" s="127" t="n">
        <v>24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5</v>
      </c>
      <c r="R192" s="112" t="n">
        <v>3</v>
      </c>
      <c r="S192" s="112" t="inlineStr">
        <is>
          <t>계</t>
        </is>
      </c>
      <c r="T192" s="5" t="n">
        <v>292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>
      <c r="A193" s="9" t="inlineStr">
        <is>
          <t>가든하이츠3차</t>
        </is>
      </c>
      <c r="B193" s="10" t="inlineStr">
        <is>
          <t>'90.05.</t>
        </is>
      </c>
      <c r="C193" s="127" t="n">
        <v>282</v>
      </c>
      <c r="D193" s="125" t="n">
        <v>297.3</v>
      </c>
      <c r="E193" s="126" t="n">
        <v>90</v>
      </c>
      <c r="F193" s="125" t="n">
        <v>248.4</v>
      </c>
      <c r="G193" s="17" t="n">
        <v>75</v>
      </c>
      <c r="H193" s="127" t="n">
        <v>12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6</v>
      </c>
      <c r="R193" s="112" t="n">
        <v>3</v>
      </c>
      <c r="S193" s="112" t="inlineStr">
        <is>
          <t>계</t>
        </is>
      </c>
      <c r="T193" s="5" t="n">
        <v>297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>
      <c r="A194" s="9" t="n"/>
      <c r="B194" s="112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8" t="n"/>
      <c r="U194" s="9" t="n"/>
      <c r="W194" s="69">
        <f>$A$4&amp;" "&amp;A195&amp;"("&amp;B195&amp;","&amp;C195&amp;"^)"</f>
        <v/>
      </c>
      <c r="X194" s="70" t="n"/>
      <c r="Y194" s="70" t="n"/>
      <c r="Z194" s="70" t="n"/>
      <c r="AA194" s="70" t="n"/>
      <c r="AB194" s="70" t="n"/>
      <c r="AC194" s="70" t="n"/>
      <c r="AD194" s="70" t="n"/>
      <c r="AE194" s="70" t="n"/>
      <c r="AF194" s="71" t="n"/>
      <c r="AH194" s="20">
        <f>IF(A194="","",A194)</f>
        <v/>
      </c>
      <c r="AI194" s="145">
        <f>IF(E194="","",E194)</f>
        <v/>
      </c>
      <c r="AJ194" s="112" t="n"/>
      <c r="AK194" s="112" t="n"/>
      <c r="AL194" s="112" t="n"/>
      <c r="AM194" s="112" t="n"/>
      <c r="AN194" s="112" t="n"/>
      <c r="AO194" s="112" t="n"/>
      <c r="AP194" s="112" t="n"/>
      <c r="AQ194" s="112" t="n"/>
      <c r="AR194" s="112" t="n"/>
      <c r="AS194" s="112" t="n"/>
      <c r="AT194" s="112" t="n"/>
      <c r="AU194" s="112" t="n"/>
      <c r="AV194" s="112" t="n"/>
    </row>
    <row r="195">
      <c r="A195" s="9" t="inlineStr">
        <is>
          <t>경남타운</t>
        </is>
      </c>
      <c r="B195" s="10" t="inlineStr">
        <is>
          <t>'82.06.</t>
        </is>
      </c>
      <c r="C195" s="127" t="n">
        <v>312</v>
      </c>
      <c r="D195" s="125" t="n">
        <v>105.9</v>
      </c>
      <c r="E195" s="126" t="n">
        <v>32</v>
      </c>
      <c r="F195" s="125" t="n">
        <v>84.59999999999999</v>
      </c>
      <c r="G195" s="17" t="n">
        <v>26</v>
      </c>
      <c r="H195" s="127" t="n">
        <v>192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105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>
      <c r="A196" s="9" t="inlineStr">
        <is>
          <t>경남타운</t>
        </is>
      </c>
      <c r="B196" s="10" t="inlineStr">
        <is>
          <t>'82.06.</t>
        </is>
      </c>
      <c r="C196" s="127" t="n">
        <v>312</v>
      </c>
      <c r="D196" s="125" t="n">
        <v>140</v>
      </c>
      <c r="E196" s="126" t="n">
        <v>42</v>
      </c>
      <c r="F196" s="125" t="n">
        <v>115.6</v>
      </c>
      <c r="G196" s="17" t="n">
        <v>35</v>
      </c>
      <c r="H196" s="127" t="n">
        <v>120</v>
      </c>
      <c r="I196" s="128" t="n">
        <v>224200</v>
      </c>
      <c r="J196" s="128" t="inlineStr">
        <is>
          <t>중</t>
        </is>
      </c>
      <c r="K196" s="128" t="n">
        <v>40000</v>
      </c>
      <c r="L196" s="128" t="inlineStr">
        <is>
          <t>12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4</v>
      </c>
      <c r="R196" s="112" t="n">
        <v>2</v>
      </c>
      <c r="S196" s="112" t="inlineStr">
        <is>
          <t>계</t>
        </is>
      </c>
      <c r="T196" s="5" t="n">
        <v>140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>
      <c r="A197" s="9" t="n"/>
      <c r="B197" s="112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8" t="n"/>
      <c r="U197" s="9" t="n"/>
      <c r="W197" s="69">
        <f>$A$4&amp;" "&amp;A198&amp;"("&amp;B198&amp;","&amp;C198&amp;"^)"</f>
        <v/>
      </c>
      <c r="X197" s="70" t="n"/>
      <c r="Y197" s="70" t="n"/>
      <c r="Z197" s="70" t="n"/>
      <c r="AA197" s="70" t="n"/>
      <c r="AB197" s="70" t="n"/>
      <c r="AC197" s="70" t="n"/>
      <c r="AD197" s="70" t="n"/>
      <c r="AE197" s="70" t="n"/>
      <c r="AF197" s="71" t="n"/>
      <c r="AH197" s="20">
        <f>IF(A197="","",A197)</f>
        <v/>
      </c>
      <c r="AI197" s="145">
        <f>IF(E197="","",E197)</f>
        <v/>
      </c>
      <c r="AJ197" s="112" t="n"/>
      <c r="AK197" s="112" t="n"/>
      <c r="AL197" s="112" t="n"/>
      <c r="AM197" s="112" t="n"/>
      <c r="AN197" s="112" t="n"/>
      <c r="AO197" s="112" t="n"/>
      <c r="AP197" s="112" t="n"/>
      <c r="AQ197" s="112" t="n"/>
      <c r="AR197" s="112" t="n"/>
      <c r="AS197" s="112" t="n"/>
      <c r="AT197" s="112" t="n"/>
      <c r="AU197" s="112" t="n"/>
      <c r="AV197" s="112" t="n"/>
    </row>
    <row r="198">
      <c r="A198" s="9" t="inlineStr">
        <is>
          <t>범어청구하이츠</t>
        </is>
      </c>
      <c r="B198" s="10" t="inlineStr">
        <is>
          <t>'00.12.</t>
        </is>
      </c>
      <c r="C198" s="127" t="n">
        <v>240</v>
      </c>
      <c r="D198" s="125" t="n">
        <v>78.40000000000001</v>
      </c>
      <c r="E198" s="126" t="n">
        <v>24</v>
      </c>
      <c r="F198" s="125" t="n">
        <v>60</v>
      </c>
      <c r="G198" s="17" t="n">
        <v>18</v>
      </c>
      <c r="H198" s="127" t="n">
        <v>38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2</v>
      </c>
      <c r="R198" s="112" t="n">
        <v>1</v>
      </c>
      <c r="S198" s="112" t="inlineStr">
        <is>
          <t>계</t>
        </is>
      </c>
      <c r="T198" s="5" t="n">
        <v>78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>
      <c r="A199" s="9" t="inlineStr">
        <is>
          <t>범어청구하이츠</t>
        </is>
      </c>
      <c r="B199" s="10" t="inlineStr">
        <is>
          <t>'00.12.</t>
        </is>
      </c>
      <c r="C199" s="127" t="n">
        <v>240</v>
      </c>
      <c r="D199" s="125" t="n">
        <v>92.5</v>
      </c>
      <c r="E199" s="126" t="n">
        <v>28</v>
      </c>
      <c r="F199" s="125" t="n">
        <v>60</v>
      </c>
      <c r="G199" s="17" t="n">
        <v>18</v>
      </c>
      <c r="H199" s="127" t="n">
        <v>19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2</v>
      </c>
      <c r="R199" s="112" t="n">
        <v>1</v>
      </c>
      <c r="S199" s="112" t="inlineStr">
        <is>
          <t>계</t>
        </is>
      </c>
      <c r="T199" s="5" t="n">
        <v>92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>
      <c r="A200" s="9" t="inlineStr">
        <is>
          <t>범어청구하이츠</t>
        </is>
      </c>
      <c r="B200" s="10" t="inlineStr">
        <is>
          <t>'00.12.</t>
        </is>
      </c>
      <c r="C200" s="127" t="n">
        <v>240</v>
      </c>
      <c r="D200" s="125" t="n">
        <v>107.9</v>
      </c>
      <c r="E200" s="126" t="n">
        <v>33</v>
      </c>
      <c r="F200" s="125" t="n">
        <v>85</v>
      </c>
      <c r="G200" s="17" t="n">
        <v>26</v>
      </c>
      <c r="H200" s="127" t="n">
        <v>107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107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>
      <c r="A201" s="9" t="inlineStr">
        <is>
          <t>범어청구하이츠</t>
        </is>
      </c>
      <c r="B201" s="10" t="inlineStr">
        <is>
          <t>'00.12.</t>
        </is>
      </c>
      <c r="C201" s="127" t="n">
        <v>240</v>
      </c>
      <c r="D201" s="125" t="n">
        <v>167.7</v>
      </c>
      <c r="E201" s="126" t="n">
        <v>51</v>
      </c>
      <c r="F201" s="125" t="n">
        <v>135</v>
      </c>
      <c r="G201" s="17" t="n">
        <v>41</v>
      </c>
      <c r="H201" s="127" t="n">
        <v>36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167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>
      <c r="A202" s="9" t="inlineStr">
        <is>
          <t>범어청구하이츠</t>
        </is>
      </c>
      <c r="B202" s="10" t="inlineStr">
        <is>
          <t>'00.12.</t>
        </is>
      </c>
      <c r="C202" s="127" t="n">
        <v>240</v>
      </c>
      <c r="D202" s="125" t="n">
        <v>222.3</v>
      </c>
      <c r="E202" s="126" t="n">
        <v>67</v>
      </c>
      <c r="F202" s="125" t="n">
        <v>186</v>
      </c>
      <c r="G202" s="17" t="n">
        <v>56</v>
      </c>
      <c r="H202" s="127" t="n">
        <v>40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5</v>
      </c>
      <c r="R202" s="112" t="n">
        <v>2</v>
      </c>
      <c r="S202" s="112" t="inlineStr">
        <is>
          <t>계</t>
        </is>
      </c>
      <c r="T202" s="5" t="n">
        <v>222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>
      <c r="A203" s="9" t="n"/>
      <c r="B203" s="112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8" t="n"/>
      <c r="U203" s="9" t="n"/>
      <c r="W203" s="69">
        <f>$A$4&amp;" "&amp;A204&amp;"("&amp;B204&amp;","&amp;C204&amp;"^)"</f>
        <v/>
      </c>
      <c r="X203" s="70" t="n"/>
      <c r="Y203" s="70" t="n"/>
      <c r="Z203" s="70" t="n"/>
      <c r="AA203" s="70" t="n"/>
      <c r="AB203" s="70" t="n"/>
      <c r="AC203" s="70" t="n"/>
      <c r="AD203" s="70" t="n"/>
      <c r="AE203" s="70" t="n"/>
      <c r="AF203" s="71" t="n"/>
      <c r="AH203" s="20">
        <f>IF(A203="","",A203)</f>
        <v/>
      </c>
      <c r="AI203" s="145">
        <f>IF(E203="","",E203)</f>
        <v/>
      </c>
      <c r="AJ203" s="112" t="n"/>
      <c r="AK203" s="112" t="n"/>
      <c r="AL203" s="112" t="n"/>
      <c r="AM203" s="112" t="n"/>
      <c r="AN203" s="112" t="n"/>
      <c r="AO203" s="112" t="n"/>
      <c r="AP203" s="112" t="n"/>
      <c r="AQ203" s="112" t="n"/>
      <c r="AR203" s="112" t="n"/>
      <c r="AS203" s="112" t="n"/>
      <c r="AT203" s="112" t="n"/>
      <c r="AU203" s="112" t="n"/>
      <c r="AV203" s="112" t="n"/>
    </row>
    <row r="204">
      <c r="A204" s="9" t="inlineStr">
        <is>
          <t>태왕유성하이빌</t>
        </is>
      </c>
      <c r="B204" s="10" t="inlineStr">
        <is>
          <t>'03.04.</t>
        </is>
      </c>
      <c r="C204" s="127" t="n">
        <v>277</v>
      </c>
      <c r="D204" s="125" t="n">
        <v>107.7</v>
      </c>
      <c r="E204" s="126" t="n">
        <v>33</v>
      </c>
      <c r="F204" s="125" t="n">
        <v>85</v>
      </c>
      <c r="G204" s="17" t="n">
        <v>26</v>
      </c>
      <c r="H204" s="127" t="n">
        <v>80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inlineStr">
        <is>
          <t>107B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>
      <c r="A205" s="9" t="inlineStr">
        <is>
          <t>태왕유성하이빌</t>
        </is>
      </c>
      <c r="B205" s="10" t="inlineStr">
        <is>
          <t>'03.04.</t>
        </is>
      </c>
      <c r="C205" s="127" t="n">
        <v>277</v>
      </c>
      <c r="D205" s="125" t="n">
        <v>111.8</v>
      </c>
      <c r="E205" s="126" t="n">
        <v>34</v>
      </c>
      <c r="F205" s="125" t="n">
        <v>84.8</v>
      </c>
      <c r="G205" s="17" t="n">
        <v>26</v>
      </c>
      <c r="H205" s="127" t="n">
        <v>58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111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>
      <c r="A206" s="9" t="inlineStr">
        <is>
          <t>태왕유성하이빌</t>
        </is>
      </c>
      <c r="B206" s="10" t="inlineStr">
        <is>
          <t>'03.04.</t>
        </is>
      </c>
      <c r="C206" s="127" t="n">
        <v>277</v>
      </c>
      <c r="D206" s="125" t="n">
        <v>112.7</v>
      </c>
      <c r="E206" s="126" t="n">
        <v>34</v>
      </c>
      <c r="F206" s="125" t="n">
        <v>85</v>
      </c>
      <c r="G206" s="17" t="n">
        <v>26</v>
      </c>
      <c r="H206" s="127" t="n">
        <v>60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>
      <c r="A207" s="9" t="inlineStr">
        <is>
          <t>태왕유성하이빌</t>
        </is>
      </c>
      <c r="B207" s="10" t="inlineStr">
        <is>
          <t>'03.04.</t>
        </is>
      </c>
      <c r="C207" s="127" t="n">
        <v>277</v>
      </c>
      <c r="D207" s="125" t="n">
        <v>167.1</v>
      </c>
      <c r="E207" s="126" t="n">
        <v>51</v>
      </c>
      <c r="F207" s="125" t="n">
        <v>135</v>
      </c>
      <c r="G207" s="17" t="n">
        <v>41</v>
      </c>
      <c r="H207" s="127" t="n">
        <v>60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2</v>
      </c>
      <c r="S207" s="112" t="inlineStr">
        <is>
          <t>계</t>
        </is>
      </c>
      <c r="T207" s="5" t="n">
        <v>167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>
      <c r="A208" s="9" t="inlineStr">
        <is>
          <t>태왕유성하이빌</t>
        </is>
      </c>
      <c r="B208" s="10" t="inlineStr">
        <is>
          <t>'03.04.</t>
        </is>
      </c>
      <c r="C208" s="127" t="n">
        <v>277</v>
      </c>
      <c r="D208" s="125" t="n">
        <v>201.5</v>
      </c>
      <c r="E208" s="126" t="n">
        <v>61</v>
      </c>
      <c r="F208" s="125" t="n">
        <v>164.9</v>
      </c>
      <c r="G208" s="17" t="n">
        <v>50</v>
      </c>
      <c r="H208" s="127" t="n">
        <v>19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5</v>
      </c>
      <c r="R208" s="112" t="n">
        <v>2</v>
      </c>
      <c r="S208" s="112" t="inlineStr">
        <is>
          <t>계</t>
        </is>
      </c>
      <c r="T208" s="5" t="n">
        <v>201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>
      <c r="A209" s="9" t="n"/>
      <c r="B209" s="112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8" t="n"/>
      <c r="U209" s="9" t="n"/>
      <c r="W209" s="69">
        <f>$A$4&amp;" "&amp;A210&amp;"("&amp;B210&amp;","&amp;C210&amp;"^)"</f>
        <v/>
      </c>
      <c r="X209" s="70" t="n"/>
      <c r="Y209" s="70" t="n"/>
      <c r="Z209" s="70" t="n"/>
      <c r="AA209" s="70" t="n"/>
      <c r="AB209" s="70" t="n"/>
      <c r="AC209" s="70" t="n"/>
      <c r="AD209" s="70" t="n"/>
      <c r="AE209" s="70" t="n"/>
      <c r="AF209" s="71" t="n"/>
      <c r="AH209" s="20">
        <f>IF(A209="","",A209)</f>
        <v/>
      </c>
      <c r="AI209" s="145">
        <f>IF(E209="","",E209)</f>
        <v/>
      </c>
      <c r="AJ209" s="112" t="n"/>
      <c r="AK209" s="112" t="n"/>
      <c r="AL209" s="112" t="n"/>
      <c r="AM209" s="112" t="n"/>
      <c r="AN209" s="112" t="n"/>
      <c r="AO209" s="112" t="n"/>
      <c r="AP209" s="112" t="n"/>
      <c r="AQ209" s="112" t="n"/>
      <c r="AR209" s="112" t="n"/>
      <c r="AS209" s="112" t="n"/>
      <c r="AT209" s="112" t="n"/>
      <c r="AU209" s="112" t="n"/>
      <c r="AV209" s="112" t="n"/>
    </row>
    <row r="210">
      <c r="A210" s="9" t="inlineStr">
        <is>
          <t>유림노르웨이숲</t>
        </is>
      </c>
      <c r="B210" s="10" t="inlineStr">
        <is>
          <t>'06.10.</t>
        </is>
      </c>
      <c r="C210" s="127" t="n">
        <v>576</v>
      </c>
      <c r="D210" s="125" t="n">
        <v>113.9</v>
      </c>
      <c r="E210" s="126" t="n">
        <v>34</v>
      </c>
      <c r="F210" s="125" t="n">
        <v>85</v>
      </c>
      <c r="G210" s="17" t="n">
        <v>26</v>
      </c>
      <c r="H210" s="127" t="n">
        <v>90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113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>
      <c r="A211" s="9" t="inlineStr">
        <is>
          <t>유림노르웨이숲</t>
        </is>
      </c>
      <c r="B211" s="10" t="inlineStr">
        <is>
          <t>'06.10.</t>
        </is>
      </c>
      <c r="C211" s="127" t="n">
        <v>576</v>
      </c>
      <c r="D211" s="125" t="n">
        <v>145.5</v>
      </c>
      <c r="E211" s="126" t="n">
        <v>44</v>
      </c>
      <c r="F211" s="125" t="n">
        <v>115.1</v>
      </c>
      <c r="G211" s="17" t="n">
        <v>35</v>
      </c>
      <c r="H211" s="127" t="n">
        <v>48</v>
      </c>
      <c r="I211" s="128" t="n">
        <v>120000</v>
      </c>
      <c r="J211" s="128" t="inlineStr">
        <is>
          <t>6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4</v>
      </c>
      <c r="R211" s="112" t="n">
        <v>2</v>
      </c>
      <c r="S211" s="112" t="inlineStr">
        <is>
          <t>계</t>
        </is>
      </c>
      <c r="T211" s="5" t="n">
        <v>145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>
      <c r="A212" s="9" t="inlineStr">
        <is>
          <t>유림노르웨이숲</t>
        </is>
      </c>
      <c r="B212" s="10" t="inlineStr">
        <is>
          <t>'06.10.</t>
        </is>
      </c>
      <c r="C212" s="127" t="n">
        <v>576</v>
      </c>
      <c r="D212" s="125" t="n">
        <v>160.5</v>
      </c>
      <c r="E212" s="126" t="n">
        <v>49</v>
      </c>
      <c r="F212" s="125" t="n">
        <v>130.6</v>
      </c>
      <c r="G212" s="17" t="n">
        <v>40</v>
      </c>
      <c r="H212" s="127" t="n">
        <v>248</v>
      </c>
      <c r="I212" s="128" t="n">
        <v>159000</v>
      </c>
      <c r="J212" s="128" t="inlineStr">
        <is>
          <t>중</t>
        </is>
      </c>
      <c r="K212" s="128" t="n">
        <v>70000</v>
      </c>
      <c r="L212" s="128" t="inlineStr">
        <is>
          <t>고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4</v>
      </c>
      <c r="R212" s="112" t="n">
        <v>2</v>
      </c>
      <c r="S212" s="112" t="inlineStr">
        <is>
          <t>계</t>
        </is>
      </c>
      <c r="T212" s="5" t="n">
        <v>160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>
      <c r="A213" s="9" t="inlineStr">
        <is>
          <t>유림노르웨이숲</t>
        </is>
      </c>
      <c r="B213" s="10" t="inlineStr">
        <is>
          <t>'06.10.</t>
        </is>
      </c>
      <c r="C213" s="127" t="n">
        <v>576</v>
      </c>
      <c r="D213" s="125" t="n">
        <v>181</v>
      </c>
      <c r="E213" s="126" t="n">
        <v>55</v>
      </c>
      <c r="F213" s="125" t="n">
        <v>147.4</v>
      </c>
      <c r="G213" s="17" t="n">
        <v>45</v>
      </c>
      <c r="H213" s="127" t="n">
        <v>111</v>
      </c>
      <c r="I213" s="128" t="n">
        <v>190000</v>
      </c>
      <c r="J213" s="128" t="inlineStr">
        <is>
          <t>고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4</v>
      </c>
      <c r="R213" s="112" t="n">
        <v>2</v>
      </c>
      <c r="S213" s="112" t="inlineStr">
        <is>
          <t>계</t>
        </is>
      </c>
      <c r="T213" s="5" t="n">
        <v>181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>
      <c r="A214" s="9" t="inlineStr">
        <is>
          <t>유림노르웨이숲</t>
        </is>
      </c>
      <c r="B214" s="10" t="inlineStr">
        <is>
          <t>'06.10.</t>
        </is>
      </c>
      <c r="C214" s="127" t="n">
        <v>576</v>
      </c>
      <c r="D214" s="125" t="n">
        <v>223.6</v>
      </c>
      <c r="E214" s="126" t="n">
        <v>68</v>
      </c>
      <c r="F214" s="125" t="n">
        <v>192.3</v>
      </c>
      <c r="G214" s="17" t="n">
        <v>58</v>
      </c>
      <c r="H214" s="127" t="n">
        <v>73</v>
      </c>
      <c r="I214" s="128" t="n">
        <v>195000</v>
      </c>
      <c r="J214" s="128" t="inlineStr">
        <is>
          <t>고</t>
        </is>
      </c>
      <c r="K214" s="128" t="n">
        <v>150000</v>
      </c>
      <c r="L214" s="128" t="inlineStr">
        <is>
          <t>12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5</v>
      </c>
      <c r="R214" s="112" t="n">
        <v>2</v>
      </c>
      <c r="S214" s="112" t="inlineStr">
        <is>
          <t>계</t>
        </is>
      </c>
      <c r="T214" s="5" t="n">
        <v>223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>
      <c r="A215" s="9" t="inlineStr">
        <is>
          <t>유림노르웨이숲</t>
        </is>
      </c>
      <c r="B215" s="10" t="inlineStr">
        <is>
          <t>'06.10.</t>
        </is>
      </c>
      <c r="C215" s="127" t="n">
        <v>576</v>
      </c>
      <c r="D215" s="125" t="n">
        <v>289.1</v>
      </c>
      <c r="E215" s="126" t="n">
        <v>87</v>
      </c>
      <c r="F215" s="125" t="n">
        <v>244.7</v>
      </c>
      <c r="G215" s="17" t="n">
        <v>74</v>
      </c>
      <c r="H215" s="127" t="n">
        <v>2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5</v>
      </c>
      <c r="R215" s="112" t="n">
        <v>4</v>
      </c>
      <c r="S215" s="112" t="inlineStr">
        <is>
          <t>계</t>
        </is>
      </c>
      <c r="T215" s="5" t="n">
        <v>289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>
      <c r="A216" s="9" t="inlineStr">
        <is>
          <t>유림노르웨이숲</t>
        </is>
      </c>
      <c r="B216" s="10" t="inlineStr">
        <is>
          <t>'06.10.</t>
        </is>
      </c>
      <c r="C216" s="127" t="n">
        <v>576</v>
      </c>
      <c r="D216" s="125" t="n">
        <v>337</v>
      </c>
      <c r="E216" s="126" t="n">
        <v>102</v>
      </c>
      <c r="F216" s="125" t="n">
        <v>295.9</v>
      </c>
      <c r="G216" s="17" t="n">
        <v>89</v>
      </c>
      <c r="H216" s="127" t="n">
        <v>4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6</v>
      </c>
      <c r="R216" s="112" t="n">
        <v>4</v>
      </c>
      <c r="S216" s="112" t="inlineStr">
        <is>
          <t>계</t>
        </is>
      </c>
      <c r="T216" s="5" t="n">
        <v>336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>
      <c r="A217" s="9" t="n"/>
      <c r="B217" s="112" t="n"/>
      <c r="C217" s="6" t="n"/>
      <c r="D217" s="9" t="n"/>
      <c r="E217" s="14" t="n"/>
      <c r="F217" s="125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30" t="n"/>
      <c r="P217" s="130" t="n"/>
      <c r="Q217" s="126" t="n"/>
      <c r="R217" s="126" t="n"/>
      <c r="S217" s="9" t="n"/>
      <c r="T217" s="48" t="n"/>
      <c r="U217" s="9" t="n"/>
      <c r="W217" s="69">
        <f>$A$4&amp;" "&amp;A218&amp;"("&amp;B218&amp;","&amp;C218&amp;"^)"</f>
        <v/>
      </c>
      <c r="X217" s="70" t="n"/>
      <c r="Y217" s="70" t="n"/>
      <c r="Z217" s="70" t="n"/>
      <c r="AA217" s="70" t="n"/>
      <c r="AB217" s="70" t="n"/>
      <c r="AC217" s="70" t="n"/>
      <c r="AD217" s="70" t="n"/>
      <c r="AE217" s="70" t="n"/>
      <c r="AF217" s="71" t="n"/>
      <c r="AH217" s="20">
        <f>IF(A217="","",A217)</f>
        <v/>
      </c>
      <c r="AI217" s="145">
        <f>IF(E217="","",E217)</f>
        <v/>
      </c>
      <c r="AJ217" s="112" t="n"/>
      <c r="AK217" s="112" t="n"/>
      <c r="AL217" s="112" t="n"/>
      <c r="AM217" s="112" t="n"/>
      <c r="AN217" s="112" t="n"/>
      <c r="AO217" s="112" t="n"/>
      <c r="AP217" s="112" t="n"/>
      <c r="AQ217" s="112" t="n"/>
      <c r="AR217" s="112" t="n"/>
      <c r="AS217" s="112" t="n"/>
      <c r="AT217" s="112" t="n"/>
      <c r="AU217" s="112" t="n"/>
      <c r="AV217" s="112" t="n"/>
    </row>
    <row r="218">
      <c r="A218" s="9" t="inlineStr">
        <is>
          <t>코오롱하늘채수</t>
        </is>
      </c>
      <c r="B218" s="10" t="inlineStr">
        <is>
          <t>'05.07.</t>
        </is>
      </c>
      <c r="C218" s="127" t="n">
        <v>215</v>
      </c>
      <c r="D218" s="125" t="n">
        <v>134.4</v>
      </c>
      <c r="E218" s="126" t="n">
        <v>41</v>
      </c>
      <c r="F218" s="125" t="n">
        <v>106.4</v>
      </c>
      <c r="G218" s="17" t="n">
        <v>32</v>
      </c>
      <c r="H218" s="127" t="n">
        <v>22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3</v>
      </c>
      <c r="R218" s="112" t="n">
        <v>2</v>
      </c>
      <c r="S218" s="112" t="inlineStr">
        <is>
          <t>계</t>
        </is>
      </c>
      <c r="T218" s="5" t="n">
        <v>134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>
      <c r="A219" s="9" t="inlineStr">
        <is>
          <t>코오롱하늘채수</t>
        </is>
      </c>
      <c r="B219" s="10" t="inlineStr">
        <is>
          <t>'05.07.</t>
        </is>
      </c>
      <c r="C219" s="127" t="n">
        <v>215</v>
      </c>
      <c r="D219" s="125" t="n">
        <v>143.1</v>
      </c>
      <c r="E219" s="126" t="n">
        <v>43</v>
      </c>
      <c r="F219" s="125" t="n">
        <v>113</v>
      </c>
      <c r="G219" s="17" t="n">
        <v>34</v>
      </c>
      <c r="H219" s="127" t="n">
        <v>28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n">
        <v>143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>
      <c r="A220" s="9" t="inlineStr">
        <is>
          <t>코오롱하늘채수</t>
        </is>
      </c>
      <c r="B220" s="10" t="inlineStr">
        <is>
          <t>'05.07.</t>
        </is>
      </c>
      <c r="C220" s="127" t="n">
        <v>215</v>
      </c>
      <c r="D220" s="125" t="n">
        <v>171.5</v>
      </c>
      <c r="E220" s="126" t="n">
        <v>52</v>
      </c>
      <c r="F220" s="125" t="n">
        <v>134.7</v>
      </c>
      <c r="G220" s="17" t="n">
        <v>41</v>
      </c>
      <c r="H220" s="127" t="n">
        <v>52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171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>
      <c r="A221" s="9" t="inlineStr">
        <is>
          <t>코오롱하늘채수</t>
        </is>
      </c>
      <c r="B221" s="10" t="inlineStr">
        <is>
          <t>'05.07.</t>
        </is>
      </c>
      <c r="C221" s="127" t="n">
        <v>215</v>
      </c>
      <c r="D221" s="125" t="n">
        <v>181.7</v>
      </c>
      <c r="E221" s="126" t="n">
        <v>55</v>
      </c>
      <c r="F221" s="125" t="n">
        <v>143.9</v>
      </c>
      <c r="G221" s="17" t="n">
        <v>44</v>
      </c>
      <c r="H221" s="127" t="n">
        <v>28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4</v>
      </c>
      <c r="R221" s="112" t="n">
        <v>2</v>
      </c>
      <c r="S221" s="112" t="inlineStr">
        <is>
          <t>계</t>
        </is>
      </c>
      <c r="T221" s="5" t="n">
        <v>181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>
      <c r="A222" s="9" t="inlineStr">
        <is>
          <t>코오롱하늘채수</t>
        </is>
      </c>
      <c r="B222" s="10" t="inlineStr">
        <is>
          <t>'05.07.</t>
        </is>
      </c>
      <c r="C222" s="127" t="n">
        <v>215</v>
      </c>
      <c r="D222" s="125" t="n">
        <v>214.2</v>
      </c>
      <c r="E222" s="126" t="n">
        <v>65</v>
      </c>
      <c r="F222" s="125" t="n">
        <v>168.5</v>
      </c>
      <c r="G222" s="17" t="n">
        <v>51</v>
      </c>
      <c r="H222" s="127" t="n">
        <v>47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5</v>
      </c>
      <c r="R222" s="112" t="n">
        <v>2</v>
      </c>
      <c r="S222" s="112" t="inlineStr">
        <is>
          <t>계</t>
        </is>
      </c>
      <c r="T222" s="5" t="n">
        <v>214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>
      <c r="A223" s="9" t="inlineStr">
        <is>
          <t>코오롱하늘채수</t>
        </is>
      </c>
      <c r="B223" s="10" t="inlineStr">
        <is>
          <t>'05.07.</t>
        </is>
      </c>
      <c r="C223" s="127" t="n">
        <v>215</v>
      </c>
      <c r="D223" s="125" t="n">
        <v>221.8</v>
      </c>
      <c r="E223" s="126" t="n">
        <v>67</v>
      </c>
      <c r="F223" s="125" t="n">
        <v>173.2</v>
      </c>
      <c r="G223" s="17" t="n">
        <v>52</v>
      </c>
      <c r="H223" s="127" t="n">
        <v>38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5</v>
      </c>
      <c r="R223" s="112" t="n">
        <v>2</v>
      </c>
      <c r="S223" s="112" t="inlineStr">
        <is>
          <t>계</t>
        </is>
      </c>
      <c r="T223" s="5" t="n">
        <v>221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>
      <c r="A224" s="9" t="n"/>
      <c r="B224" s="112" t="n"/>
      <c r="C224" s="6" t="n"/>
      <c r="D224" s="9" t="n"/>
      <c r="E224" s="14" t="n"/>
      <c r="F224" s="125" t="n"/>
      <c r="G224" s="9" t="n"/>
      <c r="H224" s="9" t="n"/>
      <c r="I224" s="9" t="n"/>
      <c r="J224" s="9" t="n"/>
      <c r="K224" s="9" t="n"/>
      <c r="L224" s="9" t="n"/>
      <c r="M224" s="9" t="n"/>
      <c r="N224" s="9" t="n"/>
      <c r="O224" s="130" t="n"/>
      <c r="P224" s="130" t="n"/>
      <c r="Q224" s="126" t="n"/>
      <c r="R224" s="126" t="n"/>
      <c r="S224" s="9" t="n"/>
      <c r="T224" s="48" t="n"/>
      <c r="U224" s="9" t="n"/>
      <c r="W224" s="69">
        <f>$A$4&amp;" "&amp;A225&amp;"("&amp;B225&amp;","&amp;C225&amp;"^)"</f>
        <v/>
      </c>
      <c r="X224" s="70" t="n"/>
      <c r="Y224" s="70" t="n"/>
      <c r="Z224" s="70" t="n"/>
      <c r="AA224" s="70" t="n"/>
      <c r="AB224" s="70" t="n"/>
      <c r="AC224" s="70" t="n"/>
      <c r="AD224" s="70" t="n"/>
      <c r="AE224" s="70" t="n"/>
      <c r="AF224" s="71" t="n"/>
      <c r="AH224" s="20">
        <f>IF(A224="","",A224)</f>
        <v/>
      </c>
      <c r="AI224" s="145">
        <f>IF(E224="","",E224)</f>
        <v/>
      </c>
      <c r="AJ224" s="112" t="n"/>
      <c r="AK224" s="112" t="n"/>
      <c r="AL224" s="112" t="n"/>
      <c r="AM224" s="112" t="n"/>
      <c r="AN224" s="112" t="n"/>
      <c r="AO224" s="112" t="n"/>
      <c r="AP224" s="112" t="n"/>
      <c r="AQ224" s="112" t="n"/>
      <c r="AR224" s="112" t="n"/>
      <c r="AS224" s="112" t="n"/>
      <c r="AT224" s="112" t="n"/>
      <c r="AU224" s="112" t="n"/>
      <c r="AV224" s="112" t="n"/>
    </row>
    <row r="225">
      <c r="A225" s="9" t="inlineStr">
        <is>
          <t>범어쌍용예가</t>
        </is>
      </c>
      <c r="B225" s="10" t="inlineStr">
        <is>
          <t>'09.02.</t>
        </is>
      </c>
      <c r="C225" s="127" t="n">
        <v>400</v>
      </c>
      <c r="D225" s="125" t="n">
        <v>108</v>
      </c>
      <c r="E225" s="126" t="n">
        <v>33</v>
      </c>
      <c r="F225" s="125" t="n">
        <v>85</v>
      </c>
      <c r="G225" s="17" t="n">
        <v>26</v>
      </c>
      <c r="H225" s="127" t="n">
        <v>37</v>
      </c>
      <c r="I225" s="128" t="n">
        <v>105000</v>
      </c>
      <c r="J225" s="128" t="inlineStr">
        <is>
          <t>고</t>
        </is>
      </c>
      <c r="K225" s="128" t="n">
        <v>50000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3</v>
      </c>
      <c r="R225" s="112" t="n">
        <v>2</v>
      </c>
      <c r="S225" s="112" t="inlineStr">
        <is>
          <t>계</t>
        </is>
      </c>
      <c r="T225" s="5" t="n">
        <v>108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>
      <c r="A226" s="9" t="inlineStr">
        <is>
          <t>범어쌍용예가</t>
        </is>
      </c>
      <c r="B226" s="10" t="inlineStr">
        <is>
          <t>'09.02.</t>
        </is>
      </c>
      <c r="C226" s="127" t="n">
        <v>400</v>
      </c>
      <c r="D226" s="125" t="n">
        <v>136.5</v>
      </c>
      <c r="E226" s="126" t="n">
        <v>41</v>
      </c>
      <c r="F226" s="125" t="n">
        <v>99.2</v>
      </c>
      <c r="G226" s="17" t="n">
        <v>30</v>
      </c>
      <c r="H226" s="127" t="n">
        <v>25</v>
      </c>
      <c r="I226" s="128" t="n">
        <v>124000</v>
      </c>
      <c r="J226" s="128" t="inlineStr">
        <is>
          <t>11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136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>
      <c r="A227" s="9" t="inlineStr">
        <is>
          <t>범어쌍용예가</t>
        </is>
      </c>
      <c r="B227" s="10" t="inlineStr">
        <is>
          <t>'09.02.</t>
        </is>
      </c>
      <c r="C227" s="127" t="n">
        <v>400</v>
      </c>
      <c r="D227" s="125" t="n">
        <v>140.6</v>
      </c>
      <c r="E227" s="126" t="n">
        <v>43</v>
      </c>
      <c r="F227" s="125" t="n">
        <v>112.1</v>
      </c>
      <c r="G227" s="17" t="n">
        <v>34</v>
      </c>
      <c r="H227" s="127" t="n">
        <v>18</v>
      </c>
      <c r="I227" s="128" t="n">
        <v>130000</v>
      </c>
      <c r="J227" s="128" t="inlineStr">
        <is>
          <t>중</t>
        </is>
      </c>
      <c r="K227" s="128" t="n">
        <v>56000</v>
      </c>
      <c r="L227" s="128" t="inlineStr">
        <is>
          <t>18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n">
        <v>140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>
      <c r="A228" s="9" t="inlineStr">
        <is>
          <t>범어쌍용예가</t>
        </is>
      </c>
      <c r="B228" s="10" t="inlineStr">
        <is>
          <t>'09.02.</t>
        </is>
      </c>
      <c r="C228" s="127" t="n">
        <v>400</v>
      </c>
      <c r="D228" s="125" t="n">
        <v>148.1</v>
      </c>
      <c r="E228" s="126" t="n">
        <v>45</v>
      </c>
      <c r="F228" s="125" t="n">
        <v>115.2</v>
      </c>
      <c r="G228" s="17" t="n">
        <v>35</v>
      </c>
      <c r="H228" s="127" t="n">
        <v>197</v>
      </c>
      <c r="I228" s="128" t="n">
        <v>119000</v>
      </c>
      <c r="J228" s="128" t="inlineStr">
        <is>
          <t>5</t>
        </is>
      </c>
      <c r="K228" s="128" t="n">
        <v>56000</v>
      </c>
      <c r="L228" s="128" t="inlineStr">
        <is>
          <t>6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3</v>
      </c>
      <c r="R228" s="112" t="n">
        <v>2</v>
      </c>
      <c r="S228" s="112" t="inlineStr">
        <is>
          <t>계</t>
        </is>
      </c>
      <c r="T228" s="5" t="n">
        <v>148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>
      <c r="A229" s="9" t="inlineStr">
        <is>
          <t>범어쌍용예가</t>
        </is>
      </c>
      <c r="B229" s="10" t="inlineStr">
        <is>
          <t>'09.02.</t>
        </is>
      </c>
      <c r="C229" s="127" t="n">
        <v>400</v>
      </c>
      <c r="D229" s="125" t="n">
        <v>161.3</v>
      </c>
      <c r="E229" s="126" t="n">
        <v>49</v>
      </c>
      <c r="F229" s="125" t="n">
        <v>127.3</v>
      </c>
      <c r="G229" s="17" t="n">
        <v>38</v>
      </c>
      <c r="H229" s="127" t="n">
        <v>22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3</v>
      </c>
      <c r="R229" s="112" t="n">
        <v>2</v>
      </c>
      <c r="S229" s="112" t="inlineStr">
        <is>
          <t>계</t>
        </is>
      </c>
      <c r="T229" s="5" t="n">
        <v>161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>
      <c r="A230" s="9" t="inlineStr">
        <is>
          <t>범어쌍용예가</t>
        </is>
      </c>
      <c r="B230" s="10" t="inlineStr">
        <is>
          <t>'09.02.</t>
        </is>
      </c>
      <c r="C230" s="127" t="n">
        <v>400</v>
      </c>
      <c r="D230" s="125" t="n">
        <v>190.3</v>
      </c>
      <c r="E230" s="126" t="n">
        <v>58</v>
      </c>
      <c r="F230" s="125" t="n">
        <v>159.3</v>
      </c>
      <c r="G230" s="17" t="n">
        <v>48</v>
      </c>
      <c r="H230" s="127" t="n">
        <v>81</v>
      </c>
      <c r="I230" s="128" t="n">
        <v>162000</v>
      </c>
      <c r="J230" s="128" t="inlineStr">
        <is>
          <t>중</t>
        </is>
      </c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4</v>
      </c>
      <c r="R230" s="112" t="n">
        <v>2</v>
      </c>
      <c r="S230" s="112" t="inlineStr">
        <is>
          <t>계</t>
        </is>
      </c>
      <c r="T230" s="5" t="n">
        <v>190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>
      <c r="A231" s="9" t="inlineStr">
        <is>
          <t>범어쌍용예가</t>
        </is>
      </c>
      <c r="B231" s="10" t="inlineStr">
        <is>
          <t>'09.02.</t>
        </is>
      </c>
      <c r="C231" s="127" t="n">
        <v>400</v>
      </c>
      <c r="D231" s="125" t="n">
        <v>227.7</v>
      </c>
      <c r="E231" s="126" t="n">
        <v>69</v>
      </c>
      <c r="F231" s="125" t="n">
        <v>184.1</v>
      </c>
      <c r="G231" s="17" t="n">
        <v>56</v>
      </c>
      <c r="H231" s="127" t="n">
        <v>20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4</v>
      </c>
      <c r="R231" s="112" t="n">
        <v>3</v>
      </c>
      <c r="S231" s="112" t="inlineStr">
        <is>
          <t>계</t>
        </is>
      </c>
      <c r="T231" s="5" t="n">
        <v>227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</sheetData>
  <mergeCells count="1">
    <mergeCell ref="AJ1:AN1"/>
  </mergeCells>
  <conditionalFormatting sqref="AV4:AV6">
    <cfRule type="expression" priority="3777" dxfId="23">
      <formula>AV4="X"</formula>
    </cfRule>
    <cfRule type="expression" priority="3778" dxfId="22">
      <formula>AV4="후보"</formula>
    </cfRule>
  </conditionalFormatting>
  <conditionalFormatting sqref="AC1:AC2 AC4:AC6 N4:N5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1:N2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N6">
    <cfRule type="cellIs" priority="3770" operator="greaterThan" dxfId="17">
      <formula>0.9</formula>
    </cfRule>
    <cfRule type="cellIs" priority="3771" operator="greaterThan" dxfId="16">
      <formula>0.85</formula>
    </cfRule>
  </conditionalFormatting>
  <conditionalFormatting sqref="E6">
    <cfRule type="expression" priority="3766" dxfId="3">
      <formula>AND(IF(OR($Q6=1,$Q6=2),1,0),IF($X6&lt;=20,1,0))</formula>
    </cfRule>
    <cfRule type="expression" priority="3767" dxfId="2">
      <formula>AND(IF($Q6=2,1,0),IF($X6&lt;30,1,0))</formula>
    </cfRule>
    <cfRule type="expression" priority="3768" dxfId="1">
      <formula>AND(IF($Q6=3,1,0),IF($X6&lt;30,1,0))</formula>
    </cfRule>
    <cfRule type="expression" priority="3769" dxfId="0">
      <formula>AND(IF($Q6=3,1,IF($Q6=4,1,0)),IF($F6&lt;=85,1,0))</formula>
    </cfRule>
  </conditionalFormatting>
  <conditionalFormatting sqref="X6">
    <cfRule type="expression" priority="3762" dxfId="3">
      <formula>AND(IF(OR($Q6=1,$Q6=2),1,0),IF($X6&lt;=20,1,0))</formula>
    </cfRule>
    <cfRule type="expression" priority="3763" dxfId="2">
      <formula>AND(IF($Q6=2,1,0),IF($X6&lt;30,1,0))</formula>
    </cfRule>
    <cfRule type="expression" priority="3764" dxfId="1">
      <formula>AND(IF($Q6=3,1,0),IF($X6&lt;30,1,0))</formula>
    </cfRule>
    <cfRule type="expression" priority="3765" dxfId="0">
      <formula>AND(IF($Q6=3,1,IF($Q6=4,1,0)),IF($F6&lt;=85,1,0))</formula>
    </cfRule>
  </conditionalFormatting>
  <conditionalFormatting sqref="AI6">
    <cfRule type="expression" priority="3758" dxfId="3">
      <formula>AND(IF(OR($Q6=1,$Q6=2),1,0),IF($X6&lt;=20,1,0))</formula>
    </cfRule>
    <cfRule type="expression" priority="3759" dxfId="2">
      <formula>AND(IF($Q6=2,1,0),IF($X6&lt;30,1,0))</formula>
    </cfRule>
    <cfRule type="expression" priority="3760" dxfId="1">
      <formula>AND(IF($Q6=3,1,0),IF($X6&lt;30,1,0))</formula>
    </cfRule>
    <cfRule type="expression" priority="3761" dxfId="0">
      <formula>AND(IF($Q6=3,1,IF($Q6=4,1,0)),IF($F6&lt;=85,1,0))</formula>
    </cfRule>
  </conditionalFormatting>
  <conditionalFormatting sqref="AV7">
    <cfRule type="expression" priority="3756" dxfId="23">
      <formula>AV7="X"</formula>
    </cfRule>
    <cfRule type="expression" priority="3757" dxfId="22">
      <formula>AV7="후보"</formula>
    </cfRule>
  </conditionalFormatting>
  <conditionalFormatting sqref="AC7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N7">
    <cfRule type="cellIs" priority="3751" operator="greaterThan" dxfId="17">
      <formula>0.9</formula>
    </cfRule>
    <cfRule type="cellIs" priority="3752" operator="greaterThan" dxfId="16">
      <formula>0.85</formula>
    </cfRule>
  </conditionalFormatting>
  <conditionalFormatting sqref="E7">
    <cfRule type="expression" priority="3747" dxfId="3">
      <formula>AND(IF(OR($Q7=1,$Q7=2),1,0),IF($X7&lt;=20,1,0))</formula>
    </cfRule>
    <cfRule type="expression" priority="3748" dxfId="2">
      <formula>AND(IF($Q7=2,1,0),IF($X7&lt;30,1,0))</formula>
    </cfRule>
    <cfRule type="expression" priority="3749" dxfId="1">
      <formula>AND(IF($Q7=3,1,0),IF($X7&lt;30,1,0))</formula>
    </cfRule>
    <cfRule type="expression" priority="3750" dxfId="0">
      <formula>AND(IF($Q7=3,1,IF($Q7=4,1,0)),IF($F7&lt;=85,1,0))</formula>
    </cfRule>
  </conditionalFormatting>
  <conditionalFormatting sqref="X7">
    <cfRule type="expression" priority="3743" dxfId="3">
      <formula>AND(IF(OR($Q7=1,$Q7=2),1,0),IF($X7&lt;=20,1,0))</formula>
    </cfRule>
    <cfRule type="expression" priority="3744" dxfId="2">
      <formula>AND(IF($Q7=2,1,0),IF($X7&lt;30,1,0))</formula>
    </cfRule>
    <cfRule type="expression" priority="3745" dxfId="1">
      <formula>AND(IF($Q7=3,1,0),IF($X7&lt;30,1,0))</formula>
    </cfRule>
    <cfRule type="expression" priority="3746" dxfId="0">
      <formula>AND(IF($Q7=3,1,IF($Q7=4,1,0)),IF($F7&lt;=85,1,0))</formula>
    </cfRule>
  </conditionalFormatting>
  <conditionalFormatting sqref="AI7">
    <cfRule type="expression" priority="3739" dxfId="3">
      <formula>AND(IF(OR($Q7=1,$Q7=2),1,0),IF($X7&lt;=20,1,0))</formula>
    </cfRule>
    <cfRule type="expression" priority="3740" dxfId="2">
      <formula>AND(IF($Q7=2,1,0),IF($X7&lt;30,1,0))</formula>
    </cfRule>
    <cfRule type="expression" priority="3741" dxfId="1">
      <formula>AND(IF($Q7=3,1,0),IF($X7&lt;30,1,0))</formula>
    </cfRule>
    <cfRule type="expression" priority="3742" dxfId="0">
      <formula>AND(IF($Q7=3,1,IF($Q7=4,1,0)),IF($F7&lt;=85,1,0))</formula>
    </cfRule>
  </conditionalFormatting>
  <conditionalFormatting sqref="AV8">
    <cfRule type="expression" priority="3737" dxfId="23">
      <formula>AV8="X"</formula>
    </cfRule>
    <cfRule type="expression" priority="3738" dxfId="22">
      <formula>AV8="후보"</formula>
    </cfRule>
  </conditionalFormatting>
  <conditionalFormatting sqref="AC8">
    <cfRule type="cellIs" priority="3734" operator="greaterThan" dxfId="17">
      <formula>0.9</formula>
    </cfRule>
    <cfRule type="cellIs" priority="3735" operator="greaterThan" dxfId="16">
      <formula>0.85</formula>
    </cfRule>
  </conditionalFormatting>
  <conditionalFormatting sqref="N8">
    <cfRule type="cellIs" priority="3732" operator="greaterThan" dxfId="17">
      <formula>0.9</formula>
    </cfRule>
    <cfRule type="cellIs" priority="3733" operator="greaterThan" dxfId="16">
      <formula>0.85</formula>
    </cfRule>
  </conditionalFormatting>
  <conditionalFormatting sqref="E8">
    <cfRule type="expression" priority="3728" dxfId="3">
      <formula>AND(IF(OR($Q8=1,$Q8=2),1,0),IF($X8&lt;=20,1,0))</formula>
    </cfRule>
    <cfRule type="expression" priority="3729" dxfId="2">
      <formula>AND(IF($Q8=2,1,0),IF($X8&lt;30,1,0))</formula>
    </cfRule>
    <cfRule type="expression" priority="3730" dxfId="1">
      <formula>AND(IF($Q8=3,1,0),IF($X8&lt;30,1,0))</formula>
    </cfRule>
    <cfRule type="expression" priority="3731" dxfId="0">
      <formula>AND(IF($Q8=3,1,IF($Q8=4,1,0)),IF($F8&lt;=85,1,0))</formula>
    </cfRule>
  </conditionalFormatting>
  <conditionalFormatting sqref="X8">
    <cfRule type="expression" priority="3724" dxfId="3">
      <formula>AND(IF(OR($Q8=1,$Q8=2),1,0),IF($X8&lt;=20,1,0))</formula>
    </cfRule>
    <cfRule type="expression" priority="3725" dxfId="2">
      <formula>AND(IF($Q8=2,1,0),IF($X8&lt;30,1,0))</formula>
    </cfRule>
    <cfRule type="expression" priority="3726" dxfId="1">
      <formula>AND(IF($Q8=3,1,0),IF($X8&lt;30,1,0))</formula>
    </cfRule>
    <cfRule type="expression" priority="3727" dxfId="0">
      <formula>AND(IF($Q8=3,1,IF($Q8=4,1,0)),IF($F8&lt;=85,1,0))</formula>
    </cfRule>
  </conditionalFormatting>
  <conditionalFormatting sqref="AI8">
    <cfRule type="expression" priority="3720" dxfId="3">
      <formula>AND(IF(OR($Q8=1,$Q8=2),1,0),IF($X8&lt;=20,1,0))</formula>
    </cfRule>
    <cfRule type="expression" priority="3721" dxfId="2">
      <formula>AND(IF($Q8=2,1,0),IF($X8&lt;30,1,0))</formula>
    </cfRule>
    <cfRule type="expression" priority="3722" dxfId="1">
      <formula>AND(IF($Q8=3,1,0),IF($X8&lt;30,1,0))</formula>
    </cfRule>
    <cfRule type="expression" priority="3723" dxfId="0">
      <formula>AND(IF($Q8=3,1,IF($Q8=4,1,0)),IF($F8&lt;=85,1,0))</formula>
    </cfRule>
  </conditionalFormatting>
  <conditionalFormatting sqref="AV9">
    <cfRule type="expression" priority="3718" dxfId="23">
      <formula>AV9="X"</formula>
    </cfRule>
    <cfRule type="expression" priority="3719" dxfId="22">
      <formula>AV9="후보"</formula>
    </cfRule>
  </conditionalFormatting>
  <conditionalFormatting sqref="AC9 N9">
    <cfRule type="cellIs" priority="3715" operator="greaterThan" dxfId="17">
      <formula>0.9</formula>
    </cfRule>
    <cfRule type="cellIs" priority="3716" operator="greaterThan" dxfId="16">
      <formula>0.85</formula>
    </cfRule>
  </conditionalFormatting>
  <conditionalFormatting sqref="AV10">
    <cfRule type="expression" priority="3713" dxfId="23">
      <formula>AV10="X"</formula>
    </cfRule>
    <cfRule type="expression" priority="3714" dxfId="22">
      <formula>AV10="후보"</formula>
    </cfRule>
  </conditionalFormatting>
  <conditionalFormatting sqref="AC10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N10">
    <cfRule type="cellIs" priority="3708" operator="greaterThan" dxfId="17">
      <formula>0.9</formula>
    </cfRule>
    <cfRule type="cellIs" priority="3709" operator="greaterThan" dxfId="16">
      <formula>0.85</formula>
    </cfRule>
  </conditionalFormatting>
  <conditionalFormatting sqref="E10">
    <cfRule type="expression" priority="3704" dxfId="3">
      <formula>AND(IF(OR($Q10=1,$Q10=2),1,0),IF($X10&lt;=20,1,0))</formula>
    </cfRule>
    <cfRule type="expression" priority="3705" dxfId="2">
      <formula>AND(IF($Q10=2,1,0),IF($X10&lt;30,1,0))</formula>
    </cfRule>
    <cfRule type="expression" priority="3706" dxfId="1">
      <formula>AND(IF($Q10=3,1,0),IF($X10&lt;30,1,0))</formula>
    </cfRule>
    <cfRule type="expression" priority="3707" dxfId="0">
      <formula>AND(IF($Q10=3,1,IF($Q10=4,1,0)),IF($F10&lt;=85,1,0))</formula>
    </cfRule>
  </conditionalFormatting>
  <conditionalFormatting sqref="X10">
    <cfRule type="expression" priority="3700" dxfId="3">
      <formula>AND(IF(OR($Q10=1,$Q10=2),1,0),IF($X10&lt;=20,1,0))</formula>
    </cfRule>
    <cfRule type="expression" priority="3701" dxfId="2">
      <formula>AND(IF($Q10=2,1,0),IF($X10&lt;30,1,0))</formula>
    </cfRule>
    <cfRule type="expression" priority="3702" dxfId="1">
      <formula>AND(IF($Q10=3,1,0),IF($X10&lt;30,1,0))</formula>
    </cfRule>
    <cfRule type="expression" priority="3703" dxfId="0">
      <formula>AND(IF($Q10=3,1,IF($Q10=4,1,0)),IF($F10&lt;=85,1,0))</formula>
    </cfRule>
  </conditionalFormatting>
  <conditionalFormatting sqref="AI10">
    <cfRule type="expression" priority="3696" dxfId="3">
      <formula>AND(IF(OR($Q10=1,$Q10=2),1,0),IF($X10&lt;=20,1,0))</formula>
    </cfRule>
    <cfRule type="expression" priority="3697" dxfId="2">
      <formula>AND(IF($Q10=2,1,0),IF($X10&lt;30,1,0))</formula>
    </cfRule>
    <cfRule type="expression" priority="3698" dxfId="1">
      <formula>AND(IF($Q10=3,1,0),IF($X10&lt;30,1,0))</formula>
    </cfRule>
    <cfRule type="expression" priority="3699" dxfId="0">
      <formula>AND(IF($Q10=3,1,IF($Q10=4,1,0)),IF($F10&lt;=85,1,0))</formula>
    </cfRule>
  </conditionalFormatting>
  <conditionalFormatting sqref="AV11">
    <cfRule type="expression" priority="3694" dxfId="23">
      <formula>AV11="X"</formula>
    </cfRule>
    <cfRule type="expression" priority="3695" dxfId="22">
      <formula>AV11="후보"</formula>
    </cfRule>
  </conditionalFormatting>
  <conditionalFormatting sqref="AC11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N11">
    <cfRule type="cellIs" priority="3689" operator="greaterThan" dxfId="17">
      <formula>0.9</formula>
    </cfRule>
    <cfRule type="cellIs" priority="3690" operator="greaterThan" dxfId="16">
      <formula>0.85</formula>
    </cfRule>
  </conditionalFormatting>
  <conditionalFormatting sqref="E11">
    <cfRule type="expression" priority="3685" dxfId="3">
      <formula>AND(IF(OR($Q11=1,$Q11=2),1,0),IF($X11&lt;=20,1,0))</formula>
    </cfRule>
    <cfRule type="expression" priority="3686" dxfId="2">
      <formula>AND(IF($Q11=2,1,0),IF($X11&lt;30,1,0))</formula>
    </cfRule>
    <cfRule type="expression" priority="3687" dxfId="1">
      <formula>AND(IF($Q11=3,1,0),IF($X11&lt;30,1,0))</formula>
    </cfRule>
    <cfRule type="expression" priority="3688" dxfId="0">
      <formula>AND(IF($Q11=3,1,IF($Q11=4,1,0)),IF($F11&lt;=85,1,0))</formula>
    </cfRule>
  </conditionalFormatting>
  <conditionalFormatting sqref="X11">
    <cfRule type="expression" priority="3681" dxfId="3">
      <formula>AND(IF(OR($Q11=1,$Q11=2),1,0),IF($X11&lt;=20,1,0))</formula>
    </cfRule>
    <cfRule type="expression" priority="3682" dxfId="2">
      <formula>AND(IF($Q11=2,1,0),IF($X11&lt;30,1,0))</formula>
    </cfRule>
    <cfRule type="expression" priority="3683" dxfId="1">
      <formula>AND(IF($Q11=3,1,0),IF($X11&lt;30,1,0))</formula>
    </cfRule>
    <cfRule type="expression" priority="3684" dxfId="0">
      <formula>AND(IF($Q11=3,1,IF($Q11=4,1,0)),IF($F11&lt;=85,1,0))</formula>
    </cfRule>
  </conditionalFormatting>
  <conditionalFormatting sqref="AI11">
    <cfRule type="expression" priority="3677" dxfId="3">
      <formula>AND(IF(OR($Q11=1,$Q11=2),1,0),IF($X11&lt;=20,1,0))</formula>
    </cfRule>
    <cfRule type="expression" priority="3678" dxfId="2">
      <formula>AND(IF($Q11=2,1,0),IF($X11&lt;30,1,0))</formula>
    </cfRule>
    <cfRule type="expression" priority="3679" dxfId="1">
      <formula>AND(IF($Q11=3,1,0),IF($X11&lt;30,1,0))</formula>
    </cfRule>
    <cfRule type="expression" priority="3680" dxfId="0">
      <formula>AND(IF($Q11=3,1,IF($Q11=4,1,0)),IF($F11&lt;=85,1,0))</formula>
    </cfRule>
  </conditionalFormatting>
  <conditionalFormatting sqref="AV12">
    <cfRule type="expression" priority="3675" dxfId="23">
      <formula>AV12="X"</formula>
    </cfRule>
    <cfRule type="expression" priority="3676" dxfId="22">
      <formula>AV12="후보"</formula>
    </cfRule>
  </conditionalFormatting>
  <conditionalFormatting sqref="AC12">
    <cfRule type="cellIs" priority="3672" operator="greaterThan" dxfId="17">
      <formula>0.9</formula>
    </cfRule>
    <cfRule type="cellIs" priority="3673" operator="greaterThan" dxfId="16">
      <formula>0.85</formula>
    </cfRule>
  </conditionalFormatting>
  <conditionalFormatting sqref="N12">
    <cfRule type="cellIs" priority="3670" operator="greaterThan" dxfId="17">
      <formula>0.9</formula>
    </cfRule>
    <cfRule type="cellIs" priority="3671" operator="greaterThan" dxfId="16">
      <formula>0.85</formula>
    </cfRule>
  </conditionalFormatting>
  <conditionalFormatting sqref="E12">
    <cfRule type="expression" priority="3666" dxfId="3">
      <formula>AND(IF(OR($Q12=1,$Q12=2),1,0),IF($X12&lt;=20,1,0))</formula>
    </cfRule>
    <cfRule type="expression" priority="3667" dxfId="2">
      <formula>AND(IF($Q12=2,1,0),IF($X12&lt;30,1,0))</formula>
    </cfRule>
    <cfRule type="expression" priority="3668" dxfId="1">
      <formula>AND(IF($Q12=3,1,0),IF($X12&lt;30,1,0))</formula>
    </cfRule>
    <cfRule type="expression" priority="3669" dxfId="0">
      <formula>AND(IF($Q12=3,1,IF($Q12=4,1,0)),IF($F12&lt;=85,1,0))</formula>
    </cfRule>
  </conditionalFormatting>
  <conditionalFormatting sqref="X12">
    <cfRule type="expression" priority="3662" dxfId="3">
      <formula>AND(IF(OR($Q12=1,$Q12=2),1,0),IF($X12&lt;=20,1,0))</formula>
    </cfRule>
    <cfRule type="expression" priority="3663" dxfId="2">
      <formula>AND(IF($Q12=2,1,0),IF($X12&lt;30,1,0))</formula>
    </cfRule>
    <cfRule type="expression" priority="3664" dxfId="1">
      <formula>AND(IF($Q12=3,1,0),IF($X12&lt;30,1,0))</formula>
    </cfRule>
    <cfRule type="expression" priority="3665" dxfId="0">
      <formula>AND(IF($Q12=3,1,IF($Q12=4,1,0)),IF($F12&lt;=85,1,0))</formula>
    </cfRule>
  </conditionalFormatting>
  <conditionalFormatting sqref="AI12">
    <cfRule type="expression" priority="3658" dxfId="3">
      <formula>AND(IF(OR($Q12=1,$Q12=2),1,0),IF($X12&lt;=20,1,0))</formula>
    </cfRule>
    <cfRule type="expression" priority="3659" dxfId="2">
      <formula>AND(IF($Q12=2,1,0),IF($X12&lt;30,1,0))</formula>
    </cfRule>
    <cfRule type="expression" priority="3660" dxfId="1">
      <formula>AND(IF($Q12=3,1,0),IF($X12&lt;30,1,0))</formula>
    </cfRule>
    <cfRule type="expression" priority="3661" dxfId="0">
      <formula>AND(IF($Q12=3,1,IF($Q12=4,1,0)),IF($F12&lt;=85,1,0))</formula>
    </cfRule>
  </conditionalFormatting>
  <conditionalFormatting sqref="AV13">
    <cfRule type="expression" priority="3656" dxfId="23">
      <formula>AV13="X"</formula>
    </cfRule>
    <cfRule type="expression" priority="3657" dxfId="22">
      <formula>AV13="후보"</formula>
    </cfRule>
  </conditionalFormatting>
  <conditionalFormatting sqref="AC13 N13">
    <cfRule type="cellIs" priority="3653" operator="greaterThan" dxfId="17">
      <formula>0.9</formula>
    </cfRule>
    <cfRule type="cellIs" priority="3654" operator="greaterThan" dxfId="16">
      <formula>0.85</formula>
    </cfRule>
  </conditionalFormatting>
  <conditionalFormatting sqref="AV14">
    <cfRule type="expression" priority="3651" dxfId="23">
      <formula>AV14="X"</formula>
    </cfRule>
    <cfRule type="expression" priority="3652" dxfId="22">
      <formula>AV14="후보"</formula>
    </cfRule>
  </conditionalFormatting>
  <conditionalFormatting sqref="AC14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N14">
    <cfRule type="cellIs" priority="3646" operator="greaterThan" dxfId="17">
      <formula>0.9</formula>
    </cfRule>
    <cfRule type="cellIs" priority="3647" operator="greaterThan" dxfId="16">
      <formula>0.85</formula>
    </cfRule>
  </conditionalFormatting>
  <conditionalFormatting sqref="E14">
    <cfRule type="expression" priority="3642" dxfId="3">
      <formula>AND(IF(OR($Q14=1,$Q14=2),1,0),IF($X14&lt;=20,1,0))</formula>
    </cfRule>
    <cfRule type="expression" priority="3643" dxfId="2">
      <formula>AND(IF($Q14=2,1,0),IF($X14&lt;30,1,0))</formula>
    </cfRule>
    <cfRule type="expression" priority="3644" dxfId="1">
      <formula>AND(IF($Q14=3,1,0),IF($X14&lt;30,1,0))</formula>
    </cfRule>
    <cfRule type="expression" priority="3645" dxfId="0">
      <formula>AND(IF($Q14=3,1,IF($Q14=4,1,0)),IF($F14&lt;=85,1,0))</formula>
    </cfRule>
  </conditionalFormatting>
  <conditionalFormatting sqref="X14">
    <cfRule type="expression" priority="3638" dxfId="3">
      <formula>AND(IF(OR($Q14=1,$Q14=2),1,0),IF($X14&lt;=20,1,0))</formula>
    </cfRule>
    <cfRule type="expression" priority="3639" dxfId="2">
      <formula>AND(IF($Q14=2,1,0),IF($X14&lt;30,1,0))</formula>
    </cfRule>
    <cfRule type="expression" priority="3640" dxfId="1">
      <formula>AND(IF($Q14=3,1,0),IF($X14&lt;30,1,0))</formula>
    </cfRule>
    <cfRule type="expression" priority="3641" dxfId="0">
      <formula>AND(IF($Q14=3,1,IF($Q14=4,1,0)),IF($F14&lt;=85,1,0))</formula>
    </cfRule>
  </conditionalFormatting>
  <conditionalFormatting sqref="AI14">
    <cfRule type="expression" priority="3634" dxfId="3">
      <formula>AND(IF(OR($Q14=1,$Q14=2),1,0),IF($X14&lt;=20,1,0))</formula>
    </cfRule>
    <cfRule type="expression" priority="3635" dxfId="2">
      <formula>AND(IF($Q14=2,1,0),IF($X14&lt;30,1,0))</formula>
    </cfRule>
    <cfRule type="expression" priority="3636" dxfId="1">
      <formula>AND(IF($Q14=3,1,0),IF($X14&lt;30,1,0))</formula>
    </cfRule>
    <cfRule type="expression" priority="3637" dxfId="0">
      <formula>AND(IF($Q14=3,1,IF($Q14=4,1,0)),IF($F14&lt;=85,1,0))</formula>
    </cfRule>
  </conditionalFormatting>
  <conditionalFormatting sqref="AV15">
    <cfRule type="expression" priority="3632" dxfId="23">
      <formula>AV15="X"</formula>
    </cfRule>
    <cfRule type="expression" priority="3633" dxfId="22">
      <formula>AV15="후보"</formula>
    </cfRule>
  </conditionalFormatting>
  <conditionalFormatting sqref="AC15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N15">
    <cfRule type="cellIs" priority="3627" operator="greaterThan" dxfId="17">
      <formula>0.9</formula>
    </cfRule>
    <cfRule type="cellIs" priority="3628" operator="greaterThan" dxfId="16">
      <formula>0.85</formula>
    </cfRule>
  </conditionalFormatting>
  <conditionalFormatting sqref="E15">
    <cfRule type="expression" priority="3623" dxfId="3">
      <formula>AND(IF(OR($Q15=1,$Q15=2),1,0),IF($X15&lt;=20,1,0))</formula>
    </cfRule>
    <cfRule type="expression" priority="3624" dxfId="2">
      <formula>AND(IF($Q15=2,1,0),IF($X15&lt;30,1,0))</formula>
    </cfRule>
    <cfRule type="expression" priority="3625" dxfId="1">
      <formula>AND(IF($Q15=3,1,0),IF($X15&lt;30,1,0))</formula>
    </cfRule>
    <cfRule type="expression" priority="3626" dxfId="0">
      <formula>AND(IF($Q15=3,1,IF($Q15=4,1,0)),IF($F15&lt;=85,1,0))</formula>
    </cfRule>
  </conditionalFormatting>
  <conditionalFormatting sqref="X15">
    <cfRule type="expression" priority="3619" dxfId="3">
      <formula>AND(IF(OR($Q15=1,$Q15=2),1,0),IF($X15&lt;=20,1,0))</formula>
    </cfRule>
    <cfRule type="expression" priority="3620" dxfId="2">
      <formula>AND(IF($Q15=2,1,0),IF($X15&lt;30,1,0))</formula>
    </cfRule>
    <cfRule type="expression" priority="3621" dxfId="1">
      <formula>AND(IF($Q15=3,1,0),IF($X15&lt;30,1,0))</formula>
    </cfRule>
    <cfRule type="expression" priority="3622" dxfId="0">
      <formula>AND(IF($Q15=3,1,IF($Q15=4,1,0)),IF($F15&lt;=85,1,0))</formula>
    </cfRule>
  </conditionalFormatting>
  <conditionalFormatting sqref="AI15">
    <cfRule type="expression" priority="3615" dxfId="3">
      <formula>AND(IF(OR($Q15=1,$Q15=2),1,0),IF($X15&lt;=20,1,0))</formula>
    </cfRule>
    <cfRule type="expression" priority="3616" dxfId="2">
      <formula>AND(IF($Q15=2,1,0),IF($X15&lt;30,1,0))</formula>
    </cfRule>
    <cfRule type="expression" priority="3617" dxfId="1">
      <formula>AND(IF($Q15=3,1,0),IF($X15&lt;30,1,0))</formula>
    </cfRule>
    <cfRule type="expression" priority="3618" dxfId="0">
      <formula>AND(IF($Q15=3,1,IF($Q15=4,1,0)),IF($F15&lt;=85,1,0))</formula>
    </cfRule>
  </conditionalFormatting>
  <conditionalFormatting sqref="AV16">
    <cfRule type="expression" priority="3613" dxfId="23">
      <formula>AV16="X"</formula>
    </cfRule>
    <cfRule type="expression" priority="3614" dxfId="22">
      <formula>AV16="후보"</formula>
    </cfRule>
  </conditionalFormatting>
  <conditionalFormatting sqref="AC16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N16">
    <cfRule type="cellIs" priority="3608" operator="greaterThan" dxfId="17">
      <formula>0.9</formula>
    </cfRule>
    <cfRule type="cellIs" priority="3609" operator="greaterThan" dxfId="16">
      <formula>0.85</formula>
    </cfRule>
  </conditionalFormatting>
  <conditionalFormatting sqref="E16">
    <cfRule type="expression" priority="3604" dxfId="3">
      <formula>AND(IF(OR($Q16=1,$Q16=2),1,0),IF($X16&lt;=20,1,0))</formula>
    </cfRule>
    <cfRule type="expression" priority="3605" dxfId="2">
      <formula>AND(IF($Q16=2,1,0),IF($X16&lt;30,1,0))</formula>
    </cfRule>
    <cfRule type="expression" priority="3606" dxfId="1">
      <formula>AND(IF($Q16=3,1,0),IF($X16&lt;30,1,0))</formula>
    </cfRule>
    <cfRule type="expression" priority="3607" dxfId="0">
      <formula>AND(IF($Q16=3,1,IF($Q16=4,1,0)),IF($F16&lt;=85,1,0))</formula>
    </cfRule>
  </conditionalFormatting>
  <conditionalFormatting sqref="X16">
    <cfRule type="expression" priority="3600" dxfId="3">
      <formula>AND(IF(OR($Q16=1,$Q16=2),1,0),IF($X16&lt;=20,1,0))</formula>
    </cfRule>
    <cfRule type="expression" priority="3601" dxfId="2">
      <formula>AND(IF($Q16=2,1,0),IF($X16&lt;30,1,0))</formula>
    </cfRule>
    <cfRule type="expression" priority="3602" dxfId="1">
      <formula>AND(IF($Q16=3,1,0),IF($X16&lt;30,1,0))</formula>
    </cfRule>
    <cfRule type="expression" priority="3603" dxfId="0">
      <formula>AND(IF($Q16=3,1,IF($Q16=4,1,0)),IF($F16&lt;=85,1,0))</formula>
    </cfRule>
  </conditionalFormatting>
  <conditionalFormatting sqref="AI16">
    <cfRule type="expression" priority="3596" dxfId="3">
      <formula>AND(IF(OR($Q16=1,$Q16=2),1,0),IF($X16&lt;=20,1,0))</formula>
    </cfRule>
    <cfRule type="expression" priority="3597" dxfId="2">
      <formula>AND(IF($Q16=2,1,0),IF($X16&lt;30,1,0))</formula>
    </cfRule>
    <cfRule type="expression" priority="3598" dxfId="1">
      <formula>AND(IF($Q16=3,1,0),IF($X16&lt;30,1,0))</formula>
    </cfRule>
    <cfRule type="expression" priority="3599" dxfId="0">
      <formula>AND(IF($Q16=3,1,IF($Q16=4,1,0)),IF($F16&lt;=85,1,0))</formula>
    </cfRule>
  </conditionalFormatting>
  <conditionalFormatting sqref="AV17">
    <cfRule type="expression" priority="3594" dxfId="23">
      <formula>AV17="X"</formula>
    </cfRule>
    <cfRule type="expression" priority="3595" dxfId="22">
      <formula>AV17="후보"</formula>
    </cfRule>
  </conditionalFormatting>
  <conditionalFormatting sqref="AC17 N17">
    <cfRule type="cellIs" priority="3591" operator="greaterThan" dxfId="17">
      <formula>0.9</formula>
    </cfRule>
    <cfRule type="cellIs" priority="3592" operator="greaterThan" dxfId="16">
      <formula>0.85</formula>
    </cfRule>
  </conditionalFormatting>
  <conditionalFormatting sqref="AV18">
    <cfRule type="expression" priority="3589" dxfId="23">
      <formula>AV18="X"</formula>
    </cfRule>
    <cfRule type="expression" priority="3590" dxfId="22">
      <formula>AV18="후보"</formula>
    </cfRule>
  </conditionalFormatting>
  <conditionalFormatting sqref="AC18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N18">
    <cfRule type="cellIs" priority="3584" operator="greaterThan" dxfId="17">
      <formula>0.9</formula>
    </cfRule>
    <cfRule type="cellIs" priority="3585" operator="greaterThan" dxfId="16">
      <formula>0.85</formula>
    </cfRule>
  </conditionalFormatting>
  <conditionalFormatting sqref="E18">
    <cfRule type="expression" priority="3580" dxfId="3">
      <formula>AND(IF(OR($Q18=1,$Q18=2),1,0),IF($X18&lt;=20,1,0))</formula>
    </cfRule>
    <cfRule type="expression" priority="3581" dxfId="2">
      <formula>AND(IF($Q18=2,1,0),IF($X18&lt;30,1,0))</formula>
    </cfRule>
    <cfRule type="expression" priority="3582" dxfId="1">
      <formula>AND(IF($Q18=3,1,0),IF($X18&lt;30,1,0))</formula>
    </cfRule>
    <cfRule type="expression" priority="3583" dxfId="0">
      <formula>AND(IF($Q18=3,1,IF($Q18=4,1,0)),IF($F18&lt;=85,1,0))</formula>
    </cfRule>
  </conditionalFormatting>
  <conditionalFormatting sqref="X18">
    <cfRule type="expression" priority="3576" dxfId="3">
      <formula>AND(IF(OR($Q18=1,$Q18=2),1,0),IF($X18&lt;=20,1,0))</formula>
    </cfRule>
    <cfRule type="expression" priority="3577" dxfId="2">
      <formula>AND(IF($Q18=2,1,0),IF($X18&lt;30,1,0))</formula>
    </cfRule>
    <cfRule type="expression" priority="3578" dxfId="1">
      <formula>AND(IF($Q18=3,1,0),IF($X18&lt;30,1,0))</formula>
    </cfRule>
    <cfRule type="expression" priority="3579" dxfId="0">
      <formula>AND(IF($Q18=3,1,IF($Q18=4,1,0)),IF($F18&lt;=85,1,0))</formula>
    </cfRule>
  </conditionalFormatting>
  <conditionalFormatting sqref="AI18">
    <cfRule type="expression" priority="3572" dxfId="3">
      <formula>AND(IF(OR($Q18=1,$Q18=2),1,0),IF($X18&lt;=20,1,0))</formula>
    </cfRule>
    <cfRule type="expression" priority="3573" dxfId="2">
      <formula>AND(IF($Q18=2,1,0),IF($X18&lt;30,1,0))</formula>
    </cfRule>
    <cfRule type="expression" priority="3574" dxfId="1">
      <formula>AND(IF($Q18=3,1,0),IF($X18&lt;30,1,0))</formula>
    </cfRule>
    <cfRule type="expression" priority="3575" dxfId="0">
      <formula>AND(IF($Q18=3,1,IF($Q18=4,1,0)),IF($F18&lt;=85,1,0))</formula>
    </cfRule>
  </conditionalFormatting>
  <conditionalFormatting sqref="AV19">
    <cfRule type="expression" priority="3570" dxfId="23">
      <formula>AV19="X"</formula>
    </cfRule>
    <cfRule type="expression" priority="3571" dxfId="22">
      <formula>AV19="후보"</formula>
    </cfRule>
  </conditionalFormatting>
  <conditionalFormatting sqref="AC19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N19">
    <cfRule type="cellIs" priority="3565" operator="greaterThan" dxfId="17">
      <formula>0.9</formula>
    </cfRule>
    <cfRule type="cellIs" priority="3566" operator="greaterThan" dxfId="16">
      <formula>0.85</formula>
    </cfRule>
  </conditionalFormatting>
  <conditionalFormatting sqref="E19">
    <cfRule type="expression" priority="3561" dxfId="3">
      <formula>AND(IF(OR($Q19=1,$Q19=2),1,0),IF($X19&lt;=20,1,0))</formula>
    </cfRule>
    <cfRule type="expression" priority="3562" dxfId="2">
      <formula>AND(IF($Q19=2,1,0),IF($X19&lt;30,1,0))</formula>
    </cfRule>
    <cfRule type="expression" priority="3563" dxfId="1">
      <formula>AND(IF($Q19=3,1,0),IF($X19&lt;30,1,0))</formula>
    </cfRule>
    <cfRule type="expression" priority="3564" dxfId="0">
      <formula>AND(IF($Q19=3,1,IF($Q19=4,1,0)),IF($F19&lt;=85,1,0))</formula>
    </cfRule>
  </conditionalFormatting>
  <conditionalFormatting sqref="X19">
    <cfRule type="expression" priority="3557" dxfId="3">
      <formula>AND(IF(OR($Q19=1,$Q19=2),1,0),IF($X19&lt;=20,1,0))</formula>
    </cfRule>
    <cfRule type="expression" priority="3558" dxfId="2">
      <formula>AND(IF($Q19=2,1,0),IF($X19&lt;30,1,0))</formula>
    </cfRule>
    <cfRule type="expression" priority="3559" dxfId="1">
      <formula>AND(IF($Q19=3,1,0),IF($X19&lt;30,1,0))</formula>
    </cfRule>
    <cfRule type="expression" priority="3560" dxfId="0">
      <formula>AND(IF($Q19=3,1,IF($Q19=4,1,0)),IF($F19&lt;=85,1,0))</formula>
    </cfRule>
  </conditionalFormatting>
  <conditionalFormatting sqref="AI19">
    <cfRule type="expression" priority="3553" dxfId="3">
      <formula>AND(IF(OR($Q19=1,$Q19=2),1,0),IF($X19&lt;=20,1,0))</formula>
    </cfRule>
    <cfRule type="expression" priority="3554" dxfId="2">
      <formula>AND(IF($Q19=2,1,0),IF($X19&lt;30,1,0))</formula>
    </cfRule>
    <cfRule type="expression" priority="3555" dxfId="1">
      <formula>AND(IF($Q19=3,1,0),IF($X19&lt;30,1,0))</formula>
    </cfRule>
    <cfRule type="expression" priority="3556" dxfId="0">
      <formula>AND(IF($Q19=3,1,IF($Q19=4,1,0)),IF($F19&lt;=85,1,0))</formula>
    </cfRule>
  </conditionalFormatting>
  <conditionalFormatting sqref="AV20">
    <cfRule type="expression" priority="3551" dxfId="23">
      <formula>AV20="X"</formula>
    </cfRule>
    <cfRule type="expression" priority="3552" dxfId="22">
      <formula>AV20="후보"</formula>
    </cfRule>
  </conditionalFormatting>
  <conditionalFormatting sqref="AC20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N20">
    <cfRule type="cellIs" priority="3546" operator="greaterThan" dxfId="17">
      <formula>0.9</formula>
    </cfRule>
    <cfRule type="cellIs" priority="3547" operator="greaterThan" dxfId="16">
      <formula>0.85</formula>
    </cfRule>
  </conditionalFormatting>
  <conditionalFormatting sqref="E20">
    <cfRule type="expression" priority="3542" dxfId="3">
      <formula>AND(IF(OR($Q20=1,$Q20=2),1,0),IF($X20&lt;=20,1,0))</formula>
    </cfRule>
    <cfRule type="expression" priority="3543" dxfId="2">
      <formula>AND(IF($Q20=2,1,0),IF($X20&lt;30,1,0))</formula>
    </cfRule>
    <cfRule type="expression" priority="3544" dxfId="1">
      <formula>AND(IF($Q20=3,1,0),IF($X20&lt;30,1,0))</formula>
    </cfRule>
    <cfRule type="expression" priority="3545" dxfId="0">
      <formula>AND(IF($Q20=3,1,IF($Q20=4,1,0)),IF($F20&lt;=85,1,0))</formula>
    </cfRule>
  </conditionalFormatting>
  <conditionalFormatting sqref="X20">
    <cfRule type="expression" priority="3538" dxfId="3">
      <formula>AND(IF(OR($Q20=1,$Q20=2),1,0),IF($X20&lt;=20,1,0))</formula>
    </cfRule>
    <cfRule type="expression" priority="3539" dxfId="2">
      <formula>AND(IF($Q20=2,1,0),IF($X20&lt;30,1,0))</formula>
    </cfRule>
    <cfRule type="expression" priority="3540" dxfId="1">
      <formula>AND(IF($Q20=3,1,0),IF($X20&lt;30,1,0))</formula>
    </cfRule>
    <cfRule type="expression" priority="3541" dxfId="0">
      <formula>AND(IF($Q20=3,1,IF($Q20=4,1,0)),IF($F20&lt;=85,1,0))</formula>
    </cfRule>
  </conditionalFormatting>
  <conditionalFormatting sqref="AI20">
    <cfRule type="expression" priority="3534" dxfId="3">
      <formula>AND(IF(OR($Q20=1,$Q20=2),1,0),IF($X20&lt;=20,1,0))</formula>
    </cfRule>
    <cfRule type="expression" priority="3535" dxfId="2">
      <formula>AND(IF($Q20=2,1,0),IF($X20&lt;30,1,0))</formula>
    </cfRule>
    <cfRule type="expression" priority="3536" dxfId="1">
      <formula>AND(IF($Q20=3,1,0),IF($X20&lt;30,1,0))</formula>
    </cfRule>
    <cfRule type="expression" priority="3537" dxfId="0">
      <formula>AND(IF($Q20=3,1,IF($Q20=4,1,0)),IF($F20&lt;=85,1,0))</formula>
    </cfRule>
  </conditionalFormatting>
  <conditionalFormatting sqref="AV21">
    <cfRule type="expression" priority="3532" dxfId="23">
      <formula>AV21="X"</formula>
    </cfRule>
    <cfRule type="expression" priority="3533" dxfId="22">
      <formula>AV21="후보"</formula>
    </cfRule>
  </conditionalFormatting>
  <conditionalFormatting sqref="AC21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N21">
    <cfRule type="cellIs" priority="3527" operator="greaterThan" dxfId="17">
      <formula>0.9</formula>
    </cfRule>
    <cfRule type="cellIs" priority="3528" operator="greaterThan" dxfId="16">
      <formula>0.85</formula>
    </cfRule>
  </conditionalFormatting>
  <conditionalFormatting sqref="E21">
    <cfRule type="expression" priority="3523" dxfId="3">
      <formula>AND(IF(OR($Q21=1,$Q21=2),1,0),IF($X21&lt;=20,1,0))</formula>
    </cfRule>
    <cfRule type="expression" priority="3524" dxfId="2">
      <formula>AND(IF($Q21=2,1,0),IF($X21&lt;30,1,0))</formula>
    </cfRule>
    <cfRule type="expression" priority="3525" dxfId="1">
      <formula>AND(IF($Q21=3,1,0),IF($X21&lt;30,1,0))</formula>
    </cfRule>
    <cfRule type="expression" priority="3526" dxfId="0">
      <formula>AND(IF($Q21=3,1,IF($Q21=4,1,0)),IF($F21&lt;=85,1,0))</formula>
    </cfRule>
  </conditionalFormatting>
  <conditionalFormatting sqref="X21">
    <cfRule type="expression" priority="3519" dxfId="3">
      <formula>AND(IF(OR($Q21=1,$Q21=2),1,0),IF($X21&lt;=20,1,0))</formula>
    </cfRule>
    <cfRule type="expression" priority="3520" dxfId="2">
      <formula>AND(IF($Q21=2,1,0),IF($X21&lt;30,1,0))</formula>
    </cfRule>
    <cfRule type="expression" priority="3521" dxfId="1">
      <formula>AND(IF($Q21=3,1,0),IF($X21&lt;30,1,0))</formula>
    </cfRule>
    <cfRule type="expression" priority="3522" dxfId="0">
      <formula>AND(IF($Q21=3,1,IF($Q21=4,1,0)),IF($F21&lt;=85,1,0))</formula>
    </cfRule>
  </conditionalFormatting>
  <conditionalFormatting sqref="AI21">
    <cfRule type="expression" priority="3515" dxfId="3">
      <formula>AND(IF(OR($Q21=1,$Q21=2),1,0),IF($X21&lt;=20,1,0))</formula>
    </cfRule>
    <cfRule type="expression" priority="3516" dxfId="2">
      <formula>AND(IF($Q21=2,1,0),IF($X21&lt;30,1,0))</formula>
    </cfRule>
    <cfRule type="expression" priority="3517" dxfId="1">
      <formula>AND(IF($Q21=3,1,0),IF($X21&lt;30,1,0))</formula>
    </cfRule>
    <cfRule type="expression" priority="3518" dxfId="0">
      <formula>AND(IF($Q21=3,1,IF($Q21=4,1,0)),IF($F21&lt;=85,1,0))</formula>
    </cfRule>
  </conditionalFormatting>
  <conditionalFormatting sqref="AV22">
    <cfRule type="expression" priority="3513" dxfId="23">
      <formula>AV22="X"</formula>
    </cfRule>
    <cfRule type="expression" priority="3514" dxfId="22">
      <formula>AV22="후보"</formula>
    </cfRule>
  </conditionalFormatting>
  <conditionalFormatting sqref="AC22">
    <cfRule type="cellIs" priority="3510" operator="greaterThan" dxfId="17">
      <formula>0.9</formula>
    </cfRule>
    <cfRule type="cellIs" priority="3511" operator="greaterThan" dxfId="16">
      <formula>0.85</formula>
    </cfRule>
  </conditionalFormatting>
  <conditionalFormatting sqref="N22">
    <cfRule type="cellIs" priority="3508" operator="greaterThan" dxfId="17">
      <formula>0.9</formula>
    </cfRule>
    <cfRule type="cellIs" priority="3509" operator="greaterThan" dxfId="16">
      <formula>0.85</formula>
    </cfRule>
  </conditionalFormatting>
  <conditionalFormatting sqref="E22">
    <cfRule type="expression" priority="3504" dxfId="3">
      <formula>AND(IF(OR($Q22=1,$Q22=2),1,0),IF($X22&lt;=20,1,0))</formula>
    </cfRule>
    <cfRule type="expression" priority="3505" dxfId="2">
      <formula>AND(IF($Q22=2,1,0),IF($X22&lt;30,1,0))</formula>
    </cfRule>
    <cfRule type="expression" priority="3506" dxfId="1">
      <formula>AND(IF($Q22=3,1,0),IF($X22&lt;30,1,0))</formula>
    </cfRule>
    <cfRule type="expression" priority="3507" dxfId="0">
      <formula>AND(IF($Q22=3,1,IF($Q22=4,1,0)),IF($F22&lt;=85,1,0))</formula>
    </cfRule>
  </conditionalFormatting>
  <conditionalFormatting sqref="X22">
    <cfRule type="expression" priority="3500" dxfId="3">
      <formula>AND(IF(OR($Q22=1,$Q22=2),1,0),IF($X22&lt;=20,1,0))</formula>
    </cfRule>
    <cfRule type="expression" priority="3501" dxfId="2">
      <formula>AND(IF($Q22=2,1,0),IF($X22&lt;30,1,0))</formula>
    </cfRule>
    <cfRule type="expression" priority="3502" dxfId="1">
      <formula>AND(IF($Q22=3,1,0),IF($X22&lt;30,1,0))</formula>
    </cfRule>
    <cfRule type="expression" priority="3503" dxfId="0">
      <formula>AND(IF($Q22=3,1,IF($Q22=4,1,0)),IF($F22&lt;=85,1,0))</formula>
    </cfRule>
  </conditionalFormatting>
  <conditionalFormatting sqref="AI22">
    <cfRule type="expression" priority="3496" dxfId="3">
      <formula>AND(IF(OR($Q22=1,$Q22=2),1,0),IF($X22&lt;=20,1,0))</formula>
    </cfRule>
    <cfRule type="expression" priority="3497" dxfId="2">
      <formula>AND(IF($Q22=2,1,0),IF($X22&lt;30,1,0))</formula>
    </cfRule>
    <cfRule type="expression" priority="3498" dxfId="1">
      <formula>AND(IF($Q22=3,1,0),IF($X22&lt;30,1,0))</formula>
    </cfRule>
    <cfRule type="expression" priority="3499" dxfId="0">
      <formula>AND(IF($Q22=3,1,IF($Q22=4,1,0)),IF($F22&lt;=85,1,0))</formula>
    </cfRule>
  </conditionalFormatting>
  <conditionalFormatting sqref="AV23">
    <cfRule type="expression" priority="3494" dxfId="23">
      <formula>AV23="X"</formula>
    </cfRule>
    <cfRule type="expression" priority="3495" dxfId="22">
      <formula>AV23="후보"</formula>
    </cfRule>
  </conditionalFormatting>
  <conditionalFormatting sqref="AC2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23">
    <cfRule type="expression" priority="3485" dxfId="3">
      <formula>AND(IF(OR($Q23=1,$Q23=2),1,0),IF($X23&lt;=20,1,0))</formula>
    </cfRule>
    <cfRule type="expression" priority="3486" dxfId="2">
      <formula>AND(IF($Q23=2,1,0),IF($X23&lt;30,1,0))</formula>
    </cfRule>
    <cfRule type="expression" priority="3487" dxfId="1">
      <formula>AND(IF($Q23=3,1,0),IF($X23&lt;30,1,0))</formula>
    </cfRule>
    <cfRule type="expression" priority="3488" dxfId="0">
      <formula>AND(IF($Q23=3,1,IF($Q23=4,1,0)),IF($F23&lt;=85,1,0))</formula>
    </cfRule>
  </conditionalFormatting>
  <conditionalFormatting sqref="X23">
    <cfRule type="expression" priority="3481" dxfId="3">
      <formula>AND(IF(OR($Q23=1,$Q23=2),1,0),IF($X23&lt;=20,1,0))</formula>
    </cfRule>
    <cfRule type="expression" priority="3482" dxfId="2">
      <formula>AND(IF($Q23=2,1,0),IF($X23&lt;30,1,0))</formula>
    </cfRule>
    <cfRule type="expression" priority="3483" dxfId="1">
      <formula>AND(IF($Q23=3,1,0),IF($X23&lt;30,1,0))</formula>
    </cfRule>
    <cfRule type="expression" priority="3484" dxfId="0">
      <formula>AND(IF($Q23=3,1,IF($Q23=4,1,0)),IF($F23&lt;=85,1,0))</formula>
    </cfRule>
  </conditionalFormatting>
  <conditionalFormatting sqref="AI23">
    <cfRule type="expression" priority="3477" dxfId="3">
      <formula>AND(IF(OR($Q23=1,$Q23=2),1,0),IF($X23&lt;=20,1,0))</formula>
    </cfRule>
    <cfRule type="expression" priority="3478" dxfId="2">
      <formula>AND(IF($Q23=2,1,0),IF($X23&lt;30,1,0))</formula>
    </cfRule>
    <cfRule type="expression" priority="3479" dxfId="1">
      <formula>AND(IF($Q23=3,1,0),IF($X23&lt;30,1,0))</formula>
    </cfRule>
    <cfRule type="expression" priority="3480" dxfId="0">
      <formula>AND(IF($Q23=3,1,IF($Q23=4,1,0)),IF($F23&lt;=85,1,0))</formula>
    </cfRule>
  </conditionalFormatting>
  <conditionalFormatting sqref="AV24">
    <cfRule type="expression" priority="3475" dxfId="23">
      <formula>AV24="X"</formula>
    </cfRule>
    <cfRule type="expression" priority="3476" dxfId="22">
      <formula>AV24="후보"</formula>
    </cfRule>
  </conditionalFormatting>
  <conditionalFormatting sqref="AC24 N2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AV25">
    <cfRule type="expression" priority="3470" dxfId="23">
      <formula>AV25="X"</formula>
    </cfRule>
    <cfRule type="expression" priority="3471" dxfId="22">
      <formula>AV25="후보"</formula>
    </cfRule>
  </conditionalFormatting>
  <conditionalFormatting sqref="AC25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N25">
    <cfRule type="cellIs" priority="3465" operator="greaterThan" dxfId="17">
      <formula>0.9</formula>
    </cfRule>
    <cfRule type="cellIs" priority="3466" operator="greaterThan" dxfId="16">
      <formula>0.85</formula>
    </cfRule>
  </conditionalFormatting>
  <conditionalFormatting sqref="E25">
    <cfRule type="expression" priority="3461" dxfId="3">
      <formula>AND(IF(OR($Q25=1,$Q25=2),1,0),IF($X25&lt;=20,1,0))</formula>
    </cfRule>
    <cfRule type="expression" priority="3462" dxfId="2">
      <formula>AND(IF($Q25=2,1,0),IF($X25&lt;30,1,0))</formula>
    </cfRule>
    <cfRule type="expression" priority="3463" dxfId="1">
      <formula>AND(IF($Q25=3,1,0),IF($X25&lt;30,1,0))</formula>
    </cfRule>
    <cfRule type="expression" priority="3464" dxfId="0">
      <formula>AND(IF($Q25=3,1,IF($Q25=4,1,0)),IF($F25&lt;=85,1,0))</formula>
    </cfRule>
  </conditionalFormatting>
  <conditionalFormatting sqref="X25">
    <cfRule type="expression" priority="3457" dxfId="3">
      <formula>AND(IF(OR($Q25=1,$Q25=2),1,0),IF($X25&lt;=20,1,0))</formula>
    </cfRule>
    <cfRule type="expression" priority="3458" dxfId="2">
      <formula>AND(IF($Q25=2,1,0),IF($X25&lt;30,1,0))</formula>
    </cfRule>
    <cfRule type="expression" priority="3459" dxfId="1">
      <formula>AND(IF($Q25=3,1,0),IF($X25&lt;30,1,0))</formula>
    </cfRule>
    <cfRule type="expression" priority="3460" dxfId="0">
      <formula>AND(IF($Q25=3,1,IF($Q25=4,1,0)),IF($F25&lt;=85,1,0))</formula>
    </cfRule>
  </conditionalFormatting>
  <conditionalFormatting sqref="AI25">
    <cfRule type="expression" priority="3453" dxfId="3">
      <formula>AND(IF(OR($Q25=1,$Q25=2),1,0),IF($X25&lt;=20,1,0))</formula>
    </cfRule>
    <cfRule type="expression" priority="3454" dxfId="2">
      <formula>AND(IF($Q25=2,1,0),IF($X25&lt;30,1,0))</formula>
    </cfRule>
    <cfRule type="expression" priority="3455" dxfId="1">
      <formula>AND(IF($Q25=3,1,0),IF($X25&lt;30,1,0))</formula>
    </cfRule>
    <cfRule type="expression" priority="3456" dxfId="0">
      <formula>AND(IF($Q25=3,1,IF($Q25=4,1,0)),IF($F25&lt;=85,1,0))</formula>
    </cfRule>
  </conditionalFormatting>
  <conditionalFormatting sqref="AV26">
    <cfRule type="expression" priority="3451" dxfId="23">
      <formula>AV26="X"</formula>
    </cfRule>
    <cfRule type="expression" priority="3452" dxfId="22">
      <formula>AV26="후보"</formula>
    </cfRule>
  </conditionalFormatting>
  <conditionalFormatting sqref="AC2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2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26">
    <cfRule type="expression" priority="3442" dxfId="3">
      <formula>AND(IF(OR($Q26=1,$Q26=2),1,0),IF($X26&lt;=20,1,0))</formula>
    </cfRule>
    <cfRule type="expression" priority="3443" dxfId="2">
      <formula>AND(IF($Q26=2,1,0),IF($X26&lt;30,1,0))</formula>
    </cfRule>
    <cfRule type="expression" priority="3444" dxfId="1">
      <formula>AND(IF($Q26=3,1,0),IF($X26&lt;30,1,0))</formula>
    </cfRule>
    <cfRule type="expression" priority="3445" dxfId="0">
      <formula>AND(IF($Q26=3,1,IF($Q26=4,1,0)),IF($F26&lt;=85,1,0))</formula>
    </cfRule>
  </conditionalFormatting>
  <conditionalFormatting sqref="X26">
    <cfRule type="expression" priority="3438" dxfId="3">
      <formula>AND(IF(OR($Q26=1,$Q26=2),1,0),IF($X26&lt;=20,1,0))</formula>
    </cfRule>
    <cfRule type="expression" priority="3439" dxfId="2">
      <formula>AND(IF($Q26=2,1,0),IF($X26&lt;30,1,0))</formula>
    </cfRule>
    <cfRule type="expression" priority="3440" dxfId="1">
      <formula>AND(IF($Q26=3,1,0),IF($X26&lt;30,1,0))</formula>
    </cfRule>
    <cfRule type="expression" priority="3441" dxfId="0">
      <formula>AND(IF($Q26=3,1,IF($Q26=4,1,0)),IF($F26&lt;=85,1,0))</formula>
    </cfRule>
  </conditionalFormatting>
  <conditionalFormatting sqref="AI26">
    <cfRule type="expression" priority="3434" dxfId="3">
      <formula>AND(IF(OR($Q26=1,$Q26=2),1,0),IF($X26&lt;=20,1,0))</formula>
    </cfRule>
    <cfRule type="expression" priority="3435" dxfId="2">
      <formula>AND(IF($Q26=2,1,0),IF($X26&lt;30,1,0))</formula>
    </cfRule>
    <cfRule type="expression" priority="3436" dxfId="1">
      <formula>AND(IF($Q26=3,1,0),IF($X26&lt;30,1,0))</formula>
    </cfRule>
    <cfRule type="expression" priority="3437" dxfId="0">
      <formula>AND(IF($Q26=3,1,IF($Q26=4,1,0)),IF($F26&lt;=85,1,0))</formula>
    </cfRule>
  </conditionalFormatting>
  <conditionalFormatting sqref="AV27">
    <cfRule type="expression" priority="3432" dxfId="23">
      <formula>AV27="X"</formula>
    </cfRule>
    <cfRule type="expression" priority="3433" dxfId="22">
      <formula>AV27="후보"</formula>
    </cfRule>
  </conditionalFormatting>
  <conditionalFormatting sqref="AC2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2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27">
    <cfRule type="expression" priority="3423" dxfId="3">
      <formula>AND(IF(OR($Q27=1,$Q27=2),1,0),IF($X27&lt;=20,1,0))</formula>
    </cfRule>
    <cfRule type="expression" priority="3424" dxfId="2">
      <formula>AND(IF($Q27=2,1,0),IF($X27&lt;30,1,0))</formula>
    </cfRule>
    <cfRule type="expression" priority="3425" dxfId="1">
      <formula>AND(IF($Q27=3,1,0),IF($X27&lt;30,1,0))</formula>
    </cfRule>
    <cfRule type="expression" priority="3426" dxfId="0">
      <formula>AND(IF($Q27=3,1,IF($Q27=4,1,0)),IF($F27&lt;=85,1,0))</formula>
    </cfRule>
  </conditionalFormatting>
  <conditionalFormatting sqref="X27">
    <cfRule type="expression" priority="3419" dxfId="3">
      <formula>AND(IF(OR($Q27=1,$Q27=2),1,0),IF($X27&lt;=20,1,0))</formula>
    </cfRule>
    <cfRule type="expression" priority="3420" dxfId="2">
      <formula>AND(IF($Q27=2,1,0),IF($X27&lt;30,1,0))</formula>
    </cfRule>
    <cfRule type="expression" priority="3421" dxfId="1">
      <formula>AND(IF($Q27=3,1,0),IF($X27&lt;30,1,0))</formula>
    </cfRule>
    <cfRule type="expression" priority="3422" dxfId="0">
      <formula>AND(IF($Q27=3,1,IF($Q27=4,1,0)),IF($F27&lt;=85,1,0))</formula>
    </cfRule>
  </conditionalFormatting>
  <conditionalFormatting sqref="AI27">
    <cfRule type="expression" priority="3415" dxfId="3">
      <formula>AND(IF(OR($Q27=1,$Q27=2),1,0),IF($X27&lt;=20,1,0))</formula>
    </cfRule>
    <cfRule type="expression" priority="3416" dxfId="2">
      <formula>AND(IF($Q27=2,1,0),IF($X27&lt;30,1,0))</formula>
    </cfRule>
    <cfRule type="expression" priority="3417" dxfId="1">
      <formula>AND(IF($Q27=3,1,0),IF($X27&lt;30,1,0))</formula>
    </cfRule>
    <cfRule type="expression" priority="3418" dxfId="0">
      <formula>AND(IF($Q27=3,1,IF($Q27=4,1,0)),IF($F27&lt;=85,1,0))</formula>
    </cfRule>
  </conditionalFormatting>
  <conditionalFormatting sqref="AV28">
    <cfRule type="expression" priority="3413" dxfId="23">
      <formula>AV28="X"</formula>
    </cfRule>
    <cfRule type="expression" priority="3414" dxfId="22">
      <formula>AV28="후보"</formula>
    </cfRule>
  </conditionalFormatting>
  <conditionalFormatting sqref="AC2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N28">
    <cfRule type="cellIs" priority="3408" operator="greaterThan" dxfId="17">
      <formula>0.9</formula>
    </cfRule>
    <cfRule type="cellIs" priority="3409" operator="greaterThan" dxfId="16">
      <formula>0.85</formula>
    </cfRule>
  </conditionalFormatting>
  <conditionalFormatting sqref="E28">
    <cfRule type="expression" priority="3404" dxfId="3">
      <formula>AND(IF(OR($Q28=1,$Q28=2),1,0),IF($X28&lt;=20,1,0))</formula>
    </cfRule>
    <cfRule type="expression" priority="3405" dxfId="2">
      <formula>AND(IF($Q28=2,1,0),IF($X28&lt;30,1,0))</formula>
    </cfRule>
    <cfRule type="expression" priority="3406" dxfId="1">
      <formula>AND(IF($Q28=3,1,0),IF($X28&lt;30,1,0))</formula>
    </cfRule>
    <cfRule type="expression" priority="3407" dxfId="0">
      <formula>AND(IF($Q28=3,1,IF($Q28=4,1,0)),IF($F28&lt;=85,1,0))</formula>
    </cfRule>
  </conditionalFormatting>
  <conditionalFormatting sqref="X28">
    <cfRule type="expression" priority="3400" dxfId="3">
      <formula>AND(IF(OR($Q28=1,$Q28=2),1,0),IF($X28&lt;=20,1,0))</formula>
    </cfRule>
    <cfRule type="expression" priority="3401" dxfId="2">
      <formula>AND(IF($Q28=2,1,0),IF($X28&lt;30,1,0))</formula>
    </cfRule>
    <cfRule type="expression" priority="3402" dxfId="1">
      <formula>AND(IF($Q28=3,1,0),IF($X28&lt;30,1,0))</formula>
    </cfRule>
    <cfRule type="expression" priority="3403" dxfId="0">
      <formula>AND(IF($Q28=3,1,IF($Q28=4,1,0)),IF($F28&lt;=85,1,0))</formula>
    </cfRule>
  </conditionalFormatting>
  <conditionalFormatting sqref="AI28">
    <cfRule type="expression" priority="3396" dxfId="3">
      <formula>AND(IF(OR($Q28=1,$Q28=2),1,0),IF($X28&lt;=20,1,0))</formula>
    </cfRule>
    <cfRule type="expression" priority="3397" dxfId="2">
      <formula>AND(IF($Q28=2,1,0),IF($X28&lt;30,1,0))</formula>
    </cfRule>
    <cfRule type="expression" priority="3398" dxfId="1">
      <formula>AND(IF($Q28=3,1,0),IF($X28&lt;30,1,0))</formula>
    </cfRule>
    <cfRule type="expression" priority="3399" dxfId="0">
      <formula>AND(IF($Q28=3,1,IF($Q28=4,1,0)),IF($F28&lt;=85,1,0))</formula>
    </cfRule>
  </conditionalFormatting>
  <conditionalFormatting sqref="AV29">
    <cfRule type="expression" priority="3394" dxfId="23">
      <formula>AV29="X"</formula>
    </cfRule>
    <cfRule type="expression" priority="3395" dxfId="22">
      <formula>AV29="후보"</formula>
    </cfRule>
  </conditionalFormatting>
  <conditionalFormatting sqref="AC29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N29">
    <cfRule type="cellIs" priority="3389" operator="greaterThan" dxfId="17">
      <formula>0.9</formula>
    </cfRule>
    <cfRule type="cellIs" priority="3390" operator="greaterThan" dxfId="16">
      <formula>0.85</formula>
    </cfRule>
  </conditionalFormatting>
  <conditionalFormatting sqref="E29">
    <cfRule type="expression" priority="3385" dxfId="3">
      <formula>AND(IF(OR($Q29=1,$Q29=2),1,0),IF($X29&lt;=20,1,0))</formula>
    </cfRule>
    <cfRule type="expression" priority="3386" dxfId="2">
      <formula>AND(IF($Q29=2,1,0),IF($X29&lt;30,1,0))</formula>
    </cfRule>
    <cfRule type="expression" priority="3387" dxfId="1">
      <formula>AND(IF($Q29=3,1,0),IF($X29&lt;30,1,0))</formula>
    </cfRule>
    <cfRule type="expression" priority="3388" dxfId="0">
      <formula>AND(IF($Q29=3,1,IF($Q29=4,1,0)),IF($F29&lt;=85,1,0))</formula>
    </cfRule>
  </conditionalFormatting>
  <conditionalFormatting sqref="X29">
    <cfRule type="expression" priority="3381" dxfId="3">
      <formula>AND(IF(OR($Q29=1,$Q29=2),1,0),IF($X29&lt;=20,1,0))</formula>
    </cfRule>
    <cfRule type="expression" priority="3382" dxfId="2">
      <formula>AND(IF($Q29=2,1,0),IF($X29&lt;30,1,0))</formula>
    </cfRule>
    <cfRule type="expression" priority="3383" dxfId="1">
      <formula>AND(IF($Q29=3,1,0),IF($X29&lt;30,1,0))</formula>
    </cfRule>
    <cfRule type="expression" priority="3384" dxfId="0">
      <formula>AND(IF($Q29=3,1,IF($Q29=4,1,0)),IF($F29&lt;=85,1,0))</formula>
    </cfRule>
  </conditionalFormatting>
  <conditionalFormatting sqref="AI29">
    <cfRule type="expression" priority="3377" dxfId="3">
      <formula>AND(IF(OR($Q29=1,$Q29=2),1,0),IF($X29&lt;=20,1,0))</formula>
    </cfRule>
    <cfRule type="expression" priority="3378" dxfId="2">
      <formula>AND(IF($Q29=2,1,0),IF($X29&lt;30,1,0))</formula>
    </cfRule>
    <cfRule type="expression" priority="3379" dxfId="1">
      <formula>AND(IF($Q29=3,1,0),IF($X29&lt;30,1,0))</formula>
    </cfRule>
    <cfRule type="expression" priority="3380" dxfId="0">
      <formula>AND(IF($Q29=3,1,IF($Q29=4,1,0)),IF($F29&lt;=85,1,0))</formula>
    </cfRule>
  </conditionalFormatting>
  <conditionalFormatting sqref="AV30">
    <cfRule type="expression" priority="3375" dxfId="23">
      <formula>AV30="X"</formula>
    </cfRule>
    <cfRule type="expression" priority="3376" dxfId="22">
      <formula>AV30="후보"</formula>
    </cfRule>
  </conditionalFormatting>
  <conditionalFormatting sqref="AC30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N30">
    <cfRule type="cellIs" priority="3370" operator="greaterThan" dxfId="17">
      <formula>0.9</formula>
    </cfRule>
    <cfRule type="cellIs" priority="3371" operator="greaterThan" dxfId="16">
      <formula>0.85</formula>
    </cfRule>
  </conditionalFormatting>
  <conditionalFormatting sqref="E30">
    <cfRule type="expression" priority="3366" dxfId="3">
      <formula>AND(IF(OR($Q30=1,$Q30=2),1,0),IF($X30&lt;=20,1,0))</formula>
    </cfRule>
    <cfRule type="expression" priority="3367" dxfId="2">
      <formula>AND(IF($Q30=2,1,0),IF($X30&lt;30,1,0))</formula>
    </cfRule>
    <cfRule type="expression" priority="3368" dxfId="1">
      <formula>AND(IF($Q30=3,1,0),IF($X30&lt;30,1,0))</formula>
    </cfRule>
    <cfRule type="expression" priority="3369" dxfId="0">
      <formula>AND(IF($Q30=3,1,IF($Q30=4,1,0)),IF($F30&lt;=85,1,0))</formula>
    </cfRule>
  </conditionalFormatting>
  <conditionalFormatting sqref="X30">
    <cfRule type="expression" priority="3362" dxfId="3">
      <formula>AND(IF(OR($Q30=1,$Q30=2),1,0),IF($X30&lt;=20,1,0))</formula>
    </cfRule>
    <cfRule type="expression" priority="3363" dxfId="2">
      <formula>AND(IF($Q30=2,1,0),IF($X30&lt;30,1,0))</formula>
    </cfRule>
    <cfRule type="expression" priority="3364" dxfId="1">
      <formula>AND(IF($Q30=3,1,0),IF($X30&lt;30,1,0))</formula>
    </cfRule>
    <cfRule type="expression" priority="3365" dxfId="0">
      <formula>AND(IF($Q30=3,1,IF($Q30=4,1,0)),IF($F30&lt;=85,1,0))</formula>
    </cfRule>
  </conditionalFormatting>
  <conditionalFormatting sqref="AI30">
    <cfRule type="expression" priority="3358" dxfId="3">
      <formula>AND(IF(OR($Q30=1,$Q30=2),1,0),IF($X30&lt;=20,1,0))</formula>
    </cfRule>
    <cfRule type="expression" priority="3359" dxfId="2">
      <formula>AND(IF($Q30=2,1,0),IF($X30&lt;30,1,0))</formula>
    </cfRule>
    <cfRule type="expression" priority="3360" dxfId="1">
      <formula>AND(IF($Q30=3,1,0),IF($X30&lt;30,1,0))</formula>
    </cfRule>
    <cfRule type="expression" priority="3361" dxfId="0">
      <formula>AND(IF($Q30=3,1,IF($Q30=4,1,0)),IF($F30&lt;=85,1,0))</formula>
    </cfRule>
  </conditionalFormatting>
  <conditionalFormatting sqref="AV31">
    <cfRule type="expression" priority="3356" dxfId="23">
      <formula>AV31="X"</formula>
    </cfRule>
    <cfRule type="expression" priority="3357" dxfId="22">
      <formula>AV31="후보"</formula>
    </cfRule>
  </conditionalFormatting>
  <conditionalFormatting sqref="AC31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N31">
    <cfRule type="cellIs" priority="3351" operator="greaterThan" dxfId="17">
      <formula>0.9</formula>
    </cfRule>
    <cfRule type="cellIs" priority="3352" operator="greaterThan" dxfId="16">
      <formula>0.85</formula>
    </cfRule>
  </conditionalFormatting>
  <conditionalFormatting sqref="E31">
    <cfRule type="expression" priority="3347" dxfId="3">
      <formula>AND(IF(OR($Q31=1,$Q31=2),1,0),IF($X31&lt;=20,1,0))</formula>
    </cfRule>
    <cfRule type="expression" priority="3348" dxfId="2">
      <formula>AND(IF($Q31=2,1,0),IF($X31&lt;30,1,0))</formula>
    </cfRule>
    <cfRule type="expression" priority="3349" dxfId="1">
      <formula>AND(IF($Q31=3,1,0),IF($X31&lt;30,1,0))</formula>
    </cfRule>
    <cfRule type="expression" priority="3350" dxfId="0">
      <formula>AND(IF($Q31=3,1,IF($Q31=4,1,0)),IF($F31&lt;=85,1,0))</formula>
    </cfRule>
  </conditionalFormatting>
  <conditionalFormatting sqref="X31">
    <cfRule type="expression" priority="3343" dxfId="3">
      <formula>AND(IF(OR($Q31=1,$Q31=2),1,0),IF($X31&lt;=20,1,0))</formula>
    </cfRule>
    <cfRule type="expression" priority="3344" dxfId="2">
      <formula>AND(IF($Q31=2,1,0),IF($X31&lt;30,1,0))</formula>
    </cfRule>
    <cfRule type="expression" priority="3345" dxfId="1">
      <formula>AND(IF($Q31=3,1,0),IF($X31&lt;30,1,0))</formula>
    </cfRule>
    <cfRule type="expression" priority="3346" dxfId="0">
      <formula>AND(IF($Q31=3,1,IF($Q31=4,1,0)),IF($F31&lt;=85,1,0))</formula>
    </cfRule>
  </conditionalFormatting>
  <conditionalFormatting sqref="AI31">
    <cfRule type="expression" priority="3339" dxfId="3">
      <formula>AND(IF(OR($Q31=1,$Q31=2),1,0),IF($X31&lt;=20,1,0))</formula>
    </cfRule>
    <cfRule type="expression" priority="3340" dxfId="2">
      <formula>AND(IF($Q31=2,1,0),IF($X31&lt;30,1,0))</formula>
    </cfRule>
    <cfRule type="expression" priority="3341" dxfId="1">
      <formula>AND(IF($Q31=3,1,0),IF($X31&lt;30,1,0))</formula>
    </cfRule>
    <cfRule type="expression" priority="3342" dxfId="0">
      <formula>AND(IF($Q31=3,1,IF($Q31=4,1,0)),IF($F31&lt;=85,1,0))</formula>
    </cfRule>
  </conditionalFormatting>
  <conditionalFormatting sqref="AV32">
    <cfRule type="expression" priority="3337" dxfId="23">
      <formula>AV32="X"</formula>
    </cfRule>
    <cfRule type="expression" priority="3338" dxfId="22">
      <formula>AV32="후보"</formula>
    </cfRule>
  </conditionalFormatting>
  <conditionalFormatting sqref="AC32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N32">
    <cfRule type="cellIs" priority="3332" operator="greaterThan" dxfId="17">
      <formula>0.9</formula>
    </cfRule>
    <cfRule type="cellIs" priority="3333" operator="greaterThan" dxfId="16">
      <formula>0.85</formula>
    </cfRule>
  </conditionalFormatting>
  <conditionalFormatting sqref="E32">
    <cfRule type="expression" priority="3328" dxfId="3">
      <formula>AND(IF(OR($Q32=1,$Q32=2),1,0),IF($X32&lt;=20,1,0))</formula>
    </cfRule>
    <cfRule type="expression" priority="3329" dxfId="2">
      <formula>AND(IF($Q32=2,1,0),IF($X32&lt;30,1,0))</formula>
    </cfRule>
    <cfRule type="expression" priority="3330" dxfId="1">
      <formula>AND(IF($Q32=3,1,0),IF($X32&lt;30,1,0))</formula>
    </cfRule>
    <cfRule type="expression" priority="3331" dxfId="0">
      <formula>AND(IF($Q32=3,1,IF($Q32=4,1,0)),IF($F32&lt;=85,1,0))</formula>
    </cfRule>
  </conditionalFormatting>
  <conditionalFormatting sqref="X32">
    <cfRule type="expression" priority="3324" dxfId="3">
      <formula>AND(IF(OR($Q32=1,$Q32=2),1,0),IF($X32&lt;=20,1,0))</formula>
    </cfRule>
    <cfRule type="expression" priority="3325" dxfId="2">
      <formula>AND(IF($Q32=2,1,0),IF($X32&lt;30,1,0))</formula>
    </cfRule>
    <cfRule type="expression" priority="3326" dxfId="1">
      <formula>AND(IF($Q32=3,1,0),IF($X32&lt;30,1,0))</formula>
    </cfRule>
    <cfRule type="expression" priority="3327" dxfId="0">
      <formula>AND(IF($Q32=3,1,IF($Q32=4,1,0)),IF($F32&lt;=85,1,0))</formula>
    </cfRule>
  </conditionalFormatting>
  <conditionalFormatting sqref="AI32">
    <cfRule type="expression" priority="3320" dxfId="3">
      <formula>AND(IF(OR($Q32=1,$Q32=2),1,0),IF($X32&lt;=20,1,0))</formula>
    </cfRule>
    <cfRule type="expression" priority="3321" dxfId="2">
      <formula>AND(IF($Q32=2,1,0),IF($X32&lt;30,1,0))</formula>
    </cfRule>
    <cfRule type="expression" priority="3322" dxfId="1">
      <formula>AND(IF($Q32=3,1,0),IF($X32&lt;30,1,0))</formula>
    </cfRule>
    <cfRule type="expression" priority="3323" dxfId="0">
      <formula>AND(IF($Q32=3,1,IF($Q32=4,1,0)),IF($F32&lt;=85,1,0))</formula>
    </cfRule>
  </conditionalFormatting>
  <conditionalFormatting sqref="AV33">
    <cfRule type="expression" priority="3318" dxfId="23">
      <formula>AV33="X"</formula>
    </cfRule>
    <cfRule type="expression" priority="3319" dxfId="22">
      <formula>AV33="후보"</formula>
    </cfRule>
  </conditionalFormatting>
  <conditionalFormatting sqref="AC33">
    <cfRule type="cellIs" priority="3315" operator="greaterThan" dxfId="17">
      <formula>0.9</formula>
    </cfRule>
    <cfRule type="cellIs" priority="3316" operator="greaterThan" dxfId="16">
      <formula>0.85</formula>
    </cfRule>
  </conditionalFormatting>
  <conditionalFormatting sqref="N33">
    <cfRule type="cellIs" priority="3313" operator="greaterThan" dxfId="17">
      <formula>0.9</formula>
    </cfRule>
    <cfRule type="cellIs" priority="3314" operator="greaterThan" dxfId="16">
      <formula>0.85</formula>
    </cfRule>
  </conditionalFormatting>
  <conditionalFormatting sqref="E33">
    <cfRule type="expression" priority="3309" dxfId="3">
      <formula>AND(IF(OR($Q33=1,$Q33=2),1,0),IF($X33&lt;=20,1,0))</formula>
    </cfRule>
    <cfRule type="expression" priority="3310" dxfId="2">
      <formula>AND(IF($Q33=2,1,0),IF($X33&lt;30,1,0))</formula>
    </cfRule>
    <cfRule type="expression" priority="3311" dxfId="1">
      <formula>AND(IF($Q33=3,1,0),IF($X33&lt;30,1,0))</formula>
    </cfRule>
    <cfRule type="expression" priority="3312" dxfId="0">
      <formula>AND(IF($Q33=3,1,IF($Q33=4,1,0)),IF($F33&lt;=85,1,0))</formula>
    </cfRule>
  </conditionalFormatting>
  <conditionalFormatting sqref="X33">
    <cfRule type="expression" priority="3305" dxfId="3">
      <formula>AND(IF(OR($Q33=1,$Q33=2),1,0),IF($X33&lt;=20,1,0))</formula>
    </cfRule>
    <cfRule type="expression" priority="3306" dxfId="2">
      <formula>AND(IF($Q33=2,1,0),IF($X33&lt;30,1,0))</formula>
    </cfRule>
    <cfRule type="expression" priority="3307" dxfId="1">
      <formula>AND(IF($Q33=3,1,0),IF($X33&lt;30,1,0))</formula>
    </cfRule>
    <cfRule type="expression" priority="3308" dxfId="0">
      <formula>AND(IF($Q33=3,1,IF($Q33=4,1,0)),IF($F33&lt;=85,1,0))</formula>
    </cfRule>
  </conditionalFormatting>
  <conditionalFormatting sqref="AI33">
    <cfRule type="expression" priority="3301" dxfId="3">
      <formula>AND(IF(OR($Q33=1,$Q33=2),1,0),IF($X33&lt;=20,1,0))</formula>
    </cfRule>
    <cfRule type="expression" priority="3302" dxfId="2">
      <formula>AND(IF($Q33=2,1,0),IF($X33&lt;30,1,0))</formula>
    </cfRule>
    <cfRule type="expression" priority="3303" dxfId="1">
      <formula>AND(IF($Q33=3,1,0),IF($X33&lt;30,1,0))</formula>
    </cfRule>
    <cfRule type="expression" priority="3304" dxfId="0">
      <formula>AND(IF($Q33=3,1,IF($Q33=4,1,0)),IF($F33&lt;=85,1,0))</formula>
    </cfRule>
  </conditionalFormatting>
  <conditionalFormatting sqref="AV34">
    <cfRule type="expression" priority="3299" dxfId="23">
      <formula>AV34="X"</formula>
    </cfRule>
    <cfRule type="expression" priority="3300" dxfId="22">
      <formula>AV34="후보"</formula>
    </cfRule>
  </conditionalFormatting>
  <conditionalFormatting sqref="AC34 N34">
    <cfRule type="cellIs" priority="3296" operator="greaterThan" dxfId="17">
      <formula>0.9</formula>
    </cfRule>
    <cfRule type="cellIs" priority="3297" operator="greaterThan" dxfId="16">
      <formula>0.85</formula>
    </cfRule>
  </conditionalFormatting>
  <conditionalFormatting sqref="AV35">
    <cfRule type="expression" priority="3294" dxfId="23">
      <formula>AV35="X"</formula>
    </cfRule>
    <cfRule type="expression" priority="3295" dxfId="22">
      <formula>AV35="후보"</formula>
    </cfRule>
  </conditionalFormatting>
  <conditionalFormatting sqref="AC3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">
    <cfRule type="expression" priority="3285" dxfId="3">
      <formula>AND(IF(OR($Q35=1,$Q35=2),1,0),IF($X35&lt;=20,1,0))</formula>
    </cfRule>
    <cfRule type="expression" priority="3286" dxfId="2">
      <formula>AND(IF($Q35=2,1,0),IF($X35&lt;30,1,0))</formula>
    </cfRule>
    <cfRule type="expression" priority="3287" dxfId="1">
      <formula>AND(IF($Q35=3,1,0),IF($X35&lt;30,1,0))</formula>
    </cfRule>
    <cfRule type="expression" priority="3288" dxfId="0">
      <formula>AND(IF($Q35=3,1,IF($Q35=4,1,0)),IF($F35&lt;=85,1,0))</formula>
    </cfRule>
  </conditionalFormatting>
  <conditionalFormatting sqref="X35">
    <cfRule type="expression" priority="3281" dxfId="3">
      <formula>AND(IF(OR($Q35=1,$Q35=2),1,0),IF($X35&lt;=20,1,0))</formula>
    </cfRule>
    <cfRule type="expression" priority="3282" dxfId="2">
      <formula>AND(IF($Q35=2,1,0),IF($X35&lt;30,1,0))</formula>
    </cfRule>
    <cfRule type="expression" priority="3283" dxfId="1">
      <formula>AND(IF($Q35=3,1,0),IF($X35&lt;30,1,0))</formula>
    </cfRule>
    <cfRule type="expression" priority="3284" dxfId="0">
      <formula>AND(IF($Q35=3,1,IF($Q35=4,1,0)),IF($F35&lt;=85,1,0))</formula>
    </cfRule>
  </conditionalFormatting>
  <conditionalFormatting sqref="AI35">
    <cfRule type="expression" priority="3277" dxfId="3">
      <formula>AND(IF(OR($Q35=1,$Q35=2),1,0),IF($X35&lt;=20,1,0))</formula>
    </cfRule>
    <cfRule type="expression" priority="3278" dxfId="2">
      <formula>AND(IF($Q35=2,1,0),IF($X35&lt;30,1,0))</formula>
    </cfRule>
    <cfRule type="expression" priority="3279" dxfId="1">
      <formula>AND(IF($Q35=3,1,0),IF($X35&lt;30,1,0))</formula>
    </cfRule>
    <cfRule type="expression" priority="3280" dxfId="0">
      <formula>AND(IF($Q35=3,1,IF($Q35=4,1,0)),IF($F35&lt;=85,1,0))</formula>
    </cfRule>
  </conditionalFormatting>
  <conditionalFormatting sqref="AV36">
    <cfRule type="expression" priority="3275" dxfId="23">
      <formula>AV36="X"</formula>
    </cfRule>
    <cfRule type="expression" priority="3276" dxfId="22">
      <formula>AV36="후보"</formula>
    </cfRule>
  </conditionalFormatting>
  <conditionalFormatting sqref="AC36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N36">
    <cfRule type="cellIs" priority="3270" operator="greaterThan" dxfId="17">
      <formula>0.9</formula>
    </cfRule>
    <cfRule type="cellIs" priority="3271" operator="greaterThan" dxfId="16">
      <formula>0.85</formula>
    </cfRule>
  </conditionalFormatting>
  <conditionalFormatting sqref="E36">
    <cfRule type="expression" priority="3266" dxfId="3">
      <formula>AND(IF(OR($Q36=1,$Q36=2),1,0),IF($X36&lt;=20,1,0))</formula>
    </cfRule>
    <cfRule type="expression" priority="3267" dxfId="2">
      <formula>AND(IF($Q36=2,1,0),IF($X36&lt;30,1,0))</formula>
    </cfRule>
    <cfRule type="expression" priority="3268" dxfId="1">
      <formula>AND(IF($Q36=3,1,0),IF($X36&lt;30,1,0))</formula>
    </cfRule>
    <cfRule type="expression" priority="3269" dxfId="0">
      <formula>AND(IF($Q36=3,1,IF($Q36=4,1,0)),IF($F36&lt;=85,1,0))</formula>
    </cfRule>
  </conditionalFormatting>
  <conditionalFormatting sqref="X36">
    <cfRule type="expression" priority="3262" dxfId="3">
      <formula>AND(IF(OR($Q36=1,$Q36=2),1,0),IF($X36&lt;=20,1,0))</formula>
    </cfRule>
    <cfRule type="expression" priority="3263" dxfId="2">
      <formula>AND(IF($Q36=2,1,0),IF($X36&lt;30,1,0))</formula>
    </cfRule>
    <cfRule type="expression" priority="3264" dxfId="1">
      <formula>AND(IF($Q36=3,1,0),IF($X36&lt;30,1,0))</formula>
    </cfRule>
    <cfRule type="expression" priority="3265" dxfId="0">
      <formula>AND(IF($Q36=3,1,IF($Q36=4,1,0)),IF($F36&lt;=85,1,0))</formula>
    </cfRule>
  </conditionalFormatting>
  <conditionalFormatting sqref="AI36">
    <cfRule type="expression" priority="3258" dxfId="3">
      <formula>AND(IF(OR($Q36=1,$Q36=2),1,0),IF($X36&lt;=20,1,0))</formula>
    </cfRule>
    <cfRule type="expression" priority="3259" dxfId="2">
      <formula>AND(IF($Q36=2,1,0),IF($X36&lt;30,1,0))</formula>
    </cfRule>
    <cfRule type="expression" priority="3260" dxfId="1">
      <formula>AND(IF($Q36=3,1,0),IF($X36&lt;30,1,0))</formula>
    </cfRule>
    <cfRule type="expression" priority="3261" dxfId="0">
      <formula>AND(IF($Q36=3,1,IF($Q36=4,1,0)),IF($F36&lt;=85,1,0))</formula>
    </cfRule>
  </conditionalFormatting>
  <conditionalFormatting sqref="AV37">
    <cfRule type="expression" priority="3256" dxfId="23">
      <formula>AV37="X"</formula>
    </cfRule>
    <cfRule type="expression" priority="3257" dxfId="22">
      <formula>AV37="후보"</formula>
    </cfRule>
  </conditionalFormatting>
  <conditionalFormatting sqref="AC3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7">
    <cfRule type="cellIs" priority="3251" operator="greaterThan" dxfId="17">
      <formula>0.9</formula>
    </cfRule>
    <cfRule type="cellIs" priority="3252" operator="greaterThan" dxfId="16">
      <formula>0.85</formula>
    </cfRule>
  </conditionalFormatting>
  <conditionalFormatting sqref="E37">
    <cfRule type="expression" priority="3247" dxfId="3">
      <formula>AND(IF(OR($Q37=1,$Q37=2),1,0),IF($X37&lt;=20,1,0))</formula>
    </cfRule>
    <cfRule type="expression" priority="3248" dxfId="2">
      <formula>AND(IF($Q37=2,1,0),IF($X37&lt;30,1,0))</formula>
    </cfRule>
    <cfRule type="expression" priority="3249" dxfId="1">
      <formula>AND(IF($Q37=3,1,0),IF($X37&lt;30,1,0))</formula>
    </cfRule>
    <cfRule type="expression" priority="3250" dxfId="0">
      <formula>AND(IF($Q37=3,1,IF($Q37=4,1,0)),IF($F37&lt;=85,1,0))</formula>
    </cfRule>
  </conditionalFormatting>
  <conditionalFormatting sqref="X37">
    <cfRule type="expression" priority="3243" dxfId="3">
      <formula>AND(IF(OR($Q37=1,$Q37=2),1,0),IF($X37&lt;=20,1,0))</formula>
    </cfRule>
    <cfRule type="expression" priority="3244" dxfId="2">
      <formula>AND(IF($Q37=2,1,0),IF($X37&lt;30,1,0))</formula>
    </cfRule>
    <cfRule type="expression" priority="3245" dxfId="1">
      <formula>AND(IF($Q37=3,1,0),IF($X37&lt;30,1,0))</formula>
    </cfRule>
    <cfRule type="expression" priority="3246" dxfId="0">
      <formula>AND(IF($Q37=3,1,IF($Q37=4,1,0)),IF($F37&lt;=85,1,0))</formula>
    </cfRule>
  </conditionalFormatting>
  <conditionalFormatting sqref="AI37">
    <cfRule type="expression" priority="3239" dxfId="3">
      <formula>AND(IF(OR($Q37=1,$Q37=2),1,0),IF($X37&lt;=20,1,0))</formula>
    </cfRule>
    <cfRule type="expression" priority="3240" dxfId="2">
      <formula>AND(IF($Q37=2,1,0),IF($X37&lt;30,1,0))</formula>
    </cfRule>
    <cfRule type="expression" priority="3241" dxfId="1">
      <formula>AND(IF($Q37=3,1,0),IF($X37&lt;30,1,0))</formula>
    </cfRule>
    <cfRule type="expression" priority="3242" dxfId="0">
      <formula>AND(IF($Q37=3,1,IF($Q37=4,1,0)),IF($F37&lt;=85,1,0))</formula>
    </cfRule>
  </conditionalFormatting>
  <conditionalFormatting sqref="AV38">
    <cfRule type="expression" priority="3237" dxfId="23">
      <formula>AV38="X"</formula>
    </cfRule>
    <cfRule type="expression" priority="3238" dxfId="22">
      <formula>AV38="후보"</formula>
    </cfRule>
  </conditionalFormatting>
  <conditionalFormatting sqref="AC38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N38">
    <cfRule type="cellIs" priority="3232" operator="greaterThan" dxfId="17">
      <formula>0.9</formula>
    </cfRule>
    <cfRule type="cellIs" priority="3233" operator="greaterThan" dxfId="16">
      <formula>0.85</formula>
    </cfRule>
  </conditionalFormatting>
  <conditionalFormatting sqref="E38">
    <cfRule type="expression" priority="3228" dxfId="3">
      <formula>AND(IF(OR($Q38=1,$Q38=2),1,0),IF($X38&lt;=20,1,0))</formula>
    </cfRule>
    <cfRule type="expression" priority="3229" dxfId="2">
      <formula>AND(IF($Q38=2,1,0),IF($X38&lt;30,1,0))</formula>
    </cfRule>
    <cfRule type="expression" priority="3230" dxfId="1">
      <formula>AND(IF($Q38=3,1,0),IF($X38&lt;30,1,0))</formula>
    </cfRule>
    <cfRule type="expression" priority="3231" dxfId="0">
      <formula>AND(IF($Q38=3,1,IF($Q38=4,1,0)),IF($F38&lt;=85,1,0))</formula>
    </cfRule>
  </conditionalFormatting>
  <conditionalFormatting sqref="X38">
    <cfRule type="expression" priority="3224" dxfId="3">
      <formula>AND(IF(OR($Q38=1,$Q38=2),1,0),IF($X38&lt;=20,1,0))</formula>
    </cfRule>
    <cfRule type="expression" priority="3225" dxfId="2">
      <formula>AND(IF($Q38=2,1,0),IF($X38&lt;30,1,0))</formula>
    </cfRule>
    <cfRule type="expression" priority="3226" dxfId="1">
      <formula>AND(IF($Q38=3,1,0),IF($X38&lt;30,1,0))</formula>
    </cfRule>
    <cfRule type="expression" priority="3227" dxfId="0">
      <formula>AND(IF($Q38=3,1,IF($Q38=4,1,0)),IF($F38&lt;=85,1,0))</formula>
    </cfRule>
  </conditionalFormatting>
  <conditionalFormatting sqref="AI38">
    <cfRule type="expression" priority="3220" dxfId="3">
      <formula>AND(IF(OR($Q38=1,$Q38=2),1,0),IF($X38&lt;=20,1,0))</formula>
    </cfRule>
    <cfRule type="expression" priority="3221" dxfId="2">
      <formula>AND(IF($Q38=2,1,0),IF($X38&lt;30,1,0))</formula>
    </cfRule>
    <cfRule type="expression" priority="3222" dxfId="1">
      <formula>AND(IF($Q38=3,1,0),IF($X38&lt;30,1,0))</formula>
    </cfRule>
    <cfRule type="expression" priority="3223" dxfId="0">
      <formula>AND(IF($Q38=3,1,IF($Q38=4,1,0)),IF($F38&lt;=85,1,0))</formula>
    </cfRule>
  </conditionalFormatting>
  <conditionalFormatting sqref="AV39">
    <cfRule type="expression" priority="3218" dxfId="23">
      <formula>AV39="X"</formula>
    </cfRule>
    <cfRule type="expression" priority="3219" dxfId="22">
      <formula>AV39="후보"</formula>
    </cfRule>
  </conditionalFormatting>
  <conditionalFormatting sqref="AC39 N39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AV40">
    <cfRule type="expression" priority="3213" dxfId="23">
      <formula>AV40="X"</formula>
    </cfRule>
    <cfRule type="expression" priority="3214" dxfId="22">
      <formula>AV40="후보"</formula>
    </cfRule>
  </conditionalFormatting>
  <conditionalFormatting sqref="AC40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N40">
    <cfRule type="cellIs" priority="3208" operator="greaterThan" dxfId="17">
      <formula>0.9</formula>
    </cfRule>
    <cfRule type="cellIs" priority="3209" operator="greaterThan" dxfId="16">
      <formula>0.85</formula>
    </cfRule>
  </conditionalFormatting>
  <conditionalFormatting sqref="E40">
    <cfRule type="expression" priority="3204" dxfId="3">
      <formula>AND(IF(OR($Q40=1,$Q40=2),1,0),IF($X40&lt;=20,1,0))</formula>
    </cfRule>
    <cfRule type="expression" priority="3205" dxfId="2">
      <formula>AND(IF($Q40=2,1,0),IF($X40&lt;30,1,0))</formula>
    </cfRule>
    <cfRule type="expression" priority="3206" dxfId="1">
      <formula>AND(IF($Q40=3,1,0),IF($X40&lt;30,1,0))</formula>
    </cfRule>
    <cfRule type="expression" priority="3207" dxfId="0">
      <formula>AND(IF($Q40=3,1,IF($Q40=4,1,0)),IF($F40&lt;=85,1,0))</formula>
    </cfRule>
  </conditionalFormatting>
  <conditionalFormatting sqref="X40">
    <cfRule type="expression" priority="3200" dxfId="3">
      <formula>AND(IF(OR($Q40=1,$Q40=2),1,0),IF($X40&lt;=20,1,0))</formula>
    </cfRule>
    <cfRule type="expression" priority="3201" dxfId="2">
      <formula>AND(IF($Q40=2,1,0),IF($X40&lt;30,1,0))</formula>
    </cfRule>
    <cfRule type="expression" priority="3202" dxfId="1">
      <formula>AND(IF($Q40=3,1,0),IF($X40&lt;30,1,0))</formula>
    </cfRule>
    <cfRule type="expression" priority="3203" dxfId="0">
      <formula>AND(IF($Q40=3,1,IF($Q40=4,1,0)),IF($F40&lt;=85,1,0))</formula>
    </cfRule>
  </conditionalFormatting>
  <conditionalFormatting sqref="AI40">
    <cfRule type="expression" priority="3196" dxfId="3">
      <formula>AND(IF(OR($Q40=1,$Q40=2),1,0),IF($X40&lt;=20,1,0))</formula>
    </cfRule>
    <cfRule type="expression" priority="3197" dxfId="2">
      <formula>AND(IF($Q40=2,1,0),IF($X40&lt;30,1,0))</formula>
    </cfRule>
    <cfRule type="expression" priority="3198" dxfId="1">
      <formula>AND(IF($Q40=3,1,0),IF($X40&lt;30,1,0))</formula>
    </cfRule>
    <cfRule type="expression" priority="3199" dxfId="0">
      <formula>AND(IF($Q40=3,1,IF($Q40=4,1,0)),IF($F40&lt;=85,1,0))</formula>
    </cfRule>
  </conditionalFormatting>
  <conditionalFormatting sqref="AV41">
    <cfRule type="expression" priority="3194" dxfId="23">
      <formula>AV41="X"</formula>
    </cfRule>
    <cfRule type="expression" priority="3195" dxfId="22">
      <formula>AV41="후보"</formula>
    </cfRule>
  </conditionalFormatting>
  <conditionalFormatting sqref="AC41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N41">
    <cfRule type="cellIs" priority="3189" operator="greaterThan" dxfId="17">
      <formula>0.9</formula>
    </cfRule>
    <cfRule type="cellIs" priority="3190" operator="greaterThan" dxfId="16">
      <formula>0.85</formula>
    </cfRule>
  </conditionalFormatting>
  <conditionalFormatting sqref="E41">
    <cfRule type="expression" priority="3185" dxfId="3">
      <formula>AND(IF(OR($Q41=1,$Q41=2),1,0),IF($X41&lt;=20,1,0))</formula>
    </cfRule>
    <cfRule type="expression" priority="3186" dxfId="2">
      <formula>AND(IF($Q41=2,1,0),IF($X41&lt;30,1,0))</formula>
    </cfRule>
    <cfRule type="expression" priority="3187" dxfId="1">
      <formula>AND(IF($Q41=3,1,0),IF($X41&lt;30,1,0))</formula>
    </cfRule>
    <cfRule type="expression" priority="3188" dxfId="0">
      <formula>AND(IF($Q41=3,1,IF($Q41=4,1,0)),IF($F41&lt;=85,1,0))</formula>
    </cfRule>
  </conditionalFormatting>
  <conditionalFormatting sqref="X41">
    <cfRule type="expression" priority="3181" dxfId="3">
      <formula>AND(IF(OR($Q41=1,$Q41=2),1,0),IF($X41&lt;=20,1,0))</formula>
    </cfRule>
    <cfRule type="expression" priority="3182" dxfId="2">
      <formula>AND(IF($Q41=2,1,0),IF($X41&lt;30,1,0))</formula>
    </cfRule>
    <cfRule type="expression" priority="3183" dxfId="1">
      <formula>AND(IF($Q41=3,1,0),IF($X41&lt;30,1,0))</formula>
    </cfRule>
    <cfRule type="expression" priority="3184" dxfId="0">
      <formula>AND(IF($Q41=3,1,IF($Q41=4,1,0)),IF($F41&lt;=85,1,0))</formula>
    </cfRule>
  </conditionalFormatting>
  <conditionalFormatting sqref="AI41">
    <cfRule type="expression" priority="3177" dxfId="3">
      <formula>AND(IF(OR($Q41=1,$Q41=2),1,0),IF($X41&lt;=20,1,0))</formula>
    </cfRule>
    <cfRule type="expression" priority="3178" dxfId="2">
      <formula>AND(IF($Q41=2,1,0),IF($X41&lt;30,1,0))</formula>
    </cfRule>
    <cfRule type="expression" priority="3179" dxfId="1">
      <formula>AND(IF($Q41=3,1,0),IF($X41&lt;30,1,0))</formula>
    </cfRule>
    <cfRule type="expression" priority="3180" dxfId="0">
      <formula>AND(IF($Q41=3,1,IF($Q41=4,1,0)),IF($F41&lt;=85,1,0))</formula>
    </cfRule>
  </conditionalFormatting>
  <conditionalFormatting sqref="AV42">
    <cfRule type="expression" priority="3175" dxfId="23">
      <formula>AV42="X"</formula>
    </cfRule>
    <cfRule type="expression" priority="3176" dxfId="22">
      <formula>AV42="후보"</formula>
    </cfRule>
  </conditionalFormatting>
  <conditionalFormatting sqref="AC42 N42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AV43">
    <cfRule type="expression" priority="3170" dxfId="23">
      <formula>AV43="X"</formula>
    </cfRule>
    <cfRule type="expression" priority="3171" dxfId="22">
      <formula>AV43="후보"</formula>
    </cfRule>
  </conditionalFormatting>
  <conditionalFormatting sqref="AC43">
    <cfRule type="cellIs" priority="3167" operator="greaterThan" dxfId="17">
      <formula>0.9</formula>
    </cfRule>
    <cfRule type="cellIs" priority="3168" operator="greaterThan" dxfId="16">
      <formula>0.85</formula>
    </cfRule>
  </conditionalFormatting>
  <conditionalFormatting sqref="N4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E43">
    <cfRule type="expression" priority="3161" dxfId="3">
      <formula>AND(IF(OR($Q43=1,$Q43=2),1,0),IF($X43&lt;=20,1,0))</formula>
    </cfRule>
    <cfRule type="expression" priority="3162" dxfId="2">
      <formula>AND(IF($Q43=2,1,0),IF($X43&lt;30,1,0))</formula>
    </cfRule>
    <cfRule type="expression" priority="3163" dxfId="1">
      <formula>AND(IF($Q43=3,1,0),IF($X43&lt;30,1,0))</formula>
    </cfRule>
    <cfRule type="expression" priority="3164" dxfId="0">
      <formula>AND(IF($Q43=3,1,IF($Q43=4,1,0)),IF($F43&lt;=85,1,0))</formula>
    </cfRule>
  </conditionalFormatting>
  <conditionalFormatting sqref="X43">
    <cfRule type="expression" priority="3157" dxfId="3">
      <formula>AND(IF(OR($Q43=1,$Q43=2),1,0),IF($X43&lt;=20,1,0))</formula>
    </cfRule>
    <cfRule type="expression" priority="3158" dxfId="2">
      <formula>AND(IF($Q43=2,1,0),IF($X43&lt;30,1,0))</formula>
    </cfRule>
    <cfRule type="expression" priority="3159" dxfId="1">
      <formula>AND(IF($Q43=3,1,0),IF($X43&lt;30,1,0))</formula>
    </cfRule>
    <cfRule type="expression" priority="3160" dxfId="0">
      <formula>AND(IF($Q43=3,1,IF($Q43=4,1,0)),IF($F43&lt;=85,1,0))</formula>
    </cfRule>
  </conditionalFormatting>
  <conditionalFormatting sqref="AI43">
    <cfRule type="expression" priority="3153" dxfId="3">
      <formula>AND(IF(OR($Q43=1,$Q43=2),1,0),IF($X43&lt;=20,1,0))</formula>
    </cfRule>
    <cfRule type="expression" priority="3154" dxfId="2">
      <formula>AND(IF($Q43=2,1,0),IF($X43&lt;30,1,0))</formula>
    </cfRule>
    <cfRule type="expression" priority="3155" dxfId="1">
      <formula>AND(IF($Q43=3,1,0),IF($X43&lt;30,1,0))</formula>
    </cfRule>
    <cfRule type="expression" priority="3156" dxfId="0">
      <formula>AND(IF($Q43=3,1,IF($Q43=4,1,0)),IF($F43&lt;=85,1,0))</formula>
    </cfRule>
  </conditionalFormatting>
  <conditionalFormatting sqref="AV44">
    <cfRule type="expression" priority="3151" dxfId="23">
      <formula>AV44="X"</formula>
    </cfRule>
    <cfRule type="expression" priority="3152" dxfId="22">
      <formula>AV44="후보"</formula>
    </cfRule>
  </conditionalFormatting>
  <conditionalFormatting sqref="AC44">
    <cfRule type="cellIs" priority="3148" operator="greaterThan" dxfId="17">
      <formula>0.9</formula>
    </cfRule>
    <cfRule type="cellIs" priority="3149" operator="greaterThan" dxfId="16">
      <formula>0.85</formula>
    </cfRule>
  </conditionalFormatting>
  <conditionalFormatting sqref="N44">
    <cfRule type="cellIs" priority="3146" operator="greaterThan" dxfId="17">
      <formula>0.9</formula>
    </cfRule>
    <cfRule type="cellIs" priority="3147" operator="greaterThan" dxfId="16">
      <formula>0.85</formula>
    </cfRule>
  </conditionalFormatting>
  <conditionalFormatting sqref="E44">
    <cfRule type="expression" priority="3142" dxfId="3">
      <formula>AND(IF(OR($Q44=1,$Q44=2),1,0),IF($X44&lt;=20,1,0))</formula>
    </cfRule>
    <cfRule type="expression" priority="3143" dxfId="2">
      <formula>AND(IF($Q44=2,1,0),IF($X44&lt;30,1,0))</formula>
    </cfRule>
    <cfRule type="expression" priority="3144" dxfId="1">
      <formula>AND(IF($Q44=3,1,0),IF($X44&lt;30,1,0))</formula>
    </cfRule>
    <cfRule type="expression" priority="3145" dxfId="0">
      <formula>AND(IF($Q44=3,1,IF($Q44=4,1,0)),IF($F44&lt;=85,1,0))</formula>
    </cfRule>
  </conditionalFormatting>
  <conditionalFormatting sqref="X44">
    <cfRule type="expression" priority="3138" dxfId="3">
      <formula>AND(IF(OR($Q44=1,$Q44=2),1,0),IF($X44&lt;=20,1,0))</formula>
    </cfRule>
    <cfRule type="expression" priority="3139" dxfId="2">
      <formula>AND(IF($Q44=2,1,0),IF($X44&lt;30,1,0))</formula>
    </cfRule>
    <cfRule type="expression" priority="3140" dxfId="1">
      <formula>AND(IF($Q44=3,1,0),IF($X44&lt;30,1,0))</formula>
    </cfRule>
    <cfRule type="expression" priority="3141" dxfId="0">
      <formula>AND(IF($Q44=3,1,IF($Q44=4,1,0)),IF($F44&lt;=85,1,0))</formula>
    </cfRule>
  </conditionalFormatting>
  <conditionalFormatting sqref="AI44">
    <cfRule type="expression" priority="3134" dxfId="3">
      <formula>AND(IF(OR($Q44=1,$Q44=2),1,0),IF($X44&lt;=20,1,0))</formula>
    </cfRule>
    <cfRule type="expression" priority="3135" dxfId="2">
      <formula>AND(IF($Q44=2,1,0),IF($X44&lt;30,1,0))</formula>
    </cfRule>
    <cfRule type="expression" priority="3136" dxfId="1">
      <formula>AND(IF($Q44=3,1,0),IF($X44&lt;30,1,0))</formula>
    </cfRule>
    <cfRule type="expression" priority="3137" dxfId="0">
      <formula>AND(IF($Q44=3,1,IF($Q44=4,1,0)),IF($F44&lt;=85,1,0))</formula>
    </cfRule>
  </conditionalFormatting>
  <conditionalFormatting sqref="AV45">
    <cfRule type="expression" priority="3132" dxfId="23">
      <formula>AV45="X"</formula>
    </cfRule>
    <cfRule type="expression" priority="3133" dxfId="22">
      <formula>AV45="후보"</formula>
    </cfRule>
  </conditionalFormatting>
  <conditionalFormatting sqref="AC45 N4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V46">
    <cfRule type="expression" priority="3127" dxfId="23">
      <formula>AV46="X"</formula>
    </cfRule>
    <cfRule type="expression" priority="3128" dxfId="22">
      <formula>AV46="후보"</formula>
    </cfRule>
  </conditionalFormatting>
  <conditionalFormatting sqref="AC46">
    <cfRule type="cellIs" priority="3124" operator="greaterThan" dxfId="17">
      <formula>0.9</formula>
    </cfRule>
    <cfRule type="cellIs" priority="3125" operator="greaterThan" dxfId="16">
      <formula>0.85</formula>
    </cfRule>
  </conditionalFormatting>
  <conditionalFormatting sqref="N46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E46">
    <cfRule type="expression" priority="3118" dxfId="3">
      <formula>AND(IF(OR($Q46=1,$Q46=2),1,0),IF($X46&lt;=20,1,0))</formula>
    </cfRule>
    <cfRule type="expression" priority="3119" dxfId="2">
      <formula>AND(IF($Q46=2,1,0),IF($X46&lt;30,1,0))</formula>
    </cfRule>
    <cfRule type="expression" priority="3120" dxfId="1">
      <formula>AND(IF($Q46=3,1,0),IF($X46&lt;30,1,0))</formula>
    </cfRule>
    <cfRule type="expression" priority="3121" dxfId="0">
      <formula>AND(IF($Q46=3,1,IF($Q46=4,1,0)),IF($F46&lt;=85,1,0))</formula>
    </cfRule>
  </conditionalFormatting>
  <conditionalFormatting sqref="X46">
    <cfRule type="expression" priority="3114" dxfId="3">
      <formula>AND(IF(OR($Q46=1,$Q46=2),1,0),IF($X46&lt;=20,1,0))</formula>
    </cfRule>
    <cfRule type="expression" priority="3115" dxfId="2">
      <formula>AND(IF($Q46=2,1,0),IF($X46&lt;30,1,0))</formula>
    </cfRule>
    <cfRule type="expression" priority="3116" dxfId="1">
      <formula>AND(IF($Q46=3,1,0),IF($X46&lt;30,1,0))</formula>
    </cfRule>
    <cfRule type="expression" priority="3117" dxfId="0">
      <formula>AND(IF($Q46=3,1,IF($Q46=4,1,0)),IF($F46&lt;=85,1,0))</formula>
    </cfRule>
  </conditionalFormatting>
  <conditionalFormatting sqref="AI46">
    <cfRule type="expression" priority="3110" dxfId="3">
      <formula>AND(IF(OR($Q46=1,$Q46=2),1,0),IF($X46&lt;=20,1,0))</formula>
    </cfRule>
    <cfRule type="expression" priority="3111" dxfId="2">
      <formula>AND(IF($Q46=2,1,0),IF($X46&lt;30,1,0))</formula>
    </cfRule>
    <cfRule type="expression" priority="3112" dxfId="1">
      <formula>AND(IF($Q46=3,1,0),IF($X46&lt;30,1,0))</formula>
    </cfRule>
    <cfRule type="expression" priority="3113" dxfId="0">
      <formula>AND(IF($Q46=3,1,IF($Q46=4,1,0)),IF($F46&lt;=85,1,0))</formula>
    </cfRule>
  </conditionalFormatting>
  <conditionalFormatting sqref="AV47">
    <cfRule type="expression" priority="3108" dxfId="23">
      <formula>AV47="X"</formula>
    </cfRule>
    <cfRule type="expression" priority="3109" dxfId="22">
      <formula>AV47="후보"</formula>
    </cfRule>
  </conditionalFormatting>
  <conditionalFormatting sqref="AC47">
    <cfRule type="cellIs" priority="3105" operator="greaterThan" dxfId="17">
      <formula>0.9</formula>
    </cfRule>
    <cfRule type="cellIs" priority="3106" operator="greaterThan" dxfId="16">
      <formula>0.85</formula>
    </cfRule>
  </conditionalFormatting>
  <conditionalFormatting sqref="N47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E47">
    <cfRule type="expression" priority="3099" dxfId="3">
      <formula>AND(IF(OR($Q47=1,$Q47=2),1,0),IF($X47&lt;=20,1,0))</formula>
    </cfRule>
    <cfRule type="expression" priority="3100" dxfId="2">
      <formula>AND(IF($Q47=2,1,0),IF($X47&lt;30,1,0))</formula>
    </cfRule>
    <cfRule type="expression" priority="3101" dxfId="1">
      <formula>AND(IF($Q47=3,1,0),IF($X47&lt;30,1,0))</formula>
    </cfRule>
    <cfRule type="expression" priority="3102" dxfId="0">
      <formula>AND(IF($Q47=3,1,IF($Q47=4,1,0)),IF($F47&lt;=85,1,0))</formula>
    </cfRule>
  </conditionalFormatting>
  <conditionalFormatting sqref="X47">
    <cfRule type="expression" priority="3095" dxfId="3">
      <formula>AND(IF(OR($Q47=1,$Q47=2),1,0),IF($X47&lt;=20,1,0))</formula>
    </cfRule>
    <cfRule type="expression" priority="3096" dxfId="2">
      <formula>AND(IF($Q47=2,1,0),IF($X47&lt;30,1,0))</formula>
    </cfRule>
    <cfRule type="expression" priority="3097" dxfId="1">
      <formula>AND(IF($Q47=3,1,0),IF($X47&lt;30,1,0))</formula>
    </cfRule>
    <cfRule type="expression" priority="3098" dxfId="0">
      <formula>AND(IF($Q47=3,1,IF($Q47=4,1,0)),IF($F47&lt;=85,1,0))</formula>
    </cfRule>
  </conditionalFormatting>
  <conditionalFormatting sqref="AI47">
    <cfRule type="expression" priority="3091" dxfId="3">
      <formula>AND(IF(OR($Q47=1,$Q47=2),1,0),IF($X47&lt;=20,1,0))</formula>
    </cfRule>
    <cfRule type="expression" priority="3092" dxfId="2">
      <formula>AND(IF($Q47=2,1,0),IF($X47&lt;30,1,0))</formula>
    </cfRule>
    <cfRule type="expression" priority="3093" dxfId="1">
      <formula>AND(IF($Q47=3,1,0),IF($X47&lt;30,1,0))</formula>
    </cfRule>
    <cfRule type="expression" priority="3094" dxfId="0">
      <formula>AND(IF($Q47=3,1,IF($Q47=4,1,0)),IF($F47&lt;=85,1,0))</formula>
    </cfRule>
  </conditionalFormatting>
  <conditionalFormatting sqref="AV48">
    <cfRule type="expression" priority="3089" dxfId="23">
      <formula>AV48="X"</formula>
    </cfRule>
    <cfRule type="expression" priority="3090" dxfId="22">
      <formula>AV48="후보"</formula>
    </cfRule>
  </conditionalFormatting>
  <conditionalFormatting sqref="AC48">
    <cfRule type="cellIs" priority="3086" operator="greaterThan" dxfId="17">
      <formula>0.9</formula>
    </cfRule>
    <cfRule type="cellIs" priority="3087" operator="greaterThan" dxfId="16">
      <formula>0.85</formula>
    </cfRule>
  </conditionalFormatting>
  <conditionalFormatting sqref="N48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E48">
    <cfRule type="expression" priority="3080" dxfId="3">
      <formula>AND(IF(OR($Q48=1,$Q48=2),1,0),IF($X48&lt;=20,1,0))</formula>
    </cfRule>
    <cfRule type="expression" priority="3081" dxfId="2">
      <formula>AND(IF($Q48=2,1,0),IF($X48&lt;30,1,0))</formula>
    </cfRule>
    <cfRule type="expression" priority="3082" dxfId="1">
      <formula>AND(IF($Q48=3,1,0),IF($X48&lt;30,1,0))</formula>
    </cfRule>
    <cfRule type="expression" priority="3083" dxfId="0">
      <formula>AND(IF($Q48=3,1,IF($Q48=4,1,0)),IF($F48&lt;=85,1,0))</formula>
    </cfRule>
  </conditionalFormatting>
  <conditionalFormatting sqref="X48">
    <cfRule type="expression" priority="3076" dxfId="3">
      <formula>AND(IF(OR($Q48=1,$Q48=2),1,0),IF($X48&lt;=20,1,0))</formula>
    </cfRule>
    <cfRule type="expression" priority="3077" dxfId="2">
      <formula>AND(IF($Q48=2,1,0),IF($X48&lt;30,1,0))</formula>
    </cfRule>
    <cfRule type="expression" priority="3078" dxfId="1">
      <formula>AND(IF($Q48=3,1,0),IF($X48&lt;30,1,0))</formula>
    </cfRule>
    <cfRule type="expression" priority="3079" dxfId="0">
      <formula>AND(IF($Q48=3,1,IF($Q48=4,1,0)),IF($F48&lt;=85,1,0))</formula>
    </cfRule>
  </conditionalFormatting>
  <conditionalFormatting sqref="AI48">
    <cfRule type="expression" priority="3072" dxfId="3">
      <formula>AND(IF(OR($Q48=1,$Q48=2),1,0),IF($X48&lt;=20,1,0))</formula>
    </cfRule>
    <cfRule type="expression" priority="3073" dxfId="2">
      <formula>AND(IF($Q48=2,1,0),IF($X48&lt;30,1,0))</formula>
    </cfRule>
    <cfRule type="expression" priority="3074" dxfId="1">
      <formula>AND(IF($Q48=3,1,0),IF($X48&lt;30,1,0))</formula>
    </cfRule>
    <cfRule type="expression" priority="3075" dxfId="0">
      <formula>AND(IF($Q48=3,1,IF($Q48=4,1,0)),IF($F48&lt;=85,1,0))</formula>
    </cfRule>
  </conditionalFormatting>
  <conditionalFormatting sqref="AV49">
    <cfRule type="expression" priority="3070" dxfId="23">
      <formula>AV49="X"</formula>
    </cfRule>
    <cfRule type="expression" priority="3071" dxfId="22">
      <formula>AV49="후보"</formula>
    </cfRule>
  </conditionalFormatting>
  <conditionalFormatting sqref="AC49">
    <cfRule type="cellIs" priority="3067" operator="greaterThan" dxfId="17">
      <formula>0.9</formula>
    </cfRule>
    <cfRule type="cellIs" priority="3068" operator="greaterThan" dxfId="16">
      <formula>0.85</formula>
    </cfRule>
  </conditionalFormatting>
  <conditionalFormatting sqref="N49">
    <cfRule type="cellIs" priority="3065" operator="greaterThan" dxfId="17">
      <formula>0.9</formula>
    </cfRule>
    <cfRule type="cellIs" priority="3066" operator="greaterThan" dxfId="16">
      <formula>0.85</formula>
    </cfRule>
  </conditionalFormatting>
  <conditionalFormatting sqref="E49">
    <cfRule type="expression" priority="3061" dxfId="3">
      <formula>AND(IF(OR($Q49=1,$Q49=2),1,0),IF($X49&lt;=20,1,0))</formula>
    </cfRule>
    <cfRule type="expression" priority="3062" dxfId="2">
      <formula>AND(IF($Q49=2,1,0),IF($X49&lt;30,1,0))</formula>
    </cfRule>
    <cfRule type="expression" priority="3063" dxfId="1">
      <formula>AND(IF($Q49=3,1,0),IF($X49&lt;30,1,0))</formula>
    </cfRule>
    <cfRule type="expression" priority="3064" dxfId="0">
      <formula>AND(IF($Q49=3,1,IF($Q49=4,1,0)),IF($F49&lt;=85,1,0))</formula>
    </cfRule>
  </conditionalFormatting>
  <conditionalFormatting sqref="X49">
    <cfRule type="expression" priority="3057" dxfId="3">
      <formula>AND(IF(OR($Q49=1,$Q49=2),1,0),IF($X49&lt;=20,1,0))</formula>
    </cfRule>
    <cfRule type="expression" priority="3058" dxfId="2">
      <formula>AND(IF($Q49=2,1,0),IF($X49&lt;30,1,0))</formula>
    </cfRule>
    <cfRule type="expression" priority="3059" dxfId="1">
      <formula>AND(IF($Q49=3,1,0),IF($X49&lt;30,1,0))</formula>
    </cfRule>
    <cfRule type="expression" priority="3060" dxfId="0">
      <formula>AND(IF($Q49=3,1,IF($Q49=4,1,0)),IF($F49&lt;=85,1,0))</formula>
    </cfRule>
  </conditionalFormatting>
  <conditionalFormatting sqref="AI49">
    <cfRule type="expression" priority="3053" dxfId="3">
      <formula>AND(IF(OR($Q49=1,$Q49=2),1,0),IF($X49&lt;=20,1,0))</formula>
    </cfRule>
    <cfRule type="expression" priority="3054" dxfId="2">
      <formula>AND(IF($Q49=2,1,0),IF($X49&lt;30,1,0))</formula>
    </cfRule>
    <cfRule type="expression" priority="3055" dxfId="1">
      <formula>AND(IF($Q49=3,1,0),IF($X49&lt;30,1,0))</formula>
    </cfRule>
    <cfRule type="expression" priority="3056" dxfId="0">
      <formula>AND(IF($Q49=3,1,IF($Q49=4,1,0)),IF($F49&lt;=85,1,0))</formula>
    </cfRule>
  </conditionalFormatting>
  <conditionalFormatting sqref="AV50">
    <cfRule type="expression" priority="3051" dxfId="23">
      <formula>AV50="X"</formula>
    </cfRule>
    <cfRule type="expression" priority="3052" dxfId="22">
      <formula>AV50="후보"</formula>
    </cfRule>
  </conditionalFormatting>
  <conditionalFormatting sqref="AC50 N50">
    <cfRule type="cellIs" priority="3048" operator="greaterThan" dxfId="17">
      <formula>0.9</formula>
    </cfRule>
    <cfRule type="cellIs" priority="3049" operator="greaterThan" dxfId="16">
      <formula>0.85</formula>
    </cfRule>
  </conditionalFormatting>
  <conditionalFormatting sqref="AV51">
    <cfRule type="expression" priority="3046" dxfId="23">
      <formula>AV51="X"</formula>
    </cfRule>
    <cfRule type="expression" priority="3047" dxfId="22">
      <formula>AV51="후보"</formula>
    </cfRule>
  </conditionalFormatting>
  <conditionalFormatting sqref="AC51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N51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E51">
    <cfRule type="expression" priority="3037" dxfId="3">
      <formula>AND(IF(OR($Q51=1,$Q51=2),1,0),IF($X51&lt;=20,1,0))</formula>
    </cfRule>
    <cfRule type="expression" priority="3038" dxfId="2">
      <formula>AND(IF($Q51=2,1,0),IF($X51&lt;30,1,0))</formula>
    </cfRule>
    <cfRule type="expression" priority="3039" dxfId="1">
      <formula>AND(IF($Q51=3,1,0),IF($X51&lt;30,1,0))</formula>
    </cfRule>
    <cfRule type="expression" priority="3040" dxfId="0">
      <formula>AND(IF($Q51=3,1,IF($Q51=4,1,0)),IF($F51&lt;=85,1,0))</formula>
    </cfRule>
  </conditionalFormatting>
  <conditionalFormatting sqref="X51">
    <cfRule type="expression" priority="3033" dxfId="3">
      <formula>AND(IF(OR($Q51=1,$Q51=2),1,0),IF($X51&lt;=20,1,0))</formula>
    </cfRule>
    <cfRule type="expression" priority="3034" dxfId="2">
      <formula>AND(IF($Q51=2,1,0),IF($X51&lt;30,1,0))</formula>
    </cfRule>
    <cfRule type="expression" priority="3035" dxfId="1">
      <formula>AND(IF($Q51=3,1,0),IF($X51&lt;30,1,0))</formula>
    </cfRule>
    <cfRule type="expression" priority="3036" dxfId="0">
      <formula>AND(IF($Q51=3,1,IF($Q51=4,1,0)),IF($F51&lt;=85,1,0))</formula>
    </cfRule>
  </conditionalFormatting>
  <conditionalFormatting sqref="AI51">
    <cfRule type="expression" priority="3029" dxfId="3">
      <formula>AND(IF(OR($Q51=1,$Q51=2),1,0),IF($X51&lt;=20,1,0))</formula>
    </cfRule>
    <cfRule type="expression" priority="3030" dxfId="2">
      <formula>AND(IF($Q51=2,1,0),IF($X51&lt;30,1,0))</formula>
    </cfRule>
    <cfRule type="expression" priority="3031" dxfId="1">
      <formula>AND(IF($Q51=3,1,0),IF($X51&lt;30,1,0))</formula>
    </cfRule>
    <cfRule type="expression" priority="3032" dxfId="0">
      <formula>AND(IF($Q51=3,1,IF($Q51=4,1,0)),IF($F51&lt;=85,1,0))</formula>
    </cfRule>
  </conditionalFormatting>
  <conditionalFormatting sqref="AV52">
    <cfRule type="expression" priority="3027" dxfId="23">
      <formula>AV52="X"</formula>
    </cfRule>
    <cfRule type="expression" priority="3028" dxfId="22">
      <formula>AV52="후보"</formula>
    </cfRule>
  </conditionalFormatting>
  <conditionalFormatting sqref="AC52">
    <cfRule type="cellIs" priority="3024" operator="greaterThan" dxfId="17">
      <formula>0.9</formula>
    </cfRule>
    <cfRule type="cellIs" priority="3025" operator="greaterThan" dxfId="16">
      <formula>0.85</formula>
    </cfRule>
  </conditionalFormatting>
  <conditionalFormatting sqref="N52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E52">
    <cfRule type="expression" priority="3018" dxfId="3">
      <formula>AND(IF(OR($Q52=1,$Q52=2),1,0),IF($X52&lt;=20,1,0))</formula>
    </cfRule>
    <cfRule type="expression" priority="3019" dxfId="2">
      <formula>AND(IF($Q52=2,1,0),IF($X52&lt;30,1,0))</formula>
    </cfRule>
    <cfRule type="expression" priority="3020" dxfId="1">
      <formula>AND(IF($Q52=3,1,0),IF($X52&lt;30,1,0))</formula>
    </cfRule>
    <cfRule type="expression" priority="3021" dxfId="0">
      <formula>AND(IF($Q52=3,1,IF($Q52=4,1,0)),IF($F52&lt;=85,1,0))</formula>
    </cfRule>
  </conditionalFormatting>
  <conditionalFormatting sqref="X52">
    <cfRule type="expression" priority="3014" dxfId="3">
      <formula>AND(IF(OR($Q52=1,$Q52=2),1,0),IF($X52&lt;=20,1,0))</formula>
    </cfRule>
    <cfRule type="expression" priority="3015" dxfId="2">
      <formula>AND(IF($Q52=2,1,0),IF($X52&lt;30,1,0))</formula>
    </cfRule>
    <cfRule type="expression" priority="3016" dxfId="1">
      <formula>AND(IF($Q52=3,1,0),IF($X52&lt;30,1,0))</formula>
    </cfRule>
    <cfRule type="expression" priority="3017" dxfId="0">
      <formula>AND(IF($Q52=3,1,IF($Q52=4,1,0)),IF($F52&lt;=85,1,0))</formula>
    </cfRule>
  </conditionalFormatting>
  <conditionalFormatting sqref="AI52">
    <cfRule type="expression" priority="3010" dxfId="3">
      <formula>AND(IF(OR($Q52=1,$Q52=2),1,0),IF($X52&lt;=20,1,0))</formula>
    </cfRule>
    <cfRule type="expression" priority="3011" dxfId="2">
      <formula>AND(IF($Q52=2,1,0),IF($X52&lt;30,1,0))</formula>
    </cfRule>
    <cfRule type="expression" priority="3012" dxfId="1">
      <formula>AND(IF($Q52=3,1,0),IF($X52&lt;30,1,0))</formula>
    </cfRule>
    <cfRule type="expression" priority="3013" dxfId="0">
      <formula>AND(IF($Q52=3,1,IF($Q52=4,1,0)),IF($F52&lt;=85,1,0))</formula>
    </cfRule>
  </conditionalFormatting>
  <conditionalFormatting sqref="AV53">
    <cfRule type="expression" priority="3008" dxfId="23">
      <formula>AV53="X"</formula>
    </cfRule>
    <cfRule type="expression" priority="3009" dxfId="22">
      <formula>AV53="후보"</formula>
    </cfRule>
  </conditionalFormatting>
  <conditionalFormatting sqref="AC53">
    <cfRule type="cellIs" priority="3005" operator="greaterThan" dxfId="17">
      <formula>0.9</formula>
    </cfRule>
    <cfRule type="cellIs" priority="3006" operator="greaterThan" dxfId="16">
      <formula>0.85</formula>
    </cfRule>
  </conditionalFormatting>
  <conditionalFormatting sqref="N5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E53">
    <cfRule type="expression" priority="2999" dxfId="3">
      <formula>AND(IF(OR($Q53=1,$Q53=2),1,0),IF($X53&lt;=20,1,0))</formula>
    </cfRule>
    <cfRule type="expression" priority="3000" dxfId="2">
      <formula>AND(IF($Q53=2,1,0),IF($X53&lt;30,1,0))</formula>
    </cfRule>
    <cfRule type="expression" priority="3001" dxfId="1">
      <formula>AND(IF($Q53=3,1,0),IF($X53&lt;30,1,0))</formula>
    </cfRule>
    <cfRule type="expression" priority="3002" dxfId="0">
      <formula>AND(IF($Q53=3,1,IF($Q53=4,1,0)),IF($F53&lt;=85,1,0))</formula>
    </cfRule>
  </conditionalFormatting>
  <conditionalFormatting sqref="X53">
    <cfRule type="expression" priority="2995" dxfId="3">
      <formula>AND(IF(OR($Q53=1,$Q53=2),1,0),IF($X53&lt;=20,1,0))</formula>
    </cfRule>
    <cfRule type="expression" priority="2996" dxfId="2">
      <formula>AND(IF($Q53=2,1,0),IF($X53&lt;30,1,0))</formula>
    </cfRule>
    <cfRule type="expression" priority="2997" dxfId="1">
      <formula>AND(IF($Q53=3,1,0),IF($X53&lt;30,1,0))</formula>
    </cfRule>
    <cfRule type="expression" priority="2998" dxfId="0">
      <formula>AND(IF($Q53=3,1,IF($Q53=4,1,0)),IF($F53&lt;=85,1,0))</formula>
    </cfRule>
  </conditionalFormatting>
  <conditionalFormatting sqref="AI53">
    <cfRule type="expression" priority="2991" dxfId="3">
      <formula>AND(IF(OR($Q53=1,$Q53=2),1,0),IF($X53&lt;=20,1,0))</formula>
    </cfRule>
    <cfRule type="expression" priority="2992" dxfId="2">
      <formula>AND(IF($Q53=2,1,0),IF($X53&lt;30,1,0))</formula>
    </cfRule>
    <cfRule type="expression" priority="2993" dxfId="1">
      <formula>AND(IF($Q53=3,1,0),IF($X53&lt;30,1,0))</formula>
    </cfRule>
    <cfRule type="expression" priority="2994" dxfId="0">
      <formula>AND(IF($Q53=3,1,IF($Q53=4,1,0)),IF($F53&lt;=85,1,0))</formula>
    </cfRule>
  </conditionalFormatting>
  <conditionalFormatting sqref="AV54">
    <cfRule type="expression" priority="2989" dxfId="23">
      <formula>AV54="X"</formula>
    </cfRule>
    <cfRule type="expression" priority="2990" dxfId="22">
      <formula>AV54="후보"</formula>
    </cfRule>
  </conditionalFormatting>
  <conditionalFormatting sqref="AC54 N54">
    <cfRule type="cellIs" priority="2986" operator="greaterThan" dxfId="17">
      <formula>0.9</formula>
    </cfRule>
    <cfRule type="cellIs" priority="2987" operator="greaterThan" dxfId="16">
      <formula>0.85</formula>
    </cfRule>
  </conditionalFormatting>
  <conditionalFormatting sqref="AV55">
    <cfRule type="expression" priority="2984" dxfId="23">
      <formula>AV55="X"</formula>
    </cfRule>
    <cfRule type="expression" priority="2985" dxfId="22">
      <formula>AV55="후보"</formula>
    </cfRule>
  </conditionalFormatting>
  <conditionalFormatting sqref="AC55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N5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E55">
    <cfRule type="expression" priority="2975" dxfId="3">
      <formula>AND(IF(OR($Q55=1,$Q55=2),1,0),IF($X55&lt;=20,1,0))</formula>
    </cfRule>
    <cfRule type="expression" priority="2976" dxfId="2">
      <formula>AND(IF($Q55=2,1,0),IF($X55&lt;30,1,0))</formula>
    </cfRule>
    <cfRule type="expression" priority="2977" dxfId="1">
      <formula>AND(IF($Q55=3,1,0),IF($X55&lt;30,1,0))</formula>
    </cfRule>
    <cfRule type="expression" priority="2978" dxfId="0">
      <formula>AND(IF($Q55=3,1,IF($Q55=4,1,0)),IF($F55&lt;=85,1,0))</formula>
    </cfRule>
  </conditionalFormatting>
  <conditionalFormatting sqref="X55">
    <cfRule type="expression" priority="2971" dxfId="3">
      <formula>AND(IF(OR($Q55=1,$Q55=2),1,0),IF($X55&lt;=20,1,0))</formula>
    </cfRule>
    <cfRule type="expression" priority="2972" dxfId="2">
      <formula>AND(IF($Q55=2,1,0),IF($X55&lt;30,1,0))</formula>
    </cfRule>
    <cfRule type="expression" priority="2973" dxfId="1">
      <formula>AND(IF($Q55=3,1,0),IF($X55&lt;30,1,0))</formula>
    </cfRule>
    <cfRule type="expression" priority="2974" dxfId="0">
      <formula>AND(IF($Q55=3,1,IF($Q55=4,1,0)),IF($F55&lt;=85,1,0))</formula>
    </cfRule>
  </conditionalFormatting>
  <conditionalFormatting sqref="AI55">
    <cfRule type="expression" priority="2967" dxfId="3">
      <formula>AND(IF(OR($Q55=1,$Q55=2),1,0),IF($X55&lt;=20,1,0))</formula>
    </cfRule>
    <cfRule type="expression" priority="2968" dxfId="2">
      <formula>AND(IF($Q55=2,1,0),IF($X55&lt;30,1,0))</formula>
    </cfRule>
    <cfRule type="expression" priority="2969" dxfId="1">
      <formula>AND(IF($Q55=3,1,0),IF($X55&lt;30,1,0))</formula>
    </cfRule>
    <cfRule type="expression" priority="2970" dxfId="0">
      <formula>AND(IF($Q55=3,1,IF($Q55=4,1,0)),IF($F55&lt;=85,1,0))</formula>
    </cfRule>
  </conditionalFormatting>
  <conditionalFormatting sqref="AV56">
    <cfRule type="expression" priority="2965" dxfId="23">
      <formula>AV56="X"</formula>
    </cfRule>
    <cfRule type="expression" priority="2966" dxfId="22">
      <formula>AV56="후보"</formula>
    </cfRule>
  </conditionalFormatting>
  <conditionalFormatting sqref="AC56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N5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E56">
    <cfRule type="expression" priority="2956" dxfId="3">
      <formula>AND(IF(OR($Q56=1,$Q56=2),1,0),IF($X56&lt;=20,1,0))</formula>
    </cfRule>
    <cfRule type="expression" priority="2957" dxfId="2">
      <formula>AND(IF($Q56=2,1,0),IF($X56&lt;30,1,0))</formula>
    </cfRule>
    <cfRule type="expression" priority="2958" dxfId="1">
      <formula>AND(IF($Q56=3,1,0),IF($X56&lt;30,1,0))</formula>
    </cfRule>
    <cfRule type="expression" priority="2959" dxfId="0">
      <formula>AND(IF($Q56=3,1,IF($Q56=4,1,0)),IF($F56&lt;=85,1,0))</formula>
    </cfRule>
  </conditionalFormatting>
  <conditionalFormatting sqref="X56">
    <cfRule type="expression" priority="2952" dxfId="3">
      <formula>AND(IF(OR($Q56=1,$Q56=2),1,0),IF($X56&lt;=20,1,0))</formula>
    </cfRule>
    <cfRule type="expression" priority="2953" dxfId="2">
      <formula>AND(IF($Q56=2,1,0),IF($X56&lt;30,1,0))</formula>
    </cfRule>
    <cfRule type="expression" priority="2954" dxfId="1">
      <formula>AND(IF($Q56=3,1,0),IF($X56&lt;30,1,0))</formula>
    </cfRule>
    <cfRule type="expression" priority="2955" dxfId="0">
      <formula>AND(IF($Q56=3,1,IF($Q56=4,1,0)),IF($F56&lt;=85,1,0))</formula>
    </cfRule>
  </conditionalFormatting>
  <conditionalFormatting sqref="AI56">
    <cfRule type="expression" priority="2948" dxfId="3">
      <formula>AND(IF(OR($Q56=1,$Q56=2),1,0),IF($X56&lt;=20,1,0))</formula>
    </cfRule>
    <cfRule type="expression" priority="2949" dxfId="2">
      <formula>AND(IF($Q56=2,1,0),IF($X56&lt;30,1,0))</formula>
    </cfRule>
    <cfRule type="expression" priority="2950" dxfId="1">
      <formula>AND(IF($Q56=3,1,0),IF($X56&lt;30,1,0))</formula>
    </cfRule>
    <cfRule type="expression" priority="2951" dxfId="0">
      <formula>AND(IF($Q56=3,1,IF($Q56=4,1,0)),IF($F56&lt;=85,1,0))</formula>
    </cfRule>
  </conditionalFormatting>
  <conditionalFormatting sqref="AV57">
    <cfRule type="expression" priority="2946" dxfId="23">
      <formula>AV57="X"</formula>
    </cfRule>
    <cfRule type="expression" priority="2947" dxfId="22">
      <formula>AV57="후보"</formula>
    </cfRule>
  </conditionalFormatting>
  <conditionalFormatting sqref="AC57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N5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E57">
    <cfRule type="expression" priority="2937" dxfId="3">
      <formula>AND(IF(OR($Q57=1,$Q57=2),1,0),IF($X57&lt;=20,1,0))</formula>
    </cfRule>
    <cfRule type="expression" priority="2938" dxfId="2">
      <formula>AND(IF($Q57=2,1,0),IF($X57&lt;30,1,0))</formula>
    </cfRule>
    <cfRule type="expression" priority="2939" dxfId="1">
      <formula>AND(IF($Q57=3,1,0),IF($X57&lt;30,1,0))</formula>
    </cfRule>
    <cfRule type="expression" priority="2940" dxfId="0">
      <formula>AND(IF($Q57=3,1,IF($Q57=4,1,0)),IF($F57&lt;=85,1,0))</formula>
    </cfRule>
  </conditionalFormatting>
  <conditionalFormatting sqref="X57">
    <cfRule type="expression" priority="2933" dxfId="3">
      <formula>AND(IF(OR($Q57=1,$Q57=2),1,0),IF($X57&lt;=20,1,0))</formula>
    </cfRule>
    <cfRule type="expression" priority="2934" dxfId="2">
      <formula>AND(IF($Q57=2,1,0),IF($X57&lt;30,1,0))</formula>
    </cfRule>
    <cfRule type="expression" priority="2935" dxfId="1">
      <formula>AND(IF($Q57=3,1,0),IF($X57&lt;30,1,0))</formula>
    </cfRule>
    <cfRule type="expression" priority="2936" dxfId="0">
      <formula>AND(IF($Q57=3,1,IF($Q57=4,1,0)),IF($F57&lt;=85,1,0))</formula>
    </cfRule>
  </conditionalFormatting>
  <conditionalFormatting sqref="AI57">
    <cfRule type="expression" priority="2929" dxfId="3">
      <formula>AND(IF(OR($Q57=1,$Q57=2),1,0),IF($X57&lt;=20,1,0))</formula>
    </cfRule>
    <cfRule type="expression" priority="2930" dxfId="2">
      <formula>AND(IF($Q57=2,1,0),IF($X57&lt;30,1,0))</formula>
    </cfRule>
    <cfRule type="expression" priority="2931" dxfId="1">
      <formula>AND(IF($Q57=3,1,0),IF($X57&lt;30,1,0))</formula>
    </cfRule>
    <cfRule type="expression" priority="2932" dxfId="0">
      <formula>AND(IF($Q57=3,1,IF($Q57=4,1,0)),IF($F57&lt;=85,1,0))</formula>
    </cfRule>
  </conditionalFormatting>
  <conditionalFormatting sqref="AV58">
    <cfRule type="expression" priority="2927" dxfId="23">
      <formula>AV58="X"</formula>
    </cfRule>
    <cfRule type="expression" priority="2928" dxfId="22">
      <formula>AV58="후보"</formula>
    </cfRule>
  </conditionalFormatting>
  <conditionalFormatting sqref="AC58 N58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AV59">
    <cfRule type="expression" priority="2922" dxfId="23">
      <formula>AV59="X"</formula>
    </cfRule>
    <cfRule type="expression" priority="2923" dxfId="22">
      <formula>AV59="후보"</formula>
    </cfRule>
  </conditionalFormatting>
  <conditionalFormatting sqref="AC59">
    <cfRule type="cellIs" priority="2919" operator="greaterThan" dxfId="17">
      <formula>0.9</formula>
    </cfRule>
    <cfRule type="cellIs" priority="2920" operator="greaterThan" dxfId="16">
      <formula>0.85</formula>
    </cfRule>
  </conditionalFormatting>
  <conditionalFormatting sqref="N59">
    <cfRule type="cellIs" priority="2917" operator="greaterThan" dxfId="17">
      <formula>0.9</formula>
    </cfRule>
    <cfRule type="cellIs" priority="2918" operator="greaterThan" dxfId="16">
      <formula>0.85</formula>
    </cfRule>
  </conditionalFormatting>
  <conditionalFormatting sqref="E59">
    <cfRule type="expression" priority="2913" dxfId="3">
      <formula>AND(IF(OR($Q59=1,$Q59=2),1,0),IF($X59&lt;=20,1,0))</formula>
    </cfRule>
    <cfRule type="expression" priority="2914" dxfId="2">
      <formula>AND(IF($Q59=2,1,0),IF($X59&lt;30,1,0))</formula>
    </cfRule>
    <cfRule type="expression" priority="2915" dxfId="1">
      <formula>AND(IF($Q59=3,1,0),IF($X59&lt;30,1,0))</formula>
    </cfRule>
    <cfRule type="expression" priority="2916" dxfId="0">
      <formula>AND(IF($Q59=3,1,IF($Q59=4,1,0)),IF($F59&lt;=85,1,0))</formula>
    </cfRule>
  </conditionalFormatting>
  <conditionalFormatting sqref="X59">
    <cfRule type="expression" priority="2909" dxfId="3">
      <formula>AND(IF(OR($Q59=1,$Q59=2),1,0),IF($X59&lt;=20,1,0))</formula>
    </cfRule>
    <cfRule type="expression" priority="2910" dxfId="2">
      <formula>AND(IF($Q59=2,1,0),IF($X59&lt;30,1,0))</formula>
    </cfRule>
    <cfRule type="expression" priority="2911" dxfId="1">
      <formula>AND(IF($Q59=3,1,0),IF($X59&lt;30,1,0))</formula>
    </cfRule>
    <cfRule type="expression" priority="2912" dxfId="0">
      <formula>AND(IF($Q59=3,1,IF($Q59=4,1,0)),IF($F59&lt;=85,1,0))</formula>
    </cfRule>
  </conditionalFormatting>
  <conditionalFormatting sqref="AI59">
    <cfRule type="expression" priority="2905" dxfId="3">
      <formula>AND(IF(OR($Q59=1,$Q59=2),1,0),IF($X59&lt;=20,1,0))</formula>
    </cfRule>
    <cfRule type="expression" priority="2906" dxfId="2">
      <formula>AND(IF($Q59=2,1,0),IF($X59&lt;30,1,0))</formula>
    </cfRule>
    <cfRule type="expression" priority="2907" dxfId="1">
      <formula>AND(IF($Q59=3,1,0),IF($X59&lt;30,1,0))</formula>
    </cfRule>
    <cfRule type="expression" priority="2908" dxfId="0">
      <formula>AND(IF($Q59=3,1,IF($Q59=4,1,0)),IF($F59&lt;=85,1,0))</formula>
    </cfRule>
  </conditionalFormatting>
  <conditionalFormatting sqref="AV60">
    <cfRule type="expression" priority="2903" dxfId="23">
      <formula>AV60="X"</formula>
    </cfRule>
    <cfRule type="expression" priority="2904" dxfId="22">
      <formula>AV60="후보"</formula>
    </cfRule>
  </conditionalFormatting>
  <conditionalFormatting sqref="AC60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N60">
    <cfRule type="cellIs" priority="2898" operator="greaterThan" dxfId="17">
      <formula>0.9</formula>
    </cfRule>
    <cfRule type="cellIs" priority="2899" operator="greaterThan" dxfId="16">
      <formula>0.85</formula>
    </cfRule>
  </conditionalFormatting>
  <conditionalFormatting sqref="E60">
    <cfRule type="expression" priority="2894" dxfId="3">
      <formula>AND(IF(OR($Q60=1,$Q60=2),1,0),IF($X60&lt;=20,1,0))</formula>
    </cfRule>
    <cfRule type="expression" priority="2895" dxfId="2">
      <formula>AND(IF($Q60=2,1,0),IF($X60&lt;30,1,0))</formula>
    </cfRule>
    <cfRule type="expression" priority="2896" dxfId="1">
      <formula>AND(IF($Q60=3,1,0),IF($X60&lt;30,1,0))</formula>
    </cfRule>
    <cfRule type="expression" priority="2897" dxfId="0">
      <formula>AND(IF($Q60=3,1,IF($Q60=4,1,0)),IF($F60&lt;=85,1,0))</formula>
    </cfRule>
  </conditionalFormatting>
  <conditionalFormatting sqref="X60">
    <cfRule type="expression" priority="2890" dxfId="3">
      <formula>AND(IF(OR($Q60=1,$Q60=2),1,0),IF($X60&lt;=20,1,0))</formula>
    </cfRule>
    <cfRule type="expression" priority="2891" dxfId="2">
      <formula>AND(IF($Q60=2,1,0),IF($X60&lt;30,1,0))</formula>
    </cfRule>
    <cfRule type="expression" priority="2892" dxfId="1">
      <formula>AND(IF($Q60=3,1,0),IF($X60&lt;30,1,0))</formula>
    </cfRule>
    <cfRule type="expression" priority="2893" dxfId="0">
      <formula>AND(IF($Q60=3,1,IF($Q60=4,1,0)),IF($F60&lt;=85,1,0))</formula>
    </cfRule>
  </conditionalFormatting>
  <conditionalFormatting sqref="AI60">
    <cfRule type="expression" priority="2886" dxfId="3">
      <formula>AND(IF(OR($Q60=1,$Q60=2),1,0),IF($X60&lt;=20,1,0))</formula>
    </cfRule>
    <cfRule type="expression" priority="2887" dxfId="2">
      <formula>AND(IF($Q60=2,1,0),IF($X60&lt;30,1,0))</formula>
    </cfRule>
    <cfRule type="expression" priority="2888" dxfId="1">
      <formula>AND(IF($Q60=3,1,0),IF($X60&lt;30,1,0))</formula>
    </cfRule>
    <cfRule type="expression" priority="2889" dxfId="0">
      <formula>AND(IF($Q60=3,1,IF($Q60=4,1,0)),IF($F60&lt;=85,1,0))</formula>
    </cfRule>
  </conditionalFormatting>
  <conditionalFormatting sqref="AV61">
    <cfRule type="expression" priority="2884" dxfId="23">
      <formula>AV61="X"</formula>
    </cfRule>
    <cfRule type="expression" priority="2885" dxfId="22">
      <formula>AV61="후보"</formula>
    </cfRule>
  </conditionalFormatting>
  <conditionalFormatting sqref="AC61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N61">
    <cfRule type="cellIs" priority="2879" operator="greaterThan" dxfId="17">
      <formula>0.9</formula>
    </cfRule>
    <cfRule type="cellIs" priority="2880" operator="greaterThan" dxfId="16">
      <formula>0.85</formula>
    </cfRule>
  </conditionalFormatting>
  <conditionalFormatting sqref="E61">
    <cfRule type="expression" priority="2875" dxfId="3">
      <formula>AND(IF(OR($Q61=1,$Q61=2),1,0),IF($X61&lt;=20,1,0))</formula>
    </cfRule>
    <cfRule type="expression" priority="2876" dxfId="2">
      <formula>AND(IF($Q61=2,1,0),IF($X61&lt;30,1,0))</formula>
    </cfRule>
    <cfRule type="expression" priority="2877" dxfId="1">
      <formula>AND(IF($Q61=3,1,0),IF($X61&lt;30,1,0))</formula>
    </cfRule>
    <cfRule type="expression" priority="2878" dxfId="0">
      <formula>AND(IF($Q61=3,1,IF($Q61=4,1,0)),IF($F61&lt;=85,1,0))</formula>
    </cfRule>
  </conditionalFormatting>
  <conditionalFormatting sqref="X61">
    <cfRule type="expression" priority="2871" dxfId="3">
      <formula>AND(IF(OR($Q61=1,$Q61=2),1,0),IF($X61&lt;=20,1,0))</formula>
    </cfRule>
    <cfRule type="expression" priority="2872" dxfId="2">
      <formula>AND(IF($Q61=2,1,0),IF($X61&lt;30,1,0))</formula>
    </cfRule>
    <cfRule type="expression" priority="2873" dxfId="1">
      <formula>AND(IF($Q61=3,1,0),IF($X61&lt;30,1,0))</formula>
    </cfRule>
    <cfRule type="expression" priority="2874" dxfId="0">
      <formula>AND(IF($Q61=3,1,IF($Q61=4,1,0)),IF($F61&lt;=85,1,0))</formula>
    </cfRule>
  </conditionalFormatting>
  <conditionalFormatting sqref="AI61">
    <cfRule type="expression" priority="2867" dxfId="3">
      <formula>AND(IF(OR($Q61=1,$Q61=2),1,0),IF($X61&lt;=20,1,0))</formula>
    </cfRule>
    <cfRule type="expression" priority="2868" dxfId="2">
      <formula>AND(IF($Q61=2,1,0),IF($X61&lt;30,1,0))</formula>
    </cfRule>
    <cfRule type="expression" priority="2869" dxfId="1">
      <formula>AND(IF($Q61=3,1,0),IF($X61&lt;30,1,0))</formula>
    </cfRule>
    <cfRule type="expression" priority="2870" dxfId="0">
      <formula>AND(IF($Q61=3,1,IF($Q61=4,1,0)),IF($F61&lt;=85,1,0))</formula>
    </cfRule>
  </conditionalFormatting>
  <conditionalFormatting sqref="AV62">
    <cfRule type="expression" priority="2865" dxfId="23">
      <formula>AV62="X"</formula>
    </cfRule>
    <cfRule type="expression" priority="2866" dxfId="22">
      <formula>AV62="후보"</formula>
    </cfRule>
  </conditionalFormatting>
  <conditionalFormatting sqref="AC62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N62">
    <cfRule type="cellIs" priority="2860" operator="greaterThan" dxfId="17">
      <formula>0.9</formula>
    </cfRule>
    <cfRule type="cellIs" priority="2861" operator="greaterThan" dxfId="16">
      <formula>0.85</formula>
    </cfRule>
  </conditionalFormatting>
  <conditionalFormatting sqref="E62">
    <cfRule type="expression" priority="2856" dxfId="3">
      <formula>AND(IF(OR($Q62=1,$Q62=2),1,0),IF($X62&lt;=20,1,0))</formula>
    </cfRule>
    <cfRule type="expression" priority="2857" dxfId="2">
      <formula>AND(IF($Q62=2,1,0),IF($X62&lt;30,1,0))</formula>
    </cfRule>
    <cfRule type="expression" priority="2858" dxfId="1">
      <formula>AND(IF($Q62=3,1,0),IF($X62&lt;30,1,0))</formula>
    </cfRule>
    <cfRule type="expression" priority="2859" dxfId="0">
      <formula>AND(IF($Q62=3,1,IF($Q62=4,1,0)),IF($F62&lt;=85,1,0))</formula>
    </cfRule>
  </conditionalFormatting>
  <conditionalFormatting sqref="X62">
    <cfRule type="expression" priority="2852" dxfId="3">
      <formula>AND(IF(OR($Q62=1,$Q62=2),1,0),IF($X62&lt;=20,1,0))</formula>
    </cfRule>
    <cfRule type="expression" priority="2853" dxfId="2">
      <formula>AND(IF($Q62=2,1,0),IF($X62&lt;30,1,0))</formula>
    </cfRule>
    <cfRule type="expression" priority="2854" dxfId="1">
      <formula>AND(IF($Q62=3,1,0),IF($X62&lt;30,1,0))</formula>
    </cfRule>
    <cfRule type="expression" priority="2855" dxfId="0">
      <formula>AND(IF($Q62=3,1,IF($Q62=4,1,0)),IF($F62&lt;=85,1,0))</formula>
    </cfRule>
  </conditionalFormatting>
  <conditionalFormatting sqref="AI62">
    <cfRule type="expression" priority="2848" dxfId="3">
      <formula>AND(IF(OR($Q62=1,$Q62=2),1,0),IF($X62&lt;=20,1,0))</formula>
    </cfRule>
    <cfRule type="expression" priority="2849" dxfId="2">
      <formula>AND(IF($Q62=2,1,0),IF($X62&lt;30,1,0))</formula>
    </cfRule>
    <cfRule type="expression" priority="2850" dxfId="1">
      <formula>AND(IF($Q62=3,1,0),IF($X62&lt;30,1,0))</formula>
    </cfRule>
    <cfRule type="expression" priority="2851" dxfId="0">
      <formula>AND(IF($Q62=3,1,IF($Q62=4,1,0)),IF($F62&lt;=85,1,0))</formula>
    </cfRule>
  </conditionalFormatting>
  <conditionalFormatting sqref="AV63">
    <cfRule type="expression" priority="2846" dxfId="23">
      <formula>AV63="X"</formula>
    </cfRule>
    <cfRule type="expression" priority="2847" dxfId="22">
      <formula>AV63="후보"</formula>
    </cfRule>
  </conditionalFormatting>
  <conditionalFormatting sqref="AC63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N6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E63">
    <cfRule type="expression" priority="2837" dxfId="3">
      <formula>AND(IF(OR($Q63=1,$Q63=2),1,0),IF($X63&lt;=20,1,0))</formula>
    </cfRule>
    <cfRule type="expression" priority="2838" dxfId="2">
      <formula>AND(IF($Q63=2,1,0),IF($X63&lt;30,1,0))</formula>
    </cfRule>
    <cfRule type="expression" priority="2839" dxfId="1">
      <formula>AND(IF($Q63=3,1,0),IF($X63&lt;30,1,0))</formula>
    </cfRule>
    <cfRule type="expression" priority="2840" dxfId="0">
      <formula>AND(IF($Q63=3,1,IF($Q63=4,1,0)),IF($F63&lt;=85,1,0))</formula>
    </cfRule>
  </conditionalFormatting>
  <conditionalFormatting sqref="X63">
    <cfRule type="expression" priority="2833" dxfId="3">
      <formula>AND(IF(OR($Q63=1,$Q63=2),1,0),IF($X63&lt;=20,1,0))</formula>
    </cfRule>
    <cfRule type="expression" priority="2834" dxfId="2">
      <formula>AND(IF($Q63=2,1,0),IF($X63&lt;30,1,0))</formula>
    </cfRule>
    <cfRule type="expression" priority="2835" dxfId="1">
      <formula>AND(IF($Q63=3,1,0),IF($X63&lt;30,1,0))</formula>
    </cfRule>
    <cfRule type="expression" priority="2836" dxfId="0">
      <formula>AND(IF($Q63=3,1,IF($Q63=4,1,0)),IF($F63&lt;=85,1,0))</formula>
    </cfRule>
  </conditionalFormatting>
  <conditionalFormatting sqref="AI63">
    <cfRule type="expression" priority="2829" dxfId="3">
      <formula>AND(IF(OR($Q63=1,$Q63=2),1,0),IF($X63&lt;=20,1,0))</formula>
    </cfRule>
    <cfRule type="expression" priority="2830" dxfId="2">
      <formula>AND(IF($Q63=2,1,0),IF($X63&lt;30,1,0))</formula>
    </cfRule>
    <cfRule type="expression" priority="2831" dxfId="1">
      <formula>AND(IF($Q63=3,1,0),IF($X63&lt;30,1,0))</formula>
    </cfRule>
    <cfRule type="expression" priority="2832" dxfId="0">
      <formula>AND(IF($Q63=3,1,IF($Q63=4,1,0)),IF($F63&lt;=85,1,0))</formula>
    </cfRule>
  </conditionalFormatting>
  <conditionalFormatting sqref="AV64">
    <cfRule type="expression" priority="2827" dxfId="23">
      <formula>AV64="X"</formula>
    </cfRule>
    <cfRule type="expression" priority="2828" dxfId="22">
      <formula>AV64="후보"</formula>
    </cfRule>
  </conditionalFormatting>
  <conditionalFormatting sqref="AC64">
    <cfRule type="cellIs" priority="2824" operator="greaterThan" dxfId="17">
      <formula>0.9</formula>
    </cfRule>
    <cfRule type="cellIs" priority="2825" operator="greaterThan" dxfId="16">
      <formula>0.85</formula>
    </cfRule>
  </conditionalFormatting>
  <conditionalFormatting sqref="N64">
    <cfRule type="cellIs" priority="2822" operator="greaterThan" dxfId="17">
      <formula>0.9</formula>
    </cfRule>
    <cfRule type="cellIs" priority="2823" operator="greaterThan" dxfId="16">
      <formula>0.85</formula>
    </cfRule>
  </conditionalFormatting>
  <conditionalFormatting sqref="E64">
    <cfRule type="expression" priority="2818" dxfId="3">
      <formula>AND(IF(OR($Q64=1,$Q64=2),1,0),IF($X64&lt;=20,1,0))</formula>
    </cfRule>
    <cfRule type="expression" priority="2819" dxfId="2">
      <formula>AND(IF($Q64=2,1,0),IF($X64&lt;30,1,0))</formula>
    </cfRule>
    <cfRule type="expression" priority="2820" dxfId="1">
      <formula>AND(IF($Q64=3,1,0),IF($X64&lt;30,1,0))</formula>
    </cfRule>
    <cfRule type="expression" priority="2821" dxfId="0">
      <formula>AND(IF($Q64=3,1,IF($Q64=4,1,0)),IF($F64&lt;=85,1,0))</formula>
    </cfRule>
  </conditionalFormatting>
  <conditionalFormatting sqref="X64">
    <cfRule type="expression" priority="2814" dxfId="3">
      <formula>AND(IF(OR($Q64=1,$Q64=2),1,0),IF($X64&lt;=20,1,0))</formula>
    </cfRule>
    <cfRule type="expression" priority="2815" dxfId="2">
      <formula>AND(IF($Q64=2,1,0),IF($X64&lt;30,1,0))</formula>
    </cfRule>
    <cfRule type="expression" priority="2816" dxfId="1">
      <formula>AND(IF($Q64=3,1,0),IF($X64&lt;30,1,0))</formula>
    </cfRule>
    <cfRule type="expression" priority="2817" dxfId="0">
      <formula>AND(IF($Q64=3,1,IF($Q64=4,1,0)),IF($F64&lt;=85,1,0))</formula>
    </cfRule>
  </conditionalFormatting>
  <conditionalFormatting sqref="AI64">
    <cfRule type="expression" priority="2810" dxfId="3">
      <formula>AND(IF(OR($Q64=1,$Q64=2),1,0),IF($X64&lt;=20,1,0))</formula>
    </cfRule>
    <cfRule type="expression" priority="2811" dxfId="2">
      <formula>AND(IF($Q64=2,1,0),IF($X64&lt;30,1,0))</formula>
    </cfRule>
    <cfRule type="expression" priority="2812" dxfId="1">
      <formula>AND(IF($Q64=3,1,0),IF($X64&lt;30,1,0))</formula>
    </cfRule>
    <cfRule type="expression" priority="2813" dxfId="0">
      <formula>AND(IF($Q64=3,1,IF($Q64=4,1,0)),IF($F64&lt;=85,1,0))</formula>
    </cfRule>
  </conditionalFormatting>
  <conditionalFormatting sqref="AV65">
    <cfRule type="expression" priority="2808" dxfId="23">
      <formula>AV65="X"</formula>
    </cfRule>
    <cfRule type="expression" priority="2809" dxfId="22">
      <formula>AV65="후보"</formula>
    </cfRule>
  </conditionalFormatting>
  <conditionalFormatting sqref="AC65 N6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AV66">
    <cfRule type="expression" priority="2803" dxfId="23">
      <formula>AV66="X"</formula>
    </cfRule>
    <cfRule type="expression" priority="2804" dxfId="22">
      <formula>AV66="후보"</formula>
    </cfRule>
  </conditionalFormatting>
  <conditionalFormatting sqref="AC66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N66">
    <cfRule type="cellIs" priority="2798" operator="greaterThan" dxfId="17">
      <formula>0.9</formula>
    </cfRule>
    <cfRule type="cellIs" priority="2799" operator="greaterThan" dxfId="16">
      <formula>0.85</formula>
    </cfRule>
  </conditionalFormatting>
  <conditionalFormatting sqref="E66">
    <cfRule type="expression" priority="2794" dxfId="3">
      <formula>AND(IF(OR($Q66=1,$Q66=2),1,0),IF($X66&lt;=20,1,0))</formula>
    </cfRule>
    <cfRule type="expression" priority="2795" dxfId="2">
      <formula>AND(IF($Q66=2,1,0),IF($X66&lt;30,1,0))</formula>
    </cfRule>
    <cfRule type="expression" priority="2796" dxfId="1">
      <formula>AND(IF($Q66=3,1,0),IF($X66&lt;30,1,0))</formula>
    </cfRule>
    <cfRule type="expression" priority="2797" dxfId="0">
      <formula>AND(IF($Q66=3,1,IF($Q66=4,1,0)),IF($F66&lt;=85,1,0))</formula>
    </cfRule>
  </conditionalFormatting>
  <conditionalFormatting sqref="X66">
    <cfRule type="expression" priority="2790" dxfId="3">
      <formula>AND(IF(OR($Q66=1,$Q66=2),1,0),IF($X66&lt;=20,1,0))</formula>
    </cfRule>
    <cfRule type="expression" priority="2791" dxfId="2">
      <formula>AND(IF($Q66=2,1,0),IF($X66&lt;30,1,0))</formula>
    </cfRule>
    <cfRule type="expression" priority="2792" dxfId="1">
      <formula>AND(IF($Q66=3,1,0),IF($X66&lt;30,1,0))</formula>
    </cfRule>
    <cfRule type="expression" priority="2793" dxfId="0">
      <formula>AND(IF($Q66=3,1,IF($Q66=4,1,0)),IF($F66&lt;=85,1,0))</formula>
    </cfRule>
  </conditionalFormatting>
  <conditionalFormatting sqref="AI66">
    <cfRule type="expression" priority="2786" dxfId="3">
      <formula>AND(IF(OR($Q66=1,$Q66=2),1,0),IF($X66&lt;=20,1,0))</formula>
    </cfRule>
    <cfRule type="expression" priority="2787" dxfId="2">
      <formula>AND(IF($Q66=2,1,0),IF($X66&lt;30,1,0))</formula>
    </cfRule>
    <cfRule type="expression" priority="2788" dxfId="1">
      <formula>AND(IF($Q66=3,1,0),IF($X66&lt;30,1,0))</formula>
    </cfRule>
    <cfRule type="expression" priority="2789" dxfId="0">
      <formula>AND(IF($Q66=3,1,IF($Q66=4,1,0)),IF($F66&lt;=85,1,0))</formula>
    </cfRule>
  </conditionalFormatting>
  <conditionalFormatting sqref="AV67">
    <cfRule type="expression" priority="2784" dxfId="23">
      <formula>AV67="X"</formula>
    </cfRule>
    <cfRule type="expression" priority="2785" dxfId="22">
      <formula>AV67="후보"</formula>
    </cfRule>
  </conditionalFormatting>
  <conditionalFormatting sqref="AC67">
    <cfRule type="cellIs" priority="2781" operator="greaterThan" dxfId="17">
      <formula>0.9</formula>
    </cfRule>
    <cfRule type="cellIs" priority="2782" operator="greaterThan" dxfId="16">
      <formula>0.85</formula>
    </cfRule>
  </conditionalFormatting>
  <conditionalFormatting sqref="N67">
    <cfRule type="cellIs" priority="2779" operator="greaterThan" dxfId="17">
      <formula>0.9</formula>
    </cfRule>
    <cfRule type="cellIs" priority="2780" operator="greaterThan" dxfId="16">
      <formula>0.85</formula>
    </cfRule>
  </conditionalFormatting>
  <conditionalFormatting sqref="E67">
    <cfRule type="expression" priority="2775" dxfId="3">
      <formula>AND(IF(OR($Q67=1,$Q67=2),1,0),IF($X67&lt;=20,1,0))</formula>
    </cfRule>
    <cfRule type="expression" priority="2776" dxfId="2">
      <formula>AND(IF($Q67=2,1,0),IF($X67&lt;30,1,0))</formula>
    </cfRule>
    <cfRule type="expression" priority="2777" dxfId="1">
      <formula>AND(IF($Q67=3,1,0),IF($X67&lt;30,1,0))</formula>
    </cfRule>
    <cfRule type="expression" priority="2778" dxfId="0">
      <formula>AND(IF($Q67=3,1,IF($Q67=4,1,0)),IF($F67&lt;=85,1,0))</formula>
    </cfRule>
  </conditionalFormatting>
  <conditionalFormatting sqref="X67">
    <cfRule type="expression" priority="2771" dxfId="3">
      <formula>AND(IF(OR($Q67=1,$Q67=2),1,0),IF($X67&lt;=20,1,0))</formula>
    </cfRule>
    <cfRule type="expression" priority="2772" dxfId="2">
      <formula>AND(IF($Q67=2,1,0),IF($X67&lt;30,1,0))</formula>
    </cfRule>
    <cfRule type="expression" priority="2773" dxfId="1">
      <formula>AND(IF($Q67=3,1,0),IF($X67&lt;30,1,0))</formula>
    </cfRule>
    <cfRule type="expression" priority="2774" dxfId="0">
      <formula>AND(IF($Q67=3,1,IF($Q67=4,1,0)),IF($F67&lt;=85,1,0))</formula>
    </cfRule>
  </conditionalFormatting>
  <conditionalFormatting sqref="AI67">
    <cfRule type="expression" priority="2767" dxfId="3">
      <formula>AND(IF(OR($Q67=1,$Q67=2),1,0),IF($X67&lt;=20,1,0))</formula>
    </cfRule>
    <cfRule type="expression" priority="2768" dxfId="2">
      <formula>AND(IF($Q67=2,1,0),IF($X67&lt;30,1,0))</formula>
    </cfRule>
    <cfRule type="expression" priority="2769" dxfId="1">
      <formula>AND(IF($Q67=3,1,0),IF($X67&lt;30,1,0))</formula>
    </cfRule>
    <cfRule type="expression" priority="2770" dxfId="0">
      <formula>AND(IF($Q67=3,1,IF($Q67=4,1,0)),IF($F67&lt;=85,1,0))</formula>
    </cfRule>
  </conditionalFormatting>
  <conditionalFormatting sqref="AV68">
    <cfRule type="expression" priority="2765" dxfId="23">
      <formula>AV68="X"</formula>
    </cfRule>
    <cfRule type="expression" priority="2766" dxfId="22">
      <formula>AV68="후보"</formula>
    </cfRule>
  </conditionalFormatting>
  <conditionalFormatting sqref="AC68 N68">
    <cfRule type="cellIs" priority="2762" operator="greaterThan" dxfId="17">
      <formula>0.9</formula>
    </cfRule>
    <cfRule type="cellIs" priority="2763" operator="greaterThan" dxfId="16">
      <formula>0.85</formula>
    </cfRule>
  </conditionalFormatting>
  <conditionalFormatting sqref="AV69">
    <cfRule type="expression" priority="2760" dxfId="23">
      <formula>AV69="X"</formula>
    </cfRule>
    <cfRule type="expression" priority="2761" dxfId="22">
      <formula>AV69="후보"</formula>
    </cfRule>
  </conditionalFormatting>
  <conditionalFormatting sqref="AC69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N69">
    <cfRule type="cellIs" priority="2755" operator="greaterThan" dxfId="17">
      <formula>0.9</formula>
    </cfRule>
    <cfRule type="cellIs" priority="2756" operator="greaterThan" dxfId="16">
      <formula>0.85</formula>
    </cfRule>
  </conditionalFormatting>
  <conditionalFormatting sqref="E69">
    <cfRule type="expression" priority="2751" dxfId="3">
      <formula>AND(IF(OR($Q69=1,$Q69=2),1,0),IF($X69&lt;=20,1,0))</formula>
    </cfRule>
    <cfRule type="expression" priority="2752" dxfId="2">
      <formula>AND(IF($Q69=2,1,0),IF($X69&lt;30,1,0))</formula>
    </cfRule>
    <cfRule type="expression" priority="2753" dxfId="1">
      <formula>AND(IF($Q69=3,1,0),IF($X69&lt;30,1,0))</formula>
    </cfRule>
    <cfRule type="expression" priority="2754" dxfId="0">
      <formula>AND(IF($Q69=3,1,IF($Q69=4,1,0)),IF($F69&lt;=85,1,0))</formula>
    </cfRule>
  </conditionalFormatting>
  <conditionalFormatting sqref="X69">
    <cfRule type="expression" priority="2747" dxfId="3">
      <formula>AND(IF(OR($Q69=1,$Q69=2),1,0),IF($X69&lt;=20,1,0))</formula>
    </cfRule>
    <cfRule type="expression" priority="2748" dxfId="2">
      <formula>AND(IF($Q69=2,1,0),IF($X69&lt;30,1,0))</formula>
    </cfRule>
    <cfRule type="expression" priority="2749" dxfId="1">
      <formula>AND(IF($Q69=3,1,0),IF($X69&lt;30,1,0))</formula>
    </cfRule>
    <cfRule type="expression" priority="2750" dxfId="0">
      <formula>AND(IF($Q69=3,1,IF($Q69=4,1,0)),IF($F69&lt;=85,1,0))</formula>
    </cfRule>
  </conditionalFormatting>
  <conditionalFormatting sqref="AI69">
    <cfRule type="expression" priority="2743" dxfId="3">
      <formula>AND(IF(OR($Q69=1,$Q69=2),1,0),IF($X69&lt;=20,1,0))</formula>
    </cfRule>
    <cfRule type="expression" priority="2744" dxfId="2">
      <formula>AND(IF($Q69=2,1,0),IF($X69&lt;30,1,0))</formula>
    </cfRule>
    <cfRule type="expression" priority="2745" dxfId="1">
      <formula>AND(IF($Q69=3,1,0),IF($X69&lt;30,1,0))</formula>
    </cfRule>
    <cfRule type="expression" priority="2746" dxfId="0">
      <formula>AND(IF($Q69=3,1,IF($Q69=4,1,0)),IF($F69&lt;=85,1,0))</formula>
    </cfRule>
  </conditionalFormatting>
  <conditionalFormatting sqref="AV70">
    <cfRule type="expression" priority="2741" dxfId="23">
      <formula>AV70="X"</formula>
    </cfRule>
    <cfRule type="expression" priority="2742" dxfId="22">
      <formula>AV70="후보"</formula>
    </cfRule>
  </conditionalFormatting>
  <conditionalFormatting sqref="AC70">
    <cfRule type="cellIs" priority="2738" operator="greaterThan" dxfId="17">
      <formula>0.9</formula>
    </cfRule>
    <cfRule type="cellIs" priority="2739" operator="greaterThan" dxfId="16">
      <formula>0.85</formula>
    </cfRule>
  </conditionalFormatting>
  <conditionalFormatting sqref="N70">
    <cfRule type="cellIs" priority="2736" operator="greaterThan" dxfId="17">
      <formula>0.9</formula>
    </cfRule>
    <cfRule type="cellIs" priority="2737" operator="greaterThan" dxfId="16">
      <formula>0.85</formula>
    </cfRule>
  </conditionalFormatting>
  <conditionalFormatting sqref="E70">
    <cfRule type="expression" priority="2732" dxfId="3">
      <formula>AND(IF(OR($Q70=1,$Q70=2),1,0),IF($X70&lt;=20,1,0))</formula>
    </cfRule>
    <cfRule type="expression" priority="2733" dxfId="2">
      <formula>AND(IF($Q70=2,1,0),IF($X70&lt;30,1,0))</formula>
    </cfRule>
    <cfRule type="expression" priority="2734" dxfId="1">
      <formula>AND(IF($Q70=3,1,0),IF($X70&lt;30,1,0))</formula>
    </cfRule>
    <cfRule type="expression" priority="2735" dxfId="0">
      <formula>AND(IF($Q70=3,1,IF($Q70=4,1,0)),IF($F70&lt;=85,1,0))</formula>
    </cfRule>
  </conditionalFormatting>
  <conditionalFormatting sqref="X70">
    <cfRule type="expression" priority="2728" dxfId="3">
      <formula>AND(IF(OR($Q70=1,$Q70=2),1,0),IF($X70&lt;=20,1,0))</formula>
    </cfRule>
    <cfRule type="expression" priority="2729" dxfId="2">
      <formula>AND(IF($Q70=2,1,0),IF($X70&lt;30,1,0))</formula>
    </cfRule>
    <cfRule type="expression" priority="2730" dxfId="1">
      <formula>AND(IF($Q70=3,1,0),IF($X70&lt;30,1,0))</formula>
    </cfRule>
    <cfRule type="expression" priority="2731" dxfId="0">
      <formula>AND(IF($Q70=3,1,IF($Q70=4,1,0)),IF($F70&lt;=85,1,0))</formula>
    </cfRule>
  </conditionalFormatting>
  <conditionalFormatting sqref="AI70">
    <cfRule type="expression" priority="2724" dxfId="3">
      <formula>AND(IF(OR($Q70=1,$Q70=2),1,0),IF($X70&lt;=20,1,0))</formula>
    </cfRule>
    <cfRule type="expression" priority="2725" dxfId="2">
      <formula>AND(IF($Q70=2,1,0),IF($X70&lt;30,1,0))</formula>
    </cfRule>
    <cfRule type="expression" priority="2726" dxfId="1">
      <formula>AND(IF($Q70=3,1,0),IF($X70&lt;30,1,0))</formula>
    </cfRule>
    <cfRule type="expression" priority="2727" dxfId="0">
      <formula>AND(IF($Q70=3,1,IF($Q70=4,1,0)),IF($F70&lt;=85,1,0))</formula>
    </cfRule>
  </conditionalFormatting>
  <conditionalFormatting sqref="AV71">
    <cfRule type="expression" priority="2722" dxfId="23">
      <formula>AV71="X"</formula>
    </cfRule>
    <cfRule type="expression" priority="2723" dxfId="22">
      <formula>AV71="후보"</formula>
    </cfRule>
  </conditionalFormatting>
  <conditionalFormatting sqref="AC71">
    <cfRule type="cellIs" priority="2719" operator="greaterThan" dxfId="17">
      <formula>0.9</formula>
    </cfRule>
    <cfRule type="cellIs" priority="2720" operator="greaterThan" dxfId="16">
      <formula>0.85</formula>
    </cfRule>
  </conditionalFormatting>
  <conditionalFormatting sqref="N71">
    <cfRule type="cellIs" priority="2717" operator="greaterThan" dxfId="17">
      <formula>0.9</formula>
    </cfRule>
    <cfRule type="cellIs" priority="2718" operator="greaterThan" dxfId="16">
      <formula>0.85</formula>
    </cfRule>
  </conditionalFormatting>
  <conditionalFormatting sqref="E71">
    <cfRule type="expression" priority="2713" dxfId="3">
      <formula>AND(IF(OR($Q71=1,$Q71=2),1,0),IF($X71&lt;=20,1,0))</formula>
    </cfRule>
    <cfRule type="expression" priority="2714" dxfId="2">
      <formula>AND(IF($Q71=2,1,0),IF($X71&lt;30,1,0))</formula>
    </cfRule>
    <cfRule type="expression" priority="2715" dxfId="1">
      <formula>AND(IF($Q71=3,1,0),IF($X71&lt;30,1,0))</formula>
    </cfRule>
    <cfRule type="expression" priority="2716" dxfId="0">
      <formula>AND(IF($Q71=3,1,IF($Q71=4,1,0)),IF($F71&lt;=85,1,0))</formula>
    </cfRule>
  </conditionalFormatting>
  <conditionalFormatting sqref="X71">
    <cfRule type="expression" priority="2709" dxfId="3">
      <formula>AND(IF(OR($Q71=1,$Q71=2),1,0),IF($X71&lt;=20,1,0))</formula>
    </cfRule>
    <cfRule type="expression" priority="2710" dxfId="2">
      <formula>AND(IF($Q71=2,1,0),IF($X71&lt;30,1,0))</formula>
    </cfRule>
    <cfRule type="expression" priority="2711" dxfId="1">
      <formula>AND(IF($Q71=3,1,0),IF($X71&lt;30,1,0))</formula>
    </cfRule>
    <cfRule type="expression" priority="2712" dxfId="0">
      <formula>AND(IF($Q71=3,1,IF($Q71=4,1,0)),IF($F71&lt;=85,1,0))</formula>
    </cfRule>
  </conditionalFormatting>
  <conditionalFormatting sqref="AI71">
    <cfRule type="expression" priority="2705" dxfId="3">
      <formula>AND(IF(OR($Q71=1,$Q71=2),1,0),IF($X71&lt;=20,1,0))</formula>
    </cfRule>
    <cfRule type="expression" priority="2706" dxfId="2">
      <formula>AND(IF($Q71=2,1,0),IF($X71&lt;30,1,0))</formula>
    </cfRule>
    <cfRule type="expression" priority="2707" dxfId="1">
      <formula>AND(IF($Q71=3,1,0),IF($X71&lt;30,1,0))</formula>
    </cfRule>
    <cfRule type="expression" priority="2708" dxfId="0">
      <formula>AND(IF($Q71=3,1,IF($Q71=4,1,0)),IF($F71&lt;=85,1,0))</formula>
    </cfRule>
  </conditionalFormatting>
  <conditionalFormatting sqref="AV72">
    <cfRule type="expression" priority="2703" dxfId="23">
      <formula>AV72="X"</formula>
    </cfRule>
    <cfRule type="expression" priority="2704" dxfId="22">
      <formula>AV72="후보"</formula>
    </cfRule>
  </conditionalFormatting>
  <conditionalFormatting sqref="AC72">
    <cfRule type="cellIs" priority="2700" operator="greaterThan" dxfId="17">
      <formula>0.9</formula>
    </cfRule>
    <cfRule type="cellIs" priority="2701" operator="greaterThan" dxfId="16">
      <formula>0.85</formula>
    </cfRule>
  </conditionalFormatting>
  <conditionalFormatting sqref="N72">
    <cfRule type="cellIs" priority="2698" operator="greaterThan" dxfId="17">
      <formula>0.9</formula>
    </cfRule>
    <cfRule type="cellIs" priority="2699" operator="greaterThan" dxfId="16">
      <formula>0.85</formula>
    </cfRule>
  </conditionalFormatting>
  <conditionalFormatting sqref="E72">
    <cfRule type="expression" priority="2694" dxfId="3">
      <formula>AND(IF(OR($Q72=1,$Q72=2),1,0),IF($X72&lt;=20,1,0))</formula>
    </cfRule>
    <cfRule type="expression" priority="2695" dxfId="2">
      <formula>AND(IF($Q72=2,1,0),IF($X72&lt;30,1,0))</formula>
    </cfRule>
    <cfRule type="expression" priority="2696" dxfId="1">
      <formula>AND(IF($Q72=3,1,0),IF($X72&lt;30,1,0))</formula>
    </cfRule>
    <cfRule type="expression" priority="2697" dxfId="0">
      <formula>AND(IF($Q72=3,1,IF($Q72=4,1,0)),IF($F72&lt;=85,1,0))</formula>
    </cfRule>
  </conditionalFormatting>
  <conditionalFormatting sqref="X72">
    <cfRule type="expression" priority="2690" dxfId="3">
      <formula>AND(IF(OR($Q72=1,$Q72=2),1,0),IF($X72&lt;=20,1,0))</formula>
    </cfRule>
    <cfRule type="expression" priority="2691" dxfId="2">
      <formula>AND(IF($Q72=2,1,0),IF($X72&lt;30,1,0))</formula>
    </cfRule>
    <cfRule type="expression" priority="2692" dxfId="1">
      <formula>AND(IF($Q72=3,1,0),IF($X72&lt;30,1,0))</formula>
    </cfRule>
    <cfRule type="expression" priority="2693" dxfId="0">
      <formula>AND(IF($Q72=3,1,IF($Q72=4,1,0)),IF($F72&lt;=85,1,0))</formula>
    </cfRule>
  </conditionalFormatting>
  <conditionalFormatting sqref="AI72">
    <cfRule type="expression" priority="2686" dxfId="3">
      <formula>AND(IF(OR($Q72=1,$Q72=2),1,0),IF($X72&lt;=20,1,0))</formula>
    </cfRule>
    <cfRule type="expression" priority="2687" dxfId="2">
      <formula>AND(IF($Q72=2,1,0),IF($X72&lt;30,1,0))</formula>
    </cfRule>
    <cfRule type="expression" priority="2688" dxfId="1">
      <formula>AND(IF($Q72=3,1,0),IF($X72&lt;30,1,0))</formula>
    </cfRule>
    <cfRule type="expression" priority="2689" dxfId="0">
      <formula>AND(IF($Q72=3,1,IF($Q72=4,1,0)),IF($F72&lt;=85,1,0))</formula>
    </cfRule>
  </conditionalFormatting>
  <conditionalFormatting sqref="AV73">
    <cfRule type="expression" priority="2684" dxfId="23">
      <formula>AV73="X"</formula>
    </cfRule>
    <cfRule type="expression" priority="2685" dxfId="22">
      <formula>AV73="후보"</formula>
    </cfRule>
  </conditionalFormatting>
  <conditionalFormatting sqref="AC73">
    <cfRule type="cellIs" priority="2681" operator="greaterThan" dxfId="17">
      <formula>0.9</formula>
    </cfRule>
    <cfRule type="cellIs" priority="2682" operator="greaterThan" dxfId="16">
      <formula>0.85</formula>
    </cfRule>
  </conditionalFormatting>
  <conditionalFormatting sqref="N7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E73">
    <cfRule type="expression" priority="2675" dxfId="3">
      <formula>AND(IF(OR($Q73=1,$Q73=2),1,0),IF($X73&lt;=20,1,0))</formula>
    </cfRule>
    <cfRule type="expression" priority="2676" dxfId="2">
      <formula>AND(IF($Q73=2,1,0),IF($X73&lt;30,1,0))</formula>
    </cfRule>
    <cfRule type="expression" priority="2677" dxfId="1">
      <formula>AND(IF($Q73=3,1,0),IF($X73&lt;30,1,0))</formula>
    </cfRule>
    <cfRule type="expression" priority="2678" dxfId="0">
      <formula>AND(IF($Q73=3,1,IF($Q73=4,1,0)),IF($F73&lt;=85,1,0))</formula>
    </cfRule>
  </conditionalFormatting>
  <conditionalFormatting sqref="X73">
    <cfRule type="expression" priority="2671" dxfId="3">
      <formula>AND(IF(OR($Q73=1,$Q73=2),1,0),IF($X73&lt;=20,1,0))</formula>
    </cfRule>
    <cfRule type="expression" priority="2672" dxfId="2">
      <formula>AND(IF($Q73=2,1,0),IF($X73&lt;30,1,0))</formula>
    </cfRule>
    <cfRule type="expression" priority="2673" dxfId="1">
      <formula>AND(IF($Q73=3,1,0),IF($X73&lt;30,1,0))</formula>
    </cfRule>
    <cfRule type="expression" priority="2674" dxfId="0">
      <formula>AND(IF($Q73=3,1,IF($Q73=4,1,0)),IF($F73&lt;=85,1,0))</formula>
    </cfRule>
  </conditionalFormatting>
  <conditionalFormatting sqref="AI73">
    <cfRule type="expression" priority="2667" dxfId="3">
      <formula>AND(IF(OR($Q73=1,$Q73=2),1,0),IF($X73&lt;=20,1,0))</formula>
    </cfRule>
    <cfRule type="expression" priority="2668" dxfId="2">
      <formula>AND(IF($Q73=2,1,0),IF($X73&lt;30,1,0))</formula>
    </cfRule>
    <cfRule type="expression" priority="2669" dxfId="1">
      <formula>AND(IF($Q73=3,1,0),IF($X73&lt;30,1,0))</formula>
    </cfRule>
    <cfRule type="expression" priority="2670" dxfId="0">
      <formula>AND(IF($Q73=3,1,IF($Q73=4,1,0)),IF($F73&lt;=85,1,0))</formula>
    </cfRule>
  </conditionalFormatting>
  <conditionalFormatting sqref="AV74">
    <cfRule type="expression" priority="2665" dxfId="23">
      <formula>AV74="X"</formula>
    </cfRule>
    <cfRule type="expression" priority="2666" dxfId="22">
      <formula>AV74="후보"</formula>
    </cfRule>
  </conditionalFormatting>
  <conditionalFormatting sqref="AC74">
    <cfRule type="cellIs" priority="2662" operator="greaterThan" dxfId="17">
      <formula>0.9</formula>
    </cfRule>
    <cfRule type="cellIs" priority="2663" operator="greaterThan" dxfId="16">
      <formula>0.85</formula>
    </cfRule>
  </conditionalFormatting>
  <conditionalFormatting sqref="N74">
    <cfRule type="cellIs" priority="2660" operator="greaterThan" dxfId="17">
      <formula>0.9</formula>
    </cfRule>
    <cfRule type="cellIs" priority="2661" operator="greaterThan" dxfId="16">
      <formula>0.85</formula>
    </cfRule>
  </conditionalFormatting>
  <conditionalFormatting sqref="E74">
    <cfRule type="expression" priority="2656" dxfId="3">
      <formula>AND(IF(OR($Q74=1,$Q74=2),1,0),IF($X74&lt;=20,1,0))</formula>
    </cfRule>
    <cfRule type="expression" priority="2657" dxfId="2">
      <formula>AND(IF($Q74=2,1,0),IF($X74&lt;30,1,0))</formula>
    </cfRule>
    <cfRule type="expression" priority="2658" dxfId="1">
      <formula>AND(IF($Q74=3,1,0),IF($X74&lt;30,1,0))</formula>
    </cfRule>
    <cfRule type="expression" priority="2659" dxfId="0">
      <formula>AND(IF($Q74=3,1,IF($Q74=4,1,0)),IF($F74&lt;=85,1,0))</formula>
    </cfRule>
  </conditionalFormatting>
  <conditionalFormatting sqref="X74">
    <cfRule type="expression" priority="2652" dxfId="3">
      <formula>AND(IF(OR($Q74=1,$Q74=2),1,0),IF($X74&lt;=20,1,0))</formula>
    </cfRule>
    <cfRule type="expression" priority="2653" dxfId="2">
      <formula>AND(IF($Q74=2,1,0),IF($X74&lt;30,1,0))</formula>
    </cfRule>
    <cfRule type="expression" priority="2654" dxfId="1">
      <formula>AND(IF($Q74=3,1,0),IF($X74&lt;30,1,0))</formula>
    </cfRule>
    <cfRule type="expression" priority="2655" dxfId="0">
      <formula>AND(IF($Q74=3,1,IF($Q74=4,1,0)),IF($F74&lt;=85,1,0))</formula>
    </cfRule>
  </conditionalFormatting>
  <conditionalFormatting sqref="AI74">
    <cfRule type="expression" priority="2648" dxfId="3">
      <formula>AND(IF(OR($Q74=1,$Q74=2),1,0),IF($X74&lt;=20,1,0))</formula>
    </cfRule>
    <cfRule type="expression" priority="2649" dxfId="2">
      <formula>AND(IF($Q74=2,1,0),IF($X74&lt;30,1,0))</formula>
    </cfRule>
    <cfRule type="expression" priority="2650" dxfId="1">
      <formula>AND(IF($Q74=3,1,0),IF($X74&lt;30,1,0))</formula>
    </cfRule>
    <cfRule type="expression" priority="2651" dxfId="0">
      <formula>AND(IF($Q74=3,1,IF($Q74=4,1,0)),IF($F74&lt;=85,1,0))</formula>
    </cfRule>
  </conditionalFormatting>
  <conditionalFormatting sqref="AV75">
    <cfRule type="expression" priority="2646" dxfId="23">
      <formula>AV75="X"</formula>
    </cfRule>
    <cfRule type="expression" priority="2647" dxfId="22">
      <formula>AV75="후보"</formula>
    </cfRule>
  </conditionalFormatting>
  <conditionalFormatting sqref="AC7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5">
    <cfRule type="expression" priority="2637" dxfId="3">
      <formula>AND(IF(OR($Q75=1,$Q75=2),1,0),IF($X75&lt;=20,1,0))</formula>
    </cfRule>
    <cfRule type="expression" priority="2638" dxfId="2">
      <formula>AND(IF($Q75=2,1,0),IF($X75&lt;30,1,0))</formula>
    </cfRule>
    <cfRule type="expression" priority="2639" dxfId="1">
      <formula>AND(IF($Q75=3,1,0),IF($X75&lt;30,1,0))</formula>
    </cfRule>
    <cfRule type="expression" priority="2640" dxfId="0">
      <formula>AND(IF($Q75=3,1,IF($Q75=4,1,0)),IF($F75&lt;=85,1,0))</formula>
    </cfRule>
  </conditionalFormatting>
  <conditionalFormatting sqref="X75">
    <cfRule type="expression" priority="2633" dxfId="3">
      <formula>AND(IF(OR($Q75=1,$Q75=2),1,0),IF($X75&lt;=20,1,0))</formula>
    </cfRule>
    <cfRule type="expression" priority="2634" dxfId="2">
      <formula>AND(IF($Q75=2,1,0),IF($X75&lt;30,1,0))</formula>
    </cfRule>
    <cfRule type="expression" priority="2635" dxfId="1">
      <formula>AND(IF($Q75=3,1,0),IF($X75&lt;30,1,0))</formula>
    </cfRule>
    <cfRule type="expression" priority="2636" dxfId="0">
      <formula>AND(IF($Q75=3,1,IF($Q75=4,1,0)),IF($F75&lt;=85,1,0))</formula>
    </cfRule>
  </conditionalFormatting>
  <conditionalFormatting sqref="AI75">
    <cfRule type="expression" priority="2629" dxfId="3">
      <formula>AND(IF(OR($Q75=1,$Q75=2),1,0),IF($X75&lt;=20,1,0))</formula>
    </cfRule>
    <cfRule type="expression" priority="2630" dxfId="2">
      <formula>AND(IF($Q75=2,1,0),IF($X75&lt;30,1,0))</formula>
    </cfRule>
    <cfRule type="expression" priority="2631" dxfId="1">
      <formula>AND(IF($Q75=3,1,0),IF($X75&lt;30,1,0))</formula>
    </cfRule>
    <cfRule type="expression" priority="2632" dxfId="0">
      <formula>AND(IF($Q75=3,1,IF($Q75=4,1,0)),IF($F75&lt;=85,1,0))</formula>
    </cfRule>
  </conditionalFormatting>
  <conditionalFormatting sqref="AV76">
    <cfRule type="expression" priority="2627" dxfId="23">
      <formula>AV76="X"</formula>
    </cfRule>
    <cfRule type="expression" priority="2628" dxfId="22">
      <formula>AV76="후보"</formula>
    </cfRule>
  </conditionalFormatting>
  <conditionalFormatting sqref="AC76 N76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AV77">
    <cfRule type="expression" priority="2622" dxfId="23">
      <formula>AV77="X"</formula>
    </cfRule>
    <cfRule type="expression" priority="2623" dxfId="22">
      <formula>AV77="후보"</formula>
    </cfRule>
  </conditionalFormatting>
  <conditionalFormatting sqref="AC77">
    <cfRule type="cellIs" priority="2619" operator="greaterThan" dxfId="17">
      <formula>0.9</formula>
    </cfRule>
    <cfRule type="cellIs" priority="2620" operator="greaterThan" dxfId="16">
      <formula>0.85</formula>
    </cfRule>
  </conditionalFormatting>
  <conditionalFormatting sqref="N77">
    <cfRule type="cellIs" priority="2617" operator="greaterThan" dxfId="17">
      <formula>0.9</formula>
    </cfRule>
    <cfRule type="cellIs" priority="2618" operator="greaterThan" dxfId="16">
      <formula>0.85</formula>
    </cfRule>
  </conditionalFormatting>
  <conditionalFormatting sqref="E77">
    <cfRule type="expression" priority="2613" dxfId="3">
      <formula>AND(IF(OR($Q77=1,$Q77=2),1,0),IF($X77&lt;=20,1,0))</formula>
    </cfRule>
    <cfRule type="expression" priority="2614" dxfId="2">
      <formula>AND(IF($Q77=2,1,0),IF($X77&lt;30,1,0))</formula>
    </cfRule>
    <cfRule type="expression" priority="2615" dxfId="1">
      <formula>AND(IF($Q77=3,1,0),IF($X77&lt;30,1,0))</formula>
    </cfRule>
    <cfRule type="expression" priority="2616" dxfId="0">
      <formula>AND(IF($Q77=3,1,IF($Q77=4,1,0)),IF($F77&lt;=85,1,0))</formula>
    </cfRule>
  </conditionalFormatting>
  <conditionalFormatting sqref="X77">
    <cfRule type="expression" priority="2609" dxfId="3">
      <formula>AND(IF(OR($Q77=1,$Q77=2),1,0),IF($X77&lt;=20,1,0))</formula>
    </cfRule>
    <cfRule type="expression" priority="2610" dxfId="2">
      <formula>AND(IF($Q77=2,1,0),IF($X77&lt;30,1,0))</formula>
    </cfRule>
    <cfRule type="expression" priority="2611" dxfId="1">
      <formula>AND(IF($Q77=3,1,0),IF($X77&lt;30,1,0))</formula>
    </cfRule>
    <cfRule type="expression" priority="2612" dxfId="0">
      <formula>AND(IF($Q77=3,1,IF($Q77=4,1,0)),IF($F77&lt;=85,1,0))</formula>
    </cfRule>
  </conditionalFormatting>
  <conditionalFormatting sqref="AI77">
    <cfRule type="expression" priority="2605" dxfId="3">
      <formula>AND(IF(OR($Q77=1,$Q77=2),1,0),IF($X77&lt;=20,1,0))</formula>
    </cfRule>
    <cfRule type="expression" priority="2606" dxfId="2">
      <formula>AND(IF($Q77=2,1,0),IF($X77&lt;30,1,0))</formula>
    </cfRule>
    <cfRule type="expression" priority="2607" dxfId="1">
      <formula>AND(IF($Q77=3,1,0),IF($X77&lt;30,1,0))</formula>
    </cfRule>
    <cfRule type="expression" priority="2608" dxfId="0">
      <formula>AND(IF($Q77=3,1,IF($Q77=4,1,0)),IF($F77&lt;=85,1,0))</formula>
    </cfRule>
  </conditionalFormatting>
  <conditionalFormatting sqref="AV78">
    <cfRule type="expression" priority="2603" dxfId="23">
      <formula>AV78="X"</formula>
    </cfRule>
    <cfRule type="expression" priority="2604" dxfId="22">
      <formula>AV78="후보"</formula>
    </cfRule>
  </conditionalFormatting>
  <conditionalFormatting sqref="AC78">
    <cfRule type="cellIs" priority="2600" operator="greaterThan" dxfId="17">
      <formula>0.9</formula>
    </cfRule>
    <cfRule type="cellIs" priority="2601" operator="greaterThan" dxfId="16">
      <formula>0.85</formula>
    </cfRule>
  </conditionalFormatting>
  <conditionalFormatting sqref="N78">
    <cfRule type="cellIs" priority="2598" operator="greaterThan" dxfId="17">
      <formula>0.9</formula>
    </cfRule>
    <cfRule type="cellIs" priority="2599" operator="greaterThan" dxfId="16">
      <formula>0.85</formula>
    </cfRule>
  </conditionalFormatting>
  <conditionalFormatting sqref="E78">
    <cfRule type="expression" priority="2594" dxfId="3">
      <formula>AND(IF(OR($Q78=1,$Q78=2),1,0),IF($X78&lt;=20,1,0))</formula>
    </cfRule>
    <cfRule type="expression" priority="2595" dxfId="2">
      <formula>AND(IF($Q78=2,1,0),IF($X78&lt;30,1,0))</formula>
    </cfRule>
    <cfRule type="expression" priority="2596" dxfId="1">
      <formula>AND(IF($Q78=3,1,0),IF($X78&lt;30,1,0))</formula>
    </cfRule>
    <cfRule type="expression" priority="2597" dxfId="0">
      <formula>AND(IF($Q78=3,1,IF($Q78=4,1,0)),IF($F78&lt;=85,1,0))</formula>
    </cfRule>
  </conditionalFormatting>
  <conditionalFormatting sqref="X78">
    <cfRule type="expression" priority="2590" dxfId="3">
      <formula>AND(IF(OR($Q78=1,$Q78=2),1,0),IF($X78&lt;=20,1,0))</formula>
    </cfRule>
    <cfRule type="expression" priority="2591" dxfId="2">
      <formula>AND(IF($Q78=2,1,0),IF($X78&lt;30,1,0))</formula>
    </cfRule>
    <cfRule type="expression" priority="2592" dxfId="1">
      <formula>AND(IF($Q78=3,1,0),IF($X78&lt;30,1,0))</formula>
    </cfRule>
    <cfRule type="expression" priority="2593" dxfId="0">
      <formula>AND(IF($Q78=3,1,IF($Q78=4,1,0)),IF($F78&lt;=85,1,0))</formula>
    </cfRule>
  </conditionalFormatting>
  <conditionalFormatting sqref="AI78">
    <cfRule type="expression" priority="2586" dxfId="3">
      <formula>AND(IF(OR($Q78=1,$Q78=2),1,0),IF($X78&lt;=20,1,0))</formula>
    </cfRule>
    <cfRule type="expression" priority="2587" dxfId="2">
      <formula>AND(IF($Q78=2,1,0),IF($X78&lt;30,1,0))</formula>
    </cfRule>
    <cfRule type="expression" priority="2588" dxfId="1">
      <formula>AND(IF($Q78=3,1,0),IF($X78&lt;30,1,0))</formula>
    </cfRule>
    <cfRule type="expression" priority="2589" dxfId="0">
      <formula>AND(IF($Q78=3,1,IF($Q78=4,1,0)),IF($F78&lt;=85,1,0))</formula>
    </cfRule>
  </conditionalFormatting>
  <conditionalFormatting sqref="AV79">
    <cfRule type="expression" priority="2584" dxfId="23">
      <formula>AV79="X"</formula>
    </cfRule>
    <cfRule type="expression" priority="2585" dxfId="22">
      <formula>AV79="후보"</formula>
    </cfRule>
  </conditionalFormatting>
  <conditionalFormatting sqref="AC79 N79">
    <cfRule type="cellIs" priority="2581" operator="greaterThan" dxfId="17">
      <formula>0.9</formula>
    </cfRule>
    <cfRule type="cellIs" priority="2582" operator="greaterThan" dxfId="16">
      <formula>0.85</formula>
    </cfRule>
  </conditionalFormatting>
  <conditionalFormatting sqref="AV80">
    <cfRule type="expression" priority="2579" dxfId="23">
      <formula>AV80="X"</formula>
    </cfRule>
    <cfRule type="expression" priority="2580" dxfId="22">
      <formula>AV80="후보"</formula>
    </cfRule>
  </conditionalFormatting>
  <conditionalFormatting sqref="AC80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N80">
    <cfRule type="cellIs" priority="2574" operator="greaterThan" dxfId="17">
      <formula>0.9</formula>
    </cfRule>
    <cfRule type="cellIs" priority="2575" operator="greaterThan" dxfId="16">
      <formula>0.85</formula>
    </cfRule>
  </conditionalFormatting>
  <conditionalFormatting sqref="E80">
    <cfRule type="expression" priority="2570" dxfId="3">
      <formula>AND(IF(OR($Q80=1,$Q80=2),1,0),IF($X80&lt;=20,1,0))</formula>
    </cfRule>
    <cfRule type="expression" priority="2571" dxfId="2">
      <formula>AND(IF($Q80=2,1,0),IF($X80&lt;30,1,0))</formula>
    </cfRule>
    <cfRule type="expression" priority="2572" dxfId="1">
      <formula>AND(IF($Q80=3,1,0),IF($X80&lt;30,1,0))</formula>
    </cfRule>
    <cfRule type="expression" priority="2573" dxfId="0">
      <formula>AND(IF($Q80=3,1,IF($Q80=4,1,0)),IF($F80&lt;=85,1,0))</formula>
    </cfRule>
  </conditionalFormatting>
  <conditionalFormatting sqref="X80">
    <cfRule type="expression" priority="2566" dxfId="3">
      <formula>AND(IF(OR($Q80=1,$Q80=2),1,0),IF($X80&lt;=20,1,0))</formula>
    </cfRule>
    <cfRule type="expression" priority="2567" dxfId="2">
      <formula>AND(IF($Q80=2,1,0),IF($X80&lt;30,1,0))</formula>
    </cfRule>
    <cfRule type="expression" priority="2568" dxfId="1">
      <formula>AND(IF($Q80=3,1,0),IF($X80&lt;30,1,0))</formula>
    </cfRule>
    <cfRule type="expression" priority="2569" dxfId="0">
      <formula>AND(IF($Q80=3,1,IF($Q80=4,1,0)),IF($F80&lt;=85,1,0))</formula>
    </cfRule>
  </conditionalFormatting>
  <conditionalFormatting sqref="AI80">
    <cfRule type="expression" priority="2562" dxfId="3">
      <formula>AND(IF(OR($Q80=1,$Q80=2),1,0),IF($X80&lt;=20,1,0))</formula>
    </cfRule>
    <cfRule type="expression" priority="2563" dxfId="2">
      <formula>AND(IF($Q80=2,1,0),IF($X80&lt;30,1,0))</formula>
    </cfRule>
    <cfRule type="expression" priority="2564" dxfId="1">
      <formula>AND(IF($Q80=3,1,0),IF($X80&lt;30,1,0))</formula>
    </cfRule>
    <cfRule type="expression" priority="2565" dxfId="0">
      <formula>AND(IF($Q80=3,1,IF($Q80=4,1,0)),IF($F80&lt;=85,1,0))</formula>
    </cfRule>
  </conditionalFormatting>
  <conditionalFormatting sqref="AV81">
    <cfRule type="expression" priority="2560" dxfId="23">
      <formula>AV81="X"</formula>
    </cfRule>
    <cfRule type="expression" priority="2561" dxfId="22">
      <formula>AV81="후보"</formula>
    </cfRule>
  </conditionalFormatting>
  <conditionalFormatting sqref="AC81">
    <cfRule type="cellIs" priority="2557" operator="greaterThan" dxfId="17">
      <formula>0.9</formula>
    </cfRule>
    <cfRule type="cellIs" priority="2558" operator="greaterThan" dxfId="16">
      <formula>0.85</formula>
    </cfRule>
  </conditionalFormatting>
  <conditionalFormatting sqref="N81">
    <cfRule type="cellIs" priority="2555" operator="greaterThan" dxfId="17">
      <formula>0.9</formula>
    </cfRule>
    <cfRule type="cellIs" priority="2556" operator="greaterThan" dxfId="16">
      <formula>0.85</formula>
    </cfRule>
  </conditionalFormatting>
  <conditionalFormatting sqref="E81">
    <cfRule type="expression" priority="2551" dxfId="3">
      <formula>AND(IF(OR($Q81=1,$Q81=2),1,0),IF($X81&lt;=20,1,0))</formula>
    </cfRule>
    <cfRule type="expression" priority="2552" dxfId="2">
      <formula>AND(IF($Q81=2,1,0),IF($X81&lt;30,1,0))</formula>
    </cfRule>
    <cfRule type="expression" priority="2553" dxfId="1">
      <formula>AND(IF($Q81=3,1,0),IF($X81&lt;30,1,0))</formula>
    </cfRule>
    <cfRule type="expression" priority="2554" dxfId="0">
      <formula>AND(IF($Q81=3,1,IF($Q81=4,1,0)),IF($F81&lt;=85,1,0))</formula>
    </cfRule>
  </conditionalFormatting>
  <conditionalFormatting sqref="X81">
    <cfRule type="expression" priority="2547" dxfId="3">
      <formula>AND(IF(OR($Q81=1,$Q81=2),1,0),IF($X81&lt;=20,1,0))</formula>
    </cfRule>
    <cfRule type="expression" priority="2548" dxfId="2">
      <formula>AND(IF($Q81=2,1,0),IF($X81&lt;30,1,0))</formula>
    </cfRule>
    <cfRule type="expression" priority="2549" dxfId="1">
      <formula>AND(IF($Q81=3,1,0),IF($X81&lt;30,1,0))</formula>
    </cfRule>
    <cfRule type="expression" priority="2550" dxfId="0">
      <formula>AND(IF($Q81=3,1,IF($Q81=4,1,0)),IF($F81&lt;=85,1,0))</formula>
    </cfRule>
  </conditionalFormatting>
  <conditionalFormatting sqref="AI81">
    <cfRule type="expression" priority="2543" dxfId="3">
      <formula>AND(IF(OR($Q81=1,$Q81=2),1,0),IF($X81&lt;=20,1,0))</formula>
    </cfRule>
    <cfRule type="expression" priority="2544" dxfId="2">
      <formula>AND(IF($Q81=2,1,0),IF($X81&lt;30,1,0))</formula>
    </cfRule>
    <cfRule type="expression" priority="2545" dxfId="1">
      <formula>AND(IF($Q81=3,1,0),IF($X81&lt;30,1,0))</formula>
    </cfRule>
    <cfRule type="expression" priority="2546" dxfId="0">
      <formula>AND(IF($Q81=3,1,IF($Q81=4,1,0)),IF($F81&lt;=85,1,0))</formula>
    </cfRule>
  </conditionalFormatting>
  <conditionalFormatting sqref="AV82">
    <cfRule type="expression" priority="2541" dxfId="23">
      <formula>AV82="X"</formula>
    </cfRule>
    <cfRule type="expression" priority="2542" dxfId="22">
      <formula>AV82="후보"</formula>
    </cfRule>
  </conditionalFormatting>
  <conditionalFormatting sqref="AC82 N82">
    <cfRule type="cellIs" priority="2538" operator="greaterThan" dxfId="17">
      <formula>0.9</formula>
    </cfRule>
    <cfRule type="cellIs" priority="2539" operator="greaterThan" dxfId="16">
      <formula>0.85</formula>
    </cfRule>
  </conditionalFormatting>
  <conditionalFormatting sqref="AV83">
    <cfRule type="expression" priority="2536" dxfId="23">
      <formula>AV83="X"</formula>
    </cfRule>
    <cfRule type="expression" priority="2537" dxfId="22">
      <formula>AV83="후보"</formula>
    </cfRule>
  </conditionalFormatting>
  <conditionalFormatting sqref="AC8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83">
    <cfRule type="cellIs" priority="2531" operator="greaterThan" dxfId="17">
      <formula>0.9</formula>
    </cfRule>
    <cfRule type="cellIs" priority="2532" operator="greaterThan" dxfId="16">
      <formula>0.85</formula>
    </cfRule>
  </conditionalFormatting>
  <conditionalFormatting sqref="E83">
    <cfRule type="expression" priority="2527" dxfId="3">
      <formula>AND(IF(OR($Q83=1,$Q83=2),1,0),IF($X83&lt;=20,1,0))</formula>
    </cfRule>
    <cfRule type="expression" priority="2528" dxfId="2">
      <formula>AND(IF($Q83=2,1,0),IF($X83&lt;30,1,0))</formula>
    </cfRule>
    <cfRule type="expression" priority="2529" dxfId="1">
      <formula>AND(IF($Q83=3,1,0),IF($X83&lt;30,1,0))</formula>
    </cfRule>
    <cfRule type="expression" priority="2530" dxfId="0">
      <formula>AND(IF($Q83=3,1,IF($Q83=4,1,0)),IF($F83&lt;=85,1,0))</formula>
    </cfRule>
  </conditionalFormatting>
  <conditionalFormatting sqref="X83">
    <cfRule type="expression" priority="2523" dxfId="3">
      <formula>AND(IF(OR($Q83=1,$Q83=2),1,0),IF($X83&lt;=20,1,0))</formula>
    </cfRule>
    <cfRule type="expression" priority="2524" dxfId="2">
      <formula>AND(IF($Q83=2,1,0),IF($X83&lt;30,1,0))</formula>
    </cfRule>
    <cfRule type="expression" priority="2525" dxfId="1">
      <formula>AND(IF($Q83=3,1,0),IF($X83&lt;30,1,0))</formula>
    </cfRule>
    <cfRule type="expression" priority="2526" dxfId="0">
      <formula>AND(IF($Q83=3,1,IF($Q83=4,1,0)),IF($F83&lt;=85,1,0))</formula>
    </cfRule>
  </conditionalFormatting>
  <conditionalFormatting sqref="AI83">
    <cfRule type="expression" priority="2519" dxfId="3">
      <formula>AND(IF(OR($Q83=1,$Q83=2),1,0),IF($X83&lt;=20,1,0))</formula>
    </cfRule>
    <cfRule type="expression" priority="2520" dxfId="2">
      <formula>AND(IF($Q83=2,1,0),IF($X83&lt;30,1,0))</formula>
    </cfRule>
    <cfRule type="expression" priority="2521" dxfId="1">
      <formula>AND(IF($Q83=3,1,0),IF($X83&lt;30,1,0))</formula>
    </cfRule>
    <cfRule type="expression" priority="2522" dxfId="0">
      <formula>AND(IF($Q83=3,1,IF($Q83=4,1,0)),IF($F83&lt;=85,1,0))</formula>
    </cfRule>
  </conditionalFormatting>
  <conditionalFormatting sqref="AV84">
    <cfRule type="expression" priority="2517" dxfId="23">
      <formula>AV84="X"</formula>
    </cfRule>
    <cfRule type="expression" priority="2518" dxfId="22">
      <formula>AV84="후보"</formula>
    </cfRule>
  </conditionalFormatting>
  <conditionalFormatting sqref="AC84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N84">
    <cfRule type="cellIs" priority="2512" operator="greaterThan" dxfId="17">
      <formula>0.9</formula>
    </cfRule>
    <cfRule type="cellIs" priority="2513" operator="greaterThan" dxfId="16">
      <formula>0.85</formula>
    </cfRule>
  </conditionalFormatting>
  <conditionalFormatting sqref="E84">
    <cfRule type="expression" priority="2508" dxfId="3">
      <formula>AND(IF(OR($Q84=1,$Q84=2),1,0),IF($X84&lt;=20,1,0))</formula>
    </cfRule>
    <cfRule type="expression" priority="2509" dxfId="2">
      <formula>AND(IF($Q84=2,1,0),IF($X84&lt;30,1,0))</formula>
    </cfRule>
    <cfRule type="expression" priority="2510" dxfId="1">
      <formula>AND(IF($Q84=3,1,0),IF($X84&lt;30,1,0))</formula>
    </cfRule>
    <cfRule type="expression" priority="2511" dxfId="0">
      <formula>AND(IF($Q84=3,1,IF($Q84=4,1,0)),IF($F84&lt;=85,1,0))</formula>
    </cfRule>
  </conditionalFormatting>
  <conditionalFormatting sqref="X84">
    <cfRule type="expression" priority="2504" dxfId="3">
      <formula>AND(IF(OR($Q84=1,$Q84=2),1,0),IF($X84&lt;=20,1,0))</formula>
    </cfRule>
    <cfRule type="expression" priority="2505" dxfId="2">
      <formula>AND(IF($Q84=2,1,0),IF($X84&lt;30,1,0))</formula>
    </cfRule>
    <cfRule type="expression" priority="2506" dxfId="1">
      <formula>AND(IF($Q84=3,1,0),IF($X84&lt;30,1,0))</formula>
    </cfRule>
    <cfRule type="expression" priority="2507" dxfId="0">
      <formula>AND(IF($Q84=3,1,IF($Q84=4,1,0)),IF($F84&lt;=85,1,0))</formula>
    </cfRule>
  </conditionalFormatting>
  <conditionalFormatting sqref="AI84">
    <cfRule type="expression" priority="2500" dxfId="3">
      <formula>AND(IF(OR($Q84=1,$Q84=2),1,0),IF($X84&lt;=20,1,0))</formula>
    </cfRule>
    <cfRule type="expression" priority="2501" dxfId="2">
      <formula>AND(IF($Q84=2,1,0),IF($X84&lt;30,1,0))</formula>
    </cfRule>
    <cfRule type="expression" priority="2502" dxfId="1">
      <formula>AND(IF($Q84=3,1,0),IF($X84&lt;30,1,0))</formula>
    </cfRule>
    <cfRule type="expression" priority="2503" dxfId="0">
      <formula>AND(IF($Q84=3,1,IF($Q84=4,1,0)),IF($F84&lt;=85,1,0))</formula>
    </cfRule>
  </conditionalFormatting>
  <conditionalFormatting sqref="AV85">
    <cfRule type="expression" priority="2498" dxfId="23">
      <formula>AV85="X"</formula>
    </cfRule>
    <cfRule type="expression" priority="2499" dxfId="22">
      <formula>AV85="후보"</formula>
    </cfRule>
  </conditionalFormatting>
  <conditionalFormatting sqref="AC85">
    <cfRule type="cellIs" priority="2495" operator="greaterThan" dxfId="17">
      <formula>0.9</formula>
    </cfRule>
    <cfRule type="cellIs" priority="2496" operator="greaterThan" dxfId="16">
      <formula>0.85</formula>
    </cfRule>
  </conditionalFormatting>
  <conditionalFormatting sqref="N85">
    <cfRule type="cellIs" priority="2493" operator="greaterThan" dxfId="17">
      <formula>0.9</formula>
    </cfRule>
    <cfRule type="cellIs" priority="2494" operator="greaterThan" dxfId="16">
      <formula>0.85</formula>
    </cfRule>
  </conditionalFormatting>
  <conditionalFormatting sqref="E85">
    <cfRule type="expression" priority="2489" dxfId="3">
      <formula>AND(IF(OR($Q85=1,$Q85=2),1,0),IF($X85&lt;=20,1,0))</formula>
    </cfRule>
    <cfRule type="expression" priority="2490" dxfId="2">
      <formula>AND(IF($Q85=2,1,0),IF($X85&lt;30,1,0))</formula>
    </cfRule>
    <cfRule type="expression" priority="2491" dxfId="1">
      <formula>AND(IF($Q85=3,1,0),IF($X85&lt;30,1,0))</formula>
    </cfRule>
    <cfRule type="expression" priority="2492" dxfId="0">
      <formula>AND(IF($Q85=3,1,IF($Q85=4,1,0)),IF($F85&lt;=85,1,0))</formula>
    </cfRule>
  </conditionalFormatting>
  <conditionalFormatting sqref="X85">
    <cfRule type="expression" priority="2485" dxfId="3">
      <formula>AND(IF(OR($Q85=1,$Q85=2),1,0),IF($X85&lt;=20,1,0))</formula>
    </cfRule>
    <cfRule type="expression" priority="2486" dxfId="2">
      <formula>AND(IF($Q85=2,1,0),IF($X85&lt;30,1,0))</formula>
    </cfRule>
    <cfRule type="expression" priority="2487" dxfId="1">
      <formula>AND(IF($Q85=3,1,0),IF($X85&lt;30,1,0))</formula>
    </cfRule>
    <cfRule type="expression" priority="2488" dxfId="0">
      <formula>AND(IF($Q85=3,1,IF($Q85=4,1,0)),IF($F85&lt;=85,1,0))</formula>
    </cfRule>
  </conditionalFormatting>
  <conditionalFormatting sqref="AI85">
    <cfRule type="expression" priority="2481" dxfId="3">
      <formula>AND(IF(OR($Q85=1,$Q85=2),1,0),IF($X85&lt;=20,1,0))</formula>
    </cfRule>
    <cfRule type="expression" priority="2482" dxfId="2">
      <formula>AND(IF($Q85=2,1,0),IF($X85&lt;30,1,0))</formula>
    </cfRule>
    <cfRule type="expression" priority="2483" dxfId="1">
      <formula>AND(IF($Q85=3,1,0),IF($X85&lt;30,1,0))</formula>
    </cfRule>
    <cfRule type="expression" priority="2484" dxfId="0">
      <formula>AND(IF($Q85=3,1,IF($Q85=4,1,0)),IF($F85&lt;=85,1,0))</formula>
    </cfRule>
  </conditionalFormatting>
  <conditionalFormatting sqref="AV86">
    <cfRule type="expression" priority="2479" dxfId="23">
      <formula>AV86="X"</formula>
    </cfRule>
    <cfRule type="expression" priority="2480" dxfId="22">
      <formula>AV86="후보"</formula>
    </cfRule>
  </conditionalFormatting>
  <conditionalFormatting sqref="AC86">
    <cfRule type="cellIs" priority="2476" operator="greaterThan" dxfId="17">
      <formula>0.9</formula>
    </cfRule>
    <cfRule type="cellIs" priority="2477" operator="greaterThan" dxfId="16">
      <formula>0.85</formula>
    </cfRule>
  </conditionalFormatting>
  <conditionalFormatting sqref="N8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E86">
    <cfRule type="expression" priority="2470" dxfId="3">
      <formula>AND(IF(OR($Q86=1,$Q86=2),1,0),IF($X86&lt;=20,1,0))</formula>
    </cfRule>
    <cfRule type="expression" priority="2471" dxfId="2">
      <formula>AND(IF($Q86=2,1,0),IF($X86&lt;30,1,0))</formula>
    </cfRule>
    <cfRule type="expression" priority="2472" dxfId="1">
      <formula>AND(IF($Q86=3,1,0),IF($X86&lt;30,1,0))</formula>
    </cfRule>
    <cfRule type="expression" priority="2473" dxfId="0">
      <formula>AND(IF($Q86=3,1,IF($Q86=4,1,0)),IF($F86&lt;=85,1,0))</formula>
    </cfRule>
  </conditionalFormatting>
  <conditionalFormatting sqref="X86">
    <cfRule type="expression" priority="2466" dxfId="3">
      <formula>AND(IF(OR($Q86=1,$Q86=2),1,0),IF($X86&lt;=20,1,0))</formula>
    </cfRule>
    <cfRule type="expression" priority="2467" dxfId="2">
      <formula>AND(IF($Q86=2,1,0),IF($X86&lt;30,1,0))</formula>
    </cfRule>
    <cfRule type="expression" priority="2468" dxfId="1">
      <formula>AND(IF($Q86=3,1,0),IF($X86&lt;30,1,0))</formula>
    </cfRule>
    <cfRule type="expression" priority="2469" dxfId="0">
      <formula>AND(IF($Q86=3,1,IF($Q86=4,1,0)),IF($F86&lt;=85,1,0))</formula>
    </cfRule>
  </conditionalFormatting>
  <conditionalFormatting sqref="AI86">
    <cfRule type="expression" priority="2462" dxfId="3">
      <formula>AND(IF(OR($Q86=1,$Q86=2),1,0),IF($X86&lt;=20,1,0))</formula>
    </cfRule>
    <cfRule type="expression" priority="2463" dxfId="2">
      <formula>AND(IF($Q86=2,1,0),IF($X86&lt;30,1,0))</formula>
    </cfRule>
    <cfRule type="expression" priority="2464" dxfId="1">
      <formula>AND(IF($Q86=3,1,0),IF($X86&lt;30,1,0))</formula>
    </cfRule>
    <cfRule type="expression" priority="2465" dxfId="0">
      <formula>AND(IF($Q86=3,1,IF($Q86=4,1,0)),IF($F86&lt;=85,1,0))</formula>
    </cfRule>
  </conditionalFormatting>
  <conditionalFormatting sqref="AV87">
    <cfRule type="expression" priority="2460" dxfId="23">
      <formula>AV87="X"</formula>
    </cfRule>
    <cfRule type="expression" priority="2461" dxfId="22">
      <formula>AV87="후보"</formula>
    </cfRule>
  </conditionalFormatting>
  <conditionalFormatting sqref="AC87 N87">
    <cfRule type="cellIs" priority="2457" operator="greaterThan" dxfId="17">
      <formula>0.9</formula>
    </cfRule>
    <cfRule type="cellIs" priority="2458" operator="greaterThan" dxfId="16">
      <formula>0.85</formula>
    </cfRule>
  </conditionalFormatting>
  <conditionalFormatting sqref="AV88">
    <cfRule type="expression" priority="2455" dxfId="23">
      <formula>AV88="X"</formula>
    </cfRule>
    <cfRule type="expression" priority="2456" dxfId="22">
      <formula>AV88="후보"</formula>
    </cfRule>
  </conditionalFormatting>
  <conditionalFormatting sqref="AC88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88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88">
    <cfRule type="expression" priority="2446" dxfId="3">
      <formula>AND(IF(OR($Q88=1,$Q88=2),1,0),IF($X88&lt;=20,1,0))</formula>
    </cfRule>
    <cfRule type="expression" priority="2447" dxfId="2">
      <formula>AND(IF($Q88=2,1,0),IF($X88&lt;30,1,0))</formula>
    </cfRule>
    <cfRule type="expression" priority="2448" dxfId="1">
      <formula>AND(IF($Q88=3,1,0),IF($X88&lt;30,1,0))</formula>
    </cfRule>
    <cfRule type="expression" priority="2449" dxfId="0">
      <formula>AND(IF($Q88=3,1,IF($Q88=4,1,0)),IF($F88&lt;=85,1,0))</formula>
    </cfRule>
  </conditionalFormatting>
  <conditionalFormatting sqref="X88">
    <cfRule type="expression" priority="2442" dxfId="3">
      <formula>AND(IF(OR($Q88=1,$Q88=2),1,0),IF($X88&lt;=20,1,0))</formula>
    </cfRule>
    <cfRule type="expression" priority="2443" dxfId="2">
      <formula>AND(IF($Q88=2,1,0),IF($X88&lt;30,1,0))</formula>
    </cfRule>
    <cfRule type="expression" priority="2444" dxfId="1">
      <formula>AND(IF($Q88=3,1,0),IF($X88&lt;30,1,0))</formula>
    </cfRule>
    <cfRule type="expression" priority="2445" dxfId="0">
      <formula>AND(IF($Q88=3,1,IF($Q88=4,1,0)),IF($F88&lt;=85,1,0))</formula>
    </cfRule>
  </conditionalFormatting>
  <conditionalFormatting sqref="AI88">
    <cfRule type="expression" priority="2438" dxfId="3">
      <formula>AND(IF(OR($Q88=1,$Q88=2),1,0),IF($X88&lt;=20,1,0))</formula>
    </cfRule>
    <cfRule type="expression" priority="2439" dxfId="2">
      <formula>AND(IF($Q88=2,1,0),IF($X88&lt;30,1,0))</formula>
    </cfRule>
    <cfRule type="expression" priority="2440" dxfId="1">
      <formula>AND(IF($Q88=3,1,0),IF($X88&lt;30,1,0))</formula>
    </cfRule>
    <cfRule type="expression" priority="2441" dxfId="0">
      <formula>AND(IF($Q88=3,1,IF($Q88=4,1,0)),IF($F88&lt;=85,1,0))</formula>
    </cfRule>
  </conditionalFormatting>
  <conditionalFormatting sqref="AV89">
    <cfRule type="expression" priority="2436" dxfId="23">
      <formula>AV89="X"</formula>
    </cfRule>
    <cfRule type="expression" priority="2437" dxfId="22">
      <formula>AV89="후보"</formula>
    </cfRule>
  </conditionalFormatting>
  <conditionalFormatting sqref="AC89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89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89">
    <cfRule type="expression" priority="2427" dxfId="3">
      <formula>AND(IF(OR($Q89=1,$Q89=2),1,0),IF($X89&lt;=20,1,0))</formula>
    </cfRule>
    <cfRule type="expression" priority="2428" dxfId="2">
      <formula>AND(IF($Q89=2,1,0),IF($X89&lt;30,1,0))</formula>
    </cfRule>
    <cfRule type="expression" priority="2429" dxfId="1">
      <formula>AND(IF($Q89=3,1,0),IF($X89&lt;30,1,0))</formula>
    </cfRule>
    <cfRule type="expression" priority="2430" dxfId="0">
      <formula>AND(IF($Q89=3,1,IF($Q89=4,1,0)),IF($F89&lt;=85,1,0))</formula>
    </cfRule>
  </conditionalFormatting>
  <conditionalFormatting sqref="X89">
    <cfRule type="expression" priority="2423" dxfId="3">
      <formula>AND(IF(OR($Q89=1,$Q89=2),1,0),IF($X89&lt;=20,1,0))</formula>
    </cfRule>
    <cfRule type="expression" priority="2424" dxfId="2">
      <formula>AND(IF($Q89=2,1,0),IF($X89&lt;30,1,0))</formula>
    </cfRule>
    <cfRule type="expression" priority="2425" dxfId="1">
      <formula>AND(IF($Q89=3,1,0),IF($X89&lt;30,1,0))</formula>
    </cfRule>
    <cfRule type="expression" priority="2426" dxfId="0">
      <formula>AND(IF($Q89=3,1,IF($Q89=4,1,0)),IF($F89&lt;=85,1,0))</formula>
    </cfRule>
  </conditionalFormatting>
  <conditionalFormatting sqref="AI89">
    <cfRule type="expression" priority="2419" dxfId="3">
      <formula>AND(IF(OR($Q89=1,$Q89=2),1,0),IF($X89&lt;=20,1,0))</formula>
    </cfRule>
    <cfRule type="expression" priority="2420" dxfId="2">
      <formula>AND(IF($Q89=2,1,0),IF($X89&lt;30,1,0))</formula>
    </cfRule>
    <cfRule type="expression" priority="2421" dxfId="1">
      <formula>AND(IF($Q89=3,1,0),IF($X89&lt;30,1,0))</formula>
    </cfRule>
    <cfRule type="expression" priority="2422" dxfId="0">
      <formula>AND(IF($Q89=3,1,IF($Q89=4,1,0)),IF($F89&lt;=85,1,0))</formula>
    </cfRule>
  </conditionalFormatting>
  <conditionalFormatting sqref="AV90">
    <cfRule type="expression" priority="2417" dxfId="23">
      <formula>AV90="X"</formula>
    </cfRule>
    <cfRule type="expression" priority="2418" dxfId="22">
      <formula>AV90="후보"</formula>
    </cfRule>
  </conditionalFormatting>
  <conditionalFormatting sqref="AC90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N90">
    <cfRule type="cellIs" priority="2412" operator="greaterThan" dxfId="17">
      <formula>0.9</formula>
    </cfRule>
    <cfRule type="cellIs" priority="2413" operator="greaterThan" dxfId="16">
      <formula>0.85</formula>
    </cfRule>
  </conditionalFormatting>
  <conditionalFormatting sqref="E90">
    <cfRule type="expression" priority="2408" dxfId="3">
      <formula>AND(IF(OR($Q90=1,$Q90=2),1,0),IF($X90&lt;=20,1,0))</formula>
    </cfRule>
    <cfRule type="expression" priority="2409" dxfId="2">
      <formula>AND(IF($Q90=2,1,0),IF($X90&lt;30,1,0))</formula>
    </cfRule>
    <cfRule type="expression" priority="2410" dxfId="1">
      <formula>AND(IF($Q90=3,1,0),IF($X90&lt;30,1,0))</formula>
    </cfRule>
    <cfRule type="expression" priority="2411" dxfId="0">
      <formula>AND(IF($Q90=3,1,IF($Q90=4,1,0)),IF($F90&lt;=85,1,0))</formula>
    </cfRule>
  </conditionalFormatting>
  <conditionalFormatting sqref="X90">
    <cfRule type="expression" priority="2404" dxfId="3">
      <formula>AND(IF(OR($Q90=1,$Q90=2),1,0),IF($X90&lt;=20,1,0))</formula>
    </cfRule>
    <cfRule type="expression" priority="2405" dxfId="2">
      <formula>AND(IF($Q90=2,1,0),IF($X90&lt;30,1,0))</formula>
    </cfRule>
    <cfRule type="expression" priority="2406" dxfId="1">
      <formula>AND(IF($Q90=3,1,0),IF($X90&lt;30,1,0))</formula>
    </cfRule>
    <cfRule type="expression" priority="2407" dxfId="0">
      <formula>AND(IF($Q90=3,1,IF($Q90=4,1,0)),IF($F90&lt;=85,1,0))</formula>
    </cfRule>
  </conditionalFormatting>
  <conditionalFormatting sqref="AI90">
    <cfRule type="expression" priority="2400" dxfId="3">
      <formula>AND(IF(OR($Q90=1,$Q90=2),1,0),IF($X90&lt;=20,1,0))</formula>
    </cfRule>
    <cfRule type="expression" priority="2401" dxfId="2">
      <formula>AND(IF($Q90=2,1,0),IF($X90&lt;30,1,0))</formula>
    </cfRule>
    <cfRule type="expression" priority="2402" dxfId="1">
      <formula>AND(IF($Q90=3,1,0),IF($X90&lt;30,1,0))</formula>
    </cfRule>
    <cfRule type="expression" priority="2403" dxfId="0">
      <formula>AND(IF($Q90=3,1,IF($Q90=4,1,0)),IF($F90&lt;=85,1,0))</formula>
    </cfRule>
  </conditionalFormatting>
  <conditionalFormatting sqref="AV91">
    <cfRule type="expression" priority="2398" dxfId="23">
      <formula>AV91="X"</formula>
    </cfRule>
    <cfRule type="expression" priority="2399" dxfId="22">
      <formula>AV91="후보"</formula>
    </cfRule>
  </conditionalFormatting>
  <conditionalFormatting sqref="AC91 N91">
    <cfRule type="cellIs" priority="2395" operator="greaterThan" dxfId="17">
      <formula>0.9</formula>
    </cfRule>
    <cfRule type="cellIs" priority="2396" operator="greaterThan" dxfId="16">
      <formula>0.85</formula>
    </cfRule>
  </conditionalFormatting>
  <conditionalFormatting sqref="AV92">
    <cfRule type="expression" priority="2393" dxfId="23">
      <formula>AV92="X"</formula>
    </cfRule>
    <cfRule type="expression" priority="2394" dxfId="22">
      <formula>AV92="후보"</formula>
    </cfRule>
  </conditionalFormatting>
  <conditionalFormatting sqref="AC92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2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2">
    <cfRule type="expression" priority="2384" dxfId="3">
      <formula>AND(IF(OR($Q92=1,$Q92=2),1,0),IF($X92&lt;=20,1,0))</formula>
    </cfRule>
    <cfRule type="expression" priority="2385" dxfId="2">
      <formula>AND(IF($Q92=2,1,0),IF($X92&lt;30,1,0))</formula>
    </cfRule>
    <cfRule type="expression" priority="2386" dxfId="1">
      <formula>AND(IF($Q92=3,1,0),IF($X92&lt;30,1,0))</formula>
    </cfRule>
    <cfRule type="expression" priority="2387" dxfId="0">
      <formula>AND(IF($Q92=3,1,IF($Q92=4,1,0)),IF($F92&lt;=85,1,0))</formula>
    </cfRule>
  </conditionalFormatting>
  <conditionalFormatting sqref="X92">
    <cfRule type="expression" priority="2380" dxfId="3">
      <formula>AND(IF(OR($Q92=1,$Q92=2),1,0),IF($X92&lt;=20,1,0))</formula>
    </cfRule>
    <cfRule type="expression" priority="2381" dxfId="2">
      <formula>AND(IF($Q92=2,1,0),IF($X92&lt;30,1,0))</formula>
    </cfRule>
    <cfRule type="expression" priority="2382" dxfId="1">
      <formula>AND(IF($Q92=3,1,0),IF($X92&lt;30,1,0))</formula>
    </cfRule>
    <cfRule type="expression" priority="2383" dxfId="0">
      <formula>AND(IF($Q92=3,1,IF($Q92=4,1,0)),IF($F92&lt;=85,1,0))</formula>
    </cfRule>
  </conditionalFormatting>
  <conditionalFormatting sqref="AI92">
    <cfRule type="expression" priority="2376" dxfId="3">
      <formula>AND(IF(OR($Q92=1,$Q92=2),1,0),IF($X92&lt;=20,1,0))</formula>
    </cfRule>
    <cfRule type="expression" priority="2377" dxfId="2">
      <formula>AND(IF($Q92=2,1,0),IF($X92&lt;30,1,0))</formula>
    </cfRule>
    <cfRule type="expression" priority="2378" dxfId="1">
      <formula>AND(IF($Q92=3,1,0),IF($X92&lt;30,1,0))</formula>
    </cfRule>
    <cfRule type="expression" priority="2379" dxfId="0">
      <formula>AND(IF($Q92=3,1,IF($Q92=4,1,0)),IF($F92&lt;=85,1,0))</formula>
    </cfRule>
  </conditionalFormatting>
  <conditionalFormatting sqref="AV93">
    <cfRule type="expression" priority="2374" dxfId="23">
      <formula>AV93="X"</formula>
    </cfRule>
    <cfRule type="expression" priority="2375" dxfId="22">
      <formula>AV93="후보"</formula>
    </cfRule>
  </conditionalFormatting>
  <conditionalFormatting sqref="AC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3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3">
    <cfRule type="expression" priority="2365" dxfId="3">
      <formula>AND(IF(OR($Q93=1,$Q93=2),1,0),IF($X93&lt;=20,1,0))</formula>
    </cfRule>
    <cfRule type="expression" priority="2366" dxfId="2">
      <formula>AND(IF($Q93=2,1,0),IF($X93&lt;30,1,0))</formula>
    </cfRule>
    <cfRule type="expression" priority="2367" dxfId="1">
      <formula>AND(IF($Q93=3,1,0),IF($X93&lt;30,1,0))</formula>
    </cfRule>
    <cfRule type="expression" priority="2368" dxfId="0">
      <formula>AND(IF($Q93=3,1,IF($Q93=4,1,0)),IF($F93&lt;=85,1,0))</formula>
    </cfRule>
  </conditionalFormatting>
  <conditionalFormatting sqref="X93">
    <cfRule type="expression" priority="2361" dxfId="3">
      <formula>AND(IF(OR($Q93=1,$Q93=2),1,0),IF($X93&lt;=20,1,0))</formula>
    </cfRule>
    <cfRule type="expression" priority="2362" dxfId="2">
      <formula>AND(IF($Q93=2,1,0),IF($X93&lt;30,1,0))</formula>
    </cfRule>
    <cfRule type="expression" priority="2363" dxfId="1">
      <formula>AND(IF($Q93=3,1,0),IF($X93&lt;30,1,0))</formula>
    </cfRule>
    <cfRule type="expression" priority="2364" dxfId="0">
      <formula>AND(IF($Q93=3,1,IF($Q93=4,1,0)),IF($F93&lt;=85,1,0))</formula>
    </cfRule>
  </conditionalFormatting>
  <conditionalFormatting sqref="AI93">
    <cfRule type="expression" priority="2357" dxfId="3">
      <formula>AND(IF(OR($Q93=1,$Q93=2),1,0),IF($X93&lt;=20,1,0))</formula>
    </cfRule>
    <cfRule type="expression" priority="2358" dxfId="2">
      <formula>AND(IF($Q93=2,1,0),IF($X93&lt;30,1,0))</formula>
    </cfRule>
    <cfRule type="expression" priority="2359" dxfId="1">
      <formula>AND(IF($Q93=3,1,0),IF($X93&lt;30,1,0))</formula>
    </cfRule>
    <cfRule type="expression" priority="2360" dxfId="0">
      <formula>AND(IF($Q93=3,1,IF($Q93=4,1,0)),IF($F93&lt;=85,1,0))</formula>
    </cfRule>
  </conditionalFormatting>
  <conditionalFormatting sqref="AV94">
    <cfRule type="expression" priority="2355" dxfId="23">
      <formula>AV94="X"</formula>
    </cfRule>
    <cfRule type="expression" priority="2356" dxfId="22">
      <formula>AV94="후보"</formula>
    </cfRule>
  </conditionalFormatting>
  <conditionalFormatting sqref="AC94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9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94">
    <cfRule type="expression" priority="2346" dxfId="3">
      <formula>AND(IF(OR($Q94=1,$Q94=2),1,0),IF($X94&lt;=20,1,0))</formula>
    </cfRule>
    <cfRule type="expression" priority="2347" dxfId="2">
      <formula>AND(IF($Q94=2,1,0),IF($X94&lt;30,1,0))</formula>
    </cfRule>
    <cfRule type="expression" priority="2348" dxfId="1">
      <formula>AND(IF($Q94=3,1,0),IF($X94&lt;30,1,0))</formula>
    </cfRule>
    <cfRule type="expression" priority="2349" dxfId="0">
      <formula>AND(IF($Q94=3,1,IF($Q94=4,1,0)),IF($F94&lt;=85,1,0))</formula>
    </cfRule>
  </conditionalFormatting>
  <conditionalFormatting sqref="X94">
    <cfRule type="expression" priority="2342" dxfId="3">
      <formula>AND(IF(OR($Q94=1,$Q94=2),1,0),IF($X94&lt;=20,1,0))</formula>
    </cfRule>
    <cfRule type="expression" priority="2343" dxfId="2">
      <formula>AND(IF($Q94=2,1,0),IF($X94&lt;30,1,0))</formula>
    </cfRule>
    <cfRule type="expression" priority="2344" dxfId="1">
      <formula>AND(IF($Q94=3,1,0),IF($X94&lt;30,1,0))</formula>
    </cfRule>
    <cfRule type="expression" priority="2345" dxfId="0">
      <formula>AND(IF($Q94=3,1,IF($Q94=4,1,0)),IF($F94&lt;=85,1,0))</formula>
    </cfRule>
  </conditionalFormatting>
  <conditionalFormatting sqref="AI94">
    <cfRule type="expression" priority="2338" dxfId="3">
      <formula>AND(IF(OR($Q94=1,$Q94=2),1,0),IF($X94&lt;=20,1,0))</formula>
    </cfRule>
    <cfRule type="expression" priority="2339" dxfId="2">
      <formula>AND(IF($Q94=2,1,0),IF($X94&lt;30,1,0))</formula>
    </cfRule>
    <cfRule type="expression" priority="2340" dxfId="1">
      <formula>AND(IF($Q94=3,1,0),IF($X94&lt;30,1,0))</formula>
    </cfRule>
    <cfRule type="expression" priority="2341" dxfId="0">
      <formula>AND(IF($Q94=3,1,IF($Q94=4,1,0)),IF($F94&lt;=85,1,0))</formula>
    </cfRule>
  </conditionalFormatting>
  <conditionalFormatting sqref="AV95">
    <cfRule type="expression" priority="2336" dxfId="23">
      <formula>AV95="X"</formula>
    </cfRule>
    <cfRule type="expression" priority="2337" dxfId="22">
      <formula>AV95="후보"</formula>
    </cfRule>
  </conditionalFormatting>
  <conditionalFormatting sqref="AC95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9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95">
    <cfRule type="expression" priority="2327" dxfId="3">
      <formula>AND(IF(OR($Q95=1,$Q95=2),1,0),IF($X95&lt;=20,1,0))</formula>
    </cfRule>
    <cfRule type="expression" priority="2328" dxfId="2">
      <formula>AND(IF($Q95=2,1,0),IF($X95&lt;30,1,0))</formula>
    </cfRule>
    <cfRule type="expression" priority="2329" dxfId="1">
      <formula>AND(IF($Q95=3,1,0),IF($X95&lt;30,1,0))</formula>
    </cfRule>
    <cfRule type="expression" priority="2330" dxfId="0">
      <formula>AND(IF($Q95=3,1,IF($Q95=4,1,0)),IF($F95&lt;=85,1,0))</formula>
    </cfRule>
  </conditionalFormatting>
  <conditionalFormatting sqref="X95">
    <cfRule type="expression" priority="2323" dxfId="3">
      <formula>AND(IF(OR($Q95=1,$Q95=2),1,0),IF($X95&lt;=20,1,0))</formula>
    </cfRule>
    <cfRule type="expression" priority="2324" dxfId="2">
      <formula>AND(IF($Q95=2,1,0),IF($X95&lt;30,1,0))</formula>
    </cfRule>
    <cfRule type="expression" priority="2325" dxfId="1">
      <formula>AND(IF($Q95=3,1,0),IF($X95&lt;30,1,0))</formula>
    </cfRule>
    <cfRule type="expression" priority="2326" dxfId="0">
      <formula>AND(IF($Q95=3,1,IF($Q95=4,1,0)),IF($F95&lt;=85,1,0))</formula>
    </cfRule>
  </conditionalFormatting>
  <conditionalFormatting sqref="AI95">
    <cfRule type="expression" priority="2319" dxfId="3">
      <formula>AND(IF(OR($Q95=1,$Q95=2),1,0),IF($X95&lt;=20,1,0))</formula>
    </cfRule>
    <cfRule type="expression" priority="2320" dxfId="2">
      <formula>AND(IF($Q95=2,1,0),IF($X95&lt;30,1,0))</formula>
    </cfRule>
    <cfRule type="expression" priority="2321" dxfId="1">
      <formula>AND(IF($Q95=3,1,0),IF($X95&lt;30,1,0))</formula>
    </cfRule>
    <cfRule type="expression" priority="2322" dxfId="0">
      <formula>AND(IF($Q95=3,1,IF($Q95=4,1,0)),IF($F95&lt;=85,1,0))</formula>
    </cfRule>
  </conditionalFormatting>
  <conditionalFormatting sqref="AV96">
    <cfRule type="expression" priority="2317" dxfId="23">
      <formula>AV96="X"</formula>
    </cfRule>
    <cfRule type="expression" priority="2318" dxfId="22">
      <formula>AV96="후보"</formula>
    </cfRule>
  </conditionalFormatting>
  <conditionalFormatting sqref="AC96 N96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AV97">
    <cfRule type="expression" priority="2312" dxfId="23">
      <formula>AV97="X"</formula>
    </cfRule>
    <cfRule type="expression" priority="2313" dxfId="22">
      <formula>AV97="후보"</formula>
    </cfRule>
  </conditionalFormatting>
  <conditionalFormatting sqref="AC9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97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97">
    <cfRule type="expression" priority="2303" dxfId="3">
      <formula>AND(IF(OR($Q97=1,$Q97=2),1,0),IF($X97&lt;=20,1,0))</formula>
    </cfRule>
    <cfRule type="expression" priority="2304" dxfId="2">
      <formula>AND(IF($Q97=2,1,0),IF($X97&lt;30,1,0))</formula>
    </cfRule>
    <cfRule type="expression" priority="2305" dxfId="1">
      <formula>AND(IF($Q97=3,1,0),IF($X97&lt;30,1,0))</formula>
    </cfRule>
    <cfRule type="expression" priority="2306" dxfId="0">
      <formula>AND(IF($Q97=3,1,IF($Q97=4,1,0)),IF($F97&lt;=85,1,0))</formula>
    </cfRule>
  </conditionalFormatting>
  <conditionalFormatting sqref="X97">
    <cfRule type="expression" priority="2299" dxfId="3">
      <formula>AND(IF(OR($Q97=1,$Q97=2),1,0),IF($X97&lt;=20,1,0))</formula>
    </cfRule>
    <cfRule type="expression" priority="2300" dxfId="2">
      <formula>AND(IF($Q97=2,1,0),IF($X97&lt;30,1,0))</formula>
    </cfRule>
    <cfRule type="expression" priority="2301" dxfId="1">
      <formula>AND(IF($Q97=3,1,0),IF($X97&lt;30,1,0))</formula>
    </cfRule>
    <cfRule type="expression" priority="2302" dxfId="0">
      <formula>AND(IF($Q97=3,1,IF($Q97=4,1,0)),IF($F97&lt;=85,1,0))</formula>
    </cfRule>
  </conditionalFormatting>
  <conditionalFormatting sqref="AI97">
    <cfRule type="expression" priority="2295" dxfId="3">
      <formula>AND(IF(OR($Q97=1,$Q97=2),1,0),IF($X97&lt;=20,1,0))</formula>
    </cfRule>
    <cfRule type="expression" priority="2296" dxfId="2">
      <formula>AND(IF($Q97=2,1,0),IF($X97&lt;30,1,0))</formula>
    </cfRule>
    <cfRule type="expression" priority="2297" dxfId="1">
      <formula>AND(IF($Q97=3,1,0),IF($X97&lt;30,1,0))</formula>
    </cfRule>
    <cfRule type="expression" priority="2298" dxfId="0">
      <formula>AND(IF($Q97=3,1,IF($Q97=4,1,0)),IF($F97&lt;=85,1,0))</formula>
    </cfRule>
  </conditionalFormatting>
  <conditionalFormatting sqref="AV98">
    <cfRule type="expression" priority="2293" dxfId="23">
      <formula>AV98="X"</formula>
    </cfRule>
    <cfRule type="expression" priority="2294" dxfId="22">
      <formula>AV98="후보"</formula>
    </cfRule>
  </conditionalFormatting>
  <conditionalFormatting sqref="AC9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9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98">
    <cfRule type="expression" priority="2284" dxfId="3">
      <formula>AND(IF(OR($Q98=1,$Q98=2),1,0),IF($X98&lt;=20,1,0))</formula>
    </cfRule>
    <cfRule type="expression" priority="2285" dxfId="2">
      <formula>AND(IF($Q98=2,1,0),IF($X98&lt;30,1,0))</formula>
    </cfRule>
    <cfRule type="expression" priority="2286" dxfId="1">
      <formula>AND(IF($Q98=3,1,0),IF($X98&lt;30,1,0))</formula>
    </cfRule>
    <cfRule type="expression" priority="2287" dxfId="0">
      <formula>AND(IF($Q98=3,1,IF($Q98=4,1,0)),IF($F98&lt;=85,1,0))</formula>
    </cfRule>
  </conditionalFormatting>
  <conditionalFormatting sqref="X98">
    <cfRule type="expression" priority="2280" dxfId="3">
      <formula>AND(IF(OR($Q98=1,$Q98=2),1,0),IF($X98&lt;=20,1,0))</formula>
    </cfRule>
    <cfRule type="expression" priority="2281" dxfId="2">
      <formula>AND(IF($Q98=2,1,0),IF($X98&lt;30,1,0))</formula>
    </cfRule>
    <cfRule type="expression" priority="2282" dxfId="1">
      <formula>AND(IF($Q98=3,1,0),IF($X98&lt;30,1,0))</formula>
    </cfRule>
    <cfRule type="expression" priority="2283" dxfId="0">
      <formula>AND(IF($Q98=3,1,IF($Q98=4,1,0)),IF($F98&lt;=85,1,0))</formula>
    </cfRule>
  </conditionalFormatting>
  <conditionalFormatting sqref="AI98">
    <cfRule type="expression" priority="2276" dxfId="3">
      <formula>AND(IF(OR($Q98=1,$Q98=2),1,0),IF($X98&lt;=20,1,0))</formula>
    </cfRule>
    <cfRule type="expression" priority="2277" dxfId="2">
      <formula>AND(IF($Q98=2,1,0),IF($X98&lt;30,1,0))</formula>
    </cfRule>
    <cfRule type="expression" priority="2278" dxfId="1">
      <formula>AND(IF($Q98=3,1,0),IF($X98&lt;30,1,0))</formula>
    </cfRule>
    <cfRule type="expression" priority="2279" dxfId="0">
      <formula>AND(IF($Q98=3,1,IF($Q98=4,1,0)),IF($F98&lt;=85,1,0))</formula>
    </cfRule>
  </conditionalFormatting>
  <conditionalFormatting sqref="AV99">
    <cfRule type="expression" priority="2274" dxfId="23">
      <formula>AV99="X"</formula>
    </cfRule>
    <cfRule type="expression" priority="2275" dxfId="22">
      <formula>AV99="후보"</formula>
    </cfRule>
  </conditionalFormatting>
  <conditionalFormatting sqref="AC9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9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99">
    <cfRule type="expression" priority="2265" dxfId="3">
      <formula>AND(IF(OR($Q99=1,$Q99=2),1,0),IF($X99&lt;=20,1,0))</formula>
    </cfRule>
    <cfRule type="expression" priority="2266" dxfId="2">
      <formula>AND(IF($Q99=2,1,0),IF($X99&lt;30,1,0))</formula>
    </cfRule>
    <cfRule type="expression" priority="2267" dxfId="1">
      <formula>AND(IF($Q99=3,1,0),IF($X99&lt;30,1,0))</formula>
    </cfRule>
    <cfRule type="expression" priority="2268" dxfId="0">
      <formula>AND(IF($Q99=3,1,IF($Q99=4,1,0)),IF($F99&lt;=85,1,0))</formula>
    </cfRule>
  </conditionalFormatting>
  <conditionalFormatting sqref="X99">
    <cfRule type="expression" priority="2261" dxfId="3">
      <formula>AND(IF(OR($Q99=1,$Q99=2),1,0),IF($X99&lt;=20,1,0))</formula>
    </cfRule>
    <cfRule type="expression" priority="2262" dxfId="2">
      <formula>AND(IF($Q99=2,1,0),IF($X99&lt;30,1,0))</formula>
    </cfRule>
    <cfRule type="expression" priority="2263" dxfId="1">
      <formula>AND(IF($Q99=3,1,0),IF($X99&lt;30,1,0))</formula>
    </cfRule>
    <cfRule type="expression" priority="2264" dxfId="0">
      <formula>AND(IF($Q99=3,1,IF($Q99=4,1,0)),IF($F99&lt;=85,1,0))</formula>
    </cfRule>
  </conditionalFormatting>
  <conditionalFormatting sqref="AI99">
    <cfRule type="expression" priority="2257" dxfId="3">
      <formula>AND(IF(OR($Q99=1,$Q99=2),1,0),IF($X99&lt;=20,1,0))</formula>
    </cfRule>
    <cfRule type="expression" priority="2258" dxfId="2">
      <formula>AND(IF($Q99=2,1,0),IF($X99&lt;30,1,0))</formula>
    </cfRule>
    <cfRule type="expression" priority="2259" dxfId="1">
      <formula>AND(IF($Q99=3,1,0),IF($X99&lt;30,1,0))</formula>
    </cfRule>
    <cfRule type="expression" priority="2260" dxfId="0">
      <formula>AND(IF($Q99=3,1,IF($Q99=4,1,0)),IF($F99&lt;=85,1,0))</formula>
    </cfRule>
  </conditionalFormatting>
  <conditionalFormatting sqref="AV100">
    <cfRule type="expression" priority="2255" dxfId="23">
      <formula>AV100="X"</formula>
    </cfRule>
    <cfRule type="expression" priority="2256" dxfId="22">
      <formula>AV100="후보"</formula>
    </cfRule>
  </conditionalFormatting>
  <conditionalFormatting sqref="AC100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0">
    <cfRule type="expression" priority="2246" dxfId="3">
      <formula>AND(IF(OR($Q100=1,$Q100=2),1,0),IF($X100&lt;=20,1,0))</formula>
    </cfRule>
    <cfRule type="expression" priority="2247" dxfId="2">
      <formula>AND(IF($Q100=2,1,0),IF($X100&lt;30,1,0))</formula>
    </cfRule>
    <cfRule type="expression" priority="2248" dxfId="1">
      <formula>AND(IF($Q100=3,1,0),IF($X100&lt;30,1,0))</formula>
    </cfRule>
    <cfRule type="expression" priority="2249" dxfId="0">
      <formula>AND(IF($Q100=3,1,IF($Q100=4,1,0)),IF($F100&lt;=85,1,0))</formula>
    </cfRule>
  </conditionalFormatting>
  <conditionalFormatting sqref="X100">
    <cfRule type="expression" priority="2242" dxfId="3">
      <formula>AND(IF(OR($Q100=1,$Q100=2),1,0),IF($X100&lt;=20,1,0))</formula>
    </cfRule>
    <cfRule type="expression" priority="2243" dxfId="2">
      <formula>AND(IF($Q100=2,1,0),IF($X100&lt;30,1,0))</formula>
    </cfRule>
    <cfRule type="expression" priority="2244" dxfId="1">
      <formula>AND(IF($Q100=3,1,0),IF($X100&lt;30,1,0))</formula>
    </cfRule>
    <cfRule type="expression" priority="2245" dxfId="0">
      <formula>AND(IF($Q100=3,1,IF($Q100=4,1,0)),IF($F100&lt;=85,1,0))</formula>
    </cfRule>
  </conditionalFormatting>
  <conditionalFormatting sqref="AI100">
    <cfRule type="expression" priority="2238" dxfId="3">
      <formula>AND(IF(OR($Q100=1,$Q100=2),1,0),IF($X100&lt;=20,1,0))</formula>
    </cfRule>
    <cfRule type="expression" priority="2239" dxfId="2">
      <formula>AND(IF($Q100=2,1,0),IF($X100&lt;30,1,0))</formula>
    </cfRule>
    <cfRule type="expression" priority="2240" dxfId="1">
      <formula>AND(IF($Q100=3,1,0),IF($X100&lt;30,1,0))</formula>
    </cfRule>
    <cfRule type="expression" priority="2241" dxfId="0">
      <formula>AND(IF($Q100=3,1,IF($Q100=4,1,0)),IF($F100&lt;=85,1,0))</formula>
    </cfRule>
  </conditionalFormatting>
  <conditionalFormatting sqref="AV101">
    <cfRule type="expression" priority="2236" dxfId="23">
      <formula>AV101="X"</formula>
    </cfRule>
    <cfRule type="expression" priority="2237" dxfId="22">
      <formula>AV101="후보"</formula>
    </cfRule>
  </conditionalFormatting>
  <conditionalFormatting sqref="AC101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1">
    <cfRule type="expression" priority="2227" dxfId="3">
      <formula>AND(IF(OR($Q101=1,$Q101=2),1,0),IF($X101&lt;=20,1,0))</formula>
    </cfRule>
    <cfRule type="expression" priority="2228" dxfId="2">
      <formula>AND(IF($Q101=2,1,0),IF($X101&lt;30,1,0))</formula>
    </cfRule>
    <cfRule type="expression" priority="2229" dxfId="1">
      <formula>AND(IF($Q101=3,1,0),IF($X101&lt;30,1,0))</formula>
    </cfRule>
    <cfRule type="expression" priority="2230" dxfId="0">
      <formula>AND(IF($Q101=3,1,IF($Q101=4,1,0)),IF($F101&lt;=85,1,0))</formula>
    </cfRule>
  </conditionalFormatting>
  <conditionalFormatting sqref="X101">
    <cfRule type="expression" priority="2223" dxfId="3">
      <formula>AND(IF(OR($Q101=1,$Q101=2),1,0),IF($X101&lt;=20,1,0))</formula>
    </cfRule>
    <cfRule type="expression" priority="2224" dxfId="2">
      <formula>AND(IF($Q101=2,1,0),IF($X101&lt;30,1,0))</formula>
    </cfRule>
    <cfRule type="expression" priority="2225" dxfId="1">
      <formula>AND(IF($Q101=3,1,0),IF($X101&lt;30,1,0))</formula>
    </cfRule>
    <cfRule type="expression" priority="2226" dxfId="0">
      <formula>AND(IF($Q101=3,1,IF($Q101=4,1,0)),IF($F101&lt;=85,1,0))</formula>
    </cfRule>
  </conditionalFormatting>
  <conditionalFormatting sqref="AI101">
    <cfRule type="expression" priority="2219" dxfId="3">
      <formula>AND(IF(OR($Q101=1,$Q101=2),1,0),IF($X101&lt;=20,1,0))</formula>
    </cfRule>
    <cfRule type="expression" priority="2220" dxfId="2">
      <formula>AND(IF($Q101=2,1,0),IF($X101&lt;30,1,0))</formula>
    </cfRule>
    <cfRule type="expression" priority="2221" dxfId="1">
      <formula>AND(IF($Q101=3,1,0),IF($X101&lt;30,1,0))</formula>
    </cfRule>
    <cfRule type="expression" priority="2222" dxfId="0">
      <formula>AND(IF($Q101=3,1,IF($Q101=4,1,0)),IF($F101&lt;=85,1,0))</formula>
    </cfRule>
  </conditionalFormatting>
  <conditionalFormatting sqref="AV102">
    <cfRule type="expression" priority="2217" dxfId="23">
      <formula>AV102="X"</formula>
    </cfRule>
    <cfRule type="expression" priority="2218" dxfId="22">
      <formula>AV102="후보"</formula>
    </cfRule>
  </conditionalFormatting>
  <conditionalFormatting sqref="AC102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2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2">
    <cfRule type="expression" priority="2208" dxfId="3">
      <formula>AND(IF(OR($Q102=1,$Q102=2),1,0),IF($X102&lt;=20,1,0))</formula>
    </cfRule>
    <cfRule type="expression" priority="2209" dxfId="2">
      <formula>AND(IF($Q102=2,1,0),IF($X102&lt;30,1,0))</formula>
    </cfRule>
    <cfRule type="expression" priority="2210" dxfId="1">
      <formula>AND(IF($Q102=3,1,0),IF($X102&lt;30,1,0))</formula>
    </cfRule>
    <cfRule type="expression" priority="2211" dxfId="0">
      <formula>AND(IF($Q102=3,1,IF($Q102=4,1,0)),IF($F102&lt;=85,1,0))</formula>
    </cfRule>
  </conditionalFormatting>
  <conditionalFormatting sqref="X102">
    <cfRule type="expression" priority="2204" dxfId="3">
      <formula>AND(IF(OR($Q102=1,$Q102=2),1,0),IF($X102&lt;=20,1,0))</formula>
    </cfRule>
    <cfRule type="expression" priority="2205" dxfId="2">
      <formula>AND(IF($Q102=2,1,0),IF($X102&lt;30,1,0))</formula>
    </cfRule>
    <cfRule type="expression" priority="2206" dxfId="1">
      <formula>AND(IF($Q102=3,1,0),IF($X102&lt;30,1,0))</formula>
    </cfRule>
    <cfRule type="expression" priority="2207" dxfId="0">
      <formula>AND(IF($Q102=3,1,IF($Q102=4,1,0)),IF($F102&lt;=85,1,0))</formula>
    </cfRule>
  </conditionalFormatting>
  <conditionalFormatting sqref="AI102">
    <cfRule type="expression" priority="2200" dxfId="3">
      <formula>AND(IF(OR($Q102=1,$Q102=2),1,0),IF($X102&lt;=20,1,0))</formula>
    </cfRule>
    <cfRule type="expression" priority="2201" dxfId="2">
      <formula>AND(IF($Q102=2,1,0),IF($X102&lt;30,1,0))</formula>
    </cfRule>
    <cfRule type="expression" priority="2202" dxfId="1">
      <formula>AND(IF($Q102=3,1,0),IF($X102&lt;30,1,0))</formula>
    </cfRule>
    <cfRule type="expression" priority="2203" dxfId="0">
      <formula>AND(IF($Q102=3,1,IF($Q102=4,1,0)),IF($F102&lt;=85,1,0))</formula>
    </cfRule>
  </conditionalFormatting>
  <conditionalFormatting sqref="AV103">
    <cfRule type="expression" priority="2198" dxfId="23">
      <formula>AV103="X"</formula>
    </cfRule>
    <cfRule type="expression" priority="2199" dxfId="22">
      <formula>AV103="후보"</formula>
    </cfRule>
  </conditionalFormatting>
  <conditionalFormatting sqref="AC103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3">
    <cfRule type="expression" priority="2189" dxfId="3">
      <formula>AND(IF(OR($Q103=1,$Q103=2),1,0),IF($X103&lt;=20,1,0))</formula>
    </cfRule>
    <cfRule type="expression" priority="2190" dxfId="2">
      <formula>AND(IF($Q103=2,1,0),IF($X103&lt;30,1,0))</formula>
    </cfRule>
    <cfRule type="expression" priority="2191" dxfId="1">
      <formula>AND(IF($Q103=3,1,0),IF($X103&lt;30,1,0))</formula>
    </cfRule>
    <cfRule type="expression" priority="2192" dxfId="0">
      <formula>AND(IF($Q103=3,1,IF($Q103=4,1,0)),IF($F103&lt;=85,1,0))</formula>
    </cfRule>
  </conditionalFormatting>
  <conditionalFormatting sqref="X103">
    <cfRule type="expression" priority="2185" dxfId="3">
      <formula>AND(IF(OR($Q103=1,$Q103=2),1,0),IF($X103&lt;=20,1,0))</formula>
    </cfRule>
    <cfRule type="expression" priority="2186" dxfId="2">
      <formula>AND(IF($Q103=2,1,0),IF($X103&lt;30,1,0))</formula>
    </cfRule>
    <cfRule type="expression" priority="2187" dxfId="1">
      <formula>AND(IF($Q103=3,1,0),IF($X103&lt;30,1,0))</formula>
    </cfRule>
    <cfRule type="expression" priority="2188" dxfId="0">
      <formula>AND(IF($Q103=3,1,IF($Q103=4,1,0)),IF($F103&lt;=85,1,0))</formula>
    </cfRule>
  </conditionalFormatting>
  <conditionalFormatting sqref="AI103">
    <cfRule type="expression" priority="2181" dxfId="3">
      <formula>AND(IF(OR($Q103=1,$Q103=2),1,0),IF($X103&lt;=20,1,0))</formula>
    </cfRule>
    <cfRule type="expression" priority="2182" dxfId="2">
      <formula>AND(IF($Q103=2,1,0),IF($X103&lt;30,1,0))</formula>
    </cfRule>
    <cfRule type="expression" priority="2183" dxfId="1">
      <formula>AND(IF($Q103=3,1,0),IF($X103&lt;30,1,0))</formula>
    </cfRule>
    <cfRule type="expression" priority="2184" dxfId="0">
      <formula>AND(IF($Q103=3,1,IF($Q103=4,1,0)),IF($F103&lt;=85,1,0))</formula>
    </cfRule>
  </conditionalFormatting>
  <conditionalFormatting sqref="AV104">
    <cfRule type="expression" priority="2179" dxfId="23">
      <formula>AV104="X"</formula>
    </cfRule>
    <cfRule type="expression" priority="2180" dxfId="22">
      <formula>AV104="후보"</formula>
    </cfRule>
  </conditionalFormatting>
  <conditionalFormatting sqref="AC104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4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4">
    <cfRule type="expression" priority="2170" dxfId="3">
      <formula>AND(IF(OR($Q104=1,$Q104=2),1,0),IF($X104&lt;=20,1,0))</formula>
    </cfRule>
    <cfRule type="expression" priority="2171" dxfId="2">
      <formula>AND(IF($Q104=2,1,0),IF($X104&lt;30,1,0))</formula>
    </cfRule>
    <cfRule type="expression" priority="2172" dxfId="1">
      <formula>AND(IF($Q104=3,1,0),IF($X104&lt;30,1,0))</formula>
    </cfRule>
    <cfRule type="expression" priority="2173" dxfId="0">
      <formula>AND(IF($Q104=3,1,IF($Q104=4,1,0)),IF($F104&lt;=85,1,0))</formula>
    </cfRule>
  </conditionalFormatting>
  <conditionalFormatting sqref="X104">
    <cfRule type="expression" priority="2166" dxfId="3">
      <formula>AND(IF(OR($Q104=1,$Q104=2),1,0),IF($X104&lt;=20,1,0))</formula>
    </cfRule>
    <cfRule type="expression" priority="2167" dxfId="2">
      <formula>AND(IF($Q104=2,1,0),IF($X104&lt;30,1,0))</formula>
    </cfRule>
    <cfRule type="expression" priority="2168" dxfId="1">
      <formula>AND(IF($Q104=3,1,0),IF($X104&lt;30,1,0))</formula>
    </cfRule>
    <cfRule type="expression" priority="2169" dxfId="0">
      <formula>AND(IF($Q104=3,1,IF($Q104=4,1,0)),IF($F104&lt;=85,1,0))</formula>
    </cfRule>
  </conditionalFormatting>
  <conditionalFormatting sqref="AI104">
    <cfRule type="expression" priority="2162" dxfId="3">
      <formula>AND(IF(OR($Q104=1,$Q104=2),1,0),IF($X104&lt;=20,1,0))</formula>
    </cfRule>
    <cfRule type="expression" priority="2163" dxfId="2">
      <formula>AND(IF($Q104=2,1,0),IF($X104&lt;30,1,0))</formula>
    </cfRule>
    <cfRule type="expression" priority="2164" dxfId="1">
      <formula>AND(IF($Q104=3,1,0),IF($X104&lt;30,1,0))</formula>
    </cfRule>
    <cfRule type="expression" priority="2165" dxfId="0">
      <formula>AND(IF($Q104=3,1,IF($Q104=4,1,0)),IF($F104&lt;=85,1,0))</formula>
    </cfRule>
  </conditionalFormatting>
  <conditionalFormatting sqref="AV105">
    <cfRule type="expression" priority="2160" dxfId="23">
      <formula>AV105="X"</formula>
    </cfRule>
    <cfRule type="expression" priority="2161" dxfId="22">
      <formula>AV105="후보"</formula>
    </cfRule>
  </conditionalFormatting>
  <conditionalFormatting sqref="AC10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5">
    <cfRule type="expression" priority="2151" dxfId="3">
      <formula>AND(IF(OR($Q105=1,$Q105=2),1,0),IF($X105&lt;=20,1,0))</formula>
    </cfRule>
    <cfRule type="expression" priority="2152" dxfId="2">
      <formula>AND(IF($Q105=2,1,0),IF($X105&lt;30,1,0))</formula>
    </cfRule>
    <cfRule type="expression" priority="2153" dxfId="1">
      <formula>AND(IF($Q105=3,1,0),IF($X105&lt;30,1,0))</formula>
    </cfRule>
    <cfRule type="expression" priority="2154" dxfId="0">
      <formula>AND(IF($Q105=3,1,IF($Q105=4,1,0)),IF($F105&lt;=85,1,0))</formula>
    </cfRule>
  </conditionalFormatting>
  <conditionalFormatting sqref="X105">
    <cfRule type="expression" priority="2147" dxfId="3">
      <formula>AND(IF(OR($Q105=1,$Q105=2),1,0),IF($X105&lt;=20,1,0))</formula>
    </cfRule>
    <cfRule type="expression" priority="2148" dxfId="2">
      <formula>AND(IF($Q105=2,1,0),IF($X105&lt;30,1,0))</formula>
    </cfRule>
    <cfRule type="expression" priority="2149" dxfId="1">
      <formula>AND(IF($Q105=3,1,0),IF($X105&lt;30,1,0))</formula>
    </cfRule>
    <cfRule type="expression" priority="2150" dxfId="0">
      <formula>AND(IF($Q105=3,1,IF($Q105=4,1,0)),IF($F105&lt;=85,1,0))</formula>
    </cfRule>
  </conditionalFormatting>
  <conditionalFormatting sqref="AI105">
    <cfRule type="expression" priority="2143" dxfId="3">
      <formula>AND(IF(OR($Q105=1,$Q105=2),1,0),IF($X105&lt;=20,1,0))</formula>
    </cfRule>
    <cfRule type="expression" priority="2144" dxfId="2">
      <formula>AND(IF($Q105=2,1,0),IF($X105&lt;30,1,0))</formula>
    </cfRule>
    <cfRule type="expression" priority="2145" dxfId="1">
      <formula>AND(IF($Q105=3,1,0),IF($X105&lt;30,1,0))</formula>
    </cfRule>
    <cfRule type="expression" priority="2146" dxfId="0">
      <formula>AND(IF($Q105=3,1,IF($Q105=4,1,0)),IF($F105&lt;=85,1,0))</formula>
    </cfRule>
  </conditionalFormatting>
  <conditionalFormatting sqref="AV106">
    <cfRule type="expression" priority="2141" dxfId="23">
      <formula>AV106="X"</formula>
    </cfRule>
    <cfRule type="expression" priority="2142" dxfId="22">
      <formula>AV106="후보"</formula>
    </cfRule>
  </conditionalFormatting>
  <conditionalFormatting sqref="AC106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N106">
    <cfRule type="cellIs" priority="2136" operator="greaterThan" dxfId="17">
      <formula>0.9</formula>
    </cfRule>
    <cfRule type="cellIs" priority="2137" operator="greaterThan" dxfId="16">
      <formula>0.85</formula>
    </cfRule>
  </conditionalFormatting>
  <conditionalFormatting sqref="E106">
    <cfRule type="expression" priority="2132" dxfId="3">
      <formula>AND(IF(OR($Q106=1,$Q106=2),1,0),IF($X106&lt;=20,1,0))</formula>
    </cfRule>
    <cfRule type="expression" priority="2133" dxfId="2">
      <formula>AND(IF($Q106=2,1,0),IF($X106&lt;30,1,0))</formula>
    </cfRule>
    <cfRule type="expression" priority="2134" dxfId="1">
      <formula>AND(IF($Q106=3,1,0),IF($X106&lt;30,1,0))</formula>
    </cfRule>
    <cfRule type="expression" priority="2135" dxfId="0">
      <formula>AND(IF($Q106=3,1,IF($Q106=4,1,0)),IF($F106&lt;=85,1,0))</formula>
    </cfRule>
  </conditionalFormatting>
  <conditionalFormatting sqref="X106">
    <cfRule type="expression" priority="2128" dxfId="3">
      <formula>AND(IF(OR($Q106=1,$Q106=2),1,0),IF($X106&lt;=20,1,0))</formula>
    </cfRule>
    <cfRule type="expression" priority="2129" dxfId="2">
      <formula>AND(IF($Q106=2,1,0),IF($X106&lt;30,1,0))</formula>
    </cfRule>
    <cfRule type="expression" priority="2130" dxfId="1">
      <formula>AND(IF($Q106=3,1,0),IF($X106&lt;30,1,0))</formula>
    </cfRule>
    <cfRule type="expression" priority="2131" dxfId="0">
      <formula>AND(IF($Q106=3,1,IF($Q106=4,1,0)),IF($F106&lt;=85,1,0))</formula>
    </cfRule>
  </conditionalFormatting>
  <conditionalFormatting sqref="AI106">
    <cfRule type="expression" priority="2124" dxfId="3">
      <formula>AND(IF(OR($Q106=1,$Q106=2),1,0),IF($X106&lt;=20,1,0))</formula>
    </cfRule>
    <cfRule type="expression" priority="2125" dxfId="2">
      <formula>AND(IF($Q106=2,1,0),IF($X106&lt;30,1,0))</formula>
    </cfRule>
    <cfRule type="expression" priority="2126" dxfId="1">
      <formula>AND(IF($Q106=3,1,0),IF($X106&lt;30,1,0))</formula>
    </cfRule>
    <cfRule type="expression" priority="2127" dxfId="0">
      <formula>AND(IF($Q106=3,1,IF($Q106=4,1,0)),IF($F106&lt;=85,1,0))</formula>
    </cfRule>
  </conditionalFormatting>
  <conditionalFormatting sqref="AV107">
    <cfRule type="expression" priority="2122" dxfId="23">
      <formula>AV107="X"</formula>
    </cfRule>
    <cfRule type="expression" priority="2123" dxfId="22">
      <formula>AV107="후보"</formula>
    </cfRule>
  </conditionalFormatting>
  <conditionalFormatting sqref="AC1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07">
    <cfRule type="cellIs" priority="2117" operator="greaterThan" dxfId="17">
      <formula>0.9</formula>
    </cfRule>
    <cfRule type="cellIs" priority="2118" operator="greaterThan" dxfId="16">
      <formula>0.85</formula>
    </cfRule>
  </conditionalFormatting>
  <conditionalFormatting sqref="E107">
    <cfRule type="expression" priority="2113" dxfId="3">
      <formula>AND(IF(OR($Q107=1,$Q107=2),1,0),IF($X107&lt;=20,1,0))</formula>
    </cfRule>
    <cfRule type="expression" priority="2114" dxfId="2">
      <formula>AND(IF($Q107=2,1,0),IF($X107&lt;30,1,0))</formula>
    </cfRule>
    <cfRule type="expression" priority="2115" dxfId="1">
      <formula>AND(IF($Q107=3,1,0),IF($X107&lt;30,1,0))</formula>
    </cfRule>
    <cfRule type="expression" priority="2116" dxfId="0">
      <formula>AND(IF($Q107=3,1,IF($Q107=4,1,0)),IF($F107&lt;=85,1,0))</formula>
    </cfRule>
  </conditionalFormatting>
  <conditionalFormatting sqref="X107">
    <cfRule type="expression" priority="2109" dxfId="3">
      <formula>AND(IF(OR($Q107=1,$Q107=2),1,0),IF($X107&lt;=20,1,0))</formula>
    </cfRule>
    <cfRule type="expression" priority="2110" dxfId="2">
      <formula>AND(IF($Q107=2,1,0),IF($X107&lt;30,1,0))</formula>
    </cfRule>
    <cfRule type="expression" priority="2111" dxfId="1">
      <formula>AND(IF($Q107=3,1,0),IF($X107&lt;30,1,0))</formula>
    </cfRule>
    <cfRule type="expression" priority="2112" dxfId="0">
      <formula>AND(IF($Q107=3,1,IF($Q107=4,1,0)),IF($F107&lt;=85,1,0))</formula>
    </cfRule>
  </conditionalFormatting>
  <conditionalFormatting sqref="AI107">
    <cfRule type="expression" priority="2105" dxfId="3">
      <formula>AND(IF(OR($Q107=1,$Q107=2),1,0),IF($X107&lt;=20,1,0))</formula>
    </cfRule>
    <cfRule type="expression" priority="2106" dxfId="2">
      <formula>AND(IF($Q107=2,1,0),IF($X107&lt;30,1,0))</formula>
    </cfRule>
    <cfRule type="expression" priority="2107" dxfId="1">
      <formula>AND(IF($Q107=3,1,0),IF($X107&lt;30,1,0))</formula>
    </cfRule>
    <cfRule type="expression" priority="2108" dxfId="0">
      <formula>AND(IF($Q107=3,1,IF($Q107=4,1,0)),IF($F107&lt;=85,1,0))</formula>
    </cfRule>
  </conditionalFormatting>
  <conditionalFormatting sqref="AV108">
    <cfRule type="expression" priority="2103" dxfId="23">
      <formula>AV108="X"</formula>
    </cfRule>
    <cfRule type="expression" priority="2104" dxfId="22">
      <formula>AV108="후보"</formula>
    </cfRule>
  </conditionalFormatting>
  <conditionalFormatting sqref="AC108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108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108">
    <cfRule type="expression" priority="2094" dxfId="3">
      <formula>AND(IF(OR($Q108=1,$Q108=2),1,0),IF($X108&lt;=20,1,0))</formula>
    </cfRule>
    <cfRule type="expression" priority="2095" dxfId="2">
      <formula>AND(IF($Q108=2,1,0),IF($X108&lt;30,1,0))</formula>
    </cfRule>
    <cfRule type="expression" priority="2096" dxfId="1">
      <formula>AND(IF($Q108=3,1,0),IF($X108&lt;30,1,0))</formula>
    </cfRule>
    <cfRule type="expression" priority="2097" dxfId="0">
      <formula>AND(IF($Q108=3,1,IF($Q108=4,1,0)),IF($F108&lt;=85,1,0))</formula>
    </cfRule>
  </conditionalFormatting>
  <conditionalFormatting sqref="X108">
    <cfRule type="expression" priority="2090" dxfId="3">
      <formula>AND(IF(OR($Q108=1,$Q108=2),1,0),IF($X108&lt;=20,1,0))</formula>
    </cfRule>
    <cfRule type="expression" priority="2091" dxfId="2">
      <formula>AND(IF($Q108=2,1,0),IF($X108&lt;30,1,0))</formula>
    </cfRule>
    <cfRule type="expression" priority="2092" dxfId="1">
      <formula>AND(IF($Q108=3,1,0),IF($X108&lt;30,1,0))</formula>
    </cfRule>
    <cfRule type="expression" priority="2093" dxfId="0">
      <formula>AND(IF($Q108=3,1,IF($Q108=4,1,0)),IF($F108&lt;=85,1,0))</formula>
    </cfRule>
  </conditionalFormatting>
  <conditionalFormatting sqref="AI108">
    <cfRule type="expression" priority="2086" dxfId="3">
      <formula>AND(IF(OR($Q108=1,$Q108=2),1,0),IF($X108&lt;=20,1,0))</formula>
    </cfRule>
    <cfRule type="expression" priority="2087" dxfId="2">
      <formula>AND(IF($Q108=2,1,0),IF($X108&lt;30,1,0))</formula>
    </cfRule>
    <cfRule type="expression" priority="2088" dxfId="1">
      <formula>AND(IF($Q108=3,1,0),IF($X108&lt;30,1,0))</formula>
    </cfRule>
    <cfRule type="expression" priority="2089" dxfId="0">
      <formula>AND(IF($Q108=3,1,IF($Q108=4,1,0)),IF($F108&lt;=85,1,0))</formula>
    </cfRule>
  </conditionalFormatting>
  <conditionalFormatting sqref="AV109">
    <cfRule type="expression" priority="2084" dxfId="23">
      <formula>AV109="X"</formula>
    </cfRule>
    <cfRule type="expression" priority="2085" dxfId="22">
      <formula>AV109="후보"</formula>
    </cfRule>
  </conditionalFormatting>
  <conditionalFormatting sqref="AC109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09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E109">
    <cfRule type="expression" priority="2075" dxfId="3">
      <formula>AND(IF(OR($Q109=1,$Q109=2),1,0),IF($X109&lt;=20,1,0))</formula>
    </cfRule>
    <cfRule type="expression" priority="2076" dxfId="2">
      <formula>AND(IF($Q109=2,1,0),IF($X109&lt;30,1,0))</formula>
    </cfRule>
    <cfRule type="expression" priority="2077" dxfId="1">
      <formula>AND(IF($Q109=3,1,0),IF($X109&lt;30,1,0))</formula>
    </cfRule>
    <cfRule type="expression" priority="2078" dxfId="0">
      <formula>AND(IF($Q109=3,1,IF($Q109=4,1,0)),IF($F109&lt;=85,1,0))</formula>
    </cfRule>
  </conditionalFormatting>
  <conditionalFormatting sqref="X109">
    <cfRule type="expression" priority="2071" dxfId="3">
      <formula>AND(IF(OR($Q109=1,$Q109=2),1,0),IF($X109&lt;=20,1,0))</formula>
    </cfRule>
    <cfRule type="expression" priority="2072" dxfId="2">
      <formula>AND(IF($Q109=2,1,0),IF($X109&lt;30,1,0))</formula>
    </cfRule>
    <cfRule type="expression" priority="2073" dxfId="1">
      <formula>AND(IF($Q109=3,1,0),IF($X109&lt;30,1,0))</formula>
    </cfRule>
    <cfRule type="expression" priority="2074" dxfId="0">
      <formula>AND(IF($Q109=3,1,IF($Q109=4,1,0)),IF($F109&lt;=85,1,0))</formula>
    </cfRule>
  </conditionalFormatting>
  <conditionalFormatting sqref="AI109">
    <cfRule type="expression" priority="2067" dxfId="3">
      <formula>AND(IF(OR($Q109=1,$Q109=2),1,0),IF($X109&lt;=20,1,0))</formula>
    </cfRule>
    <cfRule type="expression" priority="2068" dxfId="2">
      <formula>AND(IF($Q109=2,1,0),IF($X109&lt;30,1,0))</formula>
    </cfRule>
    <cfRule type="expression" priority="2069" dxfId="1">
      <formula>AND(IF($Q109=3,1,0),IF($X109&lt;30,1,0))</formula>
    </cfRule>
    <cfRule type="expression" priority="2070" dxfId="0">
      <formula>AND(IF($Q109=3,1,IF($Q109=4,1,0)),IF($F109&lt;=85,1,0))</formula>
    </cfRule>
  </conditionalFormatting>
  <conditionalFormatting sqref="AV110">
    <cfRule type="expression" priority="2065" dxfId="23">
      <formula>AV110="X"</formula>
    </cfRule>
    <cfRule type="expression" priority="2066" dxfId="22">
      <formula>AV110="후보"</formula>
    </cfRule>
  </conditionalFormatting>
  <conditionalFormatting sqref="AC110">
    <cfRule type="cellIs" priority="2062" operator="greaterThan" dxfId="17">
      <formula>0.9</formula>
    </cfRule>
    <cfRule type="cellIs" priority="2063" operator="greaterThan" dxfId="16">
      <formula>0.85</formula>
    </cfRule>
  </conditionalFormatting>
  <conditionalFormatting sqref="N110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E110">
    <cfRule type="expression" priority="2056" dxfId="3">
      <formula>AND(IF(OR($Q110=1,$Q110=2),1,0),IF($X110&lt;=20,1,0))</formula>
    </cfRule>
    <cfRule type="expression" priority="2057" dxfId="2">
      <formula>AND(IF($Q110=2,1,0),IF($X110&lt;30,1,0))</formula>
    </cfRule>
    <cfRule type="expression" priority="2058" dxfId="1">
      <formula>AND(IF($Q110=3,1,0),IF($X110&lt;30,1,0))</formula>
    </cfRule>
    <cfRule type="expression" priority="2059" dxfId="0">
      <formula>AND(IF($Q110=3,1,IF($Q110=4,1,0)),IF($F110&lt;=85,1,0))</formula>
    </cfRule>
  </conditionalFormatting>
  <conditionalFormatting sqref="X110">
    <cfRule type="expression" priority="2052" dxfId="3">
      <formula>AND(IF(OR($Q110=1,$Q110=2),1,0),IF($X110&lt;=20,1,0))</formula>
    </cfRule>
    <cfRule type="expression" priority="2053" dxfId="2">
      <formula>AND(IF($Q110=2,1,0),IF($X110&lt;30,1,0))</formula>
    </cfRule>
    <cfRule type="expression" priority="2054" dxfId="1">
      <formula>AND(IF($Q110=3,1,0),IF($X110&lt;30,1,0))</formula>
    </cfRule>
    <cfRule type="expression" priority="2055" dxfId="0">
      <formula>AND(IF($Q110=3,1,IF($Q110=4,1,0)),IF($F110&lt;=85,1,0))</formula>
    </cfRule>
  </conditionalFormatting>
  <conditionalFormatting sqref="AI110">
    <cfRule type="expression" priority="2048" dxfId="3">
      <formula>AND(IF(OR($Q110=1,$Q110=2),1,0),IF($X110&lt;=20,1,0))</formula>
    </cfRule>
    <cfRule type="expression" priority="2049" dxfId="2">
      <formula>AND(IF($Q110=2,1,0),IF($X110&lt;30,1,0))</formula>
    </cfRule>
    <cfRule type="expression" priority="2050" dxfId="1">
      <formula>AND(IF($Q110=3,1,0),IF($X110&lt;30,1,0))</formula>
    </cfRule>
    <cfRule type="expression" priority="2051" dxfId="0">
      <formula>AND(IF($Q110=3,1,IF($Q110=4,1,0)),IF($F110&lt;=85,1,0))</formula>
    </cfRule>
  </conditionalFormatting>
  <conditionalFormatting sqref="AV111">
    <cfRule type="expression" priority="2046" dxfId="23">
      <formula>AV111="X"</formula>
    </cfRule>
    <cfRule type="expression" priority="2047" dxfId="22">
      <formula>AV111="후보"</formula>
    </cfRule>
  </conditionalFormatting>
  <conditionalFormatting sqref="AC111 N111">
    <cfRule type="cellIs" priority="2043" operator="greaterThan" dxfId="17">
      <formula>0.9</formula>
    </cfRule>
    <cfRule type="cellIs" priority="2044" operator="greaterThan" dxfId="16">
      <formula>0.85</formula>
    </cfRule>
  </conditionalFormatting>
  <conditionalFormatting sqref="AV112">
    <cfRule type="expression" priority="2041" dxfId="23">
      <formula>AV112="X"</formula>
    </cfRule>
    <cfRule type="expression" priority="2042" dxfId="22">
      <formula>AV112="후보"</formula>
    </cfRule>
  </conditionalFormatting>
  <conditionalFormatting sqref="AC112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N112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E112">
    <cfRule type="expression" priority="2032" dxfId="3">
      <formula>AND(IF(OR($Q112=1,$Q112=2),1,0),IF($X112&lt;=20,1,0))</formula>
    </cfRule>
    <cfRule type="expression" priority="2033" dxfId="2">
      <formula>AND(IF($Q112=2,1,0),IF($X112&lt;30,1,0))</formula>
    </cfRule>
    <cfRule type="expression" priority="2034" dxfId="1">
      <formula>AND(IF($Q112=3,1,0),IF($X112&lt;30,1,0))</formula>
    </cfRule>
    <cfRule type="expression" priority="2035" dxfId="0">
      <formula>AND(IF($Q112=3,1,IF($Q112=4,1,0)),IF($F112&lt;=85,1,0))</formula>
    </cfRule>
  </conditionalFormatting>
  <conditionalFormatting sqref="X112">
    <cfRule type="expression" priority="2028" dxfId="3">
      <formula>AND(IF(OR($Q112=1,$Q112=2),1,0),IF($X112&lt;=20,1,0))</formula>
    </cfRule>
    <cfRule type="expression" priority="2029" dxfId="2">
      <formula>AND(IF($Q112=2,1,0),IF($X112&lt;30,1,0))</formula>
    </cfRule>
    <cfRule type="expression" priority="2030" dxfId="1">
      <formula>AND(IF($Q112=3,1,0),IF($X112&lt;30,1,0))</formula>
    </cfRule>
    <cfRule type="expression" priority="2031" dxfId="0">
      <formula>AND(IF($Q112=3,1,IF($Q112=4,1,0)),IF($F112&lt;=85,1,0))</formula>
    </cfRule>
  </conditionalFormatting>
  <conditionalFormatting sqref="AI112">
    <cfRule type="expression" priority="2024" dxfId="3">
      <formula>AND(IF(OR($Q112=1,$Q112=2),1,0),IF($X112&lt;=20,1,0))</formula>
    </cfRule>
    <cfRule type="expression" priority="2025" dxfId="2">
      <formula>AND(IF($Q112=2,1,0),IF($X112&lt;30,1,0))</formula>
    </cfRule>
    <cfRule type="expression" priority="2026" dxfId="1">
      <formula>AND(IF($Q112=3,1,0),IF($X112&lt;30,1,0))</formula>
    </cfRule>
    <cfRule type="expression" priority="2027" dxfId="0">
      <formula>AND(IF($Q112=3,1,IF($Q112=4,1,0)),IF($F112&lt;=85,1,0))</formula>
    </cfRule>
  </conditionalFormatting>
  <conditionalFormatting sqref="AV113">
    <cfRule type="expression" priority="2022" dxfId="23">
      <formula>AV113="X"</formula>
    </cfRule>
    <cfRule type="expression" priority="2023" dxfId="22">
      <formula>AV113="후보"</formula>
    </cfRule>
  </conditionalFormatting>
  <conditionalFormatting sqref="AC113">
    <cfRule type="cellIs" priority="2019" operator="greaterThan" dxfId="17">
      <formula>0.9</formula>
    </cfRule>
    <cfRule type="cellIs" priority="2020" operator="greaterThan" dxfId="16">
      <formula>0.85</formula>
    </cfRule>
  </conditionalFormatting>
  <conditionalFormatting sqref="N113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E113">
    <cfRule type="expression" priority="2013" dxfId="3">
      <formula>AND(IF(OR($Q113=1,$Q113=2),1,0),IF($X113&lt;=20,1,0))</formula>
    </cfRule>
    <cfRule type="expression" priority="2014" dxfId="2">
      <formula>AND(IF($Q113=2,1,0),IF($X113&lt;30,1,0))</formula>
    </cfRule>
    <cfRule type="expression" priority="2015" dxfId="1">
      <formula>AND(IF($Q113=3,1,0),IF($X113&lt;30,1,0))</formula>
    </cfRule>
    <cfRule type="expression" priority="2016" dxfId="0">
      <formula>AND(IF($Q113=3,1,IF($Q113=4,1,0)),IF($F113&lt;=85,1,0))</formula>
    </cfRule>
  </conditionalFormatting>
  <conditionalFormatting sqref="X113">
    <cfRule type="expression" priority="2009" dxfId="3">
      <formula>AND(IF(OR($Q113=1,$Q113=2),1,0),IF($X113&lt;=20,1,0))</formula>
    </cfRule>
    <cfRule type="expression" priority="2010" dxfId="2">
      <formula>AND(IF($Q113=2,1,0),IF($X113&lt;30,1,0))</formula>
    </cfRule>
    <cfRule type="expression" priority="2011" dxfId="1">
      <formula>AND(IF($Q113=3,1,0),IF($X113&lt;30,1,0))</formula>
    </cfRule>
    <cfRule type="expression" priority="2012" dxfId="0">
      <formula>AND(IF($Q113=3,1,IF($Q113=4,1,0)),IF($F113&lt;=85,1,0))</formula>
    </cfRule>
  </conditionalFormatting>
  <conditionalFormatting sqref="AI113">
    <cfRule type="expression" priority="2005" dxfId="3">
      <formula>AND(IF(OR($Q113=1,$Q113=2),1,0),IF($X113&lt;=20,1,0))</formula>
    </cfRule>
    <cfRule type="expression" priority="2006" dxfId="2">
      <formula>AND(IF($Q113=2,1,0),IF($X113&lt;30,1,0))</formula>
    </cfRule>
    <cfRule type="expression" priority="2007" dxfId="1">
      <formula>AND(IF($Q113=3,1,0),IF($X113&lt;30,1,0))</formula>
    </cfRule>
    <cfRule type="expression" priority="2008" dxfId="0">
      <formula>AND(IF($Q113=3,1,IF($Q113=4,1,0)),IF($F113&lt;=85,1,0))</formula>
    </cfRule>
  </conditionalFormatting>
  <conditionalFormatting sqref="AV114">
    <cfRule type="expression" priority="2003" dxfId="23">
      <formula>AV114="X"</formula>
    </cfRule>
    <cfRule type="expression" priority="2004" dxfId="22">
      <formula>AV114="후보"</formula>
    </cfRule>
  </conditionalFormatting>
  <conditionalFormatting sqref="AC114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N114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E114">
    <cfRule type="expression" priority="1994" dxfId="3">
      <formula>AND(IF(OR($Q114=1,$Q114=2),1,0),IF($X114&lt;=20,1,0))</formula>
    </cfRule>
    <cfRule type="expression" priority="1995" dxfId="2">
      <formula>AND(IF($Q114=2,1,0),IF($X114&lt;30,1,0))</formula>
    </cfRule>
    <cfRule type="expression" priority="1996" dxfId="1">
      <formula>AND(IF($Q114=3,1,0),IF($X114&lt;30,1,0))</formula>
    </cfRule>
    <cfRule type="expression" priority="1997" dxfId="0">
      <formula>AND(IF($Q114=3,1,IF($Q114=4,1,0)),IF($F114&lt;=85,1,0))</formula>
    </cfRule>
  </conditionalFormatting>
  <conditionalFormatting sqref="X114">
    <cfRule type="expression" priority="1990" dxfId="3">
      <formula>AND(IF(OR($Q114=1,$Q114=2),1,0),IF($X114&lt;=20,1,0))</formula>
    </cfRule>
    <cfRule type="expression" priority="1991" dxfId="2">
      <formula>AND(IF($Q114=2,1,0),IF($X114&lt;30,1,0))</formula>
    </cfRule>
    <cfRule type="expression" priority="1992" dxfId="1">
      <formula>AND(IF($Q114=3,1,0),IF($X114&lt;30,1,0))</formula>
    </cfRule>
    <cfRule type="expression" priority="1993" dxfId="0">
      <formula>AND(IF($Q114=3,1,IF($Q114=4,1,0)),IF($F114&lt;=85,1,0))</formula>
    </cfRule>
  </conditionalFormatting>
  <conditionalFormatting sqref="AI114">
    <cfRule type="expression" priority="1986" dxfId="3">
      <formula>AND(IF(OR($Q114=1,$Q114=2),1,0),IF($X114&lt;=20,1,0))</formula>
    </cfRule>
    <cfRule type="expression" priority="1987" dxfId="2">
      <formula>AND(IF($Q114=2,1,0),IF($X114&lt;30,1,0))</formula>
    </cfRule>
    <cfRule type="expression" priority="1988" dxfId="1">
      <formula>AND(IF($Q114=3,1,0),IF($X114&lt;30,1,0))</formula>
    </cfRule>
    <cfRule type="expression" priority="1989" dxfId="0">
      <formula>AND(IF($Q114=3,1,IF($Q114=4,1,0)),IF($F114&lt;=85,1,0))</formula>
    </cfRule>
  </conditionalFormatting>
  <conditionalFormatting sqref="AV115">
    <cfRule type="expression" priority="1984" dxfId="23">
      <formula>AV115="X"</formula>
    </cfRule>
    <cfRule type="expression" priority="1985" dxfId="22">
      <formula>AV115="후보"</formula>
    </cfRule>
  </conditionalFormatting>
  <conditionalFormatting sqref="AC115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N115">
    <cfRule type="cellIs" priority="1979" operator="greaterThan" dxfId="17">
      <formula>0.9</formula>
    </cfRule>
    <cfRule type="cellIs" priority="1980" operator="greaterThan" dxfId="16">
      <formula>0.85</formula>
    </cfRule>
  </conditionalFormatting>
  <conditionalFormatting sqref="E115">
    <cfRule type="expression" priority="1975" dxfId="3">
      <formula>AND(IF(OR($Q115=1,$Q115=2),1,0),IF($X115&lt;=20,1,0))</formula>
    </cfRule>
    <cfRule type="expression" priority="1976" dxfId="2">
      <formula>AND(IF($Q115=2,1,0),IF($X115&lt;30,1,0))</formula>
    </cfRule>
    <cfRule type="expression" priority="1977" dxfId="1">
      <formula>AND(IF($Q115=3,1,0),IF($X115&lt;30,1,0))</formula>
    </cfRule>
    <cfRule type="expression" priority="1978" dxfId="0">
      <formula>AND(IF($Q115=3,1,IF($Q115=4,1,0)),IF($F115&lt;=85,1,0))</formula>
    </cfRule>
  </conditionalFormatting>
  <conditionalFormatting sqref="X115">
    <cfRule type="expression" priority="1971" dxfId="3">
      <formula>AND(IF(OR($Q115=1,$Q115=2),1,0),IF($X115&lt;=20,1,0))</formula>
    </cfRule>
    <cfRule type="expression" priority="1972" dxfId="2">
      <formula>AND(IF($Q115=2,1,0),IF($X115&lt;30,1,0))</formula>
    </cfRule>
    <cfRule type="expression" priority="1973" dxfId="1">
      <formula>AND(IF($Q115=3,1,0),IF($X115&lt;30,1,0))</formula>
    </cfRule>
    <cfRule type="expression" priority="1974" dxfId="0">
      <formula>AND(IF($Q115=3,1,IF($Q115=4,1,0)),IF($F115&lt;=85,1,0))</formula>
    </cfRule>
  </conditionalFormatting>
  <conditionalFormatting sqref="AI115">
    <cfRule type="expression" priority="1967" dxfId="3">
      <formula>AND(IF(OR($Q115=1,$Q115=2),1,0),IF($X115&lt;=20,1,0))</formula>
    </cfRule>
    <cfRule type="expression" priority="1968" dxfId="2">
      <formula>AND(IF($Q115=2,1,0),IF($X115&lt;30,1,0))</formula>
    </cfRule>
    <cfRule type="expression" priority="1969" dxfId="1">
      <formula>AND(IF($Q115=3,1,0),IF($X115&lt;30,1,0))</formula>
    </cfRule>
    <cfRule type="expression" priority="1970" dxfId="0">
      <formula>AND(IF($Q115=3,1,IF($Q115=4,1,0)),IF($F115&lt;=85,1,0))</formula>
    </cfRule>
  </conditionalFormatting>
  <conditionalFormatting sqref="AV116">
    <cfRule type="expression" priority="1965" dxfId="23">
      <formula>AV116="X"</formula>
    </cfRule>
    <cfRule type="expression" priority="1966" dxfId="22">
      <formula>AV116="후보"</formula>
    </cfRule>
  </conditionalFormatting>
  <conditionalFormatting sqref="AC116 N116">
    <cfRule type="cellIs" priority="1962" operator="greaterThan" dxfId="17">
      <formula>0.9</formula>
    </cfRule>
    <cfRule type="cellIs" priority="1963" operator="greaterThan" dxfId="16">
      <formula>0.85</formula>
    </cfRule>
  </conditionalFormatting>
  <conditionalFormatting sqref="AV117">
    <cfRule type="expression" priority="1960" dxfId="23">
      <formula>AV117="X"</formula>
    </cfRule>
    <cfRule type="expression" priority="1961" dxfId="22">
      <formula>AV117="후보"</formula>
    </cfRule>
  </conditionalFormatting>
  <conditionalFormatting sqref="AC11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17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17">
    <cfRule type="expression" priority="1951" dxfId="3">
      <formula>AND(IF(OR($Q117=1,$Q117=2),1,0),IF($X117&lt;=20,1,0))</formula>
    </cfRule>
    <cfRule type="expression" priority="1952" dxfId="2">
      <formula>AND(IF($Q117=2,1,0),IF($X117&lt;30,1,0))</formula>
    </cfRule>
    <cfRule type="expression" priority="1953" dxfId="1">
      <formula>AND(IF($Q117=3,1,0),IF($X117&lt;30,1,0))</formula>
    </cfRule>
    <cfRule type="expression" priority="1954" dxfId="0">
      <formula>AND(IF($Q117=3,1,IF($Q117=4,1,0)),IF($F117&lt;=85,1,0))</formula>
    </cfRule>
  </conditionalFormatting>
  <conditionalFormatting sqref="X117">
    <cfRule type="expression" priority="1947" dxfId="3">
      <formula>AND(IF(OR($Q117=1,$Q117=2),1,0),IF($X117&lt;=20,1,0))</formula>
    </cfRule>
    <cfRule type="expression" priority="1948" dxfId="2">
      <formula>AND(IF($Q117=2,1,0),IF($X117&lt;30,1,0))</formula>
    </cfRule>
    <cfRule type="expression" priority="1949" dxfId="1">
      <formula>AND(IF($Q117=3,1,0),IF($X117&lt;30,1,0))</formula>
    </cfRule>
    <cfRule type="expression" priority="1950" dxfId="0">
      <formula>AND(IF($Q117=3,1,IF($Q117=4,1,0)),IF($F117&lt;=85,1,0))</formula>
    </cfRule>
  </conditionalFormatting>
  <conditionalFormatting sqref="AI117">
    <cfRule type="expression" priority="1943" dxfId="3">
      <formula>AND(IF(OR($Q117=1,$Q117=2),1,0),IF($X117&lt;=20,1,0))</formula>
    </cfRule>
    <cfRule type="expression" priority="1944" dxfId="2">
      <formula>AND(IF($Q117=2,1,0),IF($X117&lt;30,1,0))</formula>
    </cfRule>
    <cfRule type="expression" priority="1945" dxfId="1">
      <formula>AND(IF($Q117=3,1,0),IF($X117&lt;30,1,0))</formula>
    </cfRule>
    <cfRule type="expression" priority="1946" dxfId="0">
      <formula>AND(IF($Q117=3,1,IF($Q117=4,1,0)),IF($F117&lt;=85,1,0))</formula>
    </cfRule>
  </conditionalFormatting>
  <conditionalFormatting sqref="AV118">
    <cfRule type="expression" priority="1941" dxfId="23">
      <formula>AV118="X"</formula>
    </cfRule>
    <cfRule type="expression" priority="1942" dxfId="22">
      <formula>AV118="후보"</formula>
    </cfRule>
  </conditionalFormatting>
  <conditionalFormatting sqref="AC118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18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18">
    <cfRule type="expression" priority="1932" dxfId="3">
      <formula>AND(IF(OR($Q118=1,$Q118=2),1,0),IF($X118&lt;=20,1,0))</formula>
    </cfRule>
    <cfRule type="expression" priority="1933" dxfId="2">
      <formula>AND(IF($Q118=2,1,0),IF($X118&lt;30,1,0))</formula>
    </cfRule>
    <cfRule type="expression" priority="1934" dxfId="1">
      <formula>AND(IF($Q118=3,1,0),IF($X118&lt;30,1,0))</formula>
    </cfRule>
    <cfRule type="expression" priority="1935" dxfId="0">
      <formula>AND(IF($Q118=3,1,IF($Q118=4,1,0)),IF($F118&lt;=85,1,0))</formula>
    </cfRule>
  </conditionalFormatting>
  <conditionalFormatting sqref="X118">
    <cfRule type="expression" priority="1928" dxfId="3">
      <formula>AND(IF(OR($Q118=1,$Q118=2),1,0),IF($X118&lt;=20,1,0))</formula>
    </cfRule>
    <cfRule type="expression" priority="1929" dxfId="2">
      <formula>AND(IF($Q118=2,1,0),IF($X118&lt;30,1,0))</formula>
    </cfRule>
    <cfRule type="expression" priority="1930" dxfId="1">
      <formula>AND(IF($Q118=3,1,0),IF($X118&lt;30,1,0))</formula>
    </cfRule>
    <cfRule type="expression" priority="1931" dxfId="0">
      <formula>AND(IF($Q118=3,1,IF($Q118=4,1,0)),IF($F118&lt;=85,1,0))</formula>
    </cfRule>
  </conditionalFormatting>
  <conditionalFormatting sqref="AI118">
    <cfRule type="expression" priority="1924" dxfId="3">
      <formula>AND(IF(OR($Q118=1,$Q118=2),1,0),IF($X118&lt;=20,1,0))</formula>
    </cfRule>
    <cfRule type="expression" priority="1925" dxfId="2">
      <formula>AND(IF($Q118=2,1,0),IF($X118&lt;30,1,0))</formula>
    </cfRule>
    <cfRule type="expression" priority="1926" dxfId="1">
      <formula>AND(IF($Q118=3,1,0),IF($X118&lt;30,1,0))</formula>
    </cfRule>
    <cfRule type="expression" priority="1927" dxfId="0">
      <formula>AND(IF($Q118=3,1,IF($Q118=4,1,0)),IF($F118&lt;=85,1,0))</formula>
    </cfRule>
  </conditionalFormatting>
  <conditionalFormatting sqref="AV119">
    <cfRule type="expression" priority="1922" dxfId="23">
      <formula>AV119="X"</formula>
    </cfRule>
    <cfRule type="expression" priority="1923" dxfId="22">
      <formula>AV119="후보"</formula>
    </cfRule>
  </conditionalFormatting>
  <conditionalFormatting sqref="AC119 N119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AV120">
    <cfRule type="expression" priority="1917" dxfId="23">
      <formula>AV120="X"</formula>
    </cfRule>
    <cfRule type="expression" priority="1918" dxfId="22">
      <formula>AV120="후보"</formula>
    </cfRule>
  </conditionalFormatting>
  <conditionalFormatting sqref="AC12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20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20">
    <cfRule type="expression" priority="1908" dxfId="3">
      <formula>AND(IF(OR($Q120=1,$Q120=2),1,0),IF($X120&lt;=20,1,0))</formula>
    </cfRule>
    <cfRule type="expression" priority="1909" dxfId="2">
      <formula>AND(IF($Q120=2,1,0),IF($X120&lt;30,1,0))</formula>
    </cfRule>
    <cfRule type="expression" priority="1910" dxfId="1">
      <formula>AND(IF($Q120=3,1,0),IF($X120&lt;30,1,0))</formula>
    </cfRule>
    <cfRule type="expression" priority="1911" dxfId="0">
      <formula>AND(IF($Q120=3,1,IF($Q120=4,1,0)),IF($F120&lt;=85,1,0))</formula>
    </cfRule>
  </conditionalFormatting>
  <conditionalFormatting sqref="X120">
    <cfRule type="expression" priority="1904" dxfId="3">
      <formula>AND(IF(OR($Q120=1,$Q120=2),1,0),IF($X120&lt;=20,1,0))</formula>
    </cfRule>
    <cfRule type="expression" priority="1905" dxfId="2">
      <formula>AND(IF($Q120=2,1,0),IF($X120&lt;30,1,0))</formula>
    </cfRule>
    <cfRule type="expression" priority="1906" dxfId="1">
      <formula>AND(IF($Q120=3,1,0),IF($X120&lt;30,1,0))</formula>
    </cfRule>
    <cfRule type="expression" priority="1907" dxfId="0">
      <formula>AND(IF($Q120=3,1,IF($Q120=4,1,0)),IF($F120&lt;=85,1,0))</formula>
    </cfRule>
  </conditionalFormatting>
  <conditionalFormatting sqref="AI120">
    <cfRule type="expression" priority="1900" dxfId="3">
      <formula>AND(IF(OR($Q120=1,$Q120=2),1,0),IF($X120&lt;=20,1,0))</formula>
    </cfRule>
    <cfRule type="expression" priority="1901" dxfId="2">
      <formula>AND(IF($Q120=2,1,0),IF($X120&lt;30,1,0))</formula>
    </cfRule>
    <cfRule type="expression" priority="1902" dxfId="1">
      <formula>AND(IF($Q120=3,1,0),IF($X120&lt;30,1,0))</formula>
    </cfRule>
    <cfRule type="expression" priority="1903" dxfId="0">
      <formula>AND(IF($Q120=3,1,IF($Q120=4,1,0)),IF($F120&lt;=85,1,0))</formula>
    </cfRule>
  </conditionalFormatting>
  <conditionalFormatting sqref="AV121">
    <cfRule type="expression" priority="1898" dxfId="23">
      <formula>AV121="X"</formula>
    </cfRule>
    <cfRule type="expression" priority="1899" dxfId="22">
      <formula>AV121="후보"</formula>
    </cfRule>
  </conditionalFormatting>
  <conditionalFormatting sqref="AC12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1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1">
    <cfRule type="expression" priority="1889" dxfId="3">
      <formula>AND(IF(OR($Q121=1,$Q121=2),1,0),IF($X121&lt;=20,1,0))</formula>
    </cfRule>
    <cfRule type="expression" priority="1890" dxfId="2">
      <formula>AND(IF($Q121=2,1,0),IF($X121&lt;30,1,0))</formula>
    </cfRule>
    <cfRule type="expression" priority="1891" dxfId="1">
      <formula>AND(IF($Q121=3,1,0),IF($X121&lt;30,1,0))</formula>
    </cfRule>
    <cfRule type="expression" priority="1892" dxfId="0">
      <formula>AND(IF($Q121=3,1,IF($Q121=4,1,0)),IF($F121&lt;=85,1,0))</formula>
    </cfRule>
  </conditionalFormatting>
  <conditionalFormatting sqref="X121">
    <cfRule type="expression" priority="1885" dxfId="3">
      <formula>AND(IF(OR($Q121=1,$Q121=2),1,0),IF($X121&lt;=20,1,0))</formula>
    </cfRule>
    <cfRule type="expression" priority="1886" dxfId="2">
      <formula>AND(IF($Q121=2,1,0),IF($X121&lt;30,1,0))</formula>
    </cfRule>
    <cfRule type="expression" priority="1887" dxfId="1">
      <formula>AND(IF($Q121=3,1,0),IF($X121&lt;30,1,0))</formula>
    </cfRule>
    <cfRule type="expression" priority="1888" dxfId="0">
      <formula>AND(IF($Q121=3,1,IF($Q121=4,1,0)),IF($F121&lt;=85,1,0))</formula>
    </cfRule>
  </conditionalFormatting>
  <conditionalFormatting sqref="AI121">
    <cfRule type="expression" priority="1881" dxfId="3">
      <formula>AND(IF(OR($Q121=1,$Q121=2),1,0),IF($X121&lt;=20,1,0))</formula>
    </cfRule>
    <cfRule type="expression" priority="1882" dxfId="2">
      <formula>AND(IF($Q121=2,1,0),IF($X121&lt;30,1,0))</formula>
    </cfRule>
    <cfRule type="expression" priority="1883" dxfId="1">
      <formula>AND(IF($Q121=3,1,0),IF($X121&lt;30,1,0))</formula>
    </cfRule>
    <cfRule type="expression" priority="1884" dxfId="0">
      <formula>AND(IF($Q121=3,1,IF($Q121=4,1,0)),IF($F121&lt;=85,1,0))</formula>
    </cfRule>
  </conditionalFormatting>
  <conditionalFormatting sqref="AV122">
    <cfRule type="expression" priority="1879" dxfId="23">
      <formula>AV122="X"</formula>
    </cfRule>
    <cfRule type="expression" priority="1880" dxfId="22">
      <formula>AV122="후보"</formula>
    </cfRule>
  </conditionalFormatting>
  <conditionalFormatting sqref="AC12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2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2">
    <cfRule type="expression" priority="1870" dxfId="3">
      <formula>AND(IF(OR($Q122=1,$Q122=2),1,0),IF($X122&lt;=20,1,0))</formula>
    </cfRule>
    <cfRule type="expression" priority="1871" dxfId="2">
      <formula>AND(IF($Q122=2,1,0),IF($X122&lt;30,1,0))</formula>
    </cfRule>
    <cfRule type="expression" priority="1872" dxfId="1">
      <formula>AND(IF($Q122=3,1,0),IF($X122&lt;30,1,0))</formula>
    </cfRule>
    <cfRule type="expression" priority="1873" dxfId="0">
      <formula>AND(IF($Q122=3,1,IF($Q122=4,1,0)),IF($F122&lt;=85,1,0))</formula>
    </cfRule>
  </conditionalFormatting>
  <conditionalFormatting sqref="X122">
    <cfRule type="expression" priority="1866" dxfId="3">
      <formula>AND(IF(OR($Q122=1,$Q122=2),1,0),IF($X122&lt;=20,1,0))</formula>
    </cfRule>
    <cfRule type="expression" priority="1867" dxfId="2">
      <formula>AND(IF($Q122=2,1,0),IF($X122&lt;30,1,0))</formula>
    </cfRule>
    <cfRule type="expression" priority="1868" dxfId="1">
      <formula>AND(IF($Q122=3,1,0),IF($X122&lt;30,1,0))</formula>
    </cfRule>
    <cfRule type="expression" priority="1869" dxfId="0">
      <formula>AND(IF($Q122=3,1,IF($Q122=4,1,0)),IF($F122&lt;=85,1,0))</formula>
    </cfRule>
  </conditionalFormatting>
  <conditionalFormatting sqref="AI122">
    <cfRule type="expression" priority="1862" dxfId="3">
      <formula>AND(IF(OR($Q122=1,$Q122=2),1,0),IF($X122&lt;=20,1,0))</formula>
    </cfRule>
    <cfRule type="expression" priority="1863" dxfId="2">
      <formula>AND(IF($Q122=2,1,0),IF($X122&lt;30,1,0))</formula>
    </cfRule>
    <cfRule type="expression" priority="1864" dxfId="1">
      <formula>AND(IF($Q122=3,1,0),IF($X122&lt;30,1,0))</formula>
    </cfRule>
    <cfRule type="expression" priority="1865" dxfId="0">
      <formula>AND(IF($Q122=3,1,IF($Q122=4,1,0)),IF($F122&lt;=85,1,0))</formula>
    </cfRule>
  </conditionalFormatting>
  <conditionalFormatting sqref="AV123">
    <cfRule type="expression" priority="1860" dxfId="23">
      <formula>AV123="X"</formula>
    </cfRule>
    <cfRule type="expression" priority="1861" dxfId="22">
      <formula>AV123="후보"</formula>
    </cfRule>
  </conditionalFormatting>
  <conditionalFormatting sqref="AC12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3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3">
    <cfRule type="expression" priority="1851" dxfId="3">
      <formula>AND(IF(OR($Q123=1,$Q123=2),1,0),IF($X123&lt;=20,1,0))</formula>
    </cfRule>
    <cfRule type="expression" priority="1852" dxfId="2">
      <formula>AND(IF($Q123=2,1,0),IF($X123&lt;30,1,0))</formula>
    </cfRule>
    <cfRule type="expression" priority="1853" dxfId="1">
      <formula>AND(IF($Q123=3,1,0),IF($X123&lt;30,1,0))</formula>
    </cfRule>
    <cfRule type="expression" priority="1854" dxfId="0">
      <formula>AND(IF($Q123=3,1,IF($Q123=4,1,0)),IF($F123&lt;=85,1,0))</formula>
    </cfRule>
  </conditionalFormatting>
  <conditionalFormatting sqref="X123">
    <cfRule type="expression" priority="1847" dxfId="3">
      <formula>AND(IF(OR($Q123=1,$Q123=2),1,0),IF($X123&lt;=20,1,0))</formula>
    </cfRule>
    <cfRule type="expression" priority="1848" dxfId="2">
      <formula>AND(IF($Q123=2,1,0),IF($X123&lt;30,1,0))</formula>
    </cfRule>
    <cfRule type="expression" priority="1849" dxfId="1">
      <formula>AND(IF($Q123=3,1,0),IF($X123&lt;30,1,0))</formula>
    </cfRule>
    <cfRule type="expression" priority="1850" dxfId="0">
      <formula>AND(IF($Q123=3,1,IF($Q123=4,1,0)),IF($F123&lt;=85,1,0))</formula>
    </cfRule>
  </conditionalFormatting>
  <conditionalFormatting sqref="AI123">
    <cfRule type="expression" priority="1843" dxfId="3">
      <formula>AND(IF(OR($Q123=1,$Q123=2),1,0),IF($X123&lt;=20,1,0))</formula>
    </cfRule>
    <cfRule type="expression" priority="1844" dxfId="2">
      <formula>AND(IF($Q123=2,1,0),IF($X123&lt;30,1,0))</formula>
    </cfRule>
    <cfRule type="expression" priority="1845" dxfId="1">
      <formula>AND(IF($Q123=3,1,0),IF($X123&lt;30,1,0))</formula>
    </cfRule>
    <cfRule type="expression" priority="1846" dxfId="0">
      <formula>AND(IF($Q123=3,1,IF($Q123=4,1,0)),IF($F123&lt;=85,1,0))</formula>
    </cfRule>
  </conditionalFormatting>
  <conditionalFormatting sqref="AV124">
    <cfRule type="expression" priority="1841" dxfId="23">
      <formula>AV124="X"</formula>
    </cfRule>
    <cfRule type="expression" priority="1842" dxfId="22">
      <formula>AV124="후보"</formula>
    </cfRule>
  </conditionalFormatting>
  <conditionalFormatting sqref="AC124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N124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E124">
    <cfRule type="expression" priority="1832" dxfId="3">
      <formula>AND(IF(OR($Q124=1,$Q124=2),1,0),IF($X124&lt;=20,1,0))</formula>
    </cfRule>
    <cfRule type="expression" priority="1833" dxfId="2">
      <formula>AND(IF($Q124=2,1,0),IF($X124&lt;30,1,0))</formula>
    </cfRule>
    <cfRule type="expression" priority="1834" dxfId="1">
      <formula>AND(IF($Q124=3,1,0),IF($X124&lt;30,1,0))</formula>
    </cfRule>
    <cfRule type="expression" priority="1835" dxfId="0">
      <formula>AND(IF($Q124=3,1,IF($Q124=4,1,0)),IF($F124&lt;=85,1,0))</formula>
    </cfRule>
  </conditionalFormatting>
  <conditionalFormatting sqref="X124">
    <cfRule type="expression" priority="1828" dxfId="3">
      <formula>AND(IF(OR($Q124=1,$Q124=2),1,0),IF($X124&lt;=20,1,0))</formula>
    </cfRule>
    <cfRule type="expression" priority="1829" dxfId="2">
      <formula>AND(IF($Q124=2,1,0),IF($X124&lt;30,1,0))</formula>
    </cfRule>
    <cfRule type="expression" priority="1830" dxfId="1">
      <formula>AND(IF($Q124=3,1,0),IF($X124&lt;30,1,0))</formula>
    </cfRule>
    <cfRule type="expression" priority="1831" dxfId="0">
      <formula>AND(IF($Q124=3,1,IF($Q124=4,1,0)),IF($F124&lt;=85,1,0))</formula>
    </cfRule>
  </conditionalFormatting>
  <conditionalFormatting sqref="AI124">
    <cfRule type="expression" priority="1824" dxfId="3">
      <formula>AND(IF(OR($Q124=1,$Q124=2),1,0),IF($X124&lt;=20,1,0))</formula>
    </cfRule>
    <cfRule type="expression" priority="1825" dxfId="2">
      <formula>AND(IF($Q124=2,1,0),IF($X124&lt;30,1,0))</formula>
    </cfRule>
    <cfRule type="expression" priority="1826" dxfId="1">
      <formula>AND(IF($Q124=3,1,0),IF($X124&lt;30,1,0))</formula>
    </cfRule>
    <cfRule type="expression" priority="1827" dxfId="0">
      <formula>AND(IF($Q124=3,1,IF($Q124=4,1,0)),IF($F124&lt;=85,1,0))</formula>
    </cfRule>
  </conditionalFormatting>
  <conditionalFormatting sqref="AV125">
    <cfRule type="expression" priority="1822" dxfId="23">
      <formula>AV125="X"</formula>
    </cfRule>
    <cfRule type="expression" priority="1823" dxfId="22">
      <formula>AV125="후보"</formula>
    </cfRule>
  </conditionalFormatting>
  <conditionalFormatting sqref="AC125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N125">
    <cfRule type="cellIs" priority="1817" operator="greaterThan" dxfId="17">
      <formula>0.9</formula>
    </cfRule>
    <cfRule type="cellIs" priority="1818" operator="greaterThan" dxfId="16">
      <formula>0.85</formula>
    </cfRule>
  </conditionalFormatting>
  <conditionalFormatting sqref="E125">
    <cfRule type="expression" priority="1813" dxfId="3">
      <formula>AND(IF(OR($Q125=1,$Q125=2),1,0),IF($X125&lt;=20,1,0))</formula>
    </cfRule>
    <cfRule type="expression" priority="1814" dxfId="2">
      <formula>AND(IF($Q125=2,1,0),IF($X125&lt;30,1,0))</formula>
    </cfRule>
    <cfRule type="expression" priority="1815" dxfId="1">
      <formula>AND(IF($Q125=3,1,0),IF($X125&lt;30,1,0))</formula>
    </cfRule>
    <cfRule type="expression" priority="1816" dxfId="0">
      <formula>AND(IF($Q125=3,1,IF($Q125=4,1,0)),IF($F125&lt;=85,1,0))</formula>
    </cfRule>
  </conditionalFormatting>
  <conditionalFormatting sqref="X125">
    <cfRule type="expression" priority="1809" dxfId="3">
      <formula>AND(IF(OR($Q125=1,$Q125=2),1,0),IF($X125&lt;=20,1,0))</formula>
    </cfRule>
    <cfRule type="expression" priority="1810" dxfId="2">
      <formula>AND(IF($Q125=2,1,0),IF($X125&lt;30,1,0))</formula>
    </cfRule>
    <cfRule type="expression" priority="1811" dxfId="1">
      <formula>AND(IF($Q125=3,1,0),IF($X125&lt;30,1,0))</formula>
    </cfRule>
    <cfRule type="expression" priority="1812" dxfId="0">
      <formula>AND(IF($Q125=3,1,IF($Q125=4,1,0)),IF($F125&lt;=85,1,0))</formula>
    </cfRule>
  </conditionalFormatting>
  <conditionalFormatting sqref="AI125">
    <cfRule type="expression" priority="1805" dxfId="3">
      <formula>AND(IF(OR($Q125=1,$Q125=2),1,0),IF($X125&lt;=20,1,0))</formula>
    </cfRule>
    <cfRule type="expression" priority="1806" dxfId="2">
      <formula>AND(IF($Q125=2,1,0),IF($X125&lt;30,1,0))</formula>
    </cfRule>
    <cfRule type="expression" priority="1807" dxfId="1">
      <formula>AND(IF($Q125=3,1,0),IF($X125&lt;30,1,0))</formula>
    </cfRule>
    <cfRule type="expression" priority="1808" dxfId="0">
      <formula>AND(IF($Q125=3,1,IF($Q125=4,1,0)),IF($F125&lt;=85,1,0))</formula>
    </cfRule>
  </conditionalFormatting>
  <conditionalFormatting sqref="AV126">
    <cfRule type="expression" priority="1803" dxfId="23">
      <formula>AV126="X"</formula>
    </cfRule>
    <cfRule type="expression" priority="1804" dxfId="22">
      <formula>AV126="후보"</formula>
    </cfRule>
  </conditionalFormatting>
  <conditionalFormatting sqref="AC126 N126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AV127">
    <cfRule type="expression" priority="1798" dxfId="23">
      <formula>AV127="X"</formula>
    </cfRule>
    <cfRule type="expression" priority="1799" dxfId="22">
      <formula>AV127="후보"</formula>
    </cfRule>
  </conditionalFormatting>
  <conditionalFormatting sqref="AC12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27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27">
    <cfRule type="expression" priority="1789" dxfId="3">
      <formula>AND(IF(OR($Q127=1,$Q127=2),1,0),IF($X127&lt;=20,1,0))</formula>
    </cfRule>
    <cfRule type="expression" priority="1790" dxfId="2">
      <formula>AND(IF($Q127=2,1,0),IF($X127&lt;30,1,0))</formula>
    </cfRule>
    <cfRule type="expression" priority="1791" dxfId="1">
      <formula>AND(IF($Q127=3,1,0),IF($X127&lt;30,1,0))</formula>
    </cfRule>
    <cfRule type="expression" priority="1792" dxfId="0">
      <formula>AND(IF($Q127=3,1,IF($Q127=4,1,0)),IF($F127&lt;=85,1,0))</formula>
    </cfRule>
  </conditionalFormatting>
  <conditionalFormatting sqref="X127">
    <cfRule type="expression" priority="1785" dxfId="3">
      <formula>AND(IF(OR($Q127=1,$Q127=2),1,0),IF($X127&lt;=20,1,0))</formula>
    </cfRule>
    <cfRule type="expression" priority="1786" dxfId="2">
      <formula>AND(IF($Q127=2,1,0),IF($X127&lt;30,1,0))</formula>
    </cfRule>
    <cfRule type="expression" priority="1787" dxfId="1">
      <formula>AND(IF($Q127=3,1,0),IF($X127&lt;30,1,0))</formula>
    </cfRule>
    <cfRule type="expression" priority="1788" dxfId="0">
      <formula>AND(IF($Q127=3,1,IF($Q127=4,1,0)),IF($F127&lt;=85,1,0))</formula>
    </cfRule>
  </conditionalFormatting>
  <conditionalFormatting sqref="AI127">
    <cfRule type="expression" priority="1781" dxfId="3">
      <formula>AND(IF(OR($Q127=1,$Q127=2),1,0),IF($X127&lt;=20,1,0))</formula>
    </cfRule>
    <cfRule type="expression" priority="1782" dxfId="2">
      <formula>AND(IF($Q127=2,1,0),IF($X127&lt;30,1,0))</formula>
    </cfRule>
    <cfRule type="expression" priority="1783" dxfId="1">
      <formula>AND(IF($Q127=3,1,0),IF($X127&lt;30,1,0))</formula>
    </cfRule>
    <cfRule type="expression" priority="1784" dxfId="0">
      <formula>AND(IF($Q127=3,1,IF($Q127=4,1,0)),IF($F127&lt;=85,1,0))</formula>
    </cfRule>
  </conditionalFormatting>
  <conditionalFormatting sqref="AV128">
    <cfRule type="expression" priority="1779" dxfId="23">
      <formula>AV128="X"</formula>
    </cfRule>
    <cfRule type="expression" priority="1780" dxfId="22">
      <formula>AV128="후보"</formula>
    </cfRule>
  </conditionalFormatting>
  <conditionalFormatting sqref="AC128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28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28">
    <cfRule type="expression" priority="1770" dxfId="3">
      <formula>AND(IF(OR($Q128=1,$Q128=2),1,0),IF($X128&lt;=20,1,0))</formula>
    </cfRule>
    <cfRule type="expression" priority="1771" dxfId="2">
      <formula>AND(IF($Q128=2,1,0),IF($X128&lt;30,1,0))</formula>
    </cfRule>
    <cfRule type="expression" priority="1772" dxfId="1">
      <formula>AND(IF($Q128=3,1,0),IF($X128&lt;30,1,0))</formula>
    </cfRule>
    <cfRule type="expression" priority="1773" dxfId="0">
      <formula>AND(IF($Q128=3,1,IF($Q128=4,1,0)),IF($F128&lt;=85,1,0))</formula>
    </cfRule>
  </conditionalFormatting>
  <conditionalFormatting sqref="X128">
    <cfRule type="expression" priority="1766" dxfId="3">
      <formula>AND(IF(OR($Q128=1,$Q128=2),1,0),IF($X128&lt;=20,1,0))</formula>
    </cfRule>
    <cfRule type="expression" priority="1767" dxfId="2">
      <formula>AND(IF($Q128=2,1,0),IF($X128&lt;30,1,0))</formula>
    </cfRule>
    <cfRule type="expression" priority="1768" dxfId="1">
      <formula>AND(IF($Q128=3,1,0),IF($X128&lt;30,1,0))</formula>
    </cfRule>
    <cfRule type="expression" priority="1769" dxfId="0">
      <formula>AND(IF($Q128=3,1,IF($Q128=4,1,0)),IF($F128&lt;=85,1,0))</formula>
    </cfRule>
  </conditionalFormatting>
  <conditionalFormatting sqref="AI128">
    <cfRule type="expression" priority="1762" dxfId="3">
      <formula>AND(IF(OR($Q128=1,$Q128=2),1,0),IF($X128&lt;=20,1,0))</formula>
    </cfRule>
    <cfRule type="expression" priority="1763" dxfId="2">
      <formula>AND(IF($Q128=2,1,0),IF($X128&lt;30,1,0))</formula>
    </cfRule>
    <cfRule type="expression" priority="1764" dxfId="1">
      <formula>AND(IF($Q128=3,1,0),IF($X128&lt;30,1,0))</formula>
    </cfRule>
    <cfRule type="expression" priority="1765" dxfId="0">
      <formula>AND(IF($Q128=3,1,IF($Q128=4,1,0)),IF($F128&lt;=85,1,0))</formula>
    </cfRule>
  </conditionalFormatting>
  <conditionalFormatting sqref="AV129">
    <cfRule type="expression" priority="1760" dxfId="23">
      <formula>AV129="X"</formula>
    </cfRule>
    <cfRule type="expression" priority="1761" dxfId="22">
      <formula>AV129="후보"</formula>
    </cfRule>
  </conditionalFormatting>
  <conditionalFormatting sqref="AC129 N129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AV130">
    <cfRule type="expression" priority="1755" dxfId="23">
      <formula>AV130="X"</formula>
    </cfRule>
    <cfRule type="expression" priority="1756" dxfId="22">
      <formula>AV130="후보"</formula>
    </cfRule>
  </conditionalFormatting>
  <conditionalFormatting sqref="AC130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0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0">
    <cfRule type="expression" priority="1746" dxfId="3">
      <formula>AND(IF(OR($Q130=1,$Q130=2),1,0),IF($X130&lt;=20,1,0))</formula>
    </cfRule>
    <cfRule type="expression" priority="1747" dxfId="2">
      <formula>AND(IF($Q130=2,1,0),IF($X130&lt;30,1,0))</formula>
    </cfRule>
    <cfRule type="expression" priority="1748" dxfId="1">
      <formula>AND(IF($Q130=3,1,0),IF($X130&lt;30,1,0))</formula>
    </cfRule>
    <cfRule type="expression" priority="1749" dxfId="0">
      <formula>AND(IF($Q130=3,1,IF($Q130=4,1,0)),IF($F130&lt;=85,1,0))</formula>
    </cfRule>
  </conditionalFormatting>
  <conditionalFormatting sqref="X130">
    <cfRule type="expression" priority="1742" dxfId="3">
      <formula>AND(IF(OR($Q130=1,$Q130=2),1,0),IF($X130&lt;=20,1,0))</formula>
    </cfRule>
    <cfRule type="expression" priority="1743" dxfId="2">
      <formula>AND(IF($Q130=2,1,0),IF($X130&lt;30,1,0))</formula>
    </cfRule>
    <cfRule type="expression" priority="1744" dxfId="1">
      <formula>AND(IF($Q130=3,1,0),IF($X130&lt;30,1,0))</formula>
    </cfRule>
    <cfRule type="expression" priority="1745" dxfId="0">
      <formula>AND(IF($Q130=3,1,IF($Q130=4,1,0)),IF($F130&lt;=85,1,0))</formula>
    </cfRule>
  </conditionalFormatting>
  <conditionalFormatting sqref="AI130">
    <cfRule type="expression" priority="1738" dxfId="3">
      <formula>AND(IF(OR($Q130=1,$Q130=2),1,0),IF($X130&lt;=20,1,0))</formula>
    </cfRule>
    <cfRule type="expression" priority="1739" dxfId="2">
      <formula>AND(IF($Q130=2,1,0),IF($X130&lt;30,1,0))</formula>
    </cfRule>
    <cfRule type="expression" priority="1740" dxfId="1">
      <formula>AND(IF($Q130=3,1,0),IF($X130&lt;30,1,0))</formula>
    </cfRule>
    <cfRule type="expression" priority="1741" dxfId="0">
      <formula>AND(IF($Q130=3,1,IF($Q130=4,1,0)),IF($F130&lt;=85,1,0))</formula>
    </cfRule>
  </conditionalFormatting>
  <conditionalFormatting sqref="AV131">
    <cfRule type="expression" priority="1736" dxfId="23">
      <formula>AV131="X"</formula>
    </cfRule>
    <cfRule type="expression" priority="1737" dxfId="22">
      <formula>AV131="후보"</formula>
    </cfRule>
  </conditionalFormatting>
  <conditionalFormatting sqref="AC131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1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1">
    <cfRule type="expression" priority="1727" dxfId="3">
      <formula>AND(IF(OR($Q131=1,$Q131=2),1,0),IF($X131&lt;=20,1,0))</formula>
    </cfRule>
    <cfRule type="expression" priority="1728" dxfId="2">
      <formula>AND(IF($Q131=2,1,0),IF($X131&lt;30,1,0))</formula>
    </cfRule>
    <cfRule type="expression" priority="1729" dxfId="1">
      <formula>AND(IF($Q131=3,1,0),IF($X131&lt;30,1,0))</formula>
    </cfRule>
    <cfRule type="expression" priority="1730" dxfId="0">
      <formula>AND(IF($Q131=3,1,IF($Q131=4,1,0)),IF($F131&lt;=85,1,0))</formula>
    </cfRule>
  </conditionalFormatting>
  <conditionalFormatting sqref="X131">
    <cfRule type="expression" priority="1723" dxfId="3">
      <formula>AND(IF(OR($Q131=1,$Q131=2),1,0),IF($X131&lt;=20,1,0))</formula>
    </cfRule>
    <cfRule type="expression" priority="1724" dxfId="2">
      <formula>AND(IF($Q131=2,1,0),IF($X131&lt;30,1,0))</formula>
    </cfRule>
    <cfRule type="expression" priority="1725" dxfId="1">
      <formula>AND(IF($Q131=3,1,0),IF($X131&lt;30,1,0))</formula>
    </cfRule>
    <cfRule type="expression" priority="1726" dxfId="0">
      <formula>AND(IF($Q131=3,1,IF($Q131=4,1,0)),IF($F131&lt;=85,1,0))</formula>
    </cfRule>
  </conditionalFormatting>
  <conditionalFormatting sqref="AI131">
    <cfRule type="expression" priority="1719" dxfId="3">
      <formula>AND(IF(OR($Q131=1,$Q131=2),1,0),IF($X131&lt;=20,1,0))</formula>
    </cfRule>
    <cfRule type="expression" priority="1720" dxfId="2">
      <formula>AND(IF($Q131=2,1,0),IF($X131&lt;30,1,0))</formula>
    </cfRule>
    <cfRule type="expression" priority="1721" dxfId="1">
      <formula>AND(IF($Q131=3,1,0),IF($X131&lt;30,1,0))</formula>
    </cfRule>
    <cfRule type="expression" priority="1722" dxfId="0">
      <formula>AND(IF($Q131=3,1,IF($Q131=4,1,0)),IF($F131&lt;=85,1,0))</formula>
    </cfRule>
  </conditionalFormatting>
  <conditionalFormatting sqref="AV132">
    <cfRule type="expression" priority="1717" dxfId="23">
      <formula>AV132="X"</formula>
    </cfRule>
    <cfRule type="expression" priority="1718" dxfId="22">
      <formula>AV132="후보"</formula>
    </cfRule>
  </conditionalFormatting>
  <conditionalFormatting sqref="AC132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2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2">
    <cfRule type="expression" priority="1708" dxfId="3">
      <formula>AND(IF(OR($Q132=1,$Q132=2),1,0),IF($X132&lt;=20,1,0))</formula>
    </cfRule>
    <cfRule type="expression" priority="1709" dxfId="2">
      <formula>AND(IF($Q132=2,1,0),IF($X132&lt;30,1,0))</formula>
    </cfRule>
    <cfRule type="expression" priority="1710" dxfId="1">
      <formula>AND(IF($Q132=3,1,0),IF($X132&lt;30,1,0))</formula>
    </cfRule>
    <cfRule type="expression" priority="1711" dxfId="0">
      <formula>AND(IF($Q132=3,1,IF($Q132=4,1,0)),IF($F132&lt;=85,1,0))</formula>
    </cfRule>
  </conditionalFormatting>
  <conditionalFormatting sqref="X132">
    <cfRule type="expression" priority="1704" dxfId="3">
      <formula>AND(IF(OR($Q132=1,$Q132=2),1,0),IF($X132&lt;=20,1,0))</formula>
    </cfRule>
    <cfRule type="expression" priority="1705" dxfId="2">
      <formula>AND(IF($Q132=2,1,0),IF($X132&lt;30,1,0))</formula>
    </cfRule>
    <cfRule type="expression" priority="1706" dxfId="1">
      <formula>AND(IF($Q132=3,1,0),IF($X132&lt;30,1,0))</formula>
    </cfRule>
    <cfRule type="expression" priority="1707" dxfId="0">
      <formula>AND(IF($Q132=3,1,IF($Q132=4,1,0)),IF($F132&lt;=85,1,0))</formula>
    </cfRule>
  </conditionalFormatting>
  <conditionalFormatting sqref="AI132">
    <cfRule type="expression" priority="1700" dxfId="3">
      <formula>AND(IF(OR($Q132=1,$Q132=2),1,0),IF($X132&lt;=20,1,0))</formula>
    </cfRule>
    <cfRule type="expression" priority="1701" dxfId="2">
      <formula>AND(IF($Q132=2,1,0),IF($X132&lt;30,1,0))</formula>
    </cfRule>
    <cfRule type="expression" priority="1702" dxfId="1">
      <formula>AND(IF($Q132=3,1,0),IF($X132&lt;30,1,0))</formula>
    </cfRule>
    <cfRule type="expression" priority="1703" dxfId="0">
      <formula>AND(IF($Q132=3,1,IF($Q132=4,1,0)),IF($F132&lt;=85,1,0))</formula>
    </cfRule>
  </conditionalFormatting>
  <conditionalFormatting sqref="AV133">
    <cfRule type="expression" priority="1698" dxfId="23">
      <formula>AV133="X"</formula>
    </cfRule>
    <cfRule type="expression" priority="1699" dxfId="22">
      <formula>AV133="후보"</formula>
    </cfRule>
  </conditionalFormatting>
  <conditionalFormatting sqref="AC133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3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3">
    <cfRule type="expression" priority="1689" dxfId="3">
      <formula>AND(IF(OR($Q133=1,$Q133=2),1,0),IF($X133&lt;=20,1,0))</formula>
    </cfRule>
    <cfRule type="expression" priority="1690" dxfId="2">
      <formula>AND(IF($Q133=2,1,0),IF($X133&lt;30,1,0))</formula>
    </cfRule>
    <cfRule type="expression" priority="1691" dxfId="1">
      <formula>AND(IF($Q133=3,1,0),IF($X133&lt;30,1,0))</formula>
    </cfRule>
    <cfRule type="expression" priority="1692" dxfId="0">
      <formula>AND(IF($Q133=3,1,IF($Q133=4,1,0)),IF($F133&lt;=85,1,0))</formula>
    </cfRule>
  </conditionalFormatting>
  <conditionalFormatting sqref="X133">
    <cfRule type="expression" priority="1685" dxfId="3">
      <formula>AND(IF(OR($Q133=1,$Q133=2),1,0),IF($X133&lt;=20,1,0))</formula>
    </cfRule>
    <cfRule type="expression" priority="1686" dxfId="2">
      <formula>AND(IF($Q133=2,1,0),IF($X133&lt;30,1,0))</formula>
    </cfRule>
    <cfRule type="expression" priority="1687" dxfId="1">
      <formula>AND(IF($Q133=3,1,0),IF($X133&lt;30,1,0))</formula>
    </cfRule>
    <cfRule type="expression" priority="1688" dxfId="0">
      <formula>AND(IF($Q133=3,1,IF($Q133=4,1,0)),IF($F133&lt;=85,1,0))</formula>
    </cfRule>
  </conditionalFormatting>
  <conditionalFormatting sqref="AI133">
    <cfRule type="expression" priority="1681" dxfId="3">
      <formula>AND(IF(OR($Q133=1,$Q133=2),1,0),IF($X133&lt;=20,1,0))</formula>
    </cfRule>
    <cfRule type="expression" priority="1682" dxfId="2">
      <formula>AND(IF($Q133=2,1,0),IF($X133&lt;30,1,0))</formula>
    </cfRule>
    <cfRule type="expression" priority="1683" dxfId="1">
      <formula>AND(IF($Q133=3,1,0),IF($X133&lt;30,1,0))</formula>
    </cfRule>
    <cfRule type="expression" priority="1684" dxfId="0">
      <formula>AND(IF($Q133=3,1,IF($Q133=4,1,0)),IF($F133&lt;=85,1,0))</formula>
    </cfRule>
  </conditionalFormatting>
  <conditionalFormatting sqref="AV134">
    <cfRule type="expression" priority="1679" dxfId="23">
      <formula>AV134="X"</formula>
    </cfRule>
    <cfRule type="expression" priority="1680" dxfId="22">
      <formula>AV134="후보"</formula>
    </cfRule>
  </conditionalFormatting>
  <conditionalFormatting sqref="AC134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34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34">
    <cfRule type="expression" priority="1670" dxfId="3">
      <formula>AND(IF(OR($Q134=1,$Q134=2),1,0),IF($X134&lt;=20,1,0))</formula>
    </cfRule>
    <cfRule type="expression" priority="1671" dxfId="2">
      <formula>AND(IF($Q134=2,1,0),IF($X134&lt;30,1,0))</formula>
    </cfRule>
    <cfRule type="expression" priority="1672" dxfId="1">
      <formula>AND(IF($Q134=3,1,0),IF($X134&lt;30,1,0))</formula>
    </cfRule>
    <cfRule type="expression" priority="1673" dxfId="0">
      <formula>AND(IF($Q134=3,1,IF($Q134=4,1,0)),IF($F134&lt;=85,1,0))</formula>
    </cfRule>
  </conditionalFormatting>
  <conditionalFormatting sqref="X134">
    <cfRule type="expression" priority="1666" dxfId="3">
      <formula>AND(IF(OR($Q134=1,$Q134=2),1,0),IF($X134&lt;=20,1,0))</formula>
    </cfRule>
    <cfRule type="expression" priority="1667" dxfId="2">
      <formula>AND(IF($Q134=2,1,0),IF($X134&lt;30,1,0))</formula>
    </cfRule>
    <cfRule type="expression" priority="1668" dxfId="1">
      <formula>AND(IF($Q134=3,1,0),IF($X134&lt;30,1,0))</formula>
    </cfRule>
    <cfRule type="expression" priority="1669" dxfId="0">
      <formula>AND(IF($Q134=3,1,IF($Q134=4,1,0)),IF($F134&lt;=85,1,0))</formula>
    </cfRule>
  </conditionalFormatting>
  <conditionalFormatting sqref="AI134">
    <cfRule type="expression" priority="1662" dxfId="3">
      <formula>AND(IF(OR($Q134=1,$Q134=2),1,0),IF($X134&lt;=20,1,0))</formula>
    </cfRule>
    <cfRule type="expression" priority="1663" dxfId="2">
      <formula>AND(IF($Q134=2,1,0),IF($X134&lt;30,1,0))</formula>
    </cfRule>
    <cfRule type="expression" priority="1664" dxfId="1">
      <formula>AND(IF($Q134=3,1,0),IF($X134&lt;30,1,0))</formula>
    </cfRule>
    <cfRule type="expression" priority="1665" dxfId="0">
      <formula>AND(IF($Q134=3,1,IF($Q134=4,1,0)),IF($F134&lt;=85,1,0))</formula>
    </cfRule>
  </conditionalFormatting>
  <conditionalFormatting sqref="AV135">
    <cfRule type="expression" priority="1660" dxfId="23">
      <formula>AV135="X"</formula>
    </cfRule>
    <cfRule type="expression" priority="1661" dxfId="22">
      <formula>AV135="후보"</formula>
    </cfRule>
  </conditionalFormatting>
  <conditionalFormatting sqref="AC135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35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35">
    <cfRule type="expression" priority="1651" dxfId="3">
      <formula>AND(IF(OR($Q135=1,$Q135=2),1,0),IF($X135&lt;=20,1,0))</formula>
    </cfRule>
    <cfRule type="expression" priority="1652" dxfId="2">
      <formula>AND(IF($Q135=2,1,0),IF($X135&lt;30,1,0))</formula>
    </cfRule>
    <cfRule type="expression" priority="1653" dxfId="1">
      <formula>AND(IF($Q135=3,1,0),IF($X135&lt;30,1,0))</formula>
    </cfRule>
    <cfRule type="expression" priority="1654" dxfId="0">
      <formula>AND(IF($Q135=3,1,IF($Q135=4,1,0)),IF($F135&lt;=85,1,0))</formula>
    </cfRule>
  </conditionalFormatting>
  <conditionalFormatting sqref="X135">
    <cfRule type="expression" priority="1647" dxfId="3">
      <formula>AND(IF(OR($Q135=1,$Q135=2),1,0),IF($X135&lt;=20,1,0))</formula>
    </cfRule>
    <cfRule type="expression" priority="1648" dxfId="2">
      <formula>AND(IF($Q135=2,1,0),IF($X135&lt;30,1,0))</formula>
    </cfRule>
    <cfRule type="expression" priority="1649" dxfId="1">
      <formula>AND(IF($Q135=3,1,0),IF($X135&lt;30,1,0))</formula>
    </cfRule>
    <cfRule type="expression" priority="1650" dxfId="0">
      <formula>AND(IF($Q135=3,1,IF($Q135=4,1,0)),IF($F135&lt;=85,1,0))</formula>
    </cfRule>
  </conditionalFormatting>
  <conditionalFormatting sqref="AI135">
    <cfRule type="expression" priority="1643" dxfId="3">
      <formula>AND(IF(OR($Q135=1,$Q135=2),1,0),IF($X135&lt;=20,1,0))</formula>
    </cfRule>
    <cfRule type="expression" priority="1644" dxfId="2">
      <formula>AND(IF($Q135=2,1,0),IF($X135&lt;30,1,0))</formula>
    </cfRule>
    <cfRule type="expression" priority="1645" dxfId="1">
      <formula>AND(IF($Q135=3,1,0),IF($X135&lt;30,1,0))</formula>
    </cfRule>
    <cfRule type="expression" priority="1646" dxfId="0">
      <formula>AND(IF($Q135=3,1,IF($Q135=4,1,0)),IF($F135&lt;=85,1,0))</formula>
    </cfRule>
  </conditionalFormatting>
  <conditionalFormatting sqref="AV136">
    <cfRule type="expression" priority="1641" dxfId="23">
      <formula>AV136="X"</formula>
    </cfRule>
    <cfRule type="expression" priority="1642" dxfId="22">
      <formula>AV136="후보"</formula>
    </cfRule>
  </conditionalFormatting>
  <conditionalFormatting sqref="AC136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36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36">
    <cfRule type="expression" priority="1632" dxfId="3">
      <formula>AND(IF(OR($Q136=1,$Q136=2),1,0),IF($X136&lt;=20,1,0))</formula>
    </cfRule>
    <cfRule type="expression" priority="1633" dxfId="2">
      <formula>AND(IF($Q136=2,1,0),IF($X136&lt;30,1,0))</formula>
    </cfRule>
    <cfRule type="expression" priority="1634" dxfId="1">
      <formula>AND(IF($Q136=3,1,0),IF($X136&lt;30,1,0))</formula>
    </cfRule>
    <cfRule type="expression" priority="1635" dxfId="0">
      <formula>AND(IF($Q136=3,1,IF($Q136=4,1,0)),IF($F136&lt;=85,1,0))</formula>
    </cfRule>
  </conditionalFormatting>
  <conditionalFormatting sqref="X136">
    <cfRule type="expression" priority="1628" dxfId="3">
      <formula>AND(IF(OR($Q136=1,$Q136=2),1,0),IF($X136&lt;=20,1,0))</formula>
    </cfRule>
    <cfRule type="expression" priority="1629" dxfId="2">
      <formula>AND(IF($Q136=2,1,0),IF($X136&lt;30,1,0))</formula>
    </cfRule>
    <cfRule type="expression" priority="1630" dxfId="1">
      <formula>AND(IF($Q136=3,1,0),IF($X136&lt;30,1,0))</formula>
    </cfRule>
    <cfRule type="expression" priority="1631" dxfId="0">
      <formula>AND(IF($Q136=3,1,IF($Q136=4,1,0)),IF($F136&lt;=85,1,0))</formula>
    </cfRule>
  </conditionalFormatting>
  <conditionalFormatting sqref="AI136">
    <cfRule type="expression" priority="1624" dxfId="3">
      <formula>AND(IF(OR($Q136=1,$Q136=2),1,0),IF($X136&lt;=20,1,0))</formula>
    </cfRule>
    <cfRule type="expression" priority="1625" dxfId="2">
      <formula>AND(IF($Q136=2,1,0),IF($X136&lt;30,1,0))</formula>
    </cfRule>
    <cfRule type="expression" priority="1626" dxfId="1">
      <formula>AND(IF($Q136=3,1,0),IF($X136&lt;30,1,0))</formula>
    </cfRule>
    <cfRule type="expression" priority="1627" dxfId="0">
      <formula>AND(IF($Q136=3,1,IF($Q136=4,1,0)),IF($F136&lt;=85,1,0))</formula>
    </cfRule>
  </conditionalFormatting>
  <conditionalFormatting sqref="AV137">
    <cfRule type="expression" priority="1622" dxfId="23">
      <formula>AV137="X"</formula>
    </cfRule>
    <cfRule type="expression" priority="1623" dxfId="22">
      <formula>AV137="후보"</formula>
    </cfRule>
  </conditionalFormatting>
  <conditionalFormatting sqref="AC137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3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37">
    <cfRule type="expression" priority="1613" dxfId="3">
      <formula>AND(IF(OR($Q137=1,$Q137=2),1,0),IF($X137&lt;=20,1,0))</formula>
    </cfRule>
    <cfRule type="expression" priority="1614" dxfId="2">
      <formula>AND(IF($Q137=2,1,0),IF($X137&lt;30,1,0))</formula>
    </cfRule>
    <cfRule type="expression" priority="1615" dxfId="1">
      <formula>AND(IF($Q137=3,1,0),IF($X137&lt;30,1,0))</formula>
    </cfRule>
    <cfRule type="expression" priority="1616" dxfId="0">
      <formula>AND(IF($Q137=3,1,IF($Q137=4,1,0)),IF($F137&lt;=85,1,0))</formula>
    </cfRule>
  </conditionalFormatting>
  <conditionalFormatting sqref="X137">
    <cfRule type="expression" priority="1609" dxfId="3">
      <formula>AND(IF(OR($Q137=1,$Q137=2),1,0),IF($X137&lt;=20,1,0))</formula>
    </cfRule>
    <cfRule type="expression" priority="1610" dxfId="2">
      <formula>AND(IF($Q137=2,1,0),IF($X137&lt;30,1,0))</formula>
    </cfRule>
    <cfRule type="expression" priority="1611" dxfId="1">
      <formula>AND(IF($Q137=3,1,0),IF($X137&lt;30,1,0))</formula>
    </cfRule>
    <cfRule type="expression" priority="1612" dxfId="0">
      <formula>AND(IF($Q137=3,1,IF($Q137=4,1,0)),IF($F137&lt;=85,1,0))</formula>
    </cfRule>
  </conditionalFormatting>
  <conditionalFormatting sqref="AI137">
    <cfRule type="expression" priority="1605" dxfId="3">
      <formula>AND(IF(OR($Q137=1,$Q137=2),1,0),IF($X137&lt;=20,1,0))</formula>
    </cfRule>
    <cfRule type="expression" priority="1606" dxfId="2">
      <formula>AND(IF($Q137=2,1,0),IF($X137&lt;30,1,0))</formula>
    </cfRule>
    <cfRule type="expression" priority="1607" dxfId="1">
      <formula>AND(IF($Q137=3,1,0),IF($X137&lt;30,1,0))</formula>
    </cfRule>
    <cfRule type="expression" priority="1608" dxfId="0">
      <formula>AND(IF($Q137=3,1,IF($Q137=4,1,0)),IF($F137&lt;=85,1,0))</formula>
    </cfRule>
  </conditionalFormatting>
  <conditionalFormatting sqref="AV138">
    <cfRule type="expression" priority="1603" dxfId="23">
      <formula>AV138="X"</formula>
    </cfRule>
    <cfRule type="expression" priority="1604" dxfId="22">
      <formula>AV138="후보"</formula>
    </cfRule>
  </conditionalFormatting>
  <conditionalFormatting sqref="AC138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38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38">
    <cfRule type="expression" priority="1594" dxfId="3">
      <formula>AND(IF(OR($Q138=1,$Q138=2),1,0),IF($X138&lt;=20,1,0))</formula>
    </cfRule>
    <cfRule type="expression" priority="1595" dxfId="2">
      <formula>AND(IF($Q138=2,1,0),IF($X138&lt;30,1,0))</formula>
    </cfRule>
    <cfRule type="expression" priority="1596" dxfId="1">
      <formula>AND(IF($Q138=3,1,0),IF($X138&lt;30,1,0))</formula>
    </cfRule>
    <cfRule type="expression" priority="1597" dxfId="0">
      <formula>AND(IF($Q138=3,1,IF($Q138=4,1,0)),IF($F138&lt;=85,1,0))</formula>
    </cfRule>
  </conditionalFormatting>
  <conditionalFormatting sqref="X138">
    <cfRule type="expression" priority="1590" dxfId="3">
      <formula>AND(IF(OR($Q138=1,$Q138=2),1,0),IF($X138&lt;=20,1,0))</formula>
    </cfRule>
    <cfRule type="expression" priority="1591" dxfId="2">
      <formula>AND(IF($Q138=2,1,0),IF($X138&lt;30,1,0))</formula>
    </cfRule>
    <cfRule type="expression" priority="1592" dxfId="1">
      <formula>AND(IF($Q138=3,1,0),IF($X138&lt;30,1,0))</formula>
    </cfRule>
    <cfRule type="expression" priority="1593" dxfId="0">
      <formula>AND(IF($Q138=3,1,IF($Q138=4,1,0)),IF($F138&lt;=85,1,0))</formula>
    </cfRule>
  </conditionalFormatting>
  <conditionalFormatting sqref="AI138">
    <cfRule type="expression" priority="1586" dxfId="3">
      <formula>AND(IF(OR($Q138=1,$Q138=2),1,0),IF($X138&lt;=20,1,0))</formula>
    </cfRule>
    <cfRule type="expression" priority="1587" dxfId="2">
      <formula>AND(IF($Q138=2,1,0),IF($X138&lt;30,1,0))</formula>
    </cfRule>
    <cfRule type="expression" priority="1588" dxfId="1">
      <formula>AND(IF($Q138=3,1,0),IF($X138&lt;30,1,0))</formula>
    </cfRule>
    <cfRule type="expression" priority="1589" dxfId="0">
      <formula>AND(IF($Q138=3,1,IF($Q138=4,1,0)),IF($F138&lt;=85,1,0))</formula>
    </cfRule>
  </conditionalFormatting>
  <conditionalFormatting sqref="AV139">
    <cfRule type="expression" priority="1584" dxfId="23">
      <formula>AV139="X"</formula>
    </cfRule>
    <cfRule type="expression" priority="1585" dxfId="22">
      <formula>AV139="후보"</formula>
    </cfRule>
  </conditionalFormatting>
  <conditionalFormatting sqref="AC13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3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39">
    <cfRule type="expression" priority="1575" dxfId="3">
      <formula>AND(IF(OR($Q139=1,$Q139=2),1,0),IF($X139&lt;=20,1,0))</formula>
    </cfRule>
    <cfRule type="expression" priority="1576" dxfId="2">
      <formula>AND(IF($Q139=2,1,0),IF($X139&lt;30,1,0))</formula>
    </cfRule>
    <cfRule type="expression" priority="1577" dxfId="1">
      <formula>AND(IF($Q139=3,1,0),IF($X139&lt;30,1,0))</formula>
    </cfRule>
    <cfRule type="expression" priority="1578" dxfId="0">
      <formula>AND(IF($Q139=3,1,IF($Q139=4,1,0)),IF($F139&lt;=85,1,0))</formula>
    </cfRule>
  </conditionalFormatting>
  <conditionalFormatting sqref="X139">
    <cfRule type="expression" priority="1571" dxfId="3">
      <formula>AND(IF(OR($Q139=1,$Q139=2),1,0),IF($X139&lt;=20,1,0))</formula>
    </cfRule>
    <cfRule type="expression" priority="1572" dxfId="2">
      <formula>AND(IF($Q139=2,1,0),IF($X139&lt;30,1,0))</formula>
    </cfRule>
    <cfRule type="expression" priority="1573" dxfId="1">
      <formula>AND(IF($Q139=3,1,0),IF($X139&lt;30,1,0))</formula>
    </cfRule>
    <cfRule type="expression" priority="1574" dxfId="0">
      <formula>AND(IF($Q139=3,1,IF($Q139=4,1,0)),IF($F139&lt;=85,1,0))</formula>
    </cfRule>
  </conditionalFormatting>
  <conditionalFormatting sqref="AI139">
    <cfRule type="expression" priority="1567" dxfId="3">
      <formula>AND(IF(OR($Q139=1,$Q139=2),1,0),IF($X139&lt;=20,1,0))</formula>
    </cfRule>
    <cfRule type="expression" priority="1568" dxfId="2">
      <formula>AND(IF($Q139=2,1,0),IF($X139&lt;30,1,0))</formula>
    </cfRule>
    <cfRule type="expression" priority="1569" dxfId="1">
      <formula>AND(IF($Q139=3,1,0),IF($X139&lt;30,1,0))</formula>
    </cfRule>
    <cfRule type="expression" priority="1570" dxfId="0">
      <formula>AND(IF($Q139=3,1,IF($Q139=4,1,0)),IF($F139&lt;=85,1,0))</formula>
    </cfRule>
  </conditionalFormatting>
  <conditionalFormatting sqref="AV140">
    <cfRule type="expression" priority="1565" dxfId="23">
      <formula>AV140="X"</formula>
    </cfRule>
    <cfRule type="expression" priority="1566" dxfId="22">
      <formula>AV140="후보"</formula>
    </cfRule>
  </conditionalFormatting>
  <conditionalFormatting sqref="AC140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40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40">
    <cfRule type="expression" priority="1556" dxfId="3">
      <formula>AND(IF(OR($Q140=1,$Q140=2),1,0),IF($X140&lt;=20,1,0))</formula>
    </cfRule>
    <cfRule type="expression" priority="1557" dxfId="2">
      <formula>AND(IF($Q140=2,1,0),IF($X140&lt;30,1,0))</formula>
    </cfRule>
    <cfRule type="expression" priority="1558" dxfId="1">
      <formula>AND(IF($Q140=3,1,0),IF($X140&lt;30,1,0))</formula>
    </cfRule>
    <cfRule type="expression" priority="1559" dxfId="0">
      <formula>AND(IF($Q140=3,1,IF($Q140=4,1,0)),IF($F140&lt;=85,1,0))</formula>
    </cfRule>
  </conditionalFormatting>
  <conditionalFormatting sqref="X140">
    <cfRule type="expression" priority="1552" dxfId="3">
      <formula>AND(IF(OR($Q140=1,$Q140=2),1,0),IF($X140&lt;=20,1,0))</formula>
    </cfRule>
    <cfRule type="expression" priority="1553" dxfId="2">
      <formula>AND(IF($Q140=2,1,0),IF($X140&lt;30,1,0))</formula>
    </cfRule>
    <cfRule type="expression" priority="1554" dxfId="1">
      <formula>AND(IF($Q140=3,1,0),IF($X140&lt;30,1,0))</formula>
    </cfRule>
    <cfRule type="expression" priority="1555" dxfId="0">
      <formula>AND(IF($Q140=3,1,IF($Q140=4,1,0)),IF($F140&lt;=85,1,0))</formula>
    </cfRule>
  </conditionalFormatting>
  <conditionalFormatting sqref="AI140">
    <cfRule type="expression" priority="1548" dxfId="3">
      <formula>AND(IF(OR($Q140=1,$Q140=2),1,0),IF($X140&lt;=20,1,0))</formula>
    </cfRule>
    <cfRule type="expression" priority="1549" dxfId="2">
      <formula>AND(IF($Q140=2,1,0),IF($X140&lt;30,1,0))</formula>
    </cfRule>
    <cfRule type="expression" priority="1550" dxfId="1">
      <formula>AND(IF($Q140=3,1,0),IF($X140&lt;30,1,0))</formula>
    </cfRule>
    <cfRule type="expression" priority="1551" dxfId="0">
      <formula>AND(IF($Q140=3,1,IF($Q140=4,1,0)),IF($F140&lt;=85,1,0))</formula>
    </cfRule>
  </conditionalFormatting>
  <conditionalFormatting sqref="AV141">
    <cfRule type="expression" priority="1546" dxfId="23">
      <formula>AV141="X"</formula>
    </cfRule>
    <cfRule type="expression" priority="1547" dxfId="22">
      <formula>AV141="후보"</formula>
    </cfRule>
  </conditionalFormatting>
  <conditionalFormatting sqref="AC14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1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41">
    <cfRule type="expression" priority="1537" dxfId="3">
      <formula>AND(IF(OR($Q141=1,$Q141=2),1,0),IF($X141&lt;=20,1,0))</formula>
    </cfRule>
    <cfRule type="expression" priority="1538" dxfId="2">
      <formula>AND(IF($Q141=2,1,0),IF($X141&lt;30,1,0))</formula>
    </cfRule>
    <cfRule type="expression" priority="1539" dxfId="1">
      <formula>AND(IF($Q141=3,1,0),IF($X141&lt;30,1,0))</formula>
    </cfRule>
    <cfRule type="expression" priority="1540" dxfId="0">
      <formula>AND(IF($Q141=3,1,IF($Q141=4,1,0)),IF($F141&lt;=85,1,0))</formula>
    </cfRule>
  </conditionalFormatting>
  <conditionalFormatting sqref="X141">
    <cfRule type="expression" priority="1533" dxfId="3">
      <formula>AND(IF(OR($Q141=1,$Q141=2),1,0),IF($X141&lt;=20,1,0))</formula>
    </cfRule>
    <cfRule type="expression" priority="1534" dxfId="2">
      <formula>AND(IF($Q141=2,1,0),IF($X141&lt;30,1,0))</formula>
    </cfRule>
    <cfRule type="expression" priority="1535" dxfId="1">
      <formula>AND(IF($Q141=3,1,0),IF($X141&lt;30,1,0))</formula>
    </cfRule>
    <cfRule type="expression" priority="1536" dxfId="0">
      <formula>AND(IF($Q141=3,1,IF($Q141=4,1,0)),IF($F141&lt;=85,1,0))</formula>
    </cfRule>
  </conditionalFormatting>
  <conditionalFormatting sqref="AI141">
    <cfRule type="expression" priority="1529" dxfId="3">
      <formula>AND(IF(OR($Q141=1,$Q141=2),1,0),IF($X141&lt;=20,1,0))</formula>
    </cfRule>
    <cfRule type="expression" priority="1530" dxfId="2">
      <formula>AND(IF($Q141=2,1,0),IF($X141&lt;30,1,0))</formula>
    </cfRule>
    <cfRule type="expression" priority="1531" dxfId="1">
      <formula>AND(IF($Q141=3,1,0),IF($X141&lt;30,1,0))</formula>
    </cfRule>
    <cfRule type="expression" priority="1532" dxfId="0">
      <formula>AND(IF($Q141=3,1,IF($Q141=4,1,0)),IF($F141&lt;=85,1,0))</formula>
    </cfRule>
  </conditionalFormatting>
  <conditionalFormatting sqref="AV142">
    <cfRule type="expression" priority="1527" dxfId="23">
      <formula>AV142="X"</formula>
    </cfRule>
    <cfRule type="expression" priority="1528" dxfId="22">
      <formula>AV142="후보"</formula>
    </cfRule>
  </conditionalFormatting>
  <conditionalFormatting sqref="AC142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42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42">
    <cfRule type="expression" priority="1518" dxfId="3">
      <formula>AND(IF(OR($Q142=1,$Q142=2),1,0),IF($X142&lt;=20,1,0))</formula>
    </cfRule>
    <cfRule type="expression" priority="1519" dxfId="2">
      <formula>AND(IF($Q142=2,1,0),IF($X142&lt;30,1,0))</formula>
    </cfRule>
    <cfRule type="expression" priority="1520" dxfId="1">
      <formula>AND(IF($Q142=3,1,0),IF($X142&lt;30,1,0))</formula>
    </cfRule>
    <cfRule type="expression" priority="1521" dxfId="0">
      <formula>AND(IF($Q142=3,1,IF($Q142=4,1,0)),IF($F142&lt;=85,1,0))</formula>
    </cfRule>
  </conditionalFormatting>
  <conditionalFormatting sqref="X142">
    <cfRule type="expression" priority="1514" dxfId="3">
      <formula>AND(IF(OR($Q142=1,$Q142=2),1,0),IF($X142&lt;=20,1,0))</formula>
    </cfRule>
    <cfRule type="expression" priority="1515" dxfId="2">
      <formula>AND(IF($Q142=2,1,0),IF($X142&lt;30,1,0))</formula>
    </cfRule>
    <cfRule type="expression" priority="1516" dxfId="1">
      <formula>AND(IF($Q142=3,1,0),IF($X142&lt;30,1,0))</formula>
    </cfRule>
    <cfRule type="expression" priority="1517" dxfId="0">
      <formula>AND(IF($Q142=3,1,IF($Q142=4,1,0)),IF($F142&lt;=85,1,0))</formula>
    </cfRule>
  </conditionalFormatting>
  <conditionalFormatting sqref="AI142">
    <cfRule type="expression" priority="1510" dxfId="3">
      <formula>AND(IF(OR($Q142=1,$Q142=2),1,0),IF($X142&lt;=20,1,0))</formula>
    </cfRule>
    <cfRule type="expression" priority="1511" dxfId="2">
      <formula>AND(IF($Q142=2,1,0),IF($X142&lt;30,1,0))</formula>
    </cfRule>
    <cfRule type="expression" priority="1512" dxfId="1">
      <formula>AND(IF($Q142=3,1,0),IF($X142&lt;30,1,0))</formula>
    </cfRule>
    <cfRule type="expression" priority="1513" dxfId="0">
      <formula>AND(IF($Q142=3,1,IF($Q142=4,1,0)),IF($F142&lt;=85,1,0))</formula>
    </cfRule>
  </conditionalFormatting>
  <conditionalFormatting sqref="AV143">
    <cfRule type="expression" priority="1508" dxfId="23">
      <formula>AV143="X"</formula>
    </cfRule>
    <cfRule type="expression" priority="1509" dxfId="22">
      <formula>AV143="후보"</formula>
    </cfRule>
  </conditionalFormatting>
  <conditionalFormatting sqref="AC143 N143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AV144">
    <cfRule type="expression" priority="1503" dxfId="23">
      <formula>AV144="X"</formula>
    </cfRule>
    <cfRule type="expression" priority="1504" dxfId="22">
      <formula>AV144="후보"</formula>
    </cfRule>
  </conditionalFormatting>
  <conditionalFormatting sqref="AC144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N144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E144">
    <cfRule type="expression" priority="1494" dxfId="3">
      <formula>AND(IF(OR($Q144=1,$Q144=2),1,0),IF($X144&lt;=20,1,0))</formula>
    </cfRule>
    <cfRule type="expression" priority="1495" dxfId="2">
      <formula>AND(IF($Q144=2,1,0),IF($X144&lt;30,1,0))</formula>
    </cfRule>
    <cfRule type="expression" priority="1496" dxfId="1">
      <formula>AND(IF($Q144=3,1,0),IF($X144&lt;30,1,0))</formula>
    </cfRule>
    <cfRule type="expression" priority="1497" dxfId="0">
      <formula>AND(IF($Q144=3,1,IF($Q144=4,1,0)),IF($F144&lt;=85,1,0))</formula>
    </cfRule>
  </conditionalFormatting>
  <conditionalFormatting sqref="X144">
    <cfRule type="expression" priority="1490" dxfId="3">
      <formula>AND(IF(OR($Q144=1,$Q144=2),1,0),IF($X144&lt;=20,1,0))</formula>
    </cfRule>
    <cfRule type="expression" priority="1491" dxfId="2">
      <formula>AND(IF($Q144=2,1,0),IF($X144&lt;30,1,0))</formula>
    </cfRule>
    <cfRule type="expression" priority="1492" dxfId="1">
      <formula>AND(IF($Q144=3,1,0),IF($X144&lt;30,1,0))</formula>
    </cfRule>
    <cfRule type="expression" priority="1493" dxfId="0">
      <formula>AND(IF($Q144=3,1,IF($Q144=4,1,0)),IF($F144&lt;=85,1,0))</formula>
    </cfRule>
  </conditionalFormatting>
  <conditionalFormatting sqref="AI144">
    <cfRule type="expression" priority="1486" dxfId="3">
      <formula>AND(IF(OR($Q144=1,$Q144=2),1,0),IF($X144&lt;=20,1,0))</formula>
    </cfRule>
    <cfRule type="expression" priority="1487" dxfId="2">
      <formula>AND(IF($Q144=2,1,0),IF($X144&lt;30,1,0))</formula>
    </cfRule>
    <cfRule type="expression" priority="1488" dxfId="1">
      <formula>AND(IF($Q144=3,1,0),IF($X144&lt;30,1,0))</formula>
    </cfRule>
    <cfRule type="expression" priority="1489" dxfId="0">
      <formula>AND(IF($Q144=3,1,IF($Q144=4,1,0)),IF($F144&lt;=85,1,0))</formula>
    </cfRule>
  </conditionalFormatting>
  <conditionalFormatting sqref="AV145">
    <cfRule type="expression" priority="1484" dxfId="23">
      <formula>AV145="X"</formula>
    </cfRule>
    <cfRule type="expression" priority="1485" dxfId="22">
      <formula>AV145="후보"</formula>
    </cfRule>
  </conditionalFormatting>
  <conditionalFormatting sqref="AC145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N145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E145">
    <cfRule type="expression" priority="1475" dxfId="3">
      <formula>AND(IF(OR($Q145=1,$Q145=2),1,0),IF($X145&lt;=20,1,0))</formula>
    </cfRule>
    <cfRule type="expression" priority="1476" dxfId="2">
      <formula>AND(IF($Q145=2,1,0),IF($X145&lt;30,1,0))</formula>
    </cfRule>
    <cfRule type="expression" priority="1477" dxfId="1">
      <formula>AND(IF($Q145=3,1,0),IF($X145&lt;30,1,0))</formula>
    </cfRule>
    <cfRule type="expression" priority="1478" dxfId="0">
      <formula>AND(IF($Q145=3,1,IF($Q145=4,1,0)),IF($F145&lt;=85,1,0))</formula>
    </cfRule>
  </conditionalFormatting>
  <conditionalFormatting sqref="X145">
    <cfRule type="expression" priority="1471" dxfId="3">
      <formula>AND(IF(OR($Q145=1,$Q145=2),1,0),IF($X145&lt;=20,1,0))</formula>
    </cfRule>
    <cfRule type="expression" priority="1472" dxfId="2">
      <formula>AND(IF($Q145=2,1,0),IF($X145&lt;30,1,0))</formula>
    </cfRule>
    <cfRule type="expression" priority="1473" dxfId="1">
      <formula>AND(IF($Q145=3,1,0),IF($X145&lt;30,1,0))</formula>
    </cfRule>
    <cfRule type="expression" priority="1474" dxfId="0">
      <formula>AND(IF($Q145=3,1,IF($Q145=4,1,0)),IF($F145&lt;=85,1,0))</formula>
    </cfRule>
  </conditionalFormatting>
  <conditionalFormatting sqref="AI145">
    <cfRule type="expression" priority="1467" dxfId="3">
      <formula>AND(IF(OR($Q145=1,$Q145=2),1,0),IF($X145&lt;=20,1,0))</formula>
    </cfRule>
    <cfRule type="expression" priority="1468" dxfId="2">
      <formula>AND(IF($Q145=2,1,0),IF($X145&lt;30,1,0))</formula>
    </cfRule>
    <cfRule type="expression" priority="1469" dxfId="1">
      <formula>AND(IF($Q145=3,1,0),IF($X145&lt;30,1,0))</formula>
    </cfRule>
    <cfRule type="expression" priority="1470" dxfId="0">
      <formula>AND(IF($Q145=3,1,IF($Q145=4,1,0)),IF($F145&lt;=85,1,0))</formula>
    </cfRule>
  </conditionalFormatting>
  <conditionalFormatting sqref="AV146">
    <cfRule type="expression" priority="1465" dxfId="23">
      <formula>AV146="X"</formula>
    </cfRule>
    <cfRule type="expression" priority="1466" dxfId="22">
      <formula>AV146="후보"</formula>
    </cfRule>
  </conditionalFormatting>
  <conditionalFormatting sqref="AC146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N146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E146">
    <cfRule type="expression" priority="1456" dxfId="3">
      <formula>AND(IF(OR($Q146=1,$Q146=2),1,0),IF($X146&lt;=20,1,0))</formula>
    </cfRule>
    <cfRule type="expression" priority="1457" dxfId="2">
      <formula>AND(IF($Q146=2,1,0),IF($X146&lt;30,1,0))</formula>
    </cfRule>
    <cfRule type="expression" priority="1458" dxfId="1">
      <formula>AND(IF($Q146=3,1,0),IF($X146&lt;30,1,0))</formula>
    </cfRule>
    <cfRule type="expression" priority="1459" dxfId="0">
      <formula>AND(IF($Q146=3,1,IF($Q146=4,1,0)),IF($F146&lt;=85,1,0))</formula>
    </cfRule>
  </conditionalFormatting>
  <conditionalFormatting sqref="X146">
    <cfRule type="expression" priority="1452" dxfId="3">
      <formula>AND(IF(OR($Q146=1,$Q146=2),1,0),IF($X146&lt;=20,1,0))</formula>
    </cfRule>
    <cfRule type="expression" priority="1453" dxfId="2">
      <formula>AND(IF($Q146=2,1,0),IF($X146&lt;30,1,0))</formula>
    </cfRule>
    <cfRule type="expression" priority="1454" dxfId="1">
      <formula>AND(IF($Q146=3,1,0),IF($X146&lt;30,1,0))</formula>
    </cfRule>
    <cfRule type="expression" priority="1455" dxfId="0">
      <formula>AND(IF($Q146=3,1,IF($Q146=4,1,0)),IF($F146&lt;=85,1,0))</formula>
    </cfRule>
  </conditionalFormatting>
  <conditionalFormatting sqref="AI146">
    <cfRule type="expression" priority="1448" dxfId="3">
      <formula>AND(IF(OR($Q146=1,$Q146=2),1,0),IF($X146&lt;=20,1,0))</formula>
    </cfRule>
    <cfRule type="expression" priority="1449" dxfId="2">
      <formula>AND(IF($Q146=2,1,0),IF($X146&lt;30,1,0))</formula>
    </cfRule>
    <cfRule type="expression" priority="1450" dxfId="1">
      <formula>AND(IF($Q146=3,1,0),IF($X146&lt;30,1,0))</formula>
    </cfRule>
    <cfRule type="expression" priority="1451" dxfId="0">
      <formula>AND(IF($Q146=3,1,IF($Q146=4,1,0)),IF($F146&lt;=85,1,0))</formula>
    </cfRule>
  </conditionalFormatting>
  <conditionalFormatting sqref="AV147">
    <cfRule type="expression" priority="1446" dxfId="23">
      <formula>AV147="X"</formula>
    </cfRule>
    <cfRule type="expression" priority="1447" dxfId="22">
      <formula>AV147="후보"</formula>
    </cfRule>
  </conditionalFormatting>
  <conditionalFormatting sqref="AC147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47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47">
    <cfRule type="expression" priority="1437" dxfId="3">
      <formula>AND(IF(OR($Q147=1,$Q147=2),1,0),IF($X147&lt;=20,1,0))</formula>
    </cfRule>
    <cfRule type="expression" priority="1438" dxfId="2">
      <formula>AND(IF($Q147=2,1,0),IF($X147&lt;30,1,0))</formula>
    </cfRule>
    <cfRule type="expression" priority="1439" dxfId="1">
      <formula>AND(IF($Q147=3,1,0),IF($X147&lt;30,1,0))</formula>
    </cfRule>
    <cfRule type="expression" priority="1440" dxfId="0">
      <formula>AND(IF($Q147=3,1,IF($Q147=4,1,0)),IF($F147&lt;=85,1,0))</formula>
    </cfRule>
  </conditionalFormatting>
  <conditionalFormatting sqref="X147">
    <cfRule type="expression" priority="1433" dxfId="3">
      <formula>AND(IF(OR($Q147=1,$Q147=2),1,0),IF($X147&lt;=20,1,0))</formula>
    </cfRule>
    <cfRule type="expression" priority="1434" dxfId="2">
      <formula>AND(IF($Q147=2,1,0),IF($X147&lt;30,1,0))</formula>
    </cfRule>
    <cfRule type="expression" priority="1435" dxfId="1">
      <formula>AND(IF($Q147=3,1,0),IF($X147&lt;30,1,0))</formula>
    </cfRule>
    <cfRule type="expression" priority="1436" dxfId="0">
      <formula>AND(IF($Q147=3,1,IF($Q147=4,1,0)),IF($F147&lt;=85,1,0))</formula>
    </cfRule>
  </conditionalFormatting>
  <conditionalFormatting sqref="AI147">
    <cfRule type="expression" priority="1429" dxfId="3">
      <formula>AND(IF(OR($Q147=1,$Q147=2),1,0),IF($X147&lt;=20,1,0))</formula>
    </cfRule>
    <cfRule type="expression" priority="1430" dxfId="2">
      <formula>AND(IF($Q147=2,1,0),IF($X147&lt;30,1,0))</formula>
    </cfRule>
    <cfRule type="expression" priority="1431" dxfId="1">
      <formula>AND(IF($Q147=3,1,0),IF($X147&lt;30,1,0))</formula>
    </cfRule>
    <cfRule type="expression" priority="1432" dxfId="0">
      <formula>AND(IF($Q147=3,1,IF($Q147=4,1,0)),IF($F147&lt;=85,1,0))</formula>
    </cfRule>
  </conditionalFormatting>
  <conditionalFormatting sqref="AV148">
    <cfRule type="expression" priority="1427" dxfId="23">
      <formula>AV148="X"</formula>
    </cfRule>
    <cfRule type="expression" priority="1428" dxfId="22">
      <formula>AV148="후보"</formula>
    </cfRule>
  </conditionalFormatting>
  <conditionalFormatting sqref="AC148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48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48">
    <cfRule type="expression" priority="1418" dxfId="3">
      <formula>AND(IF(OR($Q148=1,$Q148=2),1,0),IF($X148&lt;=20,1,0))</formula>
    </cfRule>
    <cfRule type="expression" priority="1419" dxfId="2">
      <formula>AND(IF($Q148=2,1,0),IF($X148&lt;30,1,0))</formula>
    </cfRule>
    <cfRule type="expression" priority="1420" dxfId="1">
      <formula>AND(IF($Q148=3,1,0),IF($X148&lt;30,1,0))</formula>
    </cfRule>
    <cfRule type="expression" priority="1421" dxfId="0">
      <formula>AND(IF($Q148=3,1,IF($Q148=4,1,0)),IF($F148&lt;=85,1,0))</formula>
    </cfRule>
  </conditionalFormatting>
  <conditionalFormatting sqref="X148">
    <cfRule type="expression" priority="1414" dxfId="3">
      <formula>AND(IF(OR($Q148=1,$Q148=2),1,0),IF($X148&lt;=20,1,0))</formula>
    </cfRule>
    <cfRule type="expression" priority="1415" dxfId="2">
      <formula>AND(IF($Q148=2,1,0),IF($X148&lt;30,1,0))</formula>
    </cfRule>
    <cfRule type="expression" priority="1416" dxfId="1">
      <formula>AND(IF($Q148=3,1,0),IF($X148&lt;30,1,0))</formula>
    </cfRule>
    <cfRule type="expression" priority="1417" dxfId="0">
      <formula>AND(IF($Q148=3,1,IF($Q148=4,1,0)),IF($F148&lt;=85,1,0))</formula>
    </cfRule>
  </conditionalFormatting>
  <conditionalFormatting sqref="AI148">
    <cfRule type="expression" priority="1410" dxfId="3">
      <formula>AND(IF(OR($Q148=1,$Q148=2),1,0),IF($X148&lt;=20,1,0))</formula>
    </cfRule>
    <cfRule type="expression" priority="1411" dxfId="2">
      <formula>AND(IF($Q148=2,1,0),IF($X148&lt;30,1,0))</formula>
    </cfRule>
    <cfRule type="expression" priority="1412" dxfId="1">
      <formula>AND(IF($Q148=3,1,0),IF($X148&lt;30,1,0))</formula>
    </cfRule>
    <cfRule type="expression" priority="1413" dxfId="0">
      <formula>AND(IF($Q148=3,1,IF($Q148=4,1,0)),IF($F148&lt;=85,1,0))</formula>
    </cfRule>
  </conditionalFormatting>
  <conditionalFormatting sqref="AV149">
    <cfRule type="expression" priority="1408" dxfId="23">
      <formula>AV149="X"</formula>
    </cfRule>
    <cfRule type="expression" priority="1409" dxfId="22">
      <formula>AV149="후보"</formula>
    </cfRule>
  </conditionalFormatting>
  <conditionalFormatting sqref="AC149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49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49">
    <cfRule type="expression" priority="1399" dxfId="3">
      <formula>AND(IF(OR($Q149=1,$Q149=2),1,0),IF($X149&lt;=20,1,0))</formula>
    </cfRule>
    <cfRule type="expression" priority="1400" dxfId="2">
      <formula>AND(IF($Q149=2,1,0),IF($X149&lt;30,1,0))</formula>
    </cfRule>
    <cfRule type="expression" priority="1401" dxfId="1">
      <formula>AND(IF($Q149=3,1,0),IF($X149&lt;30,1,0))</formula>
    </cfRule>
    <cfRule type="expression" priority="1402" dxfId="0">
      <formula>AND(IF($Q149=3,1,IF($Q149=4,1,0)),IF($F149&lt;=85,1,0))</formula>
    </cfRule>
  </conditionalFormatting>
  <conditionalFormatting sqref="X149">
    <cfRule type="expression" priority="1395" dxfId="3">
      <formula>AND(IF(OR($Q149=1,$Q149=2),1,0),IF($X149&lt;=20,1,0))</formula>
    </cfRule>
    <cfRule type="expression" priority="1396" dxfId="2">
      <formula>AND(IF($Q149=2,1,0),IF($X149&lt;30,1,0))</formula>
    </cfRule>
    <cfRule type="expression" priority="1397" dxfId="1">
      <formula>AND(IF($Q149=3,1,0),IF($X149&lt;30,1,0))</formula>
    </cfRule>
    <cfRule type="expression" priority="1398" dxfId="0">
      <formula>AND(IF($Q149=3,1,IF($Q149=4,1,0)),IF($F149&lt;=85,1,0))</formula>
    </cfRule>
  </conditionalFormatting>
  <conditionalFormatting sqref="AI149">
    <cfRule type="expression" priority="1391" dxfId="3">
      <formula>AND(IF(OR($Q149=1,$Q149=2),1,0),IF($X149&lt;=20,1,0))</formula>
    </cfRule>
    <cfRule type="expression" priority="1392" dxfId="2">
      <formula>AND(IF($Q149=2,1,0),IF($X149&lt;30,1,0))</formula>
    </cfRule>
    <cfRule type="expression" priority="1393" dxfId="1">
      <formula>AND(IF($Q149=3,1,0),IF($X149&lt;30,1,0))</formula>
    </cfRule>
    <cfRule type="expression" priority="1394" dxfId="0">
      <formula>AND(IF($Q149=3,1,IF($Q149=4,1,0)),IF($F149&lt;=85,1,0))</formula>
    </cfRule>
  </conditionalFormatting>
  <conditionalFormatting sqref="AV150">
    <cfRule type="expression" priority="1389" dxfId="23">
      <formula>AV150="X"</formula>
    </cfRule>
    <cfRule type="expression" priority="1390" dxfId="22">
      <formula>AV150="후보"</formula>
    </cfRule>
  </conditionalFormatting>
  <conditionalFormatting sqref="AC150 N150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AV151">
    <cfRule type="expression" priority="1384" dxfId="23">
      <formula>AV151="X"</formula>
    </cfRule>
    <cfRule type="expression" priority="1385" dxfId="22">
      <formula>AV151="후보"</formula>
    </cfRule>
  </conditionalFormatting>
  <conditionalFormatting sqref="AC15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1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51">
    <cfRule type="expression" priority="1375" dxfId="3">
      <formula>AND(IF(OR($Q151=1,$Q151=2),1,0),IF($X151&lt;=20,1,0))</formula>
    </cfRule>
    <cfRule type="expression" priority="1376" dxfId="2">
      <formula>AND(IF($Q151=2,1,0),IF($X151&lt;30,1,0))</formula>
    </cfRule>
    <cfRule type="expression" priority="1377" dxfId="1">
      <formula>AND(IF($Q151=3,1,0),IF($X151&lt;30,1,0))</formula>
    </cfRule>
    <cfRule type="expression" priority="1378" dxfId="0">
      <formula>AND(IF($Q151=3,1,IF($Q151=4,1,0)),IF($F151&lt;=85,1,0))</formula>
    </cfRule>
  </conditionalFormatting>
  <conditionalFormatting sqref="X151">
    <cfRule type="expression" priority="1371" dxfId="3">
      <formula>AND(IF(OR($Q151=1,$Q151=2),1,0),IF($X151&lt;=20,1,0))</formula>
    </cfRule>
    <cfRule type="expression" priority="1372" dxfId="2">
      <formula>AND(IF($Q151=2,1,0),IF($X151&lt;30,1,0))</formula>
    </cfRule>
    <cfRule type="expression" priority="1373" dxfId="1">
      <formula>AND(IF($Q151=3,1,0),IF($X151&lt;30,1,0))</formula>
    </cfRule>
    <cfRule type="expression" priority="1374" dxfId="0">
      <formula>AND(IF($Q151=3,1,IF($Q151=4,1,0)),IF($F151&lt;=85,1,0))</formula>
    </cfRule>
  </conditionalFormatting>
  <conditionalFormatting sqref="AI151">
    <cfRule type="expression" priority="1367" dxfId="3">
      <formula>AND(IF(OR($Q151=1,$Q151=2),1,0),IF($X151&lt;=20,1,0))</formula>
    </cfRule>
    <cfRule type="expression" priority="1368" dxfId="2">
      <formula>AND(IF($Q151=2,1,0),IF($X151&lt;30,1,0))</formula>
    </cfRule>
    <cfRule type="expression" priority="1369" dxfId="1">
      <formula>AND(IF($Q151=3,1,0),IF($X151&lt;30,1,0))</formula>
    </cfRule>
    <cfRule type="expression" priority="1370" dxfId="0">
      <formula>AND(IF($Q151=3,1,IF($Q151=4,1,0)),IF($F151&lt;=85,1,0))</formula>
    </cfRule>
  </conditionalFormatting>
  <conditionalFormatting sqref="AV152">
    <cfRule type="expression" priority="1365" dxfId="23">
      <formula>AV152="X"</formula>
    </cfRule>
    <cfRule type="expression" priority="1366" dxfId="22">
      <formula>AV152="후보"</formula>
    </cfRule>
  </conditionalFormatting>
  <conditionalFormatting sqref="AC152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52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52">
    <cfRule type="expression" priority="1356" dxfId="3">
      <formula>AND(IF(OR($Q152=1,$Q152=2),1,0),IF($X152&lt;=20,1,0))</formula>
    </cfRule>
    <cfRule type="expression" priority="1357" dxfId="2">
      <formula>AND(IF($Q152=2,1,0),IF($X152&lt;30,1,0))</formula>
    </cfRule>
    <cfRule type="expression" priority="1358" dxfId="1">
      <formula>AND(IF($Q152=3,1,0),IF($X152&lt;30,1,0))</formula>
    </cfRule>
    <cfRule type="expression" priority="1359" dxfId="0">
      <formula>AND(IF($Q152=3,1,IF($Q152=4,1,0)),IF($F152&lt;=85,1,0))</formula>
    </cfRule>
  </conditionalFormatting>
  <conditionalFormatting sqref="X152">
    <cfRule type="expression" priority="1352" dxfId="3">
      <formula>AND(IF(OR($Q152=1,$Q152=2),1,0),IF($X152&lt;=20,1,0))</formula>
    </cfRule>
    <cfRule type="expression" priority="1353" dxfId="2">
      <formula>AND(IF($Q152=2,1,0),IF($X152&lt;30,1,0))</formula>
    </cfRule>
    <cfRule type="expression" priority="1354" dxfId="1">
      <formula>AND(IF($Q152=3,1,0),IF($X152&lt;30,1,0))</formula>
    </cfRule>
    <cfRule type="expression" priority="1355" dxfId="0">
      <formula>AND(IF($Q152=3,1,IF($Q152=4,1,0)),IF($F152&lt;=85,1,0))</formula>
    </cfRule>
  </conditionalFormatting>
  <conditionalFormatting sqref="AI152">
    <cfRule type="expression" priority="1348" dxfId="3">
      <formula>AND(IF(OR($Q152=1,$Q152=2),1,0),IF($X152&lt;=20,1,0))</formula>
    </cfRule>
    <cfRule type="expression" priority="1349" dxfId="2">
      <formula>AND(IF($Q152=2,1,0),IF($X152&lt;30,1,0))</formula>
    </cfRule>
    <cfRule type="expression" priority="1350" dxfId="1">
      <formula>AND(IF($Q152=3,1,0),IF($X152&lt;30,1,0))</formula>
    </cfRule>
    <cfRule type="expression" priority="1351" dxfId="0">
      <formula>AND(IF($Q152=3,1,IF($Q152=4,1,0)),IF($F152&lt;=85,1,0))</formula>
    </cfRule>
  </conditionalFormatting>
  <conditionalFormatting sqref="AV153">
    <cfRule type="expression" priority="1346" dxfId="23">
      <formula>AV153="X"</formula>
    </cfRule>
    <cfRule type="expression" priority="1347" dxfId="22">
      <formula>AV153="후보"</formula>
    </cfRule>
  </conditionalFormatting>
  <conditionalFormatting sqref="AC153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53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53">
    <cfRule type="expression" priority="1337" dxfId="3">
      <formula>AND(IF(OR($Q153=1,$Q153=2),1,0),IF($X153&lt;=20,1,0))</formula>
    </cfRule>
    <cfRule type="expression" priority="1338" dxfId="2">
      <formula>AND(IF($Q153=2,1,0),IF($X153&lt;30,1,0))</formula>
    </cfRule>
    <cfRule type="expression" priority="1339" dxfId="1">
      <formula>AND(IF($Q153=3,1,0),IF($X153&lt;30,1,0))</formula>
    </cfRule>
    <cfRule type="expression" priority="1340" dxfId="0">
      <formula>AND(IF($Q153=3,1,IF($Q153=4,1,0)),IF($F153&lt;=85,1,0))</formula>
    </cfRule>
  </conditionalFormatting>
  <conditionalFormatting sqref="X153">
    <cfRule type="expression" priority="1333" dxfId="3">
      <formula>AND(IF(OR($Q153=1,$Q153=2),1,0),IF($X153&lt;=20,1,0))</formula>
    </cfRule>
    <cfRule type="expression" priority="1334" dxfId="2">
      <formula>AND(IF($Q153=2,1,0),IF($X153&lt;30,1,0))</formula>
    </cfRule>
    <cfRule type="expression" priority="1335" dxfId="1">
      <formula>AND(IF($Q153=3,1,0),IF($X153&lt;30,1,0))</formula>
    </cfRule>
    <cfRule type="expression" priority="1336" dxfId="0">
      <formula>AND(IF($Q153=3,1,IF($Q153=4,1,0)),IF($F153&lt;=85,1,0))</formula>
    </cfRule>
  </conditionalFormatting>
  <conditionalFormatting sqref="AI153">
    <cfRule type="expression" priority="1329" dxfId="3">
      <formula>AND(IF(OR($Q153=1,$Q153=2),1,0),IF($X153&lt;=20,1,0))</formula>
    </cfRule>
    <cfRule type="expression" priority="1330" dxfId="2">
      <formula>AND(IF($Q153=2,1,0),IF($X153&lt;30,1,0))</formula>
    </cfRule>
    <cfRule type="expression" priority="1331" dxfId="1">
      <formula>AND(IF($Q153=3,1,0),IF($X153&lt;30,1,0))</formula>
    </cfRule>
    <cfRule type="expression" priority="1332" dxfId="0">
      <formula>AND(IF($Q153=3,1,IF($Q153=4,1,0)),IF($F153&lt;=85,1,0))</formula>
    </cfRule>
  </conditionalFormatting>
  <conditionalFormatting sqref="AV154">
    <cfRule type="expression" priority="1327" dxfId="23">
      <formula>AV154="X"</formula>
    </cfRule>
    <cfRule type="expression" priority="1328" dxfId="22">
      <formula>AV154="후보"</formula>
    </cfRule>
  </conditionalFormatting>
  <conditionalFormatting sqref="AC154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54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54">
    <cfRule type="expression" priority="1318" dxfId="3">
      <formula>AND(IF(OR($Q154=1,$Q154=2),1,0),IF($X154&lt;=20,1,0))</formula>
    </cfRule>
    <cfRule type="expression" priority="1319" dxfId="2">
      <formula>AND(IF($Q154=2,1,0),IF($X154&lt;30,1,0))</formula>
    </cfRule>
    <cfRule type="expression" priority="1320" dxfId="1">
      <formula>AND(IF($Q154=3,1,0),IF($X154&lt;30,1,0))</formula>
    </cfRule>
    <cfRule type="expression" priority="1321" dxfId="0">
      <formula>AND(IF($Q154=3,1,IF($Q154=4,1,0)),IF($F154&lt;=85,1,0))</formula>
    </cfRule>
  </conditionalFormatting>
  <conditionalFormatting sqref="X154">
    <cfRule type="expression" priority="1314" dxfId="3">
      <formula>AND(IF(OR($Q154=1,$Q154=2),1,0),IF($X154&lt;=20,1,0))</formula>
    </cfRule>
    <cfRule type="expression" priority="1315" dxfId="2">
      <formula>AND(IF($Q154=2,1,0),IF($X154&lt;30,1,0))</formula>
    </cfRule>
    <cfRule type="expression" priority="1316" dxfId="1">
      <formula>AND(IF($Q154=3,1,0),IF($X154&lt;30,1,0))</formula>
    </cfRule>
    <cfRule type="expression" priority="1317" dxfId="0">
      <formula>AND(IF($Q154=3,1,IF($Q154=4,1,0)),IF($F154&lt;=85,1,0))</formula>
    </cfRule>
  </conditionalFormatting>
  <conditionalFormatting sqref="AI154">
    <cfRule type="expression" priority="1310" dxfId="3">
      <formula>AND(IF(OR($Q154=1,$Q154=2),1,0),IF($X154&lt;=20,1,0))</formula>
    </cfRule>
    <cfRule type="expression" priority="1311" dxfId="2">
      <formula>AND(IF($Q154=2,1,0),IF($X154&lt;30,1,0))</formula>
    </cfRule>
    <cfRule type="expression" priority="1312" dxfId="1">
      <formula>AND(IF($Q154=3,1,0),IF($X154&lt;30,1,0))</formula>
    </cfRule>
    <cfRule type="expression" priority="1313" dxfId="0">
      <formula>AND(IF($Q154=3,1,IF($Q154=4,1,0)),IF($F154&lt;=85,1,0))</formula>
    </cfRule>
  </conditionalFormatting>
  <conditionalFormatting sqref="AV155">
    <cfRule type="expression" priority="1308" dxfId="23">
      <formula>AV155="X"</formula>
    </cfRule>
    <cfRule type="expression" priority="1309" dxfId="22">
      <formula>AV155="후보"</formula>
    </cfRule>
  </conditionalFormatting>
  <conditionalFormatting sqref="AC155 N155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AV156">
    <cfRule type="expression" priority="1303" dxfId="23">
      <formula>AV156="X"</formula>
    </cfRule>
    <cfRule type="expression" priority="1304" dxfId="22">
      <formula>AV156="후보"</formula>
    </cfRule>
  </conditionalFormatting>
  <conditionalFormatting sqref="AC156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6">
    <cfRule type="expression" priority="1294" dxfId="3">
      <formula>AND(IF(OR($Q156=1,$Q156=2),1,0),IF($X156&lt;=20,1,0))</formula>
    </cfRule>
    <cfRule type="expression" priority="1295" dxfId="2">
      <formula>AND(IF($Q156=2,1,0),IF($X156&lt;30,1,0))</formula>
    </cfRule>
    <cfRule type="expression" priority="1296" dxfId="1">
      <formula>AND(IF($Q156=3,1,0),IF($X156&lt;30,1,0))</formula>
    </cfRule>
    <cfRule type="expression" priority="1297" dxfId="0">
      <formula>AND(IF($Q156=3,1,IF($Q156=4,1,0)),IF($F156&lt;=85,1,0))</formula>
    </cfRule>
  </conditionalFormatting>
  <conditionalFormatting sqref="X156">
    <cfRule type="expression" priority="1290" dxfId="3">
      <formula>AND(IF(OR($Q156=1,$Q156=2),1,0),IF($X156&lt;=20,1,0))</formula>
    </cfRule>
    <cfRule type="expression" priority="1291" dxfId="2">
      <formula>AND(IF($Q156=2,1,0),IF($X156&lt;30,1,0))</formula>
    </cfRule>
    <cfRule type="expression" priority="1292" dxfId="1">
      <formula>AND(IF($Q156=3,1,0),IF($X156&lt;30,1,0))</formula>
    </cfRule>
    <cfRule type="expression" priority="1293" dxfId="0">
      <formula>AND(IF($Q156=3,1,IF($Q156=4,1,0)),IF($F156&lt;=85,1,0))</formula>
    </cfRule>
  </conditionalFormatting>
  <conditionalFormatting sqref="AI156">
    <cfRule type="expression" priority="1286" dxfId="3">
      <formula>AND(IF(OR($Q156=1,$Q156=2),1,0),IF($X156&lt;=20,1,0))</formula>
    </cfRule>
    <cfRule type="expression" priority="1287" dxfId="2">
      <formula>AND(IF($Q156=2,1,0),IF($X156&lt;30,1,0))</formula>
    </cfRule>
    <cfRule type="expression" priority="1288" dxfId="1">
      <formula>AND(IF($Q156=3,1,0),IF($X156&lt;30,1,0))</formula>
    </cfRule>
    <cfRule type="expression" priority="1289" dxfId="0">
      <formula>AND(IF($Q156=3,1,IF($Q156=4,1,0)),IF($F156&lt;=85,1,0))</formula>
    </cfRule>
  </conditionalFormatting>
  <conditionalFormatting sqref="AV157">
    <cfRule type="expression" priority="1284" dxfId="23">
      <formula>AV157="X"</formula>
    </cfRule>
    <cfRule type="expression" priority="1285" dxfId="22">
      <formula>AV157="후보"</formula>
    </cfRule>
  </conditionalFormatting>
  <conditionalFormatting sqref="AC15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5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57">
    <cfRule type="expression" priority="1275" dxfId="3">
      <formula>AND(IF(OR($Q157=1,$Q157=2),1,0),IF($X157&lt;=20,1,0))</formula>
    </cfRule>
    <cfRule type="expression" priority="1276" dxfId="2">
      <formula>AND(IF($Q157=2,1,0),IF($X157&lt;30,1,0))</formula>
    </cfRule>
    <cfRule type="expression" priority="1277" dxfId="1">
      <formula>AND(IF($Q157=3,1,0),IF($X157&lt;30,1,0))</formula>
    </cfRule>
    <cfRule type="expression" priority="1278" dxfId="0">
      <formula>AND(IF($Q157=3,1,IF($Q157=4,1,0)),IF($F157&lt;=85,1,0))</formula>
    </cfRule>
  </conditionalFormatting>
  <conditionalFormatting sqref="X157">
    <cfRule type="expression" priority="1271" dxfId="3">
      <formula>AND(IF(OR($Q157=1,$Q157=2),1,0),IF($X157&lt;=20,1,0))</formula>
    </cfRule>
    <cfRule type="expression" priority="1272" dxfId="2">
      <formula>AND(IF($Q157=2,1,0),IF($X157&lt;30,1,0))</formula>
    </cfRule>
    <cfRule type="expression" priority="1273" dxfId="1">
      <formula>AND(IF($Q157=3,1,0),IF($X157&lt;30,1,0))</formula>
    </cfRule>
    <cfRule type="expression" priority="1274" dxfId="0">
      <formula>AND(IF($Q157=3,1,IF($Q157=4,1,0)),IF($F157&lt;=85,1,0))</formula>
    </cfRule>
  </conditionalFormatting>
  <conditionalFormatting sqref="AI157">
    <cfRule type="expression" priority="1267" dxfId="3">
      <formula>AND(IF(OR($Q157=1,$Q157=2),1,0),IF($X157&lt;=20,1,0))</formula>
    </cfRule>
    <cfRule type="expression" priority="1268" dxfId="2">
      <formula>AND(IF($Q157=2,1,0),IF($X157&lt;30,1,0))</formula>
    </cfRule>
    <cfRule type="expression" priority="1269" dxfId="1">
      <formula>AND(IF($Q157=3,1,0),IF($X157&lt;30,1,0))</formula>
    </cfRule>
    <cfRule type="expression" priority="1270" dxfId="0">
      <formula>AND(IF($Q157=3,1,IF($Q157=4,1,0)),IF($F157&lt;=85,1,0))</formula>
    </cfRule>
  </conditionalFormatting>
  <conditionalFormatting sqref="AV158">
    <cfRule type="expression" priority="1265" dxfId="23">
      <formula>AV158="X"</formula>
    </cfRule>
    <cfRule type="expression" priority="1266" dxfId="22">
      <formula>AV158="후보"</formula>
    </cfRule>
  </conditionalFormatting>
  <conditionalFormatting sqref="AC15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5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58">
    <cfRule type="expression" priority="1256" dxfId="3">
      <formula>AND(IF(OR($Q158=1,$Q158=2),1,0),IF($X158&lt;=20,1,0))</formula>
    </cfRule>
    <cfRule type="expression" priority="1257" dxfId="2">
      <formula>AND(IF($Q158=2,1,0),IF($X158&lt;30,1,0))</formula>
    </cfRule>
    <cfRule type="expression" priority="1258" dxfId="1">
      <formula>AND(IF($Q158=3,1,0),IF($X158&lt;30,1,0))</formula>
    </cfRule>
    <cfRule type="expression" priority="1259" dxfId="0">
      <formula>AND(IF($Q158=3,1,IF($Q158=4,1,0)),IF($F158&lt;=85,1,0))</formula>
    </cfRule>
  </conditionalFormatting>
  <conditionalFormatting sqref="X158">
    <cfRule type="expression" priority="1252" dxfId="3">
      <formula>AND(IF(OR($Q158=1,$Q158=2),1,0),IF($X158&lt;=20,1,0))</formula>
    </cfRule>
    <cfRule type="expression" priority="1253" dxfId="2">
      <formula>AND(IF($Q158=2,1,0),IF($X158&lt;30,1,0))</formula>
    </cfRule>
    <cfRule type="expression" priority="1254" dxfId="1">
      <formula>AND(IF($Q158=3,1,0),IF($X158&lt;30,1,0))</formula>
    </cfRule>
    <cfRule type="expression" priority="1255" dxfId="0">
      <formula>AND(IF($Q158=3,1,IF($Q158=4,1,0)),IF($F158&lt;=85,1,0))</formula>
    </cfRule>
  </conditionalFormatting>
  <conditionalFormatting sqref="AI158">
    <cfRule type="expression" priority="1248" dxfId="3">
      <formula>AND(IF(OR($Q158=1,$Q158=2),1,0),IF($X158&lt;=20,1,0))</formula>
    </cfRule>
    <cfRule type="expression" priority="1249" dxfId="2">
      <formula>AND(IF($Q158=2,1,0),IF($X158&lt;30,1,0))</formula>
    </cfRule>
    <cfRule type="expression" priority="1250" dxfId="1">
      <formula>AND(IF($Q158=3,1,0),IF($X158&lt;30,1,0))</formula>
    </cfRule>
    <cfRule type="expression" priority="1251" dxfId="0">
      <formula>AND(IF($Q158=3,1,IF($Q158=4,1,0)),IF($F158&lt;=85,1,0))</formula>
    </cfRule>
  </conditionalFormatting>
  <conditionalFormatting sqref="AV159">
    <cfRule type="expression" priority="1246" dxfId="23">
      <formula>AV159="X"</formula>
    </cfRule>
    <cfRule type="expression" priority="1247" dxfId="22">
      <formula>AV159="후보"</formula>
    </cfRule>
  </conditionalFormatting>
  <conditionalFormatting sqref="AC15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5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59">
    <cfRule type="expression" priority="1237" dxfId="3">
      <formula>AND(IF(OR($Q159=1,$Q159=2),1,0),IF($X159&lt;=20,1,0))</formula>
    </cfRule>
    <cfRule type="expression" priority="1238" dxfId="2">
      <formula>AND(IF($Q159=2,1,0),IF($X159&lt;30,1,0))</formula>
    </cfRule>
    <cfRule type="expression" priority="1239" dxfId="1">
      <formula>AND(IF($Q159=3,1,0),IF($X159&lt;30,1,0))</formula>
    </cfRule>
    <cfRule type="expression" priority="1240" dxfId="0">
      <formula>AND(IF($Q159=3,1,IF($Q159=4,1,0)),IF($F159&lt;=85,1,0))</formula>
    </cfRule>
  </conditionalFormatting>
  <conditionalFormatting sqref="X159">
    <cfRule type="expression" priority="1233" dxfId="3">
      <formula>AND(IF(OR($Q159=1,$Q159=2),1,0),IF($X159&lt;=20,1,0))</formula>
    </cfRule>
    <cfRule type="expression" priority="1234" dxfId="2">
      <formula>AND(IF($Q159=2,1,0),IF($X159&lt;30,1,0))</formula>
    </cfRule>
    <cfRule type="expression" priority="1235" dxfId="1">
      <formula>AND(IF($Q159=3,1,0),IF($X159&lt;30,1,0))</formula>
    </cfRule>
    <cfRule type="expression" priority="1236" dxfId="0">
      <formula>AND(IF($Q159=3,1,IF($Q159=4,1,0)),IF($F159&lt;=85,1,0))</formula>
    </cfRule>
  </conditionalFormatting>
  <conditionalFormatting sqref="AI159">
    <cfRule type="expression" priority="1229" dxfId="3">
      <formula>AND(IF(OR($Q159=1,$Q159=2),1,0),IF($X159&lt;=20,1,0))</formula>
    </cfRule>
    <cfRule type="expression" priority="1230" dxfId="2">
      <formula>AND(IF($Q159=2,1,0),IF($X159&lt;30,1,0))</formula>
    </cfRule>
    <cfRule type="expression" priority="1231" dxfId="1">
      <formula>AND(IF($Q159=3,1,0),IF($X159&lt;30,1,0))</formula>
    </cfRule>
    <cfRule type="expression" priority="1232" dxfId="0">
      <formula>AND(IF($Q159=3,1,IF($Q159=4,1,0)),IF($F159&lt;=85,1,0))</formula>
    </cfRule>
  </conditionalFormatting>
  <conditionalFormatting sqref="AV160">
    <cfRule type="expression" priority="1227" dxfId="23">
      <formula>AV160="X"</formula>
    </cfRule>
    <cfRule type="expression" priority="1228" dxfId="22">
      <formula>AV160="후보"</formula>
    </cfRule>
  </conditionalFormatting>
  <conditionalFormatting sqref="AC160 N16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AV161">
    <cfRule type="expression" priority="1222" dxfId="23">
      <formula>AV161="X"</formula>
    </cfRule>
    <cfRule type="expression" priority="1223" dxfId="22">
      <formula>AV161="후보"</formula>
    </cfRule>
  </conditionalFormatting>
  <conditionalFormatting sqref="AC1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1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61">
    <cfRule type="expression" priority="1213" dxfId="3">
      <formula>AND(IF(OR($Q161=1,$Q161=2),1,0),IF($X161&lt;=20,1,0))</formula>
    </cfRule>
    <cfRule type="expression" priority="1214" dxfId="2">
      <formula>AND(IF($Q161=2,1,0),IF($X161&lt;30,1,0))</formula>
    </cfRule>
    <cfRule type="expression" priority="1215" dxfId="1">
      <formula>AND(IF($Q161=3,1,0),IF($X161&lt;30,1,0))</formula>
    </cfRule>
    <cfRule type="expression" priority="1216" dxfId="0">
      <formula>AND(IF($Q161=3,1,IF($Q161=4,1,0)),IF($F161&lt;=85,1,0))</formula>
    </cfRule>
  </conditionalFormatting>
  <conditionalFormatting sqref="X161">
    <cfRule type="expression" priority="1209" dxfId="3">
      <formula>AND(IF(OR($Q161=1,$Q161=2),1,0),IF($X161&lt;=20,1,0))</formula>
    </cfRule>
    <cfRule type="expression" priority="1210" dxfId="2">
      <formula>AND(IF($Q161=2,1,0),IF($X161&lt;30,1,0))</formula>
    </cfRule>
    <cfRule type="expression" priority="1211" dxfId="1">
      <formula>AND(IF($Q161=3,1,0),IF($X161&lt;30,1,0))</formula>
    </cfRule>
    <cfRule type="expression" priority="1212" dxfId="0">
      <formula>AND(IF($Q161=3,1,IF($Q161=4,1,0)),IF($F161&lt;=85,1,0))</formula>
    </cfRule>
  </conditionalFormatting>
  <conditionalFormatting sqref="AI161">
    <cfRule type="expression" priority="1205" dxfId="3">
      <formula>AND(IF(OR($Q161=1,$Q161=2),1,0),IF($X161&lt;=20,1,0))</formula>
    </cfRule>
    <cfRule type="expression" priority="1206" dxfId="2">
      <formula>AND(IF($Q161=2,1,0),IF($X161&lt;30,1,0))</formula>
    </cfRule>
    <cfRule type="expression" priority="1207" dxfId="1">
      <formula>AND(IF($Q161=3,1,0),IF($X161&lt;30,1,0))</formula>
    </cfRule>
    <cfRule type="expression" priority="1208" dxfId="0">
      <formula>AND(IF($Q161=3,1,IF($Q161=4,1,0)),IF($F161&lt;=85,1,0))</formula>
    </cfRule>
  </conditionalFormatting>
  <conditionalFormatting sqref="AV162">
    <cfRule type="expression" priority="1203" dxfId="23">
      <formula>AV162="X"</formula>
    </cfRule>
    <cfRule type="expression" priority="1204" dxfId="22">
      <formula>AV162="후보"</formula>
    </cfRule>
  </conditionalFormatting>
  <conditionalFormatting sqref="AC162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62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62">
    <cfRule type="expression" priority="1194" dxfId="3">
      <formula>AND(IF(OR($Q162=1,$Q162=2),1,0),IF($X162&lt;=20,1,0))</formula>
    </cfRule>
    <cfRule type="expression" priority="1195" dxfId="2">
      <formula>AND(IF($Q162=2,1,0),IF($X162&lt;30,1,0))</formula>
    </cfRule>
    <cfRule type="expression" priority="1196" dxfId="1">
      <formula>AND(IF($Q162=3,1,0),IF($X162&lt;30,1,0))</formula>
    </cfRule>
    <cfRule type="expression" priority="1197" dxfId="0">
      <formula>AND(IF($Q162=3,1,IF($Q162=4,1,0)),IF($F162&lt;=85,1,0))</formula>
    </cfRule>
  </conditionalFormatting>
  <conditionalFormatting sqref="X162">
    <cfRule type="expression" priority="1190" dxfId="3">
      <formula>AND(IF(OR($Q162=1,$Q162=2),1,0),IF($X162&lt;=20,1,0))</formula>
    </cfRule>
    <cfRule type="expression" priority="1191" dxfId="2">
      <formula>AND(IF($Q162=2,1,0),IF($X162&lt;30,1,0))</formula>
    </cfRule>
    <cfRule type="expression" priority="1192" dxfId="1">
      <formula>AND(IF($Q162=3,1,0),IF($X162&lt;30,1,0))</formula>
    </cfRule>
    <cfRule type="expression" priority="1193" dxfId="0">
      <formula>AND(IF($Q162=3,1,IF($Q162=4,1,0)),IF($F162&lt;=85,1,0))</formula>
    </cfRule>
  </conditionalFormatting>
  <conditionalFormatting sqref="AI162">
    <cfRule type="expression" priority="1186" dxfId="3">
      <formula>AND(IF(OR($Q162=1,$Q162=2),1,0),IF($X162&lt;=20,1,0))</formula>
    </cfRule>
    <cfRule type="expression" priority="1187" dxfId="2">
      <formula>AND(IF($Q162=2,1,0),IF($X162&lt;30,1,0))</formula>
    </cfRule>
    <cfRule type="expression" priority="1188" dxfId="1">
      <formula>AND(IF($Q162=3,1,0),IF($X162&lt;30,1,0))</formula>
    </cfRule>
    <cfRule type="expression" priority="1189" dxfId="0">
      <formula>AND(IF($Q162=3,1,IF($Q162=4,1,0)),IF($F162&lt;=85,1,0))</formula>
    </cfRule>
  </conditionalFormatting>
  <conditionalFormatting sqref="AV163">
    <cfRule type="expression" priority="1184" dxfId="23">
      <formula>AV163="X"</formula>
    </cfRule>
    <cfRule type="expression" priority="1185" dxfId="22">
      <formula>AV163="후보"</formula>
    </cfRule>
  </conditionalFormatting>
  <conditionalFormatting sqref="AC163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16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163">
    <cfRule type="expression" priority="1175" dxfId="3">
      <formula>AND(IF(OR($Q163=1,$Q163=2),1,0),IF($X163&lt;=20,1,0))</formula>
    </cfRule>
    <cfRule type="expression" priority="1176" dxfId="2">
      <formula>AND(IF($Q163=2,1,0),IF($X163&lt;30,1,0))</formula>
    </cfRule>
    <cfRule type="expression" priority="1177" dxfId="1">
      <formula>AND(IF($Q163=3,1,0),IF($X163&lt;30,1,0))</formula>
    </cfRule>
    <cfRule type="expression" priority="1178" dxfId="0">
      <formula>AND(IF($Q163=3,1,IF($Q163=4,1,0)),IF($F163&lt;=85,1,0))</formula>
    </cfRule>
  </conditionalFormatting>
  <conditionalFormatting sqref="X163">
    <cfRule type="expression" priority="1171" dxfId="3">
      <formula>AND(IF(OR($Q163=1,$Q163=2),1,0),IF($X163&lt;=20,1,0))</formula>
    </cfRule>
    <cfRule type="expression" priority="1172" dxfId="2">
      <formula>AND(IF($Q163=2,1,0),IF($X163&lt;30,1,0))</formula>
    </cfRule>
    <cfRule type="expression" priority="1173" dxfId="1">
      <formula>AND(IF($Q163=3,1,0),IF($X163&lt;30,1,0))</formula>
    </cfRule>
    <cfRule type="expression" priority="1174" dxfId="0">
      <formula>AND(IF($Q163=3,1,IF($Q163=4,1,0)),IF($F163&lt;=85,1,0))</formula>
    </cfRule>
  </conditionalFormatting>
  <conditionalFormatting sqref="AI163">
    <cfRule type="expression" priority="1167" dxfId="3">
      <formula>AND(IF(OR($Q163=1,$Q163=2),1,0),IF($X163&lt;=20,1,0))</formula>
    </cfRule>
    <cfRule type="expression" priority="1168" dxfId="2">
      <formula>AND(IF($Q163=2,1,0),IF($X163&lt;30,1,0))</formula>
    </cfRule>
    <cfRule type="expression" priority="1169" dxfId="1">
      <formula>AND(IF($Q163=3,1,0),IF($X163&lt;30,1,0))</formula>
    </cfRule>
    <cfRule type="expression" priority="1170" dxfId="0">
      <formula>AND(IF($Q163=3,1,IF($Q163=4,1,0)),IF($F163&lt;=85,1,0))</formula>
    </cfRule>
  </conditionalFormatting>
  <conditionalFormatting sqref="AV164">
    <cfRule type="expression" priority="1165" dxfId="23">
      <formula>AV164="X"</formula>
    </cfRule>
    <cfRule type="expression" priority="1166" dxfId="22">
      <formula>AV164="후보"</formula>
    </cfRule>
  </conditionalFormatting>
  <conditionalFormatting sqref="AC164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16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164">
    <cfRule type="expression" priority="1156" dxfId="3">
      <formula>AND(IF(OR($Q164=1,$Q164=2),1,0),IF($X164&lt;=20,1,0))</formula>
    </cfRule>
    <cfRule type="expression" priority="1157" dxfId="2">
      <formula>AND(IF($Q164=2,1,0),IF($X164&lt;30,1,0))</formula>
    </cfRule>
    <cfRule type="expression" priority="1158" dxfId="1">
      <formula>AND(IF($Q164=3,1,0),IF($X164&lt;30,1,0))</formula>
    </cfRule>
    <cfRule type="expression" priority="1159" dxfId="0">
      <formula>AND(IF($Q164=3,1,IF($Q164=4,1,0)),IF($F164&lt;=85,1,0))</formula>
    </cfRule>
  </conditionalFormatting>
  <conditionalFormatting sqref="X164">
    <cfRule type="expression" priority="1152" dxfId="3">
      <formula>AND(IF(OR($Q164=1,$Q164=2),1,0),IF($X164&lt;=20,1,0))</formula>
    </cfRule>
    <cfRule type="expression" priority="1153" dxfId="2">
      <formula>AND(IF($Q164=2,1,0),IF($X164&lt;30,1,0))</formula>
    </cfRule>
    <cfRule type="expression" priority="1154" dxfId="1">
      <formula>AND(IF($Q164=3,1,0),IF($X164&lt;30,1,0))</formula>
    </cfRule>
    <cfRule type="expression" priority="1155" dxfId="0">
      <formula>AND(IF($Q164=3,1,IF($Q164=4,1,0)),IF($F164&lt;=85,1,0))</formula>
    </cfRule>
  </conditionalFormatting>
  <conditionalFormatting sqref="AI164">
    <cfRule type="expression" priority="1148" dxfId="3">
      <formula>AND(IF(OR($Q164=1,$Q164=2),1,0),IF($X164&lt;=20,1,0))</formula>
    </cfRule>
    <cfRule type="expression" priority="1149" dxfId="2">
      <formula>AND(IF($Q164=2,1,0),IF($X164&lt;30,1,0))</formula>
    </cfRule>
    <cfRule type="expression" priority="1150" dxfId="1">
      <formula>AND(IF($Q164=3,1,0),IF($X164&lt;30,1,0))</formula>
    </cfRule>
    <cfRule type="expression" priority="1151" dxfId="0">
      <formula>AND(IF($Q164=3,1,IF($Q164=4,1,0)),IF($F164&lt;=85,1,0))</formula>
    </cfRule>
  </conditionalFormatting>
  <conditionalFormatting sqref="AV165">
    <cfRule type="expression" priority="1146" dxfId="23">
      <formula>AV165="X"</formula>
    </cfRule>
    <cfRule type="expression" priority="1147" dxfId="22">
      <formula>AV165="후보"</formula>
    </cfRule>
  </conditionalFormatting>
  <conditionalFormatting sqref="AC165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16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165">
    <cfRule type="expression" priority="1137" dxfId="3">
      <formula>AND(IF(OR($Q165=1,$Q165=2),1,0),IF($X165&lt;=20,1,0))</formula>
    </cfRule>
    <cfRule type="expression" priority="1138" dxfId="2">
      <formula>AND(IF($Q165=2,1,0),IF($X165&lt;30,1,0))</formula>
    </cfRule>
    <cfRule type="expression" priority="1139" dxfId="1">
      <formula>AND(IF($Q165=3,1,0),IF($X165&lt;30,1,0))</formula>
    </cfRule>
    <cfRule type="expression" priority="1140" dxfId="0">
      <formula>AND(IF($Q165=3,1,IF($Q165=4,1,0)),IF($F165&lt;=85,1,0))</formula>
    </cfRule>
  </conditionalFormatting>
  <conditionalFormatting sqref="X165">
    <cfRule type="expression" priority="1133" dxfId="3">
      <formula>AND(IF(OR($Q165=1,$Q165=2),1,0),IF($X165&lt;=20,1,0))</formula>
    </cfRule>
    <cfRule type="expression" priority="1134" dxfId="2">
      <formula>AND(IF($Q165=2,1,0),IF($X165&lt;30,1,0))</formula>
    </cfRule>
    <cfRule type="expression" priority="1135" dxfId="1">
      <formula>AND(IF($Q165=3,1,0),IF($X165&lt;30,1,0))</formula>
    </cfRule>
    <cfRule type="expression" priority="1136" dxfId="0">
      <formula>AND(IF($Q165=3,1,IF($Q165=4,1,0)),IF($F165&lt;=85,1,0))</formula>
    </cfRule>
  </conditionalFormatting>
  <conditionalFormatting sqref="AI165">
    <cfRule type="expression" priority="1129" dxfId="3">
      <formula>AND(IF(OR($Q165=1,$Q165=2),1,0),IF($X165&lt;=20,1,0))</formula>
    </cfRule>
    <cfRule type="expression" priority="1130" dxfId="2">
      <formula>AND(IF($Q165=2,1,0),IF($X165&lt;30,1,0))</formula>
    </cfRule>
    <cfRule type="expression" priority="1131" dxfId="1">
      <formula>AND(IF($Q165=3,1,0),IF($X165&lt;30,1,0))</formula>
    </cfRule>
    <cfRule type="expression" priority="1132" dxfId="0">
      <formula>AND(IF($Q165=3,1,IF($Q165=4,1,0)),IF($F165&lt;=85,1,0))</formula>
    </cfRule>
  </conditionalFormatting>
  <conditionalFormatting sqref="AV166">
    <cfRule type="expression" priority="1127" dxfId="23">
      <formula>AV166="X"</formula>
    </cfRule>
    <cfRule type="expression" priority="1128" dxfId="22">
      <formula>AV166="후보"</formula>
    </cfRule>
  </conditionalFormatting>
  <conditionalFormatting sqref="AC166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16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166">
    <cfRule type="expression" priority="1118" dxfId="3">
      <formula>AND(IF(OR($Q166=1,$Q166=2),1,0),IF($X166&lt;=20,1,0))</formula>
    </cfRule>
    <cfRule type="expression" priority="1119" dxfId="2">
      <formula>AND(IF($Q166=2,1,0),IF($X166&lt;30,1,0))</formula>
    </cfRule>
    <cfRule type="expression" priority="1120" dxfId="1">
      <formula>AND(IF($Q166=3,1,0),IF($X166&lt;30,1,0))</formula>
    </cfRule>
    <cfRule type="expression" priority="1121" dxfId="0">
      <formula>AND(IF($Q166=3,1,IF($Q166=4,1,0)),IF($F166&lt;=85,1,0))</formula>
    </cfRule>
  </conditionalFormatting>
  <conditionalFormatting sqref="X166">
    <cfRule type="expression" priority="1114" dxfId="3">
      <formula>AND(IF(OR($Q166=1,$Q166=2),1,0),IF($X166&lt;=20,1,0))</formula>
    </cfRule>
    <cfRule type="expression" priority="1115" dxfId="2">
      <formula>AND(IF($Q166=2,1,0),IF($X166&lt;30,1,0))</formula>
    </cfRule>
    <cfRule type="expression" priority="1116" dxfId="1">
      <formula>AND(IF($Q166=3,1,0),IF($X166&lt;30,1,0))</formula>
    </cfRule>
    <cfRule type="expression" priority="1117" dxfId="0">
      <formula>AND(IF($Q166=3,1,IF($Q166=4,1,0)),IF($F166&lt;=85,1,0))</formula>
    </cfRule>
  </conditionalFormatting>
  <conditionalFormatting sqref="AI166">
    <cfRule type="expression" priority="1110" dxfId="3">
      <formula>AND(IF(OR($Q166=1,$Q166=2),1,0),IF($X166&lt;=20,1,0))</formula>
    </cfRule>
    <cfRule type="expression" priority="1111" dxfId="2">
      <formula>AND(IF($Q166=2,1,0),IF($X166&lt;30,1,0))</formula>
    </cfRule>
    <cfRule type="expression" priority="1112" dxfId="1">
      <formula>AND(IF($Q166=3,1,0),IF($X166&lt;30,1,0))</formula>
    </cfRule>
    <cfRule type="expression" priority="1113" dxfId="0">
      <formula>AND(IF($Q166=3,1,IF($Q166=4,1,0)),IF($F166&lt;=85,1,0))</formula>
    </cfRule>
  </conditionalFormatting>
  <conditionalFormatting sqref="AV167">
    <cfRule type="expression" priority="1108" dxfId="23">
      <formula>AV167="X"</formula>
    </cfRule>
    <cfRule type="expression" priority="1109" dxfId="22">
      <formula>AV167="후보"</formula>
    </cfRule>
  </conditionalFormatting>
  <conditionalFormatting sqref="AC167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67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67">
    <cfRule type="expression" priority="1099" dxfId="3">
      <formula>AND(IF(OR($Q167=1,$Q167=2),1,0),IF($X167&lt;=20,1,0))</formula>
    </cfRule>
    <cfRule type="expression" priority="1100" dxfId="2">
      <formula>AND(IF($Q167=2,1,0),IF($X167&lt;30,1,0))</formula>
    </cfRule>
    <cfRule type="expression" priority="1101" dxfId="1">
      <formula>AND(IF($Q167=3,1,0),IF($X167&lt;30,1,0))</formula>
    </cfRule>
    <cfRule type="expression" priority="1102" dxfId="0">
      <formula>AND(IF($Q167=3,1,IF($Q167=4,1,0)),IF($F167&lt;=85,1,0))</formula>
    </cfRule>
  </conditionalFormatting>
  <conditionalFormatting sqref="X167">
    <cfRule type="expression" priority="1095" dxfId="3">
      <formula>AND(IF(OR($Q167=1,$Q167=2),1,0),IF($X167&lt;=20,1,0))</formula>
    </cfRule>
    <cfRule type="expression" priority="1096" dxfId="2">
      <formula>AND(IF($Q167=2,1,0),IF($X167&lt;30,1,0))</formula>
    </cfRule>
    <cfRule type="expression" priority="1097" dxfId="1">
      <formula>AND(IF($Q167=3,1,0),IF($X167&lt;30,1,0))</formula>
    </cfRule>
    <cfRule type="expression" priority="1098" dxfId="0">
      <formula>AND(IF($Q167=3,1,IF($Q167=4,1,0)),IF($F167&lt;=85,1,0))</formula>
    </cfRule>
  </conditionalFormatting>
  <conditionalFormatting sqref="AI167">
    <cfRule type="expression" priority="1091" dxfId="3">
      <formula>AND(IF(OR($Q167=1,$Q167=2),1,0),IF($X167&lt;=20,1,0))</formula>
    </cfRule>
    <cfRule type="expression" priority="1092" dxfId="2">
      <formula>AND(IF($Q167=2,1,0),IF($X167&lt;30,1,0))</formula>
    </cfRule>
    <cfRule type="expression" priority="1093" dxfId="1">
      <formula>AND(IF($Q167=3,1,0),IF($X167&lt;30,1,0))</formula>
    </cfRule>
    <cfRule type="expression" priority="1094" dxfId="0">
      <formula>AND(IF($Q167=3,1,IF($Q167=4,1,0)),IF($F167&lt;=85,1,0))</formula>
    </cfRule>
  </conditionalFormatting>
  <conditionalFormatting sqref="AV168">
    <cfRule type="expression" priority="1089" dxfId="23">
      <formula>AV168="X"</formula>
    </cfRule>
    <cfRule type="expression" priority="1090" dxfId="22">
      <formula>AV168="후보"</formula>
    </cfRule>
  </conditionalFormatting>
  <conditionalFormatting sqref="AC168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68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68">
    <cfRule type="expression" priority="1080" dxfId="3">
      <formula>AND(IF(OR($Q168=1,$Q168=2),1,0),IF($X168&lt;=20,1,0))</formula>
    </cfRule>
    <cfRule type="expression" priority="1081" dxfId="2">
      <formula>AND(IF($Q168=2,1,0),IF($X168&lt;30,1,0))</formula>
    </cfRule>
    <cfRule type="expression" priority="1082" dxfId="1">
      <formula>AND(IF($Q168=3,1,0),IF($X168&lt;30,1,0))</formula>
    </cfRule>
    <cfRule type="expression" priority="1083" dxfId="0">
      <formula>AND(IF($Q168=3,1,IF($Q168=4,1,0)),IF($F168&lt;=85,1,0))</formula>
    </cfRule>
  </conditionalFormatting>
  <conditionalFormatting sqref="X168">
    <cfRule type="expression" priority="1076" dxfId="3">
      <formula>AND(IF(OR($Q168=1,$Q168=2),1,0),IF($X168&lt;=20,1,0))</formula>
    </cfRule>
    <cfRule type="expression" priority="1077" dxfId="2">
      <formula>AND(IF($Q168=2,1,0),IF($X168&lt;30,1,0))</formula>
    </cfRule>
    <cfRule type="expression" priority="1078" dxfId="1">
      <formula>AND(IF($Q168=3,1,0),IF($X168&lt;30,1,0))</formula>
    </cfRule>
    <cfRule type="expression" priority="1079" dxfId="0">
      <formula>AND(IF($Q168=3,1,IF($Q168=4,1,0)),IF($F168&lt;=85,1,0))</formula>
    </cfRule>
  </conditionalFormatting>
  <conditionalFormatting sqref="AI168">
    <cfRule type="expression" priority="1072" dxfId="3">
      <formula>AND(IF(OR($Q168=1,$Q168=2),1,0),IF($X168&lt;=20,1,0))</formula>
    </cfRule>
    <cfRule type="expression" priority="1073" dxfId="2">
      <formula>AND(IF($Q168=2,1,0),IF($X168&lt;30,1,0))</formula>
    </cfRule>
    <cfRule type="expression" priority="1074" dxfId="1">
      <formula>AND(IF($Q168=3,1,0),IF($X168&lt;30,1,0))</formula>
    </cfRule>
    <cfRule type="expression" priority="1075" dxfId="0">
      <formula>AND(IF($Q168=3,1,IF($Q168=4,1,0)),IF($F168&lt;=85,1,0))</formula>
    </cfRule>
  </conditionalFormatting>
  <conditionalFormatting sqref="AV169">
    <cfRule type="expression" priority="1070" dxfId="23">
      <formula>AV169="X"</formula>
    </cfRule>
    <cfRule type="expression" priority="1071" dxfId="22">
      <formula>AV169="후보"</formula>
    </cfRule>
  </conditionalFormatting>
  <conditionalFormatting sqref="AC16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6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69">
    <cfRule type="expression" priority="1061" dxfId="3">
      <formula>AND(IF(OR($Q169=1,$Q169=2),1,0),IF($X169&lt;=20,1,0))</formula>
    </cfRule>
    <cfRule type="expression" priority="1062" dxfId="2">
      <formula>AND(IF($Q169=2,1,0),IF($X169&lt;30,1,0))</formula>
    </cfRule>
    <cfRule type="expression" priority="1063" dxfId="1">
      <formula>AND(IF($Q169=3,1,0),IF($X169&lt;30,1,0))</formula>
    </cfRule>
    <cfRule type="expression" priority="1064" dxfId="0">
      <formula>AND(IF($Q169=3,1,IF($Q169=4,1,0)),IF($F169&lt;=85,1,0))</formula>
    </cfRule>
  </conditionalFormatting>
  <conditionalFormatting sqref="X169">
    <cfRule type="expression" priority="1057" dxfId="3">
      <formula>AND(IF(OR($Q169=1,$Q169=2),1,0),IF($X169&lt;=20,1,0))</formula>
    </cfRule>
    <cfRule type="expression" priority="1058" dxfId="2">
      <formula>AND(IF($Q169=2,1,0),IF($X169&lt;30,1,0))</formula>
    </cfRule>
    <cfRule type="expression" priority="1059" dxfId="1">
      <formula>AND(IF($Q169=3,1,0),IF($X169&lt;30,1,0))</formula>
    </cfRule>
    <cfRule type="expression" priority="1060" dxfId="0">
      <formula>AND(IF($Q169=3,1,IF($Q169=4,1,0)),IF($F169&lt;=85,1,0))</formula>
    </cfRule>
  </conditionalFormatting>
  <conditionalFormatting sqref="AI169">
    <cfRule type="expression" priority="1053" dxfId="3">
      <formula>AND(IF(OR($Q169=1,$Q169=2),1,0),IF($X169&lt;=20,1,0))</formula>
    </cfRule>
    <cfRule type="expression" priority="1054" dxfId="2">
      <formula>AND(IF($Q169=2,1,0),IF($X169&lt;30,1,0))</formula>
    </cfRule>
    <cfRule type="expression" priority="1055" dxfId="1">
      <formula>AND(IF($Q169=3,1,0),IF($X169&lt;30,1,0))</formula>
    </cfRule>
    <cfRule type="expression" priority="1056" dxfId="0">
      <formula>AND(IF($Q169=3,1,IF($Q169=4,1,0)),IF($F169&lt;=85,1,0))</formula>
    </cfRule>
  </conditionalFormatting>
  <conditionalFormatting sqref="AV170">
    <cfRule type="expression" priority="1051" dxfId="23">
      <formula>AV170="X"</formula>
    </cfRule>
    <cfRule type="expression" priority="1052" dxfId="22">
      <formula>AV170="후보"</formula>
    </cfRule>
  </conditionalFormatting>
  <conditionalFormatting sqref="AC17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0">
    <cfRule type="expression" priority="1042" dxfId="3">
      <formula>AND(IF(OR($Q170=1,$Q170=2),1,0),IF($X170&lt;=20,1,0))</formula>
    </cfRule>
    <cfRule type="expression" priority="1043" dxfId="2">
      <formula>AND(IF($Q170=2,1,0),IF($X170&lt;30,1,0))</formula>
    </cfRule>
    <cfRule type="expression" priority="1044" dxfId="1">
      <formula>AND(IF($Q170=3,1,0),IF($X170&lt;30,1,0))</formula>
    </cfRule>
    <cfRule type="expression" priority="1045" dxfId="0">
      <formula>AND(IF($Q170=3,1,IF($Q170=4,1,0)),IF($F170&lt;=85,1,0))</formula>
    </cfRule>
  </conditionalFormatting>
  <conditionalFormatting sqref="X170">
    <cfRule type="expression" priority="1038" dxfId="3">
      <formula>AND(IF(OR($Q170=1,$Q170=2),1,0),IF($X170&lt;=20,1,0))</formula>
    </cfRule>
    <cfRule type="expression" priority="1039" dxfId="2">
      <formula>AND(IF($Q170=2,1,0),IF($X170&lt;30,1,0))</formula>
    </cfRule>
    <cfRule type="expression" priority="1040" dxfId="1">
      <formula>AND(IF($Q170=3,1,0),IF($X170&lt;30,1,0))</formula>
    </cfRule>
    <cfRule type="expression" priority="1041" dxfId="0">
      <formula>AND(IF($Q170=3,1,IF($Q170=4,1,0)),IF($F170&lt;=85,1,0))</formula>
    </cfRule>
  </conditionalFormatting>
  <conditionalFormatting sqref="AI170">
    <cfRule type="expression" priority="1034" dxfId="3">
      <formula>AND(IF(OR($Q170=1,$Q170=2),1,0),IF($X170&lt;=20,1,0))</formula>
    </cfRule>
    <cfRule type="expression" priority="1035" dxfId="2">
      <formula>AND(IF($Q170=2,1,0),IF($X170&lt;30,1,0))</formula>
    </cfRule>
    <cfRule type="expression" priority="1036" dxfId="1">
      <formula>AND(IF($Q170=3,1,0),IF($X170&lt;30,1,0))</formula>
    </cfRule>
    <cfRule type="expression" priority="1037" dxfId="0">
      <formula>AND(IF($Q170=3,1,IF($Q170=4,1,0)),IF($F170&lt;=85,1,0))</formula>
    </cfRule>
  </conditionalFormatting>
  <conditionalFormatting sqref="AV171">
    <cfRule type="expression" priority="1032" dxfId="23">
      <formula>AV171="X"</formula>
    </cfRule>
    <cfRule type="expression" priority="1033" dxfId="22">
      <formula>AV171="후보"</formula>
    </cfRule>
  </conditionalFormatting>
  <conditionalFormatting sqref="AC17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7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71">
    <cfRule type="expression" priority="1023" dxfId="3">
      <formula>AND(IF(OR($Q171=1,$Q171=2),1,0),IF($X171&lt;=20,1,0))</formula>
    </cfRule>
    <cfRule type="expression" priority="1024" dxfId="2">
      <formula>AND(IF($Q171=2,1,0),IF($X171&lt;30,1,0))</formula>
    </cfRule>
    <cfRule type="expression" priority="1025" dxfId="1">
      <formula>AND(IF($Q171=3,1,0),IF($X171&lt;30,1,0))</formula>
    </cfRule>
    <cfRule type="expression" priority="1026" dxfId="0">
      <formula>AND(IF($Q171=3,1,IF($Q171=4,1,0)),IF($F171&lt;=85,1,0))</formula>
    </cfRule>
  </conditionalFormatting>
  <conditionalFormatting sqref="X171">
    <cfRule type="expression" priority="1019" dxfId="3">
      <formula>AND(IF(OR($Q171=1,$Q171=2),1,0),IF($X171&lt;=20,1,0))</formula>
    </cfRule>
    <cfRule type="expression" priority="1020" dxfId="2">
      <formula>AND(IF($Q171=2,1,0),IF($X171&lt;30,1,0))</formula>
    </cfRule>
    <cfRule type="expression" priority="1021" dxfId="1">
      <formula>AND(IF($Q171=3,1,0),IF($X171&lt;30,1,0))</formula>
    </cfRule>
    <cfRule type="expression" priority="1022" dxfId="0">
      <formula>AND(IF($Q171=3,1,IF($Q171=4,1,0)),IF($F171&lt;=85,1,0))</formula>
    </cfRule>
  </conditionalFormatting>
  <conditionalFormatting sqref="AI171">
    <cfRule type="expression" priority="1015" dxfId="3">
      <formula>AND(IF(OR($Q171=1,$Q171=2),1,0),IF($X171&lt;=20,1,0))</formula>
    </cfRule>
    <cfRule type="expression" priority="1016" dxfId="2">
      <formula>AND(IF($Q171=2,1,0),IF($X171&lt;30,1,0))</formula>
    </cfRule>
    <cfRule type="expression" priority="1017" dxfId="1">
      <formula>AND(IF($Q171=3,1,0),IF($X171&lt;30,1,0))</formula>
    </cfRule>
    <cfRule type="expression" priority="1018" dxfId="0">
      <formula>AND(IF($Q171=3,1,IF($Q171=4,1,0)),IF($F171&lt;=85,1,0))</formula>
    </cfRule>
  </conditionalFormatting>
  <conditionalFormatting sqref="AV172">
    <cfRule type="expression" priority="1013" dxfId="23">
      <formula>AV172="X"</formula>
    </cfRule>
    <cfRule type="expression" priority="1014" dxfId="22">
      <formula>AV172="후보"</formula>
    </cfRule>
  </conditionalFormatting>
  <conditionalFormatting sqref="AC17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7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72">
    <cfRule type="expression" priority="1004" dxfId="3">
      <formula>AND(IF(OR($Q172=1,$Q172=2),1,0),IF($X172&lt;=20,1,0))</formula>
    </cfRule>
    <cfRule type="expression" priority="1005" dxfId="2">
      <formula>AND(IF($Q172=2,1,0),IF($X172&lt;30,1,0))</formula>
    </cfRule>
    <cfRule type="expression" priority="1006" dxfId="1">
      <formula>AND(IF($Q172=3,1,0),IF($X172&lt;30,1,0))</formula>
    </cfRule>
    <cfRule type="expression" priority="1007" dxfId="0">
      <formula>AND(IF($Q172=3,1,IF($Q172=4,1,0)),IF($F172&lt;=85,1,0))</formula>
    </cfRule>
  </conditionalFormatting>
  <conditionalFormatting sqref="X172">
    <cfRule type="expression" priority="1000" dxfId="3">
      <formula>AND(IF(OR($Q172=1,$Q172=2),1,0),IF($X172&lt;=20,1,0))</formula>
    </cfRule>
    <cfRule type="expression" priority="1001" dxfId="2">
      <formula>AND(IF($Q172=2,1,0),IF($X172&lt;30,1,0))</formula>
    </cfRule>
    <cfRule type="expression" priority="1002" dxfId="1">
      <formula>AND(IF($Q172=3,1,0),IF($X172&lt;30,1,0))</formula>
    </cfRule>
    <cfRule type="expression" priority="1003" dxfId="0">
      <formula>AND(IF($Q172=3,1,IF($Q172=4,1,0)),IF($F172&lt;=85,1,0))</formula>
    </cfRule>
  </conditionalFormatting>
  <conditionalFormatting sqref="AI172">
    <cfRule type="expression" priority="996" dxfId="3">
      <formula>AND(IF(OR($Q172=1,$Q172=2),1,0),IF($X172&lt;=20,1,0))</formula>
    </cfRule>
    <cfRule type="expression" priority="997" dxfId="2">
      <formula>AND(IF($Q172=2,1,0),IF($X172&lt;30,1,0))</formula>
    </cfRule>
    <cfRule type="expression" priority="998" dxfId="1">
      <formula>AND(IF($Q172=3,1,0),IF($X172&lt;30,1,0))</formula>
    </cfRule>
    <cfRule type="expression" priority="999" dxfId="0">
      <formula>AND(IF($Q172=3,1,IF($Q172=4,1,0)),IF($F172&lt;=85,1,0))</formula>
    </cfRule>
  </conditionalFormatting>
  <conditionalFormatting sqref="AV173">
    <cfRule type="expression" priority="994" dxfId="23">
      <formula>AV173="X"</formula>
    </cfRule>
    <cfRule type="expression" priority="995" dxfId="22">
      <formula>AV173="후보"</formula>
    </cfRule>
  </conditionalFormatting>
  <conditionalFormatting sqref="AC17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7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73">
    <cfRule type="expression" priority="985" dxfId="3">
      <formula>AND(IF(OR($Q173=1,$Q173=2),1,0),IF($X173&lt;=20,1,0))</formula>
    </cfRule>
    <cfRule type="expression" priority="986" dxfId="2">
      <formula>AND(IF($Q173=2,1,0),IF($X173&lt;30,1,0))</formula>
    </cfRule>
    <cfRule type="expression" priority="987" dxfId="1">
      <formula>AND(IF($Q173=3,1,0),IF($X173&lt;30,1,0))</formula>
    </cfRule>
    <cfRule type="expression" priority="988" dxfId="0">
      <formula>AND(IF($Q173=3,1,IF($Q173=4,1,0)),IF($F173&lt;=85,1,0))</formula>
    </cfRule>
  </conditionalFormatting>
  <conditionalFormatting sqref="X173">
    <cfRule type="expression" priority="981" dxfId="3">
      <formula>AND(IF(OR($Q173=1,$Q173=2),1,0),IF($X173&lt;=20,1,0))</formula>
    </cfRule>
    <cfRule type="expression" priority="982" dxfId="2">
      <formula>AND(IF($Q173=2,1,0),IF($X173&lt;30,1,0))</formula>
    </cfRule>
    <cfRule type="expression" priority="983" dxfId="1">
      <formula>AND(IF($Q173=3,1,0),IF($X173&lt;30,1,0))</formula>
    </cfRule>
    <cfRule type="expression" priority="984" dxfId="0">
      <formula>AND(IF($Q173=3,1,IF($Q173=4,1,0)),IF($F173&lt;=85,1,0))</formula>
    </cfRule>
  </conditionalFormatting>
  <conditionalFormatting sqref="AI173">
    <cfRule type="expression" priority="977" dxfId="3">
      <formula>AND(IF(OR($Q173=1,$Q173=2),1,0),IF($X173&lt;=20,1,0))</formula>
    </cfRule>
    <cfRule type="expression" priority="978" dxfId="2">
      <formula>AND(IF($Q173=2,1,0),IF($X173&lt;30,1,0))</formula>
    </cfRule>
    <cfRule type="expression" priority="979" dxfId="1">
      <formula>AND(IF($Q173=3,1,0),IF($X173&lt;30,1,0))</formula>
    </cfRule>
    <cfRule type="expression" priority="980" dxfId="0">
      <formula>AND(IF($Q173=3,1,IF($Q173=4,1,0)),IF($F173&lt;=85,1,0))</formula>
    </cfRule>
  </conditionalFormatting>
  <conditionalFormatting sqref="AV174">
    <cfRule type="expression" priority="975" dxfId="23">
      <formula>AV174="X"</formula>
    </cfRule>
    <cfRule type="expression" priority="976" dxfId="22">
      <formula>AV174="후보"</formula>
    </cfRule>
  </conditionalFormatting>
  <conditionalFormatting sqref="AC17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7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74">
    <cfRule type="expression" priority="966" dxfId="3">
      <formula>AND(IF(OR($Q174=1,$Q174=2),1,0),IF($X174&lt;=20,1,0))</formula>
    </cfRule>
    <cfRule type="expression" priority="967" dxfId="2">
      <formula>AND(IF($Q174=2,1,0),IF($X174&lt;30,1,0))</formula>
    </cfRule>
    <cfRule type="expression" priority="968" dxfId="1">
      <formula>AND(IF($Q174=3,1,0),IF($X174&lt;30,1,0))</formula>
    </cfRule>
    <cfRule type="expression" priority="969" dxfId="0">
      <formula>AND(IF($Q174=3,1,IF($Q174=4,1,0)),IF($F174&lt;=85,1,0))</formula>
    </cfRule>
  </conditionalFormatting>
  <conditionalFormatting sqref="X174">
    <cfRule type="expression" priority="962" dxfId="3">
      <formula>AND(IF(OR($Q174=1,$Q174=2),1,0),IF($X174&lt;=20,1,0))</formula>
    </cfRule>
    <cfRule type="expression" priority="963" dxfId="2">
      <formula>AND(IF($Q174=2,1,0),IF($X174&lt;30,1,0))</formula>
    </cfRule>
    <cfRule type="expression" priority="964" dxfId="1">
      <formula>AND(IF($Q174=3,1,0),IF($X174&lt;30,1,0))</formula>
    </cfRule>
    <cfRule type="expression" priority="965" dxfId="0">
      <formula>AND(IF($Q174=3,1,IF($Q174=4,1,0)),IF($F174&lt;=85,1,0))</formula>
    </cfRule>
  </conditionalFormatting>
  <conditionalFormatting sqref="AI174">
    <cfRule type="expression" priority="958" dxfId="3">
      <formula>AND(IF(OR($Q174=1,$Q174=2),1,0),IF($X174&lt;=20,1,0))</formula>
    </cfRule>
    <cfRule type="expression" priority="959" dxfId="2">
      <formula>AND(IF($Q174=2,1,0),IF($X174&lt;30,1,0))</formula>
    </cfRule>
    <cfRule type="expression" priority="960" dxfId="1">
      <formula>AND(IF($Q174=3,1,0),IF($X174&lt;30,1,0))</formula>
    </cfRule>
    <cfRule type="expression" priority="961" dxfId="0">
      <formula>AND(IF($Q174=3,1,IF($Q174=4,1,0)),IF($F174&lt;=85,1,0))</formula>
    </cfRule>
  </conditionalFormatting>
  <conditionalFormatting sqref="AV175">
    <cfRule type="expression" priority="956" dxfId="23">
      <formula>AV175="X"</formula>
    </cfRule>
    <cfRule type="expression" priority="957" dxfId="22">
      <formula>AV175="후보"</formula>
    </cfRule>
  </conditionalFormatting>
  <conditionalFormatting sqref="AC175 N17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176">
    <cfRule type="expression" priority="951" dxfId="23">
      <formula>AV176="X"</formula>
    </cfRule>
    <cfRule type="expression" priority="952" dxfId="22">
      <formula>AV176="후보"</formula>
    </cfRule>
  </conditionalFormatting>
  <conditionalFormatting sqref="AC17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7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76">
    <cfRule type="expression" priority="942" dxfId="3">
      <formula>AND(IF(OR($Q176=1,$Q176=2),1,0),IF($X176&lt;=20,1,0))</formula>
    </cfRule>
    <cfRule type="expression" priority="943" dxfId="2">
      <formula>AND(IF($Q176=2,1,0),IF($X176&lt;30,1,0))</formula>
    </cfRule>
    <cfRule type="expression" priority="944" dxfId="1">
      <formula>AND(IF($Q176=3,1,0),IF($X176&lt;30,1,0))</formula>
    </cfRule>
    <cfRule type="expression" priority="945" dxfId="0">
      <formula>AND(IF($Q176=3,1,IF($Q176=4,1,0)),IF($F176&lt;=85,1,0))</formula>
    </cfRule>
  </conditionalFormatting>
  <conditionalFormatting sqref="X176">
    <cfRule type="expression" priority="938" dxfId="3">
      <formula>AND(IF(OR($Q176=1,$Q176=2),1,0),IF($X176&lt;=20,1,0))</formula>
    </cfRule>
    <cfRule type="expression" priority="939" dxfId="2">
      <formula>AND(IF($Q176=2,1,0),IF($X176&lt;30,1,0))</formula>
    </cfRule>
    <cfRule type="expression" priority="940" dxfId="1">
      <formula>AND(IF($Q176=3,1,0),IF($X176&lt;30,1,0))</formula>
    </cfRule>
    <cfRule type="expression" priority="941" dxfId="0">
      <formula>AND(IF($Q176=3,1,IF($Q176=4,1,0)),IF($F176&lt;=85,1,0))</formula>
    </cfRule>
  </conditionalFormatting>
  <conditionalFormatting sqref="AI176">
    <cfRule type="expression" priority="934" dxfId="3">
      <formula>AND(IF(OR($Q176=1,$Q176=2),1,0),IF($X176&lt;=20,1,0))</formula>
    </cfRule>
    <cfRule type="expression" priority="935" dxfId="2">
      <formula>AND(IF($Q176=2,1,0),IF($X176&lt;30,1,0))</formula>
    </cfRule>
    <cfRule type="expression" priority="936" dxfId="1">
      <formula>AND(IF($Q176=3,1,0),IF($X176&lt;30,1,0))</formula>
    </cfRule>
    <cfRule type="expression" priority="937" dxfId="0">
      <formula>AND(IF($Q176=3,1,IF($Q176=4,1,0)),IF($F176&lt;=85,1,0))</formula>
    </cfRule>
  </conditionalFormatting>
  <conditionalFormatting sqref="AV177">
    <cfRule type="expression" priority="932" dxfId="23">
      <formula>AV177="X"</formula>
    </cfRule>
    <cfRule type="expression" priority="933" dxfId="22">
      <formula>AV177="후보"</formula>
    </cfRule>
  </conditionalFormatting>
  <conditionalFormatting sqref="AC17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7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77">
    <cfRule type="expression" priority="923" dxfId="3">
      <formula>AND(IF(OR($Q177=1,$Q177=2),1,0),IF($X177&lt;=20,1,0))</formula>
    </cfRule>
    <cfRule type="expression" priority="924" dxfId="2">
      <formula>AND(IF($Q177=2,1,0),IF($X177&lt;30,1,0))</formula>
    </cfRule>
    <cfRule type="expression" priority="925" dxfId="1">
      <formula>AND(IF($Q177=3,1,0),IF($X177&lt;30,1,0))</formula>
    </cfRule>
    <cfRule type="expression" priority="926" dxfId="0">
      <formula>AND(IF($Q177=3,1,IF($Q177=4,1,0)),IF($F177&lt;=85,1,0))</formula>
    </cfRule>
  </conditionalFormatting>
  <conditionalFormatting sqref="X177">
    <cfRule type="expression" priority="919" dxfId="3">
      <formula>AND(IF(OR($Q177=1,$Q177=2),1,0),IF($X177&lt;=20,1,0))</formula>
    </cfRule>
    <cfRule type="expression" priority="920" dxfId="2">
      <formula>AND(IF($Q177=2,1,0),IF($X177&lt;30,1,0))</formula>
    </cfRule>
    <cfRule type="expression" priority="921" dxfId="1">
      <formula>AND(IF($Q177=3,1,0),IF($X177&lt;30,1,0))</formula>
    </cfRule>
    <cfRule type="expression" priority="922" dxfId="0">
      <formula>AND(IF($Q177=3,1,IF($Q177=4,1,0)),IF($F177&lt;=85,1,0))</formula>
    </cfRule>
  </conditionalFormatting>
  <conditionalFormatting sqref="AI177">
    <cfRule type="expression" priority="915" dxfId="3">
      <formula>AND(IF(OR($Q177=1,$Q177=2),1,0),IF($X177&lt;=20,1,0))</formula>
    </cfRule>
    <cfRule type="expression" priority="916" dxfId="2">
      <formula>AND(IF($Q177=2,1,0),IF($X177&lt;30,1,0))</formula>
    </cfRule>
    <cfRule type="expression" priority="917" dxfId="1">
      <formula>AND(IF($Q177=3,1,0),IF($X177&lt;30,1,0))</formula>
    </cfRule>
    <cfRule type="expression" priority="918" dxfId="0">
      <formula>AND(IF($Q177=3,1,IF($Q177=4,1,0)),IF($F177&lt;=85,1,0))</formula>
    </cfRule>
  </conditionalFormatting>
  <conditionalFormatting sqref="AV178">
    <cfRule type="expression" priority="913" dxfId="23">
      <formula>AV178="X"</formula>
    </cfRule>
    <cfRule type="expression" priority="914" dxfId="22">
      <formula>AV178="후보"</formula>
    </cfRule>
  </conditionalFormatting>
  <conditionalFormatting sqref="AC17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7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78">
    <cfRule type="expression" priority="904" dxfId="3">
      <formula>AND(IF(OR($Q178=1,$Q178=2),1,0),IF($X178&lt;=20,1,0))</formula>
    </cfRule>
    <cfRule type="expression" priority="905" dxfId="2">
      <formula>AND(IF($Q178=2,1,0),IF($X178&lt;30,1,0))</formula>
    </cfRule>
    <cfRule type="expression" priority="906" dxfId="1">
      <formula>AND(IF($Q178=3,1,0),IF($X178&lt;30,1,0))</formula>
    </cfRule>
    <cfRule type="expression" priority="907" dxfId="0">
      <formula>AND(IF($Q178=3,1,IF($Q178=4,1,0)),IF($F178&lt;=85,1,0))</formula>
    </cfRule>
  </conditionalFormatting>
  <conditionalFormatting sqref="X178">
    <cfRule type="expression" priority="900" dxfId="3">
      <formula>AND(IF(OR($Q178=1,$Q178=2),1,0),IF($X178&lt;=20,1,0))</formula>
    </cfRule>
    <cfRule type="expression" priority="901" dxfId="2">
      <formula>AND(IF($Q178=2,1,0),IF($X178&lt;30,1,0))</formula>
    </cfRule>
    <cfRule type="expression" priority="902" dxfId="1">
      <formula>AND(IF($Q178=3,1,0),IF($X178&lt;30,1,0))</formula>
    </cfRule>
    <cfRule type="expression" priority="903" dxfId="0">
      <formula>AND(IF($Q178=3,1,IF($Q178=4,1,0)),IF($F178&lt;=85,1,0))</formula>
    </cfRule>
  </conditionalFormatting>
  <conditionalFormatting sqref="AI178">
    <cfRule type="expression" priority="896" dxfId="3">
      <formula>AND(IF(OR($Q178=1,$Q178=2),1,0),IF($X178&lt;=20,1,0))</formula>
    </cfRule>
    <cfRule type="expression" priority="897" dxfId="2">
      <formula>AND(IF($Q178=2,1,0),IF($X178&lt;30,1,0))</formula>
    </cfRule>
    <cfRule type="expression" priority="898" dxfId="1">
      <formula>AND(IF($Q178=3,1,0),IF($X178&lt;30,1,0))</formula>
    </cfRule>
    <cfRule type="expression" priority="899" dxfId="0">
      <formula>AND(IF($Q178=3,1,IF($Q178=4,1,0)),IF($F178&lt;=85,1,0))</formula>
    </cfRule>
  </conditionalFormatting>
  <conditionalFormatting sqref="AV179">
    <cfRule type="expression" priority="894" dxfId="23">
      <formula>AV179="X"</formula>
    </cfRule>
    <cfRule type="expression" priority="895" dxfId="22">
      <formula>AV179="후보"</formula>
    </cfRule>
  </conditionalFormatting>
  <conditionalFormatting sqref="AC17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7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79">
    <cfRule type="expression" priority="885" dxfId="3">
      <formula>AND(IF(OR($Q179=1,$Q179=2),1,0),IF($X179&lt;=20,1,0))</formula>
    </cfRule>
    <cfRule type="expression" priority="886" dxfId="2">
      <formula>AND(IF($Q179=2,1,0),IF($X179&lt;30,1,0))</formula>
    </cfRule>
    <cfRule type="expression" priority="887" dxfId="1">
      <formula>AND(IF($Q179=3,1,0),IF($X179&lt;30,1,0))</formula>
    </cfRule>
    <cfRule type="expression" priority="888" dxfId="0">
      <formula>AND(IF($Q179=3,1,IF($Q179=4,1,0)),IF($F179&lt;=85,1,0))</formula>
    </cfRule>
  </conditionalFormatting>
  <conditionalFormatting sqref="X179">
    <cfRule type="expression" priority="881" dxfId="3">
      <formula>AND(IF(OR($Q179=1,$Q179=2),1,0),IF($X179&lt;=20,1,0))</formula>
    </cfRule>
    <cfRule type="expression" priority="882" dxfId="2">
      <formula>AND(IF($Q179=2,1,0),IF($X179&lt;30,1,0))</formula>
    </cfRule>
    <cfRule type="expression" priority="883" dxfId="1">
      <formula>AND(IF($Q179=3,1,0),IF($X179&lt;30,1,0))</formula>
    </cfRule>
    <cfRule type="expression" priority="884" dxfId="0">
      <formula>AND(IF($Q179=3,1,IF($Q179=4,1,0)),IF($F179&lt;=85,1,0))</formula>
    </cfRule>
  </conditionalFormatting>
  <conditionalFormatting sqref="AI179">
    <cfRule type="expression" priority="877" dxfId="3">
      <formula>AND(IF(OR($Q179=1,$Q179=2),1,0),IF($X179&lt;=20,1,0))</formula>
    </cfRule>
    <cfRule type="expression" priority="878" dxfId="2">
      <formula>AND(IF($Q179=2,1,0),IF($X179&lt;30,1,0))</formula>
    </cfRule>
    <cfRule type="expression" priority="879" dxfId="1">
      <formula>AND(IF($Q179=3,1,0),IF($X179&lt;30,1,0))</formula>
    </cfRule>
    <cfRule type="expression" priority="880" dxfId="0">
      <formula>AND(IF($Q179=3,1,IF($Q179=4,1,0)),IF($F179&lt;=85,1,0))</formula>
    </cfRule>
  </conditionalFormatting>
  <conditionalFormatting sqref="AV180">
    <cfRule type="expression" priority="875" dxfId="23">
      <formula>AV180="X"</formula>
    </cfRule>
    <cfRule type="expression" priority="876" dxfId="22">
      <formula>AV180="후보"</formula>
    </cfRule>
  </conditionalFormatting>
  <conditionalFormatting sqref="AC18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18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180">
    <cfRule type="expression" priority="866" dxfId="3">
      <formula>AND(IF(OR($Q180=1,$Q180=2),1,0),IF($X180&lt;=20,1,0))</formula>
    </cfRule>
    <cfRule type="expression" priority="867" dxfId="2">
      <formula>AND(IF($Q180=2,1,0),IF($X180&lt;30,1,0))</formula>
    </cfRule>
    <cfRule type="expression" priority="868" dxfId="1">
      <formula>AND(IF($Q180=3,1,0),IF($X180&lt;30,1,0))</formula>
    </cfRule>
    <cfRule type="expression" priority="869" dxfId="0">
      <formula>AND(IF($Q180=3,1,IF($Q180=4,1,0)),IF($F180&lt;=85,1,0))</formula>
    </cfRule>
  </conditionalFormatting>
  <conditionalFormatting sqref="X180">
    <cfRule type="expression" priority="862" dxfId="3">
      <formula>AND(IF(OR($Q180=1,$Q180=2),1,0),IF($X180&lt;=20,1,0))</formula>
    </cfRule>
    <cfRule type="expression" priority="863" dxfId="2">
      <formula>AND(IF($Q180=2,1,0),IF($X180&lt;30,1,0))</formula>
    </cfRule>
    <cfRule type="expression" priority="864" dxfId="1">
      <formula>AND(IF($Q180=3,1,0),IF($X180&lt;30,1,0))</formula>
    </cfRule>
    <cfRule type="expression" priority="865" dxfId="0">
      <formula>AND(IF($Q180=3,1,IF($Q180=4,1,0)),IF($F180&lt;=85,1,0))</formula>
    </cfRule>
  </conditionalFormatting>
  <conditionalFormatting sqref="AI180">
    <cfRule type="expression" priority="858" dxfId="3">
      <formula>AND(IF(OR($Q180=1,$Q180=2),1,0),IF($X180&lt;=20,1,0))</formula>
    </cfRule>
    <cfRule type="expression" priority="859" dxfId="2">
      <formula>AND(IF($Q180=2,1,0),IF($X180&lt;30,1,0))</formula>
    </cfRule>
    <cfRule type="expression" priority="860" dxfId="1">
      <formula>AND(IF($Q180=3,1,0),IF($X180&lt;30,1,0))</formula>
    </cfRule>
    <cfRule type="expression" priority="861" dxfId="0">
      <formula>AND(IF($Q180=3,1,IF($Q180=4,1,0)),IF($F180&lt;=85,1,0))</formula>
    </cfRule>
  </conditionalFormatting>
  <conditionalFormatting sqref="AV181">
    <cfRule type="expression" priority="856" dxfId="23">
      <formula>AV181="X"</formula>
    </cfRule>
    <cfRule type="expression" priority="857" dxfId="22">
      <formula>AV181="후보"</formula>
    </cfRule>
  </conditionalFormatting>
  <conditionalFormatting sqref="AC18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8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81">
    <cfRule type="expression" priority="847" dxfId="3">
      <formula>AND(IF(OR($Q181=1,$Q181=2),1,0),IF($X181&lt;=20,1,0))</formula>
    </cfRule>
    <cfRule type="expression" priority="848" dxfId="2">
      <formula>AND(IF($Q181=2,1,0),IF($X181&lt;30,1,0))</formula>
    </cfRule>
    <cfRule type="expression" priority="849" dxfId="1">
      <formula>AND(IF($Q181=3,1,0),IF($X181&lt;30,1,0))</formula>
    </cfRule>
    <cfRule type="expression" priority="850" dxfId="0">
      <formula>AND(IF($Q181=3,1,IF($Q181=4,1,0)),IF($F181&lt;=85,1,0))</formula>
    </cfRule>
  </conditionalFormatting>
  <conditionalFormatting sqref="X181">
    <cfRule type="expression" priority="843" dxfId="3">
      <formula>AND(IF(OR($Q181=1,$Q181=2),1,0),IF($X181&lt;=20,1,0))</formula>
    </cfRule>
    <cfRule type="expression" priority="844" dxfId="2">
      <formula>AND(IF($Q181=2,1,0),IF($X181&lt;30,1,0))</formula>
    </cfRule>
    <cfRule type="expression" priority="845" dxfId="1">
      <formula>AND(IF($Q181=3,1,0),IF($X181&lt;30,1,0))</formula>
    </cfRule>
    <cfRule type="expression" priority="846" dxfId="0">
      <formula>AND(IF($Q181=3,1,IF($Q181=4,1,0)),IF($F181&lt;=85,1,0))</formula>
    </cfRule>
  </conditionalFormatting>
  <conditionalFormatting sqref="AI181">
    <cfRule type="expression" priority="839" dxfId="3">
      <formula>AND(IF(OR($Q181=1,$Q181=2),1,0),IF($X181&lt;=20,1,0))</formula>
    </cfRule>
    <cfRule type="expression" priority="840" dxfId="2">
      <formula>AND(IF($Q181=2,1,0),IF($X181&lt;30,1,0))</formula>
    </cfRule>
    <cfRule type="expression" priority="841" dxfId="1">
      <formula>AND(IF($Q181=3,1,0),IF($X181&lt;30,1,0))</formula>
    </cfRule>
    <cfRule type="expression" priority="842" dxfId="0">
      <formula>AND(IF($Q181=3,1,IF($Q181=4,1,0)),IF($F181&lt;=85,1,0))</formula>
    </cfRule>
  </conditionalFormatting>
  <conditionalFormatting sqref="AV182">
    <cfRule type="expression" priority="837" dxfId="23">
      <formula>AV182="X"</formula>
    </cfRule>
    <cfRule type="expression" priority="838" dxfId="22">
      <formula>AV182="후보"</formula>
    </cfRule>
  </conditionalFormatting>
  <conditionalFormatting sqref="AC18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8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82">
    <cfRule type="expression" priority="828" dxfId="3">
      <formula>AND(IF(OR($Q182=1,$Q182=2),1,0),IF($X182&lt;=20,1,0))</formula>
    </cfRule>
    <cfRule type="expression" priority="829" dxfId="2">
      <formula>AND(IF($Q182=2,1,0),IF($X182&lt;30,1,0))</formula>
    </cfRule>
    <cfRule type="expression" priority="830" dxfId="1">
      <formula>AND(IF($Q182=3,1,0),IF($X182&lt;30,1,0))</formula>
    </cfRule>
    <cfRule type="expression" priority="831" dxfId="0">
      <formula>AND(IF($Q182=3,1,IF($Q182=4,1,0)),IF($F182&lt;=85,1,0))</formula>
    </cfRule>
  </conditionalFormatting>
  <conditionalFormatting sqref="X182">
    <cfRule type="expression" priority="824" dxfId="3">
      <formula>AND(IF(OR($Q182=1,$Q182=2),1,0),IF($X182&lt;=20,1,0))</formula>
    </cfRule>
    <cfRule type="expression" priority="825" dxfId="2">
      <formula>AND(IF($Q182=2,1,0),IF($X182&lt;30,1,0))</formula>
    </cfRule>
    <cfRule type="expression" priority="826" dxfId="1">
      <formula>AND(IF($Q182=3,1,0),IF($X182&lt;30,1,0))</formula>
    </cfRule>
    <cfRule type="expression" priority="827" dxfId="0">
      <formula>AND(IF($Q182=3,1,IF($Q182=4,1,0)),IF($F182&lt;=85,1,0))</formula>
    </cfRule>
  </conditionalFormatting>
  <conditionalFormatting sqref="AI182">
    <cfRule type="expression" priority="820" dxfId="3">
      <formula>AND(IF(OR($Q182=1,$Q182=2),1,0),IF($X182&lt;=20,1,0))</formula>
    </cfRule>
    <cfRule type="expression" priority="821" dxfId="2">
      <formula>AND(IF($Q182=2,1,0),IF($X182&lt;30,1,0))</formula>
    </cfRule>
    <cfRule type="expression" priority="822" dxfId="1">
      <formula>AND(IF($Q182=3,1,0),IF($X182&lt;30,1,0))</formula>
    </cfRule>
    <cfRule type="expression" priority="823" dxfId="0">
      <formula>AND(IF($Q182=3,1,IF($Q182=4,1,0)),IF($F182&lt;=85,1,0))</formula>
    </cfRule>
  </conditionalFormatting>
  <conditionalFormatting sqref="AV183">
    <cfRule type="expression" priority="818" dxfId="23">
      <formula>AV183="X"</formula>
    </cfRule>
    <cfRule type="expression" priority="819" dxfId="22">
      <formula>AV183="후보"</formula>
    </cfRule>
  </conditionalFormatting>
  <conditionalFormatting sqref="AC18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8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83">
    <cfRule type="expression" priority="809" dxfId="3">
      <formula>AND(IF(OR($Q183=1,$Q183=2),1,0),IF($X183&lt;=20,1,0))</formula>
    </cfRule>
    <cfRule type="expression" priority="810" dxfId="2">
      <formula>AND(IF($Q183=2,1,0),IF($X183&lt;30,1,0))</formula>
    </cfRule>
    <cfRule type="expression" priority="811" dxfId="1">
      <formula>AND(IF($Q183=3,1,0),IF($X183&lt;30,1,0))</formula>
    </cfRule>
    <cfRule type="expression" priority="812" dxfId="0">
      <formula>AND(IF($Q183=3,1,IF($Q183=4,1,0)),IF($F183&lt;=85,1,0))</formula>
    </cfRule>
  </conditionalFormatting>
  <conditionalFormatting sqref="X183">
    <cfRule type="expression" priority="805" dxfId="3">
      <formula>AND(IF(OR($Q183=1,$Q183=2),1,0),IF($X183&lt;=20,1,0))</formula>
    </cfRule>
    <cfRule type="expression" priority="806" dxfId="2">
      <formula>AND(IF($Q183=2,1,0),IF($X183&lt;30,1,0))</formula>
    </cfRule>
    <cfRule type="expression" priority="807" dxfId="1">
      <formula>AND(IF($Q183=3,1,0),IF($X183&lt;30,1,0))</formula>
    </cfRule>
    <cfRule type="expression" priority="808" dxfId="0">
      <formula>AND(IF($Q183=3,1,IF($Q183=4,1,0)),IF($F183&lt;=85,1,0))</formula>
    </cfRule>
  </conditionalFormatting>
  <conditionalFormatting sqref="AI183">
    <cfRule type="expression" priority="801" dxfId="3">
      <formula>AND(IF(OR($Q183=1,$Q183=2),1,0),IF($X183&lt;=20,1,0))</formula>
    </cfRule>
    <cfRule type="expression" priority="802" dxfId="2">
      <formula>AND(IF($Q183=2,1,0),IF($X183&lt;30,1,0))</formula>
    </cfRule>
    <cfRule type="expression" priority="803" dxfId="1">
      <formula>AND(IF($Q183=3,1,0),IF($X183&lt;30,1,0))</formula>
    </cfRule>
    <cfRule type="expression" priority="804" dxfId="0">
      <formula>AND(IF($Q183=3,1,IF($Q183=4,1,0)),IF($F183&lt;=85,1,0))</formula>
    </cfRule>
  </conditionalFormatting>
  <conditionalFormatting sqref="AV184">
    <cfRule type="expression" priority="799" dxfId="23">
      <formula>AV184="X"</formula>
    </cfRule>
    <cfRule type="expression" priority="800" dxfId="22">
      <formula>AV184="후보"</formula>
    </cfRule>
  </conditionalFormatting>
  <conditionalFormatting sqref="AC184 N18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85">
    <cfRule type="expression" priority="794" dxfId="23">
      <formula>AV185="X"</formula>
    </cfRule>
    <cfRule type="expression" priority="795" dxfId="22">
      <formula>AV185="후보"</formula>
    </cfRule>
  </conditionalFormatting>
  <conditionalFormatting sqref="AC18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85">
    <cfRule type="expression" priority="785" dxfId="3">
      <formula>AND(IF(OR($Q185=1,$Q185=2),1,0),IF($X185&lt;=20,1,0))</formula>
    </cfRule>
    <cfRule type="expression" priority="786" dxfId="2">
      <formula>AND(IF($Q185=2,1,0),IF($X185&lt;30,1,0))</formula>
    </cfRule>
    <cfRule type="expression" priority="787" dxfId="1">
      <formula>AND(IF($Q185=3,1,0),IF($X185&lt;30,1,0))</formula>
    </cfRule>
    <cfRule type="expression" priority="788" dxfId="0">
      <formula>AND(IF($Q185=3,1,IF($Q185=4,1,0)),IF($F185&lt;=85,1,0))</formula>
    </cfRule>
  </conditionalFormatting>
  <conditionalFormatting sqref="X185">
    <cfRule type="expression" priority="781" dxfId="3">
      <formula>AND(IF(OR($Q185=1,$Q185=2),1,0),IF($X185&lt;=20,1,0))</formula>
    </cfRule>
    <cfRule type="expression" priority="782" dxfId="2">
      <formula>AND(IF($Q185=2,1,0),IF($X185&lt;30,1,0))</formula>
    </cfRule>
    <cfRule type="expression" priority="783" dxfId="1">
      <formula>AND(IF($Q185=3,1,0),IF($X185&lt;30,1,0))</formula>
    </cfRule>
    <cfRule type="expression" priority="784" dxfId="0">
      <formula>AND(IF($Q185=3,1,IF($Q185=4,1,0)),IF($F185&lt;=85,1,0))</formula>
    </cfRule>
  </conditionalFormatting>
  <conditionalFormatting sqref="AI185">
    <cfRule type="expression" priority="777" dxfId="3">
      <formula>AND(IF(OR($Q185=1,$Q185=2),1,0),IF($X185&lt;=20,1,0))</formula>
    </cfRule>
    <cfRule type="expression" priority="778" dxfId="2">
      <formula>AND(IF($Q185=2,1,0),IF($X185&lt;30,1,0))</formula>
    </cfRule>
    <cfRule type="expression" priority="779" dxfId="1">
      <formula>AND(IF($Q185=3,1,0),IF($X185&lt;30,1,0))</formula>
    </cfRule>
    <cfRule type="expression" priority="780" dxfId="0">
      <formula>AND(IF($Q185=3,1,IF($Q185=4,1,0)),IF($F185&lt;=85,1,0))</formula>
    </cfRule>
  </conditionalFormatting>
  <conditionalFormatting sqref="AV186">
    <cfRule type="expression" priority="775" dxfId="23">
      <formula>AV186="X"</formula>
    </cfRule>
    <cfRule type="expression" priority="776" dxfId="22">
      <formula>AV186="후보"</formula>
    </cfRule>
  </conditionalFormatting>
  <conditionalFormatting sqref="AC18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8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86">
    <cfRule type="expression" priority="766" dxfId="3">
      <formula>AND(IF(OR($Q186=1,$Q186=2),1,0),IF($X186&lt;=20,1,0))</formula>
    </cfRule>
    <cfRule type="expression" priority="767" dxfId="2">
      <formula>AND(IF($Q186=2,1,0),IF($X186&lt;30,1,0))</formula>
    </cfRule>
    <cfRule type="expression" priority="768" dxfId="1">
      <formula>AND(IF($Q186=3,1,0),IF($X186&lt;30,1,0))</formula>
    </cfRule>
    <cfRule type="expression" priority="769" dxfId="0">
      <formula>AND(IF($Q186=3,1,IF($Q186=4,1,0)),IF($F186&lt;=85,1,0))</formula>
    </cfRule>
  </conditionalFormatting>
  <conditionalFormatting sqref="X186">
    <cfRule type="expression" priority="762" dxfId="3">
      <formula>AND(IF(OR($Q186=1,$Q186=2),1,0),IF($X186&lt;=20,1,0))</formula>
    </cfRule>
    <cfRule type="expression" priority="763" dxfId="2">
      <formula>AND(IF($Q186=2,1,0),IF($X186&lt;30,1,0))</formula>
    </cfRule>
    <cfRule type="expression" priority="764" dxfId="1">
      <formula>AND(IF($Q186=3,1,0),IF($X186&lt;30,1,0))</formula>
    </cfRule>
    <cfRule type="expression" priority="765" dxfId="0">
      <formula>AND(IF($Q186=3,1,IF($Q186=4,1,0)),IF($F186&lt;=85,1,0))</formula>
    </cfRule>
  </conditionalFormatting>
  <conditionalFormatting sqref="AI186">
    <cfRule type="expression" priority="758" dxfId="3">
      <formula>AND(IF(OR($Q186=1,$Q186=2),1,0),IF($X186&lt;=20,1,0))</formula>
    </cfRule>
    <cfRule type="expression" priority="759" dxfId="2">
      <formula>AND(IF($Q186=2,1,0),IF($X186&lt;30,1,0))</formula>
    </cfRule>
    <cfRule type="expression" priority="760" dxfId="1">
      <formula>AND(IF($Q186=3,1,0),IF($X186&lt;30,1,0))</formula>
    </cfRule>
    <cfRule type="expression" priority="761" dxfId="0">
      <formula>AND(IF($Q186=3,1,IF($Q186=4,1,0)),IF($F186&lt;=85,1,0))</formula>
    </cfRule>
  </conditionalFormatting>
  <conditionalFormatting sqref="AV187">
    <cfRule type="expression" priority="756" dxfId="23">
      <formula>AV187="X"</formula>
    </cfRule>
    <cfRule type="expression" priority="757" dxfId="22">
      <formula>AV187="후보"</formula>
    </cfRule>
  </conditionalFormatting>
  <conditionalFormatting sqref="AC187 N1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88">
    <cfRule type="expression" priority="751" dxfId="23">
      <formula>AV188="X"</formula>
    </cfRule>
    <cfRule type="expression" priority="752" dxfId="22">
      <formula>AV188="후보"</formula>
    </cfRule>
  </conditionalFormatting>
  <conditionalFormatting sqref="AC18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8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88">
    <cfRule type="expression" priority="742" dxfId="3">
      <formula>AND(IF(OR($Q188=1,$Q188=2),1,0),IF($X188&lt;=20,1,0))</formula>
    </cfRule>
    <cfRule type="expression" priority="743" dxfId="2">
      <formula>AND(IF($Q188=2,1,0),IF($X188&lt;30,1,0))</formula>
    </cfRule>
    <cfRule type="expression" priority="744" dxfId="1">
      <formula>AND(IF($Q188=3,1,0),IF($X188&lt;30,1,0))</formula>
    </cfRule>
    <cfRule type="expression" priority="745" dxfId="0">
      <formula>AND(IF($Q188=3,1,IF($Q188=4,1,0)),IF($F188&lt;=85,1,0))</formula>
    </cfRule>
  </conditionalFormatting>
  <conditionalFormatting sqref="X188">
    <cfRule type="expression" priority="738" dxfId="3">
      <formula>AND(IF(OR($Q188=1,$Q188=2),1,0),IF($X188&lt;=20,1,0))</formula>
    </cfRule>
    <cfRule type="expression" priority="739" dxfId="2">
      <formula>AND(IF($Q188=2,1,0),IF($X188&lt;30,1,0))</formula>
    </cfRule>
    <cfRule type="expression" priority="740" dxfId="1">
      <formula>AND(IF($Q188=3,1,0),IF($X188&lt;30,1,0))</formula>
    </cfRule>
    <cfRule type="expression" priority="741" dxfId="0">
      <formula>AND(IF($Q188=3,1,IF($Q188=4,1,0)),IF($F188&lt;=85,1,0))</formula>
    </cfRule>
  </conditionalFormatting>
  <conditionalFormatting sqref="AI188">
    <cfRule type="expression" priority="734" dxfId="3">
      <formula>AND(IF(OR($Q188=1,$Q188=2),1,0),IF($X188&lt;=20,1,0))</formula>
    </cfRule>
    <cfRule type="expression" priority="735" dxfId="2">
      <formula>AND(IF($Q188=2,1,0),IF($X188&lt;30,1,0))</formula>
    </cfRule>
    <cfRule type="expression" priority="736" dxfId="1">
      <formula>AND(IF($Q188=3,1,0),IF($X188&lt;30,1,0))</formula>
    </cfRule>
    <cfRule type="expression" priority="737" dxfId="0">
      <formula>AND(IF($Q188=3,1,IF($Q188=4,1,0)),IF($F188&lt;=85,1,0))</formula>
    </cfRule>
  </conditionalFormatting>
  <conditionalFormatting sqref="AV189">
    <cfRule type="expression" priority="732" dxfId="23">
      <formula>AV189="X"</formula>
    </cfRule>
    <cfRule type="expression" priority="733" dxfId="22">
      <formula>AV189="후보"</formula>
    </cfRule>
  </conditionalFormatting>
  <conditionalFormatting sqref="AC18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9">
    <cfRule type="expression" priority="723" dxfId="3">
      <formula>AND(IF(OR($Q189=1,$Q189=2),1,0),IF($X189&lt;=20,1,0))</formula>
    </cfRule>
    <cfRule type="expression" priority="724" dxfId="2">
      <formula>AND(IF($Q189=2,1,0),IF($X189&lt;30,1,0))</formula>
    </cfRule>
    <cfRule type="expression" priority="725" dxfId="1">
      <formula>AND(IF($Q189=3,1,0),IF($X189&lt;30,1,0))</formula>
    </cfRule>
    <cfRule type="expression" priority="726" dxfId="0">
      <formula>AND(IF($Q189=3,1,IF($Q189=4,1,0)),IF($F189&lt;=85,1,0))</formula>
    </cfRule>
  </conditionalFormatting>
  <conditionalFormatting sqref="X189">
    <cfRule type="expression" priority="719" dxfId="3">
      <formula>AND(IF(OR($Q189=1,$Q189=2),1,0),IF($X189&lt;=20,1,0))</formula>
    </cfRule>
    <cfRule type="expression" priority="720" dxfId="2">
      <formula>AND(IF($Q189=2,1,0),IF($X189&lt;30,1,0))</formula>
    </cfRule>
    <cfRule type="expression" priority="721" dxfId="1">
      <formula>AND(IF($Q189=3,1,0),IF($X189&lt;30,1,0))</formula>
    </cfRule>
    <cfRule type="expression" priority="722" dxfId="0">
      <formula>AND(IF($Q189=3,1,IF($Q189=4,1,0)),IF($F189&lt;=85,1,0))</formula>
    </cfRule>
  </conditionalFormatting>
  <conditionalFormatting sqref="AI189">
    <cfRule type="expression" priority="715" dxfId="3">
      <formula>AND(IF(OR($Q189=1,$Q189=2),1,0),IF($X189&lt;=20,1,0))</formula>
    </cfRule>
    <cfRule type="expression" priority="716" dxfId="2">
      <formula>AND(IF($Q189=2,1,0),IF($X189&lt;30,1,0))</formula>
    </cfRule>
    <cfRule type="expression" priority="717" dxfId="1">
      <formula>AND(IF($Q189=3,1,0),IF($X189&lt;30,1,0))</formula>
    </cfRule>
    <cfRule type="expression" priority="718" dxfId="0">
      <formula>AND(IF($Q189=3,1,IF($Q189=4,1,0)),IF($F189&lt;=85,1,0))</formula>
    </cfRule>
  </conditionalFormatting>
  <conditionalFormatting sqref="AV190">
    <cfRule type="expression" priority="713" dxfId="23">
      <formula>AV190="X"</formula>
    </cfRule>
    <cfRule type="expression" priority="714" dxfId="22">
      <formula>AV190="후보"</formula>
    </cfRule>
  </conditionalFormatting>
  <conditionalFormatting sqref="AC19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0">
    <cfRule type="expression" priority="704" dxfId="3">
      <formula>AND(IF(OR($Q190=1,$Q190=2),1,0),IF($X190&lt;=20,1,0))</formula>
    </cfRule>
    <cfRule type="expression" priority="705" dxfId="2">
      <formula>AND(IF($Q190=2,1,0),IF($X190&lt;30,1,0))</formula>
    </cfRule>
    <cfRule type="expression" priority="706" dxfId="1">
      <formula>AND(IF($Q190=3,1,0),IF($X190&lt;30,1,0))</formula>
    </cfRule>
    <cfRule type="expression" priority="707" dxfId="0">
      <formula>AND(IF($Q190=3,1,IF($Q190=4,1,0)),IF($F190&lt;=85,1,0))</formula>
    </cfRule>
  </conditionalFormatting>
  <conditionalFormatting sqref="X190">
    <cfRule type="expression" priority="700" dxfId="3">
      <formula>AND(IF(OR($Q190=1,$Q190=2),1,0),IF($X190&lt;=20,1,0))</formula>
    </cfRule>
    <cfRule type="expression" priority="701" dxfId="2">
      <formula>AND(IF($Q190=2,1,0),IF($X190&lt;30,1,0))</formula>
    </cfRule>
    <cfRule type="expression" priority="702" dxfId="1">
      <formula>AND(IF($Q190=3,1,0),IF($X190&lt;30,1,0))</formula>
    </cfRule>
    <cfRule type="expression" priority="703" dxfId="0">
      <formula>AND(IF($Q190=3,1,IF($Q190=4,1,0)),IF($F190&lt;=85,1,0))</formula>
    </cfRule>
  </conditionalFormatting>
  <conditionalFormatting sqref="AI190">
    <cfRule type="expression" priority="696" dxfId="3">
      <formula>AND(IF(OR($Q190=1,$Q190=2),1,0),IF($X190&lt;=20,1,0))</formula>
    </cfRule>
    <cfRule type="expression" priority="697" dxfId="2">
      <formula>AND(IF($Q190=2,1,0),IF($X190&lt;30,1,0))</formula>
    </cfRule>
    <cfRule type="expression" priority="698" dxfId="1">
      <formula>AND(IF($Q190=3,1,0),IF($X190&lt;30,1,0))</formula>
    </cfRule>
    <cfRule type="expression" priority="699" dxfId="0">
      <formula>AND(IF($Q190=3,1,IF($Q190=4,1,0)),IF($F190&lt;=85,1,0))</formula>
    </cfRule>
  </conditionalFormatting>
  <conditionalFormatting sqref="AV191">
    <cfRule type="expression" priority="694" dxfId="23">
      <formula>AV191="X"</formula>
    </cfRule>
    <cfRule type="expression" priority="695" dxfId="22">
      <formula>AV191="후보"</formula>
    </cfRule>
  </conditionalFormatting>
  <conditionalFormatting sqref="AC19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1">
    <cfRule type="expression" priority="685" dxfId="3">
      <formula>AND(IF(OR($Q191=1,$Q191=2),1,0),IF($X191&lt;=20,1,0))</formula>
    </cfRule>
    <cfRule type="expression" priority="686" dxfId="2">
      <formula>AND(IF($Q191=2,1,0),IF($X191&lt;30,1,0))</formula>
    </cfRule>
    <cfRule type="expression" priority="687" dxfId="1">
      <formula>AND(IF($Q191=3,1,0),IF($X191&lt;30,1,0))</formula>
    </cfRule>
    <cfRule type="expression" priority="688" dxfId="0">
      <formula>AND(IF($Q191=3,1,IF($Q191=4,1,0)),IF($F191&lt;=85,1,0))</formula>
    </cfRule>
  </conditionalFormatting>
  <conditionalFormatting sqref="X191">
    <cfRule type="expression" priority="681" dxfId="3">
      <formula>AND(IF(OR($Q191=1,$Q191=2),1,0),IF($X191&lt;=20,1,0))</formula>
    </cfRule>
    <cfRule type="expression" priority="682" dxfId="2">
      <formula>AND(IF($Q191=2,1,0),IF($X191&lt;30,1,0))</formula>
    </cfRule>
    <cfRule type="expression" priority="683" dxfId="1">
      <formula>AND(IF($Q191=3,1,0),IF($X191&lt;30,1,0))</formula>
    </cfRule>
    <cfRule type="expression" priority="684" dxfId="0">
      <formula>AND(IF($Q191=3,1,IF($Q191=4,1,0)),IF($F191&lt;=85,1,0))</formula>
    </cfRule>
  </conditionalFormatting>
  <conditionalFormatting sqref="AI191">
    <cfRule type="expression" priority="677" dxfId="3">
      <formula>AND(IF(OR($Q191=1,$Q191=2),1,0),IF($X191&lt;=20,1,0))</formula>
    </cfRule>
    <cfRule type="expression" priority="678" dxfId="2">
      <formula>AND(IF($Q191=2,1,0),IF($X191&lt;30,1,0))</formula>
    </cfRule>
    <cfRule type="expression" priority="679" dxfId="1">
      <formula>AND(IF($Q191=3,1,0),IF($X191&lt;30,1,0))</formula>
    </cfRule>
    <cfRule type="expression" priority="680" dxfId="0">
      <formula>AND(IF($Q191=3,1,IF($Q191=4,1,0)),IF($F191&lt;=85,1,0))</formula>
    </cfRule>
  </conditionalFormatting>
  <conditionalFormatting sqref="AV192">
    <cfRule type="expression" priority="675" dxfId="23">
      <formula>AV192="X"</formula>
    </cfRule>
    <cfRule type="expression" priority="676" dxfId="22">
      <formula>AV192="후보"</formula>
    </cfRule>
  </conditionalFormatting>
  <conditionalFormatting sqref="AC19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2">
    <cfRule type="expression" priority="666" dxfId="3">
      <formula>AND(IF(OR($Q192=1,$Q192=2),1,0),IF($X192&lt;=20,1,0))</formula>
    </cfRule>
    <cfRule type="expression" priority="667" dxfId="2">
      <formula>AND(IF($Q192=2,1,0),IF($X192&lt;30,1,0))</formula>
    </cfRule>
    <cfRule type="expression" priority="668" dxfId="1">
      <formula>AND(IF($Q192=3,1,0),IF($X192&lt;30,1,0))</formula>
    </cfRule>
    <cfRule type="expression" priority="669" dxfId="0">
      <formula>AND(IF($Q192=3,1,IF($Q192=4,1,0)),IF($F192&lt;=85,1,0))</formula>
    </cfRule>
  </conditionalFormatting>
  <conditionalFormatting sqref="X192">
    <cfRule type="expression" priority="662" dxfId="3">
      <formula>AND(IF(OR($Q192=1,$Q192=2),1,0),IF($X192&lt;=20,1,0))</formula>
    </cfRule>
    <cfRule type="expression" priority="663" dxfId="2">
      <formula>AND(IF($Q192=2,1,0),IF($X192&lt;30,1,0))</formula>
    </cfRule>
    <cfRule type="expression" priority="664" dxfId="1">
      <formula>AND(IF($Q192=3,1,0),IF($X192&lt;30,1,0))</formula>
    </cfRule>
    <cfRule type="expression" priority="665" dxfId="0">
      <formula>AND(IF($Q192=3,1,IF($Q192=4,1,0)),IF($F192&lt;=85,1,0))</formula>
    </cfRule>
  </conditionalFormatting>
  <conditionalFormatting sqref="AI192">
    <cfRule type="expression" priority="658" dxfId="3">
      <formula>AND(IF(OR($Q192=1,$Q192=2),1,0),IF($X192&lt;=20,1,0))</formula>
    </cfRule>
    <cfRule type="expression" priority="659" dxfId="2">
      <formula>AND(IF($Q192=2,1,0),IF($X192&lt;30,1,0))</formula>
    </cfRule>
    <cfRule type="expression" priority="660" dxfId="1">
      <formula>AND(IF($Q192=3,1,0),IF($X192&lt;30,1,0))</formula>
    </cfRule>
    <cfRule type="expression" priority="661" dxfId="0">
      <formula>AND(IF($Q192=3,1,IF($Q192=4,1,0)),IF($F192&lt;=85,1,0))</formula>
    </cfRule>
  </conditionalFormatting>
  <conditionalFormatting sqref="AV193">
    <cfRule type="expression" priority="656" dxfId="23">
      <formula>AV193="X"</formula>
    </cfRule>
    <cfRule type="expression" priority="657" dxfId="22">
      <formula>AV193="후보"</formula>
    </cfRule>
  </conditionalFormatting>
  <conditionalFormatting sqref="AC19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9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93">
    <cfRule type="expression" priority="647" dxfId="3">
      <formula>AND(IF(OR($Q193=1,$Q193=2),1,0),IF($X193&lt;=20,1,0))</formula>
    </cfRule>
    <cfRule type="expression" priority="648" dxfId="2">
      <formula>AND(IF($Q193=2,1,0),IF($X193&lt;30,1,0))</formula>
    </cfRule>
    <cfRule type="expression" priority="649" dxfId="1">
      <formula>AND(IF($Q193=3,1,0),IF($X193&lt;30,1,0))</formula>
    </cfRule>
    <cfRule type="expression" priority="650" dxfId="0">
      <formula>AND(IF($Q193=3,1,IF($Q193=4,1,0)),IF($F193&lt;=85,1,0))</formula>
    </cfRule>
  </conditionalFormatting>
  <conditionalFormatting sqref="X193">
    <cfRule type="expression" priority="643" dxfId="3">
      <formula>AND(IF(OR($Q193=1,$Q193=2),1,0),IF($X193&lt;=20,1,0))</formula>
    </cfRule>
    <cfRule type="expression" priority="644" dxfId="2">
      <formula>AND(IF($Q193=2,1,0),IF($X193&lt;30,1,0))</formula>
    </cfRule>
    <cfRule type="expression" priority="645" dxfId="1">
      <formula>AND(IF($Q193=3,1,0),IF($X193&lt;30,1,0))</formula>
    </cfRule>
    <cfRule type="expression" priority="646" dxfId="0">
      <formula>AND(IF($Q193=3,1,IF($Q193=4,1,0)),IF($F193&lt;=85,1,0))</formula>
    </cfRule>
  </conditionalFormatting>
  <conditionalFormatting sqref="AI193">
    <cfRule type="expression" priority="639" dxfId="3">
      <formula>AND(IF(OR($Q193=1,$Q193=2),1,0),IF($X193&lt;=20,1,0))</formula>
    </cfRule>
    <cfRule type="expression" priority="640" dxfId="2">
      <formula>AND(IF($Q193=2,1,0),IF($X193&lt;30,1,0))</formula>
    </cfRule>
    <cfRule type="expression" priority="641" dxfId="1">
      <formula>AND(IF($Q193=3,1,0),IF($X193&lt;30,1,0))</formula>
    </cfRule>
    <cfRule type="expression" priority="642" dxfId="0">
      <formula>AND(IF($Q193=3,1,IF($Q193=4,1,0)),IF($F193&lt;=85,1,0))</formula>
    </cfRule>
  </conditionalFormatting>
  <conditionalFormatting sqref="AV194">
    <cfRule type="expression" priority="637" dxfId="23">
      <formula>AV194="X"</formula>
    </cfRule>
    <cfRule type="expression" priority="638" dxfId="22">
      <formula>AV194="후보"</formula>
    </cfRule>
  </conditionalFormatting>
  <conditionalFormatting sqref="AC194 N19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195">
    <cfRule type="expression" priority="632" dxfId="23">
      <formula>AV195="X"</formula>
    </cfRule>
    <cfRule type="expression" priority="633" dxfId="22">
      <formula>AV195="후보"</formula>
    </cfRule>
  </conditionalFormatting>
  <conditionalFormatting sqref="AC195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5">
    <cfRule type="expression" priority="623" dxfId="3">
      <formula>AND(IF(OR($Q195=1,$Q195=2),1,0),IF($X195&lt;=20,1,0))</formula>
    </cfRule>
    <cfRule type="expression" priority="624" dxfId="2">
      <formula>AND(IF($Q195=2,1,0),IF($X195&lt;30,1,0))</formula>
    </cfRule>
    <cfRule type="expression" priority="625" dxfId="1">
      <formula>AND(IF($Q195=3,1,0),IF($X195&lt;30,1,0))</formula>
    </cfRule>
    <cfRule type="expression" priority="626" dxfId="0">
      <formula>AND(IF($Q195=3,1,IF($Q195=4,1,0)),IF($F195&lt;=85,1,0))</formula>
    </cfRule>
  </conditionalFormatting>
  <conditionalFormatting sqref="X195">
    <cfRule type="expression" priority="619" dxfId="3">
      <formula>AND(IF(OR($Q195=1,$Q195=2),1,0),IF($X195&lt;=20,1,0))</formula>
    </cfRule>
    <cfRule type="expression" priority="620" dxfId="2">
      <formula>AND(IF($Q195=2,1,0),IF($X195&lt;30,1,0))</formula>
    </cfRule>
    <cfRule type="expression" priority="621" dxfId="1">
      <formula>AND(IF($Q195=3,1,0),IF($X195&lt;30,1,0))</formula>
    </cfRule>
    <cfRule type="expression" priority="622" dxfId="0">
      <formula>AND(IF($Q195=3,1,IF($Q195=4,1,0)),IF($F195&lt;=85,1,0))</formula>
    </cfRule>
  </conditionalFormatting>
  <conditionalFormatting sqref="AI195">
    <cfRule type="expression" priority="615" dxfId="3">
      <formula>AND(IF(OR($Q195=1,$Q195=2),1,0),IF($X195&lt;=20,1,0))</formula>
    </cfRule>
    <cfRule type="expression" priority="616" dxfId="2">
      <formula>AND(IF($Q195=2,1,0),IF($X195&lt;30,1,0))</formula>
    </cfRule>
    <cfRule type="expression" priority="617" dxfId="1">
      <formula>AND(IF($Q195=3,1,0),IF($X195&lt;30,1,0))</formula>
    </cfRule>
    <cfRule type="expression" priority="618" dxfId="0">
      <formula>AND(IF($Q195=3,1,IF($Q195=4,1,0)),IF($F195&lt;=85,1,0))</formula>
    </cfRule>
  </conditionalFormatting>
  <conditionalFormatting sqref="AV196">
    <cfRule type="expression" priority="613" dxfId="23">
      <formula>AV196="X"</formula>
    </cfRule>
    <cfRule type="expression" priority="614" dxfId="22">
      <formula>AV196="후보"</formula>
    </cfRule>
  </conditionalFormatting>
  <conditionalFormatting sqref="AC19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9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96">
    <cfRule type="expression" priority="604" dxfId="3">
      <formula>AND(IF(OR($Q196=1,$Q196=2),1,0),IF($X196&lt;=20,1,0))</formula>
    </cfRule>
    <cfRule type="expression" priority="605" dxfId="2">
      <formula>AND(IF($Q196=2,1,0),IF($X196&lt;30,1,0))</formula>
    </cfRule>
    <cfRule type="expression" priority="606" dxfId="1">
      <formula>AND(IF($Q196=3,1,0),IF($X196&lt;30,1,0))</formula>
    </cfRule>
    <cfRule type="expression" priority="607" dxfId="0">
      <formula>AND(IF($Q196=3,1,IF($Q196=4,1,0)),IF($F196&lt;=85,1,0))</formula>
    </cfRule>
  </conditionalFormatting>
  <conditionalFormatting sqref="X196">
    <cfRule type="expression" priority="600" dxfId="3">
      <formula>AND(IF(OR($Q196=1,$Q196=2),1,0),IF($X196&lt;=20,1,0))</formula>
    </cfRule>
    <cfRule type="expression" priority="601" dxfId="2">
      <formula>AND(IF($Q196=2,1,0),IF($X196&lt;30,1,0))</formula>
    </cfRule>
    <cfRule type="expression" priority="602" dxfId="1">
      <formula>AND(IF($Q196=3,1,0),IF($X196&lt;30,1,0))</formula>
    </cfRule>
    <cfRule type="expression" priority="603" dxfId="0">
      <formula>AND(IF($Q196=3,1,IF($Q196=4,1,0)),IF($F196&lt;=85,1,0))</formula>
    </cfRule>
  </conditionalFormatting>
  <conditionalFormatting sqref="AI196">
    <cfRule type="expression" priority="596" dxfId="3">
      <formula>AND(IF(OR($Q196=1,$Q196=2),1,0),IF($X196&lt;=20,1,0))</formula>
    </cfRule>
    <cfRule type="expression" priority="597" dxfId="2">
      <formula>AND(IF($Q196=2,1,0),IF($X196&lt;30,1,0))</formula>
    </cfRule>
    <cfRule type="expression" priority="598" dxfId="1">
      <formula>AND(IF($Q196=3,1,0),IF($X196&lt;30,1,0))</formula>
    </cfRule>
    <cfRule type="expression" priority="599" dxfId="0">
      <formula>AND(IF($Q196=3,1,IF($Q196=4,1,0)),IF($F196&lt;=85,1,0))</formula>
    </cfRule>
  </conditionalFormatting>
  <conditionalFormatting sqref="AV197">
    <cfRule type="expression" priority="594" dxfId="23">
      <formula>AV197="X"</formula>
    </cfRule>
    <cfRule type="expression" priority="595" dxfId="22">
      <formula>AV197="후보"</formula>
    </cfRule>
  </conditionalFormatting>
  <conditionalFormatting sqref="AC197 N19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98">
    <cfRule type="expression" priority="589" dxfId="23">
      <formula>AV198="X"</formula>
    </cfRule>
    <cfRule type="expression" priority="590" dxfId="22">
      <formula>AV198="후보"</formula>
    </cfRule>
  </conditionalFormatting>
  <conditionalFormatting sqref="AC198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98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98">
    <cfRule type="expression" priority="580" dxfId="3">
      <formula>AND(IF(OR($Q198=1,$Q198=2),1,0),IF($X198&lt;=20,1,0))</formula>
    </cfRule>
    <cfRule type="expression" priority="581" dxfId="2">
      <formula>AND(IF($Q198=2,1,0),IF($X198&lt;30,1,0))</formula>
    </cfRule>
    <cfRule type="expression" priority="582" dxfId="1">
      <formula>AND(IF($Q198=3,1,0),IF($X198&lt;30,1,0))</formula>
    </cfRule>
    <cfRule type="expression" priority="583" dxfId="0">
      <formula>AND(IF($Q198=3,1,IF($Q198=4,1,0)),IF($F198&lt;=85,1,0))</formula>
    </cfRule>
  </conditionalFormatting>
  <conditionalFormatting sqref="X198">
    <cfRule type="expression" priority="576" dxfId="3">
      <formula>AND(IF(OR($Q198=1,$Q198=2),1,0),IF($X198&lt;=20,1,0))</formula>
    </cfRule>
    <cfRule type="expression" priority="577" dxfId="2">
      <formula>AND(IF($Q198=2,1,0),IF($X198&lt;30,1,0))</formula>
    </cfRule>
    <cfRule type="expression" priority="578" dxfId="1">
      <formula>AND(IF($Q198=3,1,0),IF($X198&lt;30,1,0))</formula>
    </cfRule>
    <cfRule type="expression" priority="579" dxfId="0">
      <formula>AND(IF($Q198=3,1,IF($Q198=4,1,0)),IF($F198&lt;=85,1,0))</formula>
    </cfRule>
  </conditionalFormatting>
  <conditionalFormatting sqref="AI198">
    <cfRule type="expression" priority="572" dxfId="3">
      <formula>AND(IF(OR($Q198=1,$Q198=2),1,0),IF($X198&lt;=20,1,0))</formula>
    </cfRule>
    <cfRule type="expression" priority="573" dxfId="2">
      <formula>AND(IF($Q198=2,1,0),IF($X198&lt;30,1,0))</formula>
    </cfRule>
    <cfRule type="expression" priority="574" dxfId="1">
      <formula>AND(IF($Q198=3,1,0),IF($X198&lt;30,1,0))</formula>
    </cfRule>
    <cfRule type="expression" priority="575" dxfId="0">
      <formula>AND(IF($Q198=3,1,IF($Q198=4,1,0)),IF($F198&lt;=85,1,0))</formula>
    </cfRule>
  </conditionalFormatting>
  <conditionalFormatting sqref="AV199">
    <cfRule type="expression" priority="570" dxfId="23">
      <formula>AV199="X"</formula>
    </cfRule>
    <cfRule type="expression" priority="571" dxfId="22">
      <formula>AV199="후보"</formula>
    </cfRule>
  </conditionalFormatting>
  <conditionalFormatting sqref="AC199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99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99">
    <cfRule type="expression" priority="561" dxfId="3">
      <formula>AND(IF(OR($Q199=1,$Q199=2),1,0),IF($X199&lt;=20,1,0))</formula>
    </cfRule>
    <cfRule type="expression" priority="562" dxfId="2">
      <formula>AND(IF($Q199=2,1,0),IF($X199&lt;30,1,0))</formula>
    </cfRule>
    <cfRule type="expression" priority="563" dxfId="1">
      <formula>AND(IF($Q199=3,1,0),IF($X199&lt;30,1,0))</formula>
    </cfRule>
    <cfRule type="expression" priority="564" dxfId="0">
      <formula>AND(IF($Q199=3,1,IF($Q199=4,1,0)),IF($F199&lt;=85,1,0))</formula>
    </cfRule>
  </conditionalFormatting>
  <conditionalFormatting sqref="X199">
    <cfRule type="expression" priority="557" dxfId="3">
      <formula>AND(IF(OR($Q199=1,$Q199=2),1,0),IF($X199&lt;=20,1,0))</formula>
    </cfRule>
    <cfRule type="expression" priority="558" dxfId="2">
      <formula>AND(IF($Q199=2,1,0),IF($X199&lt;30,1,0))</formula>
    </cfRule>
    <cfRule type="expression" priority="559" dxfId="1">
      <formula>AND(IF($Q199=3,1,0),IF($X199&lt;30,1,0))</formula>
    </cfRule>
    <cfRule type="expression" priority="560" dxfId="0">
      <formula>AND(IF($Q199=3,1,IF($Q199=4,1,0)),IF($F199&lt;=85,1,0))</formula>
    </cfRule>
  </conditionalFormatting>
  <conditionalFormatting sqref="AI199">
    <cfRule type="expression" priority="553" dxfId="3">
      <formula>AND(IF(OR($Q199=1,$Q199=2),1,0),IF($X199&lt;=20,1,0))</formula>
    </cfRule>
    <cfRule type="expression" priority="554" dxfId="2">
      <formula>AND(IF($Q199=2,1,0),IF($X199&lt;30,1,0))</formula>
    </cfRule>
    <cfRule type="expression" priority="555" dxfId="1">
      <formula>AND(IF($Q199=3,1,0),IF($X199&lt;30,1,0))</formula>
    </cfRule>
    <cfRule type="expression" priority="556" dxfId="0">
      <formula>AND(IF($Q199=3,1,IF($Q199=4,1,0)),IF($F199&lt;=85,1,0))</formula>
    </cfRule>
  </conditionalFormatting>
  <conditionalFormatting sqref="AV200">
    <cfRule type="expression" priority="551" dxfId="23">
      <formula>AV200="X"</formula>
    </cfRule>
    <cfRule type="expression" priority="552" dxfId="22">
      <formula>AV200="후보"</formula>
    </cfRule>
  </conditionalFormatting>
  <conditionalFormatting sqref="AC20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0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00">
    <cfRule type="expression" priority="542" dxfId="3">
      <formula>AND(IF(OR($Q200=1,$Q200=2),1,0),IF($X200&lt;=20,1,0))</formula>
    </cfRule>
    <cfRule type="expression" priority="543" dxfId="2">
      <formula>AND(IF($Q200=2,1,0),IF($X200&lt;30,1,0))</formula>
    </cfRule>
    <cfRule type="expression" priority="544" dxfId="1">
      <formula>AND(IF($Q200=3,1,0),IF($X200&lt;30,1,0))</formula>
    </cfRule>
    <cfRule type="expression" priority="545" dxfId="0">
      <formula>AND(IF($Q200=3,1,IF($Q200=4,1,0)),IF($F200&lt;=85,1,0))</formula>
    </cfRule>
  </conditionalFormatting>
  <conditionalFormatting sqref="X200">
    <cfRule type="expression" priority="538" dxfId="3">
      <formula>AND(IF(OR($Q200=1,$Q200=2),1,0),IF($X200&lt;=20,1,0))</formula>
    </cfRule>
    <cfRule type="expression" priority="539" dxfId="2">
      <formula>AND(IF($Q200=2,1,0),IF($X200&lt;30,1,0))</formula>
    </cfRule>
    <cfRule type="expression" priority="540" dxfId="1">
      <formula>AND(IF($Q200=3,1,0),IF($X200&lt;30,1,0))</formula>
    </cfRule>
    <cfRule type="expression" priority="541" dxfId="0">
      <formula>AND(IF($Q200=3,1,IF($Q200=4,1,0)),IF($F200&lt;=85,1,0))</formula>
    </cfRule>
  </conditionalFormatting>
  <conditionalFormatting sqref="AI200">
    <cfRule type="expression" priority="534" dxfId="3">
      <formula>AND(IF(OR($Q200=1,$Q200=2),1,0),IF($X200&lt;=20,1,0))</formula>
    </cfRule>
    <cfRule type="expression" priority="535" dxfId="2">
      <formula>AND(IF($Q200=2,1,0),IF($X200&lt;30,1,0))</formula>
    </cfRule>
    <cfRule type="expression" priority="536" dxfId="1">
      <formula>AND(IF($Q200=3,1,0),IF($X200&lt;30,1,0))</formula>
    </cfRule>
    <cfRule type="expression" priority="537" dxfId="0">
      <formula>AND(IF($Q200=3,1,IF($Q200=4,1,0)),IF($F200&lt;=85,1,0))</formula>
    </cfRule>
  </conditionalFormatting>
  <conditionalFormatting sqref="AV201">
    <cfRule type="expression" priority="532" dxfId="23">
      <formula>AV201="X"</formula>
    </cfRule>
    <cfRule type="expression" priority="533" dxfId="22">
      <formula>AV201="후보"</formula>
    </cfRule>
  </conditionalFormatting>
  <conditionalFormatting sqref="AC20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0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01">
    <cfRule type="expression" priority="523" dxfId="3">
      <formula>AND(IF(OR($Q201=1,$Q201=2),1,0),IF($X201&lt;=20,1,0))</formula>
    </cfRule>
    <cfRule type="expression" priority="524" dxfId="2">
      <formula>AND(IF($Q201=2,1,0),IF($X201&lt;30,1,0))</formula>
    </cfRule>
    <cfRule type="expression" priority="525" dxfId="1">
      <formula>AND(IF($Q201=3,1,0),IF($X201&lt;30,1,0))</formula>
    </cfRule>
    <cfRule type="expression" priority="526" dxfId="0">
      <formula>AND(IF($Q201=3,1,IF($Q201=4,1,0)),IF($F201&lt;=85,1,0))</formula>
    </cfRule>
  </conditionalFormatting>
  <conditionalFormatting sqref="X201">
    <cfRule type="expression" priority="519" dxfId="3">
      <formula>AND(IF(OR($Q201=1,$Q201=2),1,0),IF($X201&lt;=20,1,0))</formula>
    </cfRule>
    <cfRule type="expression" priority="520" dxfId="2">
      <formula>AND(IF($Q201=2,1,0),IF($X201&lt;30,1,0))</formula>
    </cfRule>
    <cfRule type="expression" priority="521" dxfId="1">
      <formula>AND(IF($Q201=3,1,0),IF($X201&lt;30,1,0))</formula>
    </cfRule>
    <cfRule type="expression" priority="522" dxfId="0">
      <formula>AND(IF($Q201=3,1,IF($Q201=4,1,0)),IF($F201&lt;=85,1,0))</formula>
    </cfRule>
  </conditionalFormatting>
  <conditionalFormatting sqref="AI201">
    <cfRule type="expression" priority="515" dxfId="3">
      <formula>AND(IF(OR($Q201=1,$Q201=2),1,0),IF($X201&lt;=20,1,0))</formula>
    </cfRule>
    <cfRule type="expression" priority="516" dxfId="2">
      <formula>AND(IF($Q201=2,1,0),IF($X201&lt;30,1,0))</formula>
    </cfRule>
    <cfRule type="expression" priority="517" dxfId="1">
      <formula>AND(IF($Q201=3,1,0),IF($X201&lt;30,1,0))</formula>
    </cfRule>
    <cfRule type="expression" priority="518" dxfId="0">
      <formula>AND(IF($Q201=3,1,IF($Q201=4,1,0)),IF($F201&lt;=85,1,0))</formula>
    </cfRule>
  </conditionalFormatting>
  <conditionalFormatting sqref="AV202">
    <cfRule type="expression" priority="513" dxfId="23">
      <formula>AV202="X"</formula>
    </cfRule>
    <cfRule type="expression" priority="514" dxfId="22">
      <formula>AV202="후보"</formula>
    </cfRule>
  </conditionalFormatting>
  <conditionalFormatting sqref="AC20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0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02">
    <cfRule type="expression" priority="504" dxfId="3">
      <formula>AND(IF(OR($Q202=1,$Q202=2),1,0),IF($X202&lt;=20,1,0))</formula>
    </cfRule>
    <cfRule type="expression" priority="505" dxfId="2">
      <formula>AND(IF($Q202=2,1,0),IF($X202&lt;30,1,0))</formula>
    </cfRule>
    <cfRule type="expression" priority="506" dxfId="1">
      <formula>AND(IF($Q202=3,1,0),IF($X202&lt;30,1,0))</formula>
    </cfRule>
    <cfRule type="expression" priority="507" dxfId="0">
      <formula>AND(IF($Q202=3,1,IF($Q202=4,1,0)),IF($F202&lt;=85,1,0))</formula>
    </cfRule>
  </conditionalFormatting>
  <conditionalFormatting sqref="X202">
    <cfRule type="expression" priority="500" dxfId="3">
      <formula>AND(IF(OR($Q202=1,$Q202=2),1,0),IF($X202&lt;=20,1,0))</formula>
    </cfRule>
    <cfRule type="expression" priority="501" dxfId="2">
      <formula>AND(IF($Q202=2,1,0),IF($X202&lt;30,1,0))</formula>
    </cfRule>
    <cfRule type="expression" priority="502" dxfId="1">
      <formula>AND(IF($Q202=3,1,0),IF($X202&lt;30,1,0))</formula>
    </cfRule>
    <cfRule type="expression" priority="503" dxfId="0">
      <formula>AND(IF($Q202=3,1,IF($Q202=4,1,0)),IF($F202&lt;=85,1,0))</formula>
    </cfRule>
  </conditionalFormatting>
  <conditionalFormatting sqref="AI202">
    <cfRule type="expression" priority="496" dxfId="3">
      <formula>AND(IF(OR($Q202=1,$Q202=2),1,0),IF($X202&lt;=20,1,0))</formula>
    </cfRule>
    <cfRule type="expression" priority="497" dxfId="2">
      <formula>AND(IF($Q202=2,1,0),IF($X202&lt;30,1,0))</formula>
    </cfRule>
    <cfRule type="expression" priority="498" dxfId="1">
      <formula>AND(IF($Q202=3,1,0),IF($X202&lt;30,1,0))</formula>
    </cfRule>
    <cfRule type="expression" priority="499" dxfId="0">
      <formula>AND(IF($Q202=3,1,IF($Q202=4,1,0)),IF($F202&lt;=85,1,0))</formula>
    </cfRule>
  </conditionalFormatting>
  <conditionalFormatting sqref="AV203">
    <cfRule type="expression" priority="494" dxfId="23">
      <formula>AV203="X"</formula>
    </cfRule>
    <cfRule type="expression" priority="495" dxfId="22">
      <formula>AV203="후보"</formula>
    </cfRule>
  </conditionalFormatting>
  <conditionalFormatting sqref="AC203 N2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04">
    <cfRule type="expression" priority="489" dxfId="23">
      <formula>AV204="X"</formula>
    </cfRule>
    <cfRule type="expression" priority="490" dxfId="22">
      <formula>AV204="후보"</formula>
    </cfRule>
  </conditionalFormatting>
  <conditionalFormatting sqref="AC20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4">
    <cfRule type="expression" priority="480" dxfId="3">
      <formula>AND(IF(OR($Q204=1,$Q204=2),1,0),IF($X204&lt;=20,1,0))</formula>
    </cfRule>
    <cfRule type="expression" priority="481" dxfId="2">
      <formula>AND(IF($Q204=2,1,0),IF($X204&lt;30,1,0))</formula>
    </cfRule>
    <cfRule type="expression" priority="482" dxfId="1">
      <formula>AND(IF($Q204=3,1,0),IF($X204&lt;30,1,0))</formula>
    </cfRule>
    <cfRule type="expression" priority="483" dxfId="0">
      <formula>AND(IF($Q204=3,1,IF($Q204=4,1,0)),IF($F204&lt;=85,1,0))</formula>
    </cfRule>
  </conditionalFormatting>
  <conditionalFormatting sqref="X204">
    <cfRule type="expression" priority="476" dxfId="3">
      <formula>AND(IF(OR($Q204=1,$Q204=2),1,0),IF($X204&lt;=20,1,0))</formula>
    </cfRule>
    <cfRule type="expression" priority="477" dxfId="2">
      <formula>AND(IF($Q204=2,1,0),IF($X204&lt;30,1,0))</formula>
    </cfRule>
    <cfRule type="expression" priority="478" dxfId="1">
      <formula>AND(IF($Q204=3,1,0),IF($X204&lt;30,1,0))</formula>
    </cfRule>
    <cfRule type="expression" priority="479" dxfId="0">
      <formula>AND(IF($Q204=3,1,IF($Q204=4,1,0)),IF($F204&lt;=85,1,0))</formula>
    </cfRule>
  </conditionalFormatting>
  <conditionalFormatting sqref="AI204">
    <cfRule type="expression" priority="472" dxfId="3">
      <formula>AND(IF(OR($Q204=1,$Q204=2),1,0),IF($X204&lt;=20,1,0))</formula>
    </cfRule>
    <cfRule type="expression" priority="473" dxfId="2">
      <formula>AND(IF($Q204=2,1,0),IF($X204&lt;30,1,0))</formula>
    </cfRule>
    <cfRule type="expression" priority="474" dxfId="1">
      <formula>AND(IF($Q204=3,1,0),IF($X204&lt;30,1,0))</formula>
    </cfRule>
    <cfRule type="expression" priority="475" dxfId="0">
      <formula>AND(IF($Q204=3,1,IF($Q204=4,1,0)),IF($F204&lt;=85,1,0))</formula>
    </cfRule>
  </conditionalFormatting>
  <conditionalFormatting sqref="AV205">
    <cfRule type="expression" priority="470" dxfId="23">
      <formula>AV205="X"</formula>
    </cfRule>
    <cfRule type="expression" priority="471" dxfId="22">
      <formula>AV205="후보"</formula>
    </cfRule>
  </conditionalFormatting>
  <conditionalFormatting sqref="AC2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5">
    <cfRule type="expression" priority="461" dxfId="3">
      <formula>AND(IF(OR($Q205=1,$Q205=2),1,0),IF($X205&lt;=20,1,0))</formula>
    </cfRule>
    <cfRule type="expression" priority="462" dxfId="2">
      <formula>AND(IF($Q205=2,1,0),IF($X205&lt;30,1,0))</formula>
    </cfRule>
    <cfRule type="expression" priority="463" dxfId="1">
      <formula>AND(IF($Q205=3,1,0),IF($X205&lt;30,1,0))</formula>
    </cfRule>
    <cfRule type="expression" priority="464" dxfId="0">
      <formula>AND(IF($Q205=3,1,IF($Q205=4,1,0)),IF($F205&lt;=85,1,0))</formula>
    </cfRule>
  </conditionalFormatting>
  <conditionalFormatting sqref="X205">
    <cfRule type="expression" priority="457" dxfId="3">
      <formula>AND(IF(OR($Q205=1,$Q205=2),1,0),IF($X205&lt;=20,1,0))</formula>
    </cfRule>
    <cfRule type="expression" priority="458" dxfId="2">
      <formula>AND(IF($Q205=2,1,0),IF($X205&lt;30,1,0))</formula>
    </cfRule>
    <cfRule type="expression" priority="459" dxfId="1">
      <formula>AND(IF($Q205=3,1,0),IF($X205&lt;30,1,0))</formula>
    </cfRule>
    <cfRule type="expression" priority="460" dxfId="0">
      <formula>AND(IF($Q205=3,1,IF($Q205=4,1,0)),IF($F205&lt;=85,1,0))</formula>
    </cfRule>
  </conditionalFormatting>
  <conditionalFormatting sqref="AI205">
    <cfRule type="expression" priority="453" dxfId="3">
      <formula>AND(IF(OR($Q205=1,$Q205=2),1,0),IF($X205&lt;=20,1,0))</formula>
    </cfRule>
    <cfRule type="expression" priority="454" dxfId="2">
      <formula>AND(IF($Q205=2,1,0),IF($X205&lt;30,1,0))</formula>
    </cfRule>
    <cfRule type="expression" priority="455" dxfId="1">
      <formula>AND(IF($Q205=3,1,0),IF($X205&lt;30,1,0))</formula>
    </cfRule>
    <cfRule type="expression" priority="456" dxfId="0">
      <formula>AND(IF($Q205=3,1,IF($Q205=4,1,0)),IF($F205&lt;=85,1,0))</formula>
    </cfRule>
  </conditionalFormatting>
  <conditionalFormatting sqref="AV206">
    <cfRule type="expression" priority="451" dxfId="23">
      <formula>AV206="X"</formula>
    </cfRule>
    <cfRule type="expression" priority="452" dxfId="22">
      <formula>AV206="후보"</formula>
    </cfRule>
  </conditionalFormatting>
  <conditionalFormatting sqref="AC2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06">
    <cfRule type="expression" priority="442" dxfId="3">
      <formula>AND(IF(OR($Q206=1,$Q206=2),1,0),IF($X206&lt;=20,1,0))</formula>
    </cfRule>
    <cfRule type="expression" priority="443" dxfId="2">
      <formula>AND(IF($Q206=2,1,0),IF($X206&lt;30,1,0))</formula>
    </cfRule>
    <cfRule type="expression" priority="444" dxfId="1">
      <formula>AND(IF($Q206=3,1,0),IF($X206&lt;30,1,0))</formula>
    </cfRule>
    <cfRule type="expression" priority="445" dxfId="0">
      <formula>AND(IF($Q206=3,1,IF($Q206=4,1,0)),IF($F206&lt;=85,1,0))</formula>
    </cfRule>
  </conditionalFormatting>
  <conditionalFormatting sqref="X206">
    <cfRule type="expression" priority="438" dxfId="3">
      <formula>AND(IF(OR($Q206=1,$Q206=2),1,0),IF($X206&lt;=20,1,0))</formula>
    </cfRule>
    <cfRule type="expression" priority="439" dxfId="2">
      <formula>AND(IF($Q206=2,1,0),IF($X206&lt;30,1,0))</formula>
    </cfRule>
    <cfRule type="expression" priority="440" dxfId="1">
      <formula>AND(IF($Q206=3,1,0),IF($X206&lt;30,1,0))</formula>
    </cfRule>
    <cfRule type="expression" priority="441" dxfId="0">
      <formula>AND(IF($Q206=3,1,IF($Q206=4,1,0)),IF($F206&lt;=85,1,0))</formula>
    </cfRule>
  </conditionalFormatting>
  <conditionalFormatting sqref="AI206">
    <cfRule type="expression" priority="434" dxfId="3">
      <formula>AND(IF(OR($Q206=1,$Q206=2),1,0),IF($X206&lt;=20,1,0))</formula>
    </cfRule>
    <cfRule type="expression" priority="435" dxfId="2">
      <formula>AND(IF($Q206=2,1,0),IF($X206&lt;30,1,0))</formula>
    </cfRule>
    <cfRule type="expression" priority="436" dxfId="1">
      <formula>AND(IF($Q206=3,1,0),IF($X206&lt;30,1,0))</formula>
    </cfRule>
    <cfRule type="expression" priority="437" dxfId="0">
      <formula>AND(IF($Q206=3,1,IF($Q206=4,1,0)),IF($F206&lt;=85,1,0))</formula>
    </cfRule>
  </conditionalFormatting>
  <conditionalFormatting sqref="AV207">
    <cfRule type="expression" priority="432" dxfId="23">
      <formula>AV207="X"</formula>
    </cfRule>
    <cfRule type="expression" priority="433" dxfId="22">
      <formula>AV207="후보"</formula>
    </cfRule>
  </conditionalFormatting>
  <conditionalFormatting sqref="AC2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7">
    <cfRule type="expression" priority="423" dxfId="3">
      <formula>AND(IF(OR($Q207=1,$Q207=2),1,0),IF($X207&lt;=20,1,0))</formula>
    </cfRule>
    <cfRule type="expression" priority="424" dxfId="2">
      <formula>AND(IF($Q207=2,1,0),IF($X207&lt;30,1,0))</formula>
    </cfRule>
    <cfRule type="expression" priority="425" dxfId="1">
      <formula>AND(IF($Q207=3,1,0),IF($X207&lt;30,1,0))</formula>
    </cfRule>
    <cfRule type="expression" priority="426" dxfId="0">
      <formula>AND(IF($Q207=3,1,IF($Q207=4,1,0)),IF($F207&lt;=85,1,0))</formula>
    </cfRule>
  </conditionalFormatting>
  <conditionalFormatting sqref="X207">
    <cfRule type="expression" priority="419" dxfId="3">
      <formula>AND(IF(OR($Q207=1,$Q207=2),1,0),IF($X207&lt;=20,1,0))</formula>
    </cfRule>
    <cfRule type="expression" priority="420" dxfId="2">
      <formula>AND(IF($Q207=2,1,0),IF($X207&lt;30,1,0))</formula>
    </cfRule>
    <cfRule type="expression" priority="421" dxfId="1">
      <formula>AND(IF($Q207=3,1,0),IF($X207&lt;30,1,0))</formula>
    </cfRule>
    <cfRule type="expression" priority="422" dxfId="0">
      <formula>AND(IF($Q207=3,1,IF($Q207=4,1,0)),IF($F207&lt;=85,1,0))</formula>
    </cfRule>
  </conditionalFormatting>
  <conditionalFormatting sqref="AI207">
    <cfRule type="expression" priority="415" dxfId="3">
      <formula>AND(IF(OR($Q207=1,$Q207=2),1,0),IF($X207&lt;=20,1,0))</formula>
    </cfRule>
    <cfRule type="expression" priority="416" dxfId="2">
      <formula>AND(IF($Q207=2,1,0),IF($X207&lt;30,1,0))</formula>
    </cfRule>
    <cfRule type="expression" priority="417" dxfId="1">
      <formula>AND(IF($Q207=3,1,0),IF($X207&lt;30,1,0))</formula>
    </cfRule>
    <cfRule type="expression" priority="418" dxfId="0">
      <formula>AND(IF($Q207=3,1,IF($Q207=4,1,0)),IF($F207&lt;=85,1,0))</formula>
    </cfRule>
  </conditionalFormatting>
  <conditionalFormatting sqref="AV208">
    <cfRule type="expression" priority="413" dxfId="23">
      <formula>AV208="X"</formula>
    </cfRule>
    <cfRule type="expression" priority="414" dxfId="22">
      <formula>AV208="후보"</formula>
    </cfRule>
  </conditionalFormatting>
  <conditionalFormatting sqref="AC2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08">
    <cfRule type="expression" priority="404" dxfId="3">
      <formula>AND(IF(OR($Q208=1,$Q208=2),1,0),IF($X208&lt;=20,1,0))</formula>
    </cfRule>
    <cfRule type="expression" priority="405" dxfId="2">
      <formula>AND(IF($Q208=2,1,0),IF($X208&lt;30,1,0))</formula>
    </cfRule>
    <cfRule type="expression" priority="406" dxfId="1">
      <formula>AND(IF($Q208=3,1,0),IF($X208&lt;30,1,0))</formula>
    </cfRule>
    <cfRule type="expression" priority="407" dxfId="0">
      <formula>AND(IF($Q208=3,1,IF($Q208=4,1,0)),IF($F208&lt;=85,1,0))</formula>
    </cfRule>
  </conditionalFormatting>
  <conditionalFormatting sqref="X208">
    <cfRule type="expression" priority="400" dxfId="3">
      <formula>AND(IF(OR($Q208=1,$Q208=2),1,0),IF($X208&lt;=20,1,0))</formula>
    </cfRule>
    <cfRule type="expression" priority="401" dxfId="2">
      <formula>AND(IF($Q208=2,1,0),IF($X208&lt;30,1,0))</formula>
    </cfRule>
    <cfRule type="expression" priority="402" dxfId="1">
      <formula>AND(IF($Q208=3,1,0),IF($X208&lt;30,1,0))</formula>
    </cfRule>
    <cfRule type="expression" priority="403" dxfId="0">
      <formula>AND(IF($Q208=3,1,IF($Q208=4,1,0)),IF($F208&lt;=85,1,0))</formula>
    </cfRule>
  </conditionalFormatting>
  <conditionalFormatting sqref="AI208">
    <cfRule type="expression" priority="396" dxfId="3">
      <formula>AND(IF(OR($Q208=1,$Q208=2),1,0),IF($X208&lt;=20,1,0))</formula>
    </cfRule>
    <cfRule type="expression" priority="397" dxfId="2">
      <formula>AND(IF($Q208=2,1,0),IF($X208&lt;30,1,0))</formula>
    </cfRule>
    <cfRule type="expression" priority="398" dxfId="1">
      <formula>AND(IF($Q208=3,1,0),IF($X208&lt;30,1,0))</formula>
    </cfRule>
    <cfRule type="expression" priority="399" dxfId="0">
      <formula>AND(IF($Q208=3,1,IF($Q208=4,1,0)),IF($F208&lt;=85,1,0))</formula>
    </cfRule>
  </conditionalFormatting>
  <conditionalFormatting sqref="AV209">
    <cfRule type="expression" priority="394" dxfId="23">
      <formula>AV209="X"</formula>
    </cfRule>
    <cfRule type="expression" priority="395" dxfId="22">
      <formula>AV209="후보"</formula>
    </cfRule>
  </conditionalFormatting>
  <conditionalFormatting sqref="AC209 N2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210">
    <cfRule type="expression" priority="389" dxfId="23">
      <formula>AV210="X"</formula>
    </cfRule>
    <cfRule type="expression" priority="390" dxfId="22">
      <formula>AV210="후보"</formula>
    </cfRule>
  </conditionalFormatting>
  <conditionalFormatting sqref="AC2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10">
    <cfRule type="expression" priority="380" dxfId="3">
      <formula>AND(IF(OR($Q210=1,$Q210=2),1,0),IF($X210&lt;=20,1,0))</formula>
    </cfRule>
    <cfRule type="expression" priority="381" dxfId="2">
      <formula>AND(IF($Q210=2,1,0),IF($X210&lt;30,1,0))</formula>
    </cfRule>
    <cfRule type="expression" priority="382" dxfId="1">
      <formula>AND(IF($Q210=3,1,0),IF($X210&lt;30,1,0))</formula>
    </cfRule>
    <cfRule type="expression" priority="383" dxfId="0">
      <formula>AND(IF($Q210=3,1,IF($Q210=4,1,0)),IF($F210&lt;=85,1,0))</formula>
    </cfRule>
  </conditionalFormatting>
  <conditionalFormatting sqref="X210">
    <cfRule type="expression" priority="376" dxfId="3">
      <formula>AND(IF(OR($Q210=1,$Q210=2),1,0),IF($X210&lt;=20,1,0))</formula>
    </cfRule>
    <cfRule type="expression" priority="377" dxfId="2">
      <formula>AND(IF($Q210=2,1,0),IF($X210&lt;30,1,0))</formula>
    </cfRule>
    <cfRule type="expression" priority="378" dxfId="1">
      <formula>AND(IF($Q210=3,1,0),IF($X210&lt;30,1,0))</formula>
    </cfRule>
    <cfRule type="expression" priority="379" dxfId="0">
      <formula>AND(IF($Q210=3,1,IF($Q210=4,1,0)),IF($F210&lt;=85,1,0))</formula>
    </cfRule>
  </conditionalFormatting>
  <conditionalFormatting sqref="AI210">
    <cfRule type="expression" priority="372" dxfId="3">
      <formula>AND(IF(OR($Q210=1,$Q210=2),1,0),IF($X210&lt;=20,1,0))</formula>
    </cfRule>
    <cfRule type="expression" priority="373" dxfId="2">
      <formula>AND(IF($Q210=2,1,0),IF($X210&lt;30,1,0))</formula>
    </cfRule>
    <cfRule type="expression" priority="374" dxfId="1">
      <formula>AND(IF($Q210=3,1,0),IF($X210&lt;30,1,0))</formula>
    </cfRule>
    <cfRule type="expression" priority="375" dxfId="0">
      <formula>AND(IF($Q210=3,1,IF($Q210=4,1,0)),IF($F210&lt;=85,1,0))</formula>
    </cfRule>
  </conditionalFormatting>
  <conditionalFormatting sqref="AV211">
    <cfRule type="expression" priority="370" dxfId="23">
      <formula>AV211="X"</formula>
    </cfRule>
    <cfRule type="expression" priority="371" dxfId="22">
      <formula>AV211="후보"</formula>
    </cfRule>
  </conditionalFormatting>
  <conditionalFormatting sqref="AC2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11">
    <cfRule type="expression" priority="361" dxfId="3">
      <formula>AND(IF(OR($Q211=1,$Q211=2),1,0),IF($X211&lt;=20,1,0))</formula>
    </cfRule>
    <cfRule type="expression" priority="362" dxfId="2">
      <formula>AND(IF($Q211=2,1,0),IF($X211&lt;30,1,0))</formula>
    </cfRule>
    <cfRule type="expression" priority="363" dxfId="1">
      <formula>AND(IF($Q211=3,1,0),IF($X211&lt;30,1,0))</formula>
    </cfRule>
    <cfRule type="expression" priority="364" dxfId="0">
      <formula>AND(IF($Q211=3,1,IF($Q211=4,1,0)),IF($F211&lt;=85,1,0))</formula>
    </cfRule>
  </conditionalFormatting>
  <conditionalFormatting sqref="X211">
    <cfRule type="expression" priority="357" dxfId="3">
      <formula>AND(IF(OR($Q211=1,$Q211=2),1,0),IF($X211&lt;=20,1,0))</formula>
    </cfRule>
    <cfRule type="expression" priority="358" dxfId="2">
      <formula>AND(IF($Q211=2,1,0),IF($X211&lt;30,1,0))</formula>
    </cfRule>
    <cfRule type="expression" priority="359" dxfId="1">
      <formula>AND(IF($Q211=3,1,0),IF($X211&lt;30,1,0))</formula>
    </cfRule>
    <cfRule type="expression" priority="360" dxfId="0">
      <formula>AND(IF($Q211=3,1,IF($Q211=4,1,0)),IF($F211&lt;=85,1,0))</formula>
    </cfRule>
  </conditionalFormatting>
  <conditionalFormatting sqref="AI211">
    <cfRule type="expression" priority="353" dxfId="3">
      <formula>AND(IF(OR($Q211=1,$Q211=2),1,0),IF($X211&lt;=20,1,0))</formula>
    </cfRule>
    <cfRule type="expression" priority="354" dxfId="2">
      <formula>AND(IF($Q211=2,1,0),IF($X211&lt;30,1,0))</formula>
    </cfRule>
    <cfRule type="expression" priority="355" dxfId="1">
      <formula>AND(IF($Q211=3,1,0),IF($X211&lt;30,1,0))</formula>
    </cfRule>
    <cfRule type="expression" priority="356" dxfId="0">
      <formula>AND(IF($Q211=3,1,IF($Q211=4,1,0)),IF($F211&lt;=85,1,0))</formula>
    </cfRule>
  </conditionalFormatting>
  <conditionalFormatting sqref="AV212">
    <cfRule type="expression" priority="351" dxfId="23">
      <formula>AV212="X"</formula>
    </cfRule>
    <cfRule type="expression" priority="352" dxfId="22">
      <formula>AV212="후보"</formula>
    </cfRule>
  </conditionalFormatting>
  <conditionalFormatting sqref="AC2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12">
    <cfRule type="expression" priority="342" dxfId="3">
      <formula>AND(IF(OR($Q212=1,$Q212=2),1,0),IF($X212&lt;=20,1,0))</formula>
    </cfRule>
    <cfRule type="expression" priority="343" dxfId="2">
      <formula>AND(IF($Q212=2,1,0),IF($X212&lt;30,1,0))</formula>
    </cfRule>
    <cfRule type="expression" priority="344" dxfId="1">
      <formula>AND(IF($Q212=3,1,0),IF($X212&lt;30,1,0))</formula>
    </cfRule>
    <cfRule type="expression" priority="345" dxfId="0">
      <formula>AND(IF($Q212=3,1,IF($Q212=4,1,0)),IF($F212&lt;=85,1,0))</formula>
    </cfRule>
  </conditionalFormatting>
  <conditionalFormatting sqref="X212">
    <cfRule type="expression" priority="338" dxfId="3">
      <formula>AND(IF(OR($Q212=1,$Q212=2),1,0),IF($X212&lt;=20,1,0))</formula>
    </cfRule>
    <cfRule type="expression" priority="339" dxfId="2">
      <formula>AND(IF($Q212=2,1,0),IF($X212&lt;30,1,0))</formula>
    </cfRule>
    <cfRule type="expression" priority="340" dxfId="1">
      <formula>AND(IF($Q212=3,1,0),IF($X212&lt;30,1,0))</formula>
    </cfRule>
    <cfRule type="expression" priority="341" dxfId="0">
      <formula>AND(IF($Q212=3,1,IF($Q212=4,1,0)),IF($F212&lt;=85,1,0))</formula>
    </cfRule>
  </conditionalFormatting>
  <conditionalFormatting sqref="AI212">
    <cfRule type="expression" priority="334" dxfId="3">
      <formula>AND(IF(OR($Q212=1,$Q212=2),1,0),IF($X212&lt;=20,1,0))</formula>
    </cfRule>
    <cfRule type="expression" priority="335" dxfId="2">
      <formula>AND(IF($Q212=2,1,0),IF($X212&lt;30,1,0))</formula>
    </cfRule>
    <cfRule type="expression" priority="336" dxfId="1">
      <formula>AND(IF($Q212=3,1,0),IF($X212&lt;30,1,0))</formula>
    </cfRule>
    <cfRule type="expression" priority="337" dxfId="0">
      <formula>AND(IF($Q212=3,1,IF($Q212=4,1,0)),IF($F212&lt;=85,1,0))</formula>
    </cfRule>
  </conditionalFormatting>
  <conditionalFormatting sqref="AV213">
    <cfRule type="expression" priority="332" dxfId="23">
      <formula>AV213="X"</formula>
    </cfRule>
    <cfRule type="expression" priority="333" dxfId="22">
      <formula>AV213="후보"</formula>
    </cfRule>
  </conditionalFormatting>
  <conditionalFormatting sqref="AC2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13">
    <cfRule type="expression" priority="323" dxfId="3">
      <formula>AND(IF(OR($Q213=1,$Q213=2),1,0),IF($X213&lt;=20,1,0))</formula>
    </cfRule>
    <cfRule type="expression" priority="324" dxfId="2">
      <formula>AND(IF($Q213=2,1,0),IF($X213&lt;30,1,0))</formula>
    </cfRule>
    <cfRule type="expression" priority="325" dxfId="1">
      <formula>AND(IF($Q213=3,1,0),IF($X213&lt;30,1,0))</formula>
    </cfRule>
    <cfRule type="expression" priority="326" dxfId="0">
      <formula>AND(IF($Q213=3,1,IF($Q213=4,1,0)),IF($F213&lt;=85,1,0))</formula>
    </cfRule>
  </conditionalFormatting>
  <conditionalFormatting sqref="X213">
    <cfRule type="expression" priority="319" dxfId="3">
      <formula>AND(IF(OR($Q213=1,$Q213=2),1,0),IF($X213&lt;=20,1,0))</formula>
    </cfRule>
    <cfRule type="expression" priority="320" dxfId="2">
      <formula>AND(IF($Q213=2,1,0),IF($X213&lt;30,1,0))</formula>
    </cfRule>
    <cfRule type="expression" priority="321" dxfId="1">
      <formula>AND(IF($Q213=3,1,0),IF($X213&lt;30,1,0))</formula>
    </cfRule>
    <cfRule type="expression" priority="322" dxfId="0">
      <formula>AND(IF($Q213=3,1,IF($Q213=4,1,0)),IF($F213&lt;=85,1,0))</formula>
    </cfRule>
  </conditionalFormatting>
  <conditionalFormatting sqref="AI213">
    <cfRule type="expression" priority="315" dxfId="3">
      <formula>AND(IF(OR($Q213=1,$Q213=2),1,0),IF($X213&lt;=20,1,0))</formula>
    </cfRule>
    <cfRule type="expression" priority="316" dxfId="2">
      <formula>AND(IF($Q213=2,1,0),IF($X213&lt;30,1,0))</formula>
    </cfRule>
    <cfRule type="expression" priority="317" dxfId="1">
      <formula>AND(IF($Q213=3,1,0),IF($X213&lt;30,1,0))</formula>
    </cfRule>
    <cfRule type="expression" priority="318" dxfId="0">
      <formula>AND(IF($Q213=3,1,IF($Q213=4,1,0)),IF($F213&lt;=85,1,0))</formula>
    </cfRule>
  </conditionalFormatting>
  <conditionalFormatting sqref="AV214">
    <cfRule type="expression" priority="313" dxfId="23">
      <formula>AV214="X"</formula>
    </cfRule>
    <cfRule type="expression" priority="314" dxfId="22">
      <formula>AV214="후보"</formula>
    </cfRule>
  </conditionalFormatting>
  <conditionalFormatting sqref="AC2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14">
    <cfRule type="expression" priority="304" dxfId="3">
      <formula>AND(IF(OR($Q214=1,$Q214=2),1,0),IF($X214&lt;=20,1,0))</formula>
    </cfRule>
    <cfRule type="expression" priority="305" dxfId="2">
      <formula>AND(IF($Q214=2,1,0),IF($X214&lt;30,1,0))</formula>
    </cfRule>
    <cfRule type="expression" priority="306" dxfId="1">
      <formula>AND(IF($Q214=3,1,0),IF($X214&lt;30,1,0))</formula>
    </cfRule>
    <cfRule type="expression" priority="307" dxfId="0">
      <formula>AND(IF($Q214=3,1,IF($Q214=4,1,0)),IF($F214&lt;=85,1,0))</formula>
    </cfRule>
  </conditionalFormatting>
  <conditionalFormatting sqref="X214">
    <cfRule type="expression" priority="300" dxfId="3">
      <formula>AND(IF(OR($Q214=1,$Q214=2),1,0),IF($X214&lt;=20,1,0))</formula>
    </cfRule>
    <cfRule type="expression" priority="301" dxfId="2">
      <formula>AND(IF($Q214=2,1,0),IF($X214&lt;30,1,0))</formula>
    </cfRule>
    <cfRule type="expression" priority="302" dxfId="1">
      <formula>AND(IF($Q214=3,1,0),IF($X214&lt;30,1,0))</formula>
    </cfRule>
    <cfRule type="expression" priority="303" dxfId="0">
      <formula>AND(IF($Q214=3,1,IF($Q214=4,1,0)),IF($F214&lt;=85,1,0))</formula>
    </cfRule>
  </conditionalFormatting>
  <conditionalFormatting sqref="AI214">
    <cfRule type="expression" priority="296" dxfId="3">
      <formula>AND(IF(OR($Q214=1,$Q214=2),1,0),IF($X214&lt;=20,1,0))</formula>
    </cfRule>
    <cfRule type="expression" priority="297" dxfId="2">
      <formula>AND(IF($Q214=2,1,0),IF($X214&lt;30,1,0))</formula>
    </cfRule>
    <cfRule type="expression" priority="298" dxfId="1">
      <formula>AND(IF($Q214=3,1,0),IF($X214&lt;30,1,0))</formula>
    </cfRule>
    <cfRule type="expression" priority="299" dxfId="0">
      <formula>AND(IF($Q214=3,1,IF($Q214=4,1,0)),IF($F214&lt;=85,1,0))</formula>
    </cfRule>
  </conditionalFormatting>
  <conditionalFormatting sqref="AV215">
    <cfRule type="expression" priority="294" dxfId="23">
      <formula>AV215="X"</formula>
    </cfRule>
    <cfRule type="expression" priority="295" dxfId="22">
      <formula>AV215="후보"</formula>
    </cfRule>
  </conditionalFormatting>
  <conditionalFormatting sqref="AC2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5">
    <cfRule type="expression" priority="285" dxfId="3">
      <formula>AND(IF(OR($Q215=1,$Q215=2),1,0),IF($X215&lt;=20,1,0))</formula>
    </cfRule>
    <cfRule type="expression" priority="286" dxfId="2">
      <formula>AND(IF($Q215=2,1,0),IF($X215&lt;30,1,0))</formula>
    </cfRule>
    <cfRule type="expression" priority="287" dxfId="1">
      <formula>AND(IF($Q215=3,1,0),IF($X215&lt;30,1,0))</formula>
    </cfRule>
    <cfRule type="expression" priority="288" dxfId="0">
      <formula>AND(IF($Q215=3,1,IF($Q215=4,1,0)),IF($F215&lt;=85,1,0))</formula>
    </cfRule>
  </conditionalFormatting>
  <conditionalFormatting sqref="X215">
    <cfRule type="expression" priority="281" dxfId="3">
      <formula>AND(IF(OR($Q215=1,$Q215=2),1,0),IF($X215&lt;=20,1,0))</formula>
    </cfRule>
    <cfRule type="expression" priority="282" dxfId="2">
      <formula>AND(IF($Q215=2,1,0),IF($X215&lt;30,1,0))</formula>
    </cfRule>
    <cfRule type="expression" priority="283" dxfId="1">
      <formula>AND(IF($Q215=3,1,0),IF($X215&lt;30,1,0))</formula>
    </cfRule>
    <cfRule type="expression" priority="284" dxfId="0">
      <formula>AND(IF($Q215=3,1,IF($Q215=4,1,0)),IF($F215&lt;=85,1,0))</formula>
    </cfRule>
  </conditionalFormatting>
  <conditionalFormatting sqref="AI215">
    <cfRule type="expression" priority="277" dxfId="3">
      <formula>AND(IF(OR($Q215=1,$Q215=2),1,0),IF($X215&lt;=20,1,0))</formula>
    </cfRule>
    <cfRule type="expression" priority="278" dxfId="2">
      <formula>AND(IF($Q215=2,1,0),IF($X215&lt;30,1,0))</formula>
    </cfRule>
    <cfRule type="expression" priority="279" dxfId="1">
      <formula>AND(IF($Q215=3,1,0),IF($X215&lt;30,1,0))</formula>
    </cfRule>
    <cfRule type="expression" priority="280" dxfId="0">
      <formula>AND(IF($Q215=3,1,IF($Q215=4,1,0)),IF($F215&lt;=85,1,0))</formula>
    </cfRule>
  </conditionalFormatting>
  <conditionalFormatting sqref="AV216">
    <cfRule type="expression" priority="275" dxfId="23">
      <formula>AV216="X"</formula>
    </cfRule>
    <cfRule type="expression" priority="276" dxfId="22">
      <formula>AV216="후보"</formula>
    </cfRule>
  </conditionalFormatting>
  <conditionalFormatting sqref="AC2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16">
    <cfRule type="expression" priority="266" dxfId="3">
      <formula>AND(IF(OR($Q216=1,$Q216=2),1,0),IF($X216&lt;=20,1,0))</formula>
    </cfRule>
    <cfRule type="expression" priority="267" dxfId="2">
      <formula>AND(IF($Q216=2,1,0),IF($X216&lt;30,1,0))</formula>
    </cfRule>
    <cfRule type="expression" priority="268" dxfId="1">
      <formula>AND(IF($Q216=3,1,0),IF($X216&lt;30,1,0))</formula>
    </cfRule>
    <cfRule type="expression" priority="269" dxfId="0">
      <formula>AND(IF($Q216=3,1,IF($Q216=4,1,0)),IF($F216&lt;=85,1,0))</formula>
    </cfRule>
  </conditionalFormatting>
  <conditionalFormatting sqref="X216">
    <cfRule type="expression" priority="262" dxfId="3">
      <formula>AND(IF(OR($Q216=1,$Q216=2),1,0),IF($X216&lt;=20,1,0))</formula>
    </cfRule>
    <cfRule type="expression" priority="263" dxfId="2">
      <formula>AND(IF($Q216=2,1,0),IF($X216&lt;30,1,0))</formula>
    </cfRule>
    <cfRule type="expression" priority="264" dxfId="1">
      <formula>AND(IF($Q216=3,1,0),IF($X216&lt;30,1,0))</formula>
    </cfRule>
    <cfRule type="expression" priority="265" dxfId="0">
      <formula>AND(IF($Q216=3,1,IF($Q216=4,1,0)),IF($F216&lt;=85,1,0))</formula>
    </cfRule>
  </conditionalFormatting>
  <conditionalFormatting sqref="AI216">
    <cfRule type="expression" priority="258" dxfId="3">
      <formula>AND(IF(OR($Q216=1,$Q216=2),1,0),IF($X216&lt;=20,1,0))</formula>
    </cfRule>
    <cfRule type="expression" priority="259" dxfId="2">
      <formula>AND(IF($Q216=2,1,0),IF($X216&lt;30,1,0))</formula>
    </cfRule>
    <cfRule type="expression" priority="260" dxfId="1">
      <formula>AND(IF($Q216=3,1,0),IF($X216&lt;30,1,0))</formula>
    </cfRule>
    <cfRule type="expression" priority="261" dxfId="0">
      <formula>AND(IF($Q216=3,1,IF($Q216=4,1,0)),IF($F216&lt;=85,1,0))</formula>
    </cfRule>
  </conditionalFormatting>
  <conditionalFormatting sqref="AV217">
    <cfRule type="expression" priority="256" dxfId="23">
      <formula>AV217="X"</formula>
    </cfRule>
    <cfRule type="expression" priority="257" dxfId="22">
      <formula>AV217="후보"</formula>
    </cfRule>
  </conditionalFormatting>
  <conditionalFormatting sqref="AC217 N2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18">
    <cfRule type="expression" priority="251" dxfId="23">
      <formula>AV218="X"</formula>
    </cfRule>
    <cfRule type="expression" priority="252" dxfId="22">
      <formula>AV218="후보"</formula>
    </cfRule>
  </conditionalFormatting>
  <conditionalFormatting sqref="AC21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1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18">
    <cfRule type="expression" priority="242" dxfId="3">
      <formula>AND(IF(OR($Q218=1,$Q218=2),1,0),IF($X218&lt;=20,1,0))</formula>
    </cfRule>
    <cfRule type="expression" priority="243" dxfId="2">
      <formula>AND(IF($Q218=2,1,0),IF($X218&lt;30,1,0))</formula>
    </cfRule>
    <cfRule type="expression" priority="244" dxfId="1">
      <formula>AND(IF($Q218=3,1,0),IF($X218&lt;30,1,0))</formula>
    </cfRule>
    <cfRule type="expression" priority="245" dxfId="0">
      <formula>AND(IF($Q218=3,1,IF($Q218=4,1,0)),IF($F218&lt;=85,1,0))</formula>
    </cfRule>
  </conditionalFormatting>
  <conditionalFormatting sqref="X218">
    <cfRule type="expression" priority="238" dxfId="3">
      <formula>AND(IF(OR($Q218=1,$Q218=2),1,0),IF($X218&lt;=20,1,0))</formula>
    </cfRule>
    <cfRule type="expression" priority="239" dxfId="2">
      <formula>AND(IF($Q218=2,1,0),IF($X218&lt;30,1,0))</formula>
    </cfRule>
    <cfRule type="expression" priority="240" dxfId="1">
      <formula>AND(IF($Q218=3,1,0),IF($X218&lt;30,1,0))</formula>
    </cfRule>
    <cfRule type="expression" priority="241" dxfId="0">
      <formula>AND(IF($Q218=3,1,IF($Q218=4,1,0)),IF($F218&lt;=85,1,0))</formula>
    </cfRule>
  </conditionalFormatting>
  <conditionalFormatting sqref="AI218">
    <cfRule type="expression" priority="234" dxfId="3">
      <formula>AND(IF(OR($Q218=1,$Q218=2),1,0),IF($X218&lt;=20,1,0))</formula>
    </cfRule>
    <cfRule type="expression" priority="235" dxfId="2">
      <formula>AND(IF($Q218=2,1,0),IF($X218&lt;30,1,0))</formula>
    </cfRule>
    <cfRule type="expression" priority="236" dxfId="1">
      <formula>AND(IF($Q218=3,1,0),IF($X218&lt;30,1,0))</formula>
    </cfRule>
    <cfRule type="expression" priority="237" dxfId="0">
      <formula>AND(IF($Q218=3,1,IF($Q218=4,1,0)),IF($F218&lt;=85,1,0))</formula>
    </cfRule>
  </conditionalFormatting>
  <conditionalFormatting sqref="AV219">
    <cfRule type="expression" priority="232" dxfId="23">
      <formula>AV219="X"</formula>
    </cfRule>
    <cfRule type="expression" priority="233" dxfId="22">
      <formula>AV219="후보"</formula>
    </cfRule>
  </conditionalFormatting>
  <conditionalFormatting sqref="AC21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19">
    <cfRule type="expression" priority="223" dxfId="3">
      <formula>AND(IF(OR($Q219=1,$Q219=2),1,0),IF($X219&lt;=20,1,0))</formula>
    </cfRule>
    <cfRule type="expression" priority="224" dxfId="2">
      <formula>AND(IF($Q219=2,1,0),IF($X219&lt;30,1,0))</formula>
    </cfRule>
    <cfRule type="expression" priority="225" dxfId="1">
      <formula>AND(IF($Q219=3,1,0),IF($X219&lt;30,1,0))</formula>
    </cfRule>
    <cfRule type="expression" priority="226" dxfId="0">
      <formula>AND(IF($Q219=3,1,IF($Q219=4,1,0)),IF($F219&lt;=85,1,0))</formula>
    </cfRule>
  </conditionalFormatting>
  <conditionalFormatting sqref="X219">
    <cfRule type="expression" priority="219" dxfId="3">
      <formula>AND(IF(OR($Q219=1,$Q219=2),1,0),IF($X219&lt;=20,1,0))</formula>
    </cfRule>
    <cfRule type="expression" priority="220" dxfId="2">
      <formula>AND(IF($Q219=2,1,0),IF($X219&lt;30,1,0))</formula>
    </cfRule>
    <cfRule type="expression" priority="221" dxfId="1">
      <formula>AND(IF($Q219=3,1,0),IF($X219&lt;30,1,0))</formula>
    </cfRule>
    <cfRule type="expression" priority="222" dxfId="0">
      <formula>AND(IF($Q219=3,1,IF($Q219=4,1,0)),IF($F219&lt;=85,1,0))</formula>
    </cfRule>
  </conditionalFormatting>
  <conditionalFormatting sqref="AI219">
    <cfRule type="expression" priority="215" dxfId="3">
      <formula>AND(IF(OR($Q219=1,$Q219=2),1,0),IF($X219&lt;=20,1,0))</formula>
    </cfRule>
    <cfRule type="expression" priority="216" dxfId="2">
      <formula>AND(IF($Q219=2,1,0),IF($X219&lt;30,1,0))</formula>
    </cfRule>
    <cfRule type="expression" priority="217" dxfId="1">
      <formula>AND(IF($Q219=3,1,0),IF($X219&lt;30,1,0))</formula>
    </cfRule>
    <cfRule type="expression" priority="218" dxfId="0">
      <formula>AND(IF($Q219=3,1,IF($Q219=4,1,0)),IF($F219&lt;=85,1,0))</formula>
    </cfRule>
  </conditionalFormatting>
  <conditionalFormatting sqref="AV220">
    <cfRule type="expression" priority="213" dxfId="23">
      <formula>AV220="X"</formula>
    </cfRule>
    <cfRule type="expression" priority="214" dxfId="22">
      <formula>AV220="후보"</formula>
    </cfRule>
  </conditionalFormatting>
  <conditionalFormatting sqref="AC2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0">
    <cfRule type="expression" priority="204" dxfId="3">
      <formula>AND(IF(OR($Q220=1,$Q220=2),1,0),IF($X220&lt;=20,1,0))</formula>
    </cfRule>
    <cfRule type="expression" priority="205" dxfId="2">
      <formula>AND(IF($Q220=2,1,0),IF($X220&lt;30,1,0))</formula>
    </cfRule>
    <cfRule type="expression" priority="206" dxfId="1">
      <formula>AND(IF($Q220=3,1,0),IF($X220&lt;30,1,0))</formula>
    </cfRule>
    <cfRule type="expression" priority="207" dxfId="0">
      <formula>AND(IF($Q220=3,1,IF($Q220=4,1,0)),IF($F220&lt;=85,1,0))</formula>
    </cfRule>
  </conditionalFormatting>
  <conditionalFormatting sqref="X220">
    <cfRule type="expression" priority="200" dxfId="3">
      <formula>AND(IF(OR($Q220=1,$Q220=2),1,0),IF($X220&lt;=20,1,0))</formula>
    </cfRule>
    <cfRule type="expression" priority="201" dxfId="2">
      <formula>AND(IF($Q220=2,1,0),IF($X220&lt;30,1,0))</formula>
    </cfRule>
    <cfRule type="expression" priority="202" dxfId="1">
      <formula>AND(IF($Q220=3,1,0),IF($X220&lt;30,1,0))</formula>
    </cfRule>
    <cfRule type="expression" priority="203" dxfId="0">
      <formula>AND(IF($Q220=3,1,IF($Q220=4,1,0)),IF($F220&lt;=85,1,0))</formula>
    </cfRule>
  </conditionalFormatting>
  <conditionalFormatting sqref="AI220">
    <cfRule type="expression" priority="196" dxfId="3">
      <formula>AND(IF(OR($Q220=1,$Q220=2),1,0),IF($X220&lt;=20,1,0))</formula>
    </cfRule>
    <cfRule type="expression" priority="197" dxfId="2">
      <formula>AND(IF($Q220=2,1,0),IF($X220&lt;30,1,0))</formula>
    </cfRule>
    <cfRule type="expression" priority="198" dxfId="1">
      <formula>AND(IF($Q220=3,1,0),IF($X220&lt;30,1,0))</formula>
    </cfRule>
    <cfRule type="expression" priority="199" dxfId="0">
      <formula>AND(IF($Q220=3,1,IF($Q220=4,1,0)),IF($F220&lt;=85,1,0))</formula>
    </cfRule>
  </conditionalFormatting>
  <conditionalFormatting sqref="AV221">
    <cfRule type="expression" priority="194" dxfId="23">
      <formula>AV221="X"</formula>
    </cfRule>
    <cfRule type="expression" priority="195" dxfId="22">
      <formula>AV221="후보"</formula>
    </cfRule>
  </conditionalFormatting>
  <conditionalFormatting sqref="AC2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1">
    <cfRule type="expression" priority="185" dxfId="3">
      <formula>AND(IF(OR($Q221=1,$Q221=2),1,0),IF($X221&lt;=20,1,0))</formula>
    </cfRule>
    <cfRule type="expression" priority="186" dxfId="2">
      <formula>AND(IF($Q221=2,1,0),IF($X221&lt;30,1,0))</formula>
    </cfRule>
    <cfRule type="expression" priority="187" dxfId="1">
      <formula>AND(IF($Q221=3,1,0),IF($X221&lt;30,1,0))</formula>
    </cfRule>
    <cfRule type="expression" priority="188" dxfId="0">
      <formula>AND(IF($Q221=3,1,IF($Q221=4,1,0)),IF($F221&lt;=85,1,0))</formula>
    </cfRule>
  </conditionalFormatting>
  <conditionalFormatting sqref="X221">
    <cfRule type="expression" priority="181" dxfId="3">
      <formula>AND(IF(OR($Q221=1,$Q221=2),1,0),IF($X221&lt;=20,1,0))</formula>
    </cfRule>
    <cfRule type="expression" priority="182" dxfId="2">
      <formula>AND(IF($Q221=2,1,0),IF($X221&lt;30,1,0))</formula>
    </cfRule>
    <cfRule type="expression" priority="183" dxfId="1">
      <formula>AND(IF($Q221=3,1,0),IF($X221&lt;30,1,0))</formula>
    </cfRule>
    <cfRule type="expression" priority="184" dxfId="0">
      <formula>AND(IF($Q221=3,1,IF($Q221=4,1,0)),IF($F221&lt;=85,1,0))</formula>
    </cfRule>
  </conditionalFormatting>
  <conditionalFormatting sqref="AI221">
    <cfRule type="expression" priority="177" dxfId="3">
      <formula>AND(IF(OR($Q221=1,$Q221=2),1,0),IF($X221&lt;=20,1,0))</formula>
    </cfRule>
    <cfRule type="expression" priority="178" dxfId="2">
      <formula>AND(IF($Q221=2,1,0),IF($X221&lt;30,1,0))</formula>
    </cfRule>
    <cfRule type="expression" priority="179" dxfId="1">
      <formula>AND(IF($Q221=3,1,0),IF($X221&lt;30,1,0))</formula>
    </cfRule>
    <cfRule type="expression" priority="180" dxfId="0">
      <formula>AND(IF($Q221=3,1,IF($Q221=4,1,0)),IF($F221&lt;=85,1,0))</formula>
    </cfRule>
  </conditionalFormatting>
  <conditionalFormatting sqref="AV222">
    <cfRule type="expression" priority="175" dxfId="23">
      <formula>AV222="X"</formula>
    </cfRule>
    <cfRule type="expression" priority="176" dxfId="22">
      <formula>AV222="후보"</formula>
    </cfRule>
  </conditionalFormatting>
  <conditionalFormatting sqref="AC2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2">
    <cfRule type="expression" priority="166" dxfId="3">
      <formula>AND(IF(OR($Q222=1,$Q222=2),1,0),IF($X222&lt;=20,1,0))</formula>
    </cfRule>
    <cfRule type="expression" priority="167" dxfId="2">
      <formula>AND(IF($Q222=2,1,0),IF($X222&lt;30,1,0))</formula>
    </cfRule>
    <cfRule type="expression" priority="168" dxfId="1">
      <formula>AND(IF($Q222=3,1,0),IF($X222&lt;30,1,0))</formula>
    </cfRule>
    <cfRule type="expression" priority="169" dxfId="0">
      <formula>AND(IF($Q222=3,1,IF($Q222=4,1,0)),IF($F222&lt;=85,1,0))</formula>
    </cfRule>
  </conditionalFormatting>
  <conditionalFormatting sqref="X222">
    <cfRule type="expression" priority="162" dxfId="3">
      <formula>AND(IF(OR($Q222=1,$Q222=2),1,0),IF($X222&lt;=20,1,0))</formula>
    </cfRule>
    <cfRule type="expression" priority="163" dxfId="2">
      <formula>AND(IF($Q222=2,1,0),IF($X222&lt;30,1,0))</formula>
    </cfRule>
    <cfRule type="expression" priority="164" dxfId="1">
      <formula>AND(IF($Q222=3,1,0),IF($X222&lt;30,1,0))</formula>
    </cfRule>
    <cfRule type="expression" priority="165" dxfId="0">
      <formula>AND(IF($Q222=3,1,IF($Q222=4,1,0)),IF($F222&lt;=85,1,0))</formula>
    </cfRule>
  </conditionalFormatting>
  <conditionalFormatting sqref="AI222">
    <cfRule type="expression" priority="158" dxfId="3">
      <formula>AND(IF(OR($Q222=1,$Q222=2),1,0),IF($X222&lt;=20,1,0))</formula>
    </cfRule>
    <cfRule type="expression" priority="159" dxfId="2">
      <formula>AND(IF($Q222=2,1,0),IF($X222&lt;30,1,0))</formula>
    </cfRule>
    <cfRule type="expression" priority="160" dxfId="1">
      <formula>AND(IF($Q222=3,1,0),IF($X222&lt;30,1,0))</formula>
    </cfRule>
    <cfRule type="expression" priority="161" dxfId="0">
      <formula>AND(IF($Q222=3,1,IF($Q222=4,1,0)),IF($F222&lt;=85,1,0))</formula>
    </cfRule>
  </conditionalFormatting>
  <conditionalFormatting sqref="AV223">
    <cfRule type="expression" priority="156" dxfId="23">
      <formula>AV223="X"</formula>
    </cfRule>
    <cfRule type="expression" priority="157" dxfId="22">
      <formula>AV223="후보"</formula>
    </cfRule>
  </conditionalFormatting>
  <conditionalFormatting sqref="AC2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3">
    <cfRule type="expression" priority="147" dxfId="3">
      <formula>AND(IF(OR($Q223=1,$Q223=2),1,0),IF($X223&lt;=20,1,0))</formula>
    </cfRule>
    <cfRule type="expression" priority="148" dxfId="2">
      <formula>AND(IF($Q223=2,1,0),IF($X223&lt;30,1,0))</formula>
    </cfRule>
    <cfRule type="expression" priority="149" dxfId="1">
      <formula>AND(IF($Q223=3,1,0),IF($X223&lt;30,1,0))</formula>
    </cfRule>
    <cfRule type="expression" priority="150" dxfId="0">
      <formula>AND(IF($Q223=3,1,IF($Q223=4,1,0)),IF($F223&lt;=85,1,0))</formula>
    </cfRule>
  </conditionalFormatting>
  <conditionalFormatting sqref="X223">
    <cfRule type="expression" priority="143" dxfId="3">
      <formula>AND(IF(OR($Q223=1,$Q223=2),1,0),IF($X223&lt;=20,1,0))</formula>
    </cfRule>
    <cfRule type="expression" priority="144" dxfId="2">
      <formula>AND(IF($Q223=2,1,0),IF($X223&lt;30,1,0))</formula>
    </cfRule>
    <cfRule type="expression" priority="145" dxfId="1">
      <formula>AND(IF($Q223=3,1,0),IF($X223&lt;30,1,0))</formula>
    </cfRule>
    <cfRule type="expression" priority="146" dxfId="0">
      <formula>AND(IF($Q223=3,1,IF($Q223=4,1,0)),IF($F223&lt;=85,1,0))</formula>
    </cfRule>
  </conditionalFormatting>
  <conditionalFormatting sqref="AI223">
    <cfRule type="expression" priority="139" dxfId="3">
      <formula>AND(IF(OR($Q223=1,$Q223=2),1,0),IF($X223&lt;=20,1,0))</formula>
    </cfRule>
    <cfRule type="expression" priority="140" dxfId="2">
      <formula>AND(IF($Q223=2,1,0),IF($X223&lt;30,1,0))</formula>
    </cfRule>
    <cfRule type="expression" priority="141" dxfId="1">
      <formula>AND(IF($Q223=3,1,0),IF($X223&lt;30,1,0))</formula>
    </cfRule>
    <cfRule type="expression" priority="142" dxfId="0">
      <formula>AND(IF($Q223=3,1,IF($Q223=4,1,0)),IF($F223&lt;=85,1,0))</formula>
    </cfRule>
  </conditionalFormatting>
  <conditionalFormatting sqref="AV224">
    <cfRule type="expression" priority="137" dxfId="23">
      <formula>AV224="X"</formula>
    </cfRule>
    <cfRule type="expression" priority="138" dxfId="22">
      <formula>AV224="후보"</formula>
    </cfRule>
  </conditionalFormatting>
  <conditionalFormatting sqref="AC224 N2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25">
    <cfRule type="expression" priority="132" dxfId="23">
      <formula>AV225="X"</formula>
    </cfRule>
    <cfRule type="expression" priority="133" dxfId="22">
      <formula>AV225="후보"</formula>
    </cfRule>
  </conditionalFormatting>
  <conditionalFormatting sqref="AC2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5">
    <cfRule type="expression" priority="123" dxfId="3">
      <formula>AND(IF(OR($Q225=1,$Q225=2),1,0),IF($X225&lt;=20,1,0))</formula>
    </cfRule>
    <cfRule type="expression" priority="124" dxfId="2">
      <formula>AND(IF($Q225=2,1,0),IF($X225&lt;30,1,0))</formula>
    </cfRule>
    <cfRule type="expression" priority="125" dxfId="1">
      <formula>AND(IF($Q225=3,1,0),IF($X225&lt;30,1,0))</formula>
    </cfRule>
    <cfRule type="expression" priority="126" dxfId="0">
      <formula>AND(IF($Q225=3,1,IF($Q225=4,1,0)),IF($F225&lt;=85,1,0))</formula>
    </cfRule>
  </conditionalFormatting>
  <conditionalFormatting sqref="X225">
    <cfRule type="expression" priority="119" dxfId="3">
      <formula>AND(IF(OR($Q225=1,$Q225=2),1,0),IF($X225&lt;=20,1,0))</formula>
    </cfRule>
    <cfRule type="expression" priority="120" dxfId="2">
      <formula>AND(IF($Q225=2,1,0),IF($X225&lt;30,1,0))</formula>
    </cfRule>
    <cfRule type="expression" priority="121" dxfId="1">
      <formula>AND(IF($Q225=3,1,0),IF($X225&lt;30,1,0))</formula>
    </cfRule>
    <cfRule type="expression" priority="122" dxfId="0">
      <formula>AND(IF($Q225=3,1,IF($Q225=4,1,0)),IF($F225&lt;=85,1,0))</formula>
    </cfRule>
  </conditionalFormatting>
  <conditionalFormatting sqref="AI225">
    <cfRule type="expression" priority="115" dxfId="3">
      <formula>AND(IF(OR($Q225=1,$Q225=2),1,0),IF($X225&lt;=20,1,0))</formula>
    </cfRule>
    <cfRule type="expression" priority="116" dxfId="2">
      <formula>AND(IF($Q225=2,1,0),IF($X225&lt;30,1,0))</formula>
    </cfRule>
    <cfRule type="expression" priority="117" dxfId="1">
      <formula>AND(IF($Q225=3,1,0),IF($X225&lt;30,1,0))</formula>
    </cfRule>
    <cfRule type="expression" priority="118" dxfId="0">
      <formula>AND(IF($Q225=3,1,IF($Q225=4,1,0)),IF($F225&lt;=85,1,0))</formula>
    </cfRule>
  </conditionalFormatting>
  <conditionalFormatting sqref="AV226">
    <cfRule type="expression" priority="113" dxfId="23">
      <formula>AV226="X"</formula>
    </cfRule>
    <cfRule type="expression" priority="114" dxfId="22">
      <formula>AV226="후보"</formula>
    </cfRule>
  </conditionalFormatting>
  <conditionalFormatting sqref="AC2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26">
    <cfRule type="expression" priority="104" dxfId="3">
      <formula>AND(IF(OR($Q226=1,$Q226=2),1,0),IF($X226&lt;=20,1,0))</formula>
    </cfRule>
    <cfRule type="expression" priority="105" dxfId="2">
      <formula>AND(IF($Q226=2,1,0),IF($X226&lt;30,1,0))</formula>
    </cfRule>
    <cfRule type="expression" priority="106" dxfId="1">
      <formula>AND(IF($Q226=3,1,0),IF($X226&lt;30,1,0))</formula>
    </cfRule>
    <cfRule type="expression" priority="107" dxfId="0">
      <formula>AND(IF($Q226=3,1,IF($Q226=4,1,0)),IF($F226&lt;=85,1,0))</formula>
    </cfRule>
  </conditionalFormatting>
  <conditionalFormatting sqref="X226">
    <cfRule type="expression" priority="100" dxfId="3">
      <formula>AND(IF(OR($Q226=1,$Q226=2),1,0),IF($X226&lt;=20,1,0))</formula>
    </cfRule>
    <cfRule type="expression" priority="101" dxfId="2">
      <formula>AND(IF($Q226=2,1,0),IF($X226&lt;30,1,0))</formula>
    </cfRule>
    <cfRule type="expression" priority="102" dxfId="1">
      <formula>AND(IF($Q226=3,1,0),IF($X226&lt;30,1,0))</formula>
    </cfRule>
    <cfRule type="expression" priority="103" dxfId="0">
      <formula>AND(IF($Q226=3,1,IF($Q226=4,1,0)),IF($F226&lt;=85,1,0))</formula>
    </cfRule>
  </conditionalFormatting>
  <conditionalFormatting sqref="AI226">
    <cfRule type="expression" priority="96" dxfId="3">
      <formula>AND(IF(OR($Q226=1,$Q226=2),1,0),IF($X226&lt;=20,1,0))</formula>
    </cfRule>
    <cfRule type="expression" priority="97" dxfId="2">
      <formula>AND(IF($Q226=2,1,0),IF($X226&lt;30,1,0))</formula>
    </cfRule>
    <cfRule type="expression" priority="98" dxfId="1">
      <formula>AND(IF($Q226=3,1,0),IF($X226&lt;30,1,0))</formula>
    </cfRule>
    <cfRule type="expression" priority="99" dxfId="0">
      <formula>AND(IF($Q226=3,1,IF($Q226=4,1,0)),IF($F226&lt;=85,1,0))</formula>
    </cfRule>
  </conditionalFormatting>
  <conditionalFormatting sqref="AV227">
    <cfRule type="expression" priority="94" dxfId="23">
      <formula>AV227="X"</formula>
    </cfRule>
    <cfRule type="expression" priority="95" dxfId="22">
      <formula>AV227="후보"</formula>
    </cfRule>
  </conditionalFormatting>
  <conditionalFormatting sqref="AC2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7">
    <cfRule type="expression" priority="85" dxfId="3">
      <formula>AND(IF(OR($Q227=1,$Q227=2),1,0),IF($X227&lt;=20,1,0))</formula>
    </cfRule>
    <cfRule type="expression" priority="86" dxfId="2">
      <formula>AND(IF($Q227=2,1,0),IF($X227&lt;30,1,0))</formula>
    </cfRule>
    <cfRule type="expression" priority="87" dxfId="1">
      <formula>AND(IF($Q227=3,1,0),IF($X227&lt;30,1,0))</formula>
    </cfRule>
    <cfRule type="expression" priority="88" dxfId="0">
      <formula>AND(IF($Q227=3,1,IF($Q227=4,1,0)),IF($F227&lt;=85,1,0))</formula>
    </cfRule>
  </conditionalFormatting>
  <conditionalFormatting sqref="X227">
    <cfRule type="expression" priority="81" dxfId="3">
      <formula>AND(IF(OR($Q227=1,$Q227=2),1,0),IF($X227&lt;=20,1,0))</formula>
    </cfRule>
    <cfRule type="expression" priority="82" dxfId="2">
      <formula>AND(IF($Q227=2,1,0),IF($X227&lt;30,1,0))</formula>
    </cfRule>
    <cfRule type="expression" priority="83" dxfId="1">
      <formula>AND(IF($Q227=3,1,0),IF($X227&lt;30,1,0))</formula>
    </cfRule>
    <cfRule type="expression" priority="84" dxfId="0">
      <formula>AND(IF($Q227=3,1,IF($Q227=4,1,0)),IF($F227&lt;=85,1,0))</formula>
    </cfRule>
  </conditionalFormatting>
  <conditionalFormatting sqref="AI227">
    <cfRule type="expression" priority="77" dxfId="3">
      <formula>AND(IF(OR($Q227=1,$Q227=2),1,0),IF($X227&lt;=20,1,0))</formula>
    </cfRule>
    <cfRule type="expression" priority="78" dxfId="2">
      <formula>AND(IF($Q227=2,1,0),IF($X227&lt;30,1,0))</formula>
    </cfRule>
    <cfRule type="expression" priority="79" dxfId="1">
      <formula>AND(IF($Q227=3,1,0),IF($X227&lt;30,1,0))</formula>
    </cfRule>
    <cfRule type="expression" priority="80" dxfId="0">
      <formula>AND(IF($Q227=3,1,IF($Q227=4,1,0)),IF($F227&lt;=85,1,0))</formula>
    </cfRule>
  </conditionalFormatting>
  <conditionalFormatting sqref="AV228">
    <cfRule type="expression" priority="75" dxfId="23">
      <formula>AV228="X"</formula>
    </cfRule>
    <cfRule type="expression" priority="76" dxfId="22">
      <formula>AV228="후보"</formula>
    </cfRule>
  </conditionalFormatting>
  <conditionalFormatting sqref="AC2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8">
    <cfRule type="expression" priority="66" dxfId="3">
      <formula>AND(IF(OR($Q228=1,$Q228=2),1,0),IF($X228&lt;=20,1,0))</formula>
    </cfRule>
    <cfRule type="expression" priority="67" dxfId="2">
      <formula>AND(IF($Q228=2,1,0),IF($X228&lt;30,1,0))</formula>
    </cfRule>
    <cfRule type="expression" priority="68" dxfId="1">
      <formula>AND(IF($Q228=3,1,0),IF($X228&lt;30,1,0))</formula>
    </cfRule>
    <cfRule type="expression" priority="69" dxfId="0">
      <formula>AND(IF($Q228=3,1,IF($Q228=4,1,0)),IF($F228&lt;=85,1,0))</formula>
    </cfRule>
  </conditionalFormatting>
  <conditionalFormatting sqref="X228">
    <cfRule type="expression" priority="62" dxfId="3">
      <formula>AND(IF(OR($Q228=1,$Q228=2),1,0),IF($X228&lt;=20,1,0))</formula>
    </cfRule>
    <cfRule type="expression" priority="63" dxfId="2">
      <formula>AND(IF($Q228=2,1,0),IF($X228&lt;30,1,0))</formula>
    </cfRule>
    <cfRule type="expression" priority="64" dxfId="1">
      <formula>AND(IF($Q228=3,1,0),IF($X228&lt;30,1,0))</formula>
    </cfRule>
    <cfRule type="expression" priority="65" dxfId="0">
      <formula>AND(IF($Q228=3,1,IF($Q228=4,1,0)),IF($F228&lt;=85,1,0))</formula>
    </cfRule>
  </conditionalFormatting>
  <conditionalFormatting sqref="AI228">
    <cfRule type="expression" priority="58" dxfId="3">
      <formula>AND(IF(OR($Q228=1,$Q228=2),1,0),IF($X228&lt;=20,1,0))</formula>
    </cfRule>
    <cfRule type="expression" priority="59" dxfId="2">
      <formula>AND(IF($Q228=2,1,0),IF($X228&lt;30,1,0))</formula>
    </cfRule>
    <cfRule type="expression" priority="60" dxfId="1">
      <formula>AND(IF($Q228=3,1,0),IF($X228&lt;30,1,0))</formula>
    </cfRule>
    <cfRule type="expression" priority="61" dxfId="0">
      <formula>AND(IF($Q228=3,1,IF($Q228=4,1,0)),IF($F228&lt;=85,1,0))</formula>
    </cfRule>
  </conditionalFormatting>
  <conditionalFormatting sqref="AV229">
    <cfRule type="expression" priority="56" dxfId="23">
      <formula>AV229="X"</formula>
    </cfRule>
    <cfRule type="expression" priority="57" dxfId="22">
      <formula>AV229="후보"</formula>
    </cfRule>
  </conditionalFormatting>
  <conditionalFormatting sqref="AC2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9">
    <cfRule type="expression" priority="47" dxfId="3">
      <formula>AND(IF(OR($Q229=1,$Q229=2),1,0),IF($X229&lt;=20,1,0))</formula>
    </cfRule>
    <cfRule type="expression" priority="48" dxfId="2">
      <formula>AND(IF($Q229=2,1,0),IF($X229&lt;30,1,0))</formula>
    </cfRule>
    <cfRule type="expression" priority="49" dxfId="1">
      <formula>AND(IF($Q229=3,1,0),IF($X229&lt;30,1,0))</formula>
    </cfRule>
    <cfRule type="expression" priority="50" dxfId="0">
      <formula>AND(IF($Q229=3,1,IF($Q229=4,1,0)),IF($F229&lt;=85,1,0))</formula>
    </cfRule>
  </conditionalFormatting>
  <conditionalFormatting sqref="X229">
    <cfRule type="expression" priority="43" dxfId="3">
      <formula>AND(IF(OR($Q229=1,$Q229=2),1,0),IF($X229&lt;=20,1,0))</formula>
    </cfRule>
    <cfRule type="expression" priority="44" dxfId="2">
      <formula>AND(IF($Q229=2,1,0),IF($X229&lt;30,1,0))</formula>
    </cfRule>
    <cfRule type="expression" priority="45" dxfId="1">
      <formula>AND(IF($Q229=3,1,0),IF($X229&lt;30,1,0))</formula>
    </cfRule>
    <cfRule type="expression" priority="46" dxfId="0">
      <formula>AND(IF($Q229=3,1,IF($Q229=4,1,0)),IF($F229&lt;=85,1,0))</formula>
    </cfRule>
  </conditionalFormatting>
  <conditionalFormatting sqref="AI229">
    <cfRule type="expression" priority="39" dxfId="3">
      <formula>AND(IF(OR($Q229=1,$Q229=2),1,0),IF($X229&lt;=20,1,0))</formula>
    </cfRule>
    <cfRule type="expression" priority="40" dxfId="2">
      <formula>AND(IF($Q229=2,1,0),IF($X229&lt;30,1,0))</formula>
    </cfRule>
    <cfRule type="expression" priority="41" dxfId="1">
      <formula>AND(IF($Q229=3,1,0),IF($X229&lt;30,1,0))</formula>
    </cfRule>
    <cfRule type="expression" priority="42" dxfId="0">
      <formula>AND(IF($Q229=3,1,IF($Q229=4,1,0)),IF($F229&lt;=85,1,0))</formula>
    </cfRule>
  </conditionalFormatting>
  <conditionalFormatting sqref="AV230">
    <cfRule type="expression" priority="37" dxfId="23">
      <formula>AV230="X"</formula>
    </cfRule>
    <cfRule type="expression" priority="38" dxfId="22">
      <formula>AV230="후보"</formula>
    </cfRule>
  </conditionalFormatting>
  <conditionalFormatting sqref="AC2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0">
    <cfRule type="expression" priority="28" dxfId="3">
      <formula>AND(IF(OR($Q230=1,$Q230=2),1,0),IF($X230&lt;=20,1,0))</formula>
    </cfRule>
    <cfRule type="expression" priority="29" dxfId="2">
      <formula>AND(IF($Q230=2,1,0),IF($X230&lt;30,1,0))</formula>
    </cfRule>
    <cfRule type="expression" priority="30" dxfId="1">
      <formula>AND(IF($Q230=3,1,0),IF($X230&lt;30,1,0))</formula>
    </cfRule>
    <cfRule type="expression" priority="31" dxfId="0">
      <formula>AND(IF($Q230=3,1,IF($Q230=4,1,0)),IF($F230&lt;=85,1,0))</formula>
    </cfRule>
  </conditionalFormatting>
  <conditionalFormatting sqref="X230">
    <cfRule type="expression" priority="24" dxfId="3">
      <formula>AND(IF(OR($Q230=1,$Q230=2),1,0),IF($X230&lt;=20,1,0))</formula>
    </cfRule>
    <cfRule type="expression" priority="25" dxfId="2">
      <formula>AND(IF($Q230=2,1,0),IF($X230&lt;30,1,0))</formula>
    </cfRule>
    <cfRule type="expression" priority="26" dxfId="1">
      <formula>AND(IF($Q230=3,1,0),IF($X230&lt;30,1,0))</formula>
    </cfRule>
    <cfRule type="expression" priority="27" dxfId="0">
      <formula>AND(IF($Q230=3,1,IF($Q230=4,1,0)),IF($F230&lt;=85,1,0))</formula>
    </cfRule>
  </conditionalFormatting>
  <conditionalFormatting sqref="AI230">
    <cfRule type="expression" priority="20" dxfId="3">
      <formula>AND(IF(OR($Q230=1,$Q230=2),1,0),IF($X230&lt;=20,1,0))</formula>
    </cfRule>
    <cfRule type="expression" priority="21" dxfId="2">
      <formula>AND(IF($Q230=2,1,0),IF($X230&lt;30,1,0))</formula>
    </cfRule>
    <cfRule type="expression" priority="22" dxfId="1">
      <formula>AND(IF($Q230=3,1,0),IF($X230&lt;30,1,0))</formula>
    </cfRule>
    <cfRule type="expression" priority="23" dxfId="0">
      <formula>AND(IF($Q230=3,1,IF($Q230=4,1,0)),IF($F230&lt;=85,1,0))</formula>
    </cfRule>
  </conditionalFormatting>
  <conditionalFormatting sqref="AV231">
    <cfRule type="expression" priority="18" dxfId="23">
      <formula>AV231="X"</formula>
    </cfRule>
    <cfRule type="expression" priority="19" dxfId="22">
      <formula>AV231="후보"</formula>
    </cfRule>
  </conditionalFormatting>
  <conditionalFormatting sqref="AC2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1">
    <cfRule type="expression" priority="9" dxfId="3">
      <formula>AND(IF(OR($Q231=1,$Q231=2),1,0),IF($X231&lt;=20,1,0))</formula>
    </cfRule>
    <cfRule type="expression" priority="10" dxfId="2">
      <formula>AND(IF($Q231=2,1,0),IF($X231&lt;30,1,0))</formula>
    </cfRule>
    <cfRule type="expression" priority="11" dxfId="1">
      <formula>AND(IF($Q231=3,1,0),IF($X231&lt;30,1,0))</formula>
    </cfRule>
    <cfRule type="expression" priority="12" dxfId="0">
      <formula>AND(IF($Q231=3,1,IF($Q231=4,1,0)),IF($F231&lt;=85,1,0))</formula>
    </cfRule>
  </conditionalFormatting>
  <conditionalFormatting sqref="X231">
    <cfRule type="expression" priority="5" dxfId="3">
      <formula>AND(IF(OR($Q231=1,$Q231=2),1,0),IF($X231&lt;=20,1,0))</formula>
    </cfRule>
    <cfRule type="expression" priority="6" dxfId="2">
      <formula>AND(IF($Q231=2,1,0),IF($X231&lt;30,1,0))</formula>
    </cfRule>
    <cfRule type="expression" priority="7" dxfId="1">
      <formula>AND(IF($Q231=3,1,0),IF($X231&lt;30,1,0))</formula>
    </cfRule>
    <cfRule type="expression" priority="8" dxfId="0">
      <formula>AND(IF($Q231=3,1,IF($Q231=4,1,0)),IF($F231&lt;=85,1,0))</formula>
    </cfRule>
  </conditionalFormatting>
  <conditionalFormatting sqref="AI231">
    <cfRule type="expression" priority="1" dxfId="3">
      <formula>AND(IF(OR($Q231=1,$Q231=2),1,0),IF($X231&lt;=20,1,0))</formula>
    </cfRule>
    <cfRule type="expression" priority="2" dxfId="2">
      <formula>AND(IF($Q231=2,1,0),IF($X231&lt;30,1,0))</formula>
    </cfRule>
    <cfRule type="expression" priority="3" dxfId="1">
      <formula>AND(IF($Q231=3,1,0),IF($X231&lt;30,1,0))</formula>
    </cfRule>
    <cfRule type="expression" priority="4" dxfId="0">
      <formula>AND(IF($Q231=3,1,IF($Q231=4,1,0)),IF($F231&lt;=85,1,0))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사월동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시지대성유니드</t>
        </is>
      </c>
      <c r="B6" s="10" t="inlineStr">
        <is>
          <t>'07.06.</t>
        </is>
      </c>
      <c r="C6" s="127" t="n">
        <v>413</v>
      </c>
      <c r="D6" s="125" t="n">
        <v>109.7</v>
      </c>
      <c r="E6" s="126" t="n">
        <v>33</v>
      </c>
      <c r="F6" s="125" t="n">
        <v>84.90000000000001</v>
      </c>
      <c r="G6" s="17" t="n">
        <v>26</v>
      </c>
      <c r="H6" s="127" t="n">
        <v>70</v>
      </c>
      <c r="I6" s="128" t="n">
        <v>36000</v>
      </c>
      <c r="J6" s="128" t="inlineStr">
        <is>
          <t>17</t>
        </is>
      </c>
      <c r="K6" s="128" t="n">
        <v>30000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시지대성유니드</t>
        </is>
      </c>
      <c r="B7" s="10" t="inlineStr">
        <is>
          <t>'07.06.</t>
        </is>
      </c>
      <c r="C7" s="127" t="n">
        <v>413</v>
      </c>
      <c r="D7" s="125" t="n">
        <v>123.8</v>
      </c>
      <c r="E7" s="126" t="n">
        <v>37</v>
      </c>
      <c r="F7" s="125" t="n">
        <v>97.2</v>
      </c>
      <c r="G7" s="17" t="n">
        <v>29</v>
      </c>
      <c r="H7" s="127" t="n">
        <v>133</v>
      </c>
      <c r="I7" s="128" t="n">
        <v>36000</v>
      </c>
      <c r="J7" s="128" t="inlineStr">
        <is>
          <t>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123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시지대성유니드</t>
        </is>
      </c>
      <c r="B8" s="10" t="inlineStr">
        <is>
          <t>'07.06.</t>
        </is>
      </c>
      <c r="C8" s="127" t="n">
        <v>413</v>
      </c>
      <c r="D8" s="125" t="n">
        <v>149.5</v>
      </c>
      <c r="E8" s="126" t="n">
        <v>45</v>
      </c>
      <c r="F8" s="125" t="n">
        <v>123.5</v>
      </c>
      <c r="G8" s="17" t="n">
        <v>37</v>
      </c>
      <c r="H8" s="127" t="n">
        <v>210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시지한신휴플러스</t>
        </is>
      </c>
      <c r="B10" s="10" t="inlineStr">
        <is>
          <t>'13.12.</t>
        </is>
      </c>
      <c r="C10" s="127" t="n">
        <v>510</v>
      </c>
      <c r="D10" s="125" t="n">
        <v>114.3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47000</v>
      </c>
      <c r="J10" s="128" t="inlineStr">
        <is>
          <t>중</t>
        </is>
      </c>
      <c r="K10" s="128" t="n">
        <v>33000</v>
      </c>
      <c r="L10" s="128" t="inlineStr">
        <is>
          <t>12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114A1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시지한신휴플러스</t>
        </is>
      </c>
      <c r="B11" s="10" t="inlineStr">
        <is>
          <t>'13.12.</t>
        </is>
      </c>
      <c r="C11" s="127" t="n">
        <v>510</v>
      </c>
      <c r="D11" s="125" t="n">
        <v>115.4</v>
      </c>
      <c r="E11" s="126" t="n">
        <v>35</v>
      </c>
      <c r="F11" s="125" t="n">
        <v>84.7</v>
      </c>
      <c r="G11" s="17" t="n">
        <v>26</v>
      </c>
      <c r="H11" s="127" t="n">
        <v>108</v>
      </c>
      <c r="I11" s="128" t="n">
        <v>46000</v>
      </c>
      <c r="J11" s="128" t="inlineStr">
        <is>
          <t>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115A3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시지한신휴플러스</t>
        </is>
      </c>
      <c r="B12" s="10" t="inlineStr">
        <is>
          <t>'13.12.</t>
        </is>
      </c>
      <c r="C12" s="127" t="n">
        <v>510</v>
      </c>
      <c r="D12" s="125" t="n">
        <v>115.9</v>
      </c>
      <c r="E12" s="126" t="n">
        <v>35</v>
      </c>
      <c r="F12" s="125" t="n">
        <v>84.7</v>
      </c>
      <c r="G12" s="17" t="n">
        <v>26</v>
      </c>
      <c r="H12" s="127" t="n">
        <v>31</v>
      </c>
      <c r="I12" s="128" t="n">
        <v>50000</v>
      </c>
      <c r="J12" s="128" t="inlineStr">
        <is>
          <t>11</t>
        </is>
      </c>
      <c r="K12" s="128" t="n">
        <v>33000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115A2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시지한신휴플러스</t>
        </is>
      </c>
      <c r="B13" s="10" t="inlineStr">
        <is>
          <t>'13.12.</t>
        </is>
      </c>
      <c r="C13" s="127" t="n">
        <v>510</v>
      </c>
      <c r="D13" s="125" t="n">
        <v>156.6</v>
      </c>
      <c r="E13" s="126" t="n">
        <v>47</v>
      </c>
      <c r="F13" s="125" t="n">
        <v>113.7</v>
      </c>
      <c r="G13" s="17" t="n">
        <v>34</v>
      </c>
      <c r="H13" s="127" t="n">
        <v>40</v>
      </c>
      <c r="I13" s="128" t="n">
        <v>62000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inlineStr">
        <is>
          <t>156B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시지한신휴플러스</t>
        </is>
      </c>
      <c r="B14" s="10" t="inlineStr">
        <is>
          <t>'13.12.</t>
        </is>
      </c>
      <c r="C14" s="127" t="n">
        <v>510</v>
      </c>
      <c r="D14" s="125" t="n">
        <v>158.1</v>
      </c>
      <c r="E14" s="126" t="n">
        <v>48</v>
      </c>
      <c r="F14" s="125" t="n">
        <v>125.3</v>
      </c>
      <c r="G14" s="17" t="n">
        <v>38</v>
      </c>
      <c r="H14" s="127" t="n">
        <v>60</v>
      </c>
      <c r="I14" s="128" t="n">
        <v>64000</v>
      </c>
      <c r="J14" s="128" t="inlineStr">
        <is>
          <t>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inlineStr">
        <is>
          <t>158D1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시지한신휴플러스</t>
        </is>
      </c>
      <c r="B15" s="10" t="inlineStr">
        <is>
          <t>'13.12.</t>
        </is>
      </c>
      <c r="C15" s="127" t="n">
        <v>510</v>
      </c>
      <c r="D15" s="125" t="n">
        <v>158.1</v>
      </c>
      <c r="E15" s="126" t="n">
        <v>48</v>
      </c>
      <c r="F15" s="125" t="n">
        <v>125.3</v>
      </c>
      <c r="G15" s="17" t="n">
        <v>38</v>
      </c>
      <c r="H15" s="127" t="n">
        <v>2</v>
      </c>
      <c r="I15" s="128" t="n">
        <v>64000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158D3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시지한신휴플러스</t>
        </is>
      </c>
      <c r="B16" s="10" t="inlineStr">
        <is>
          <t>'13.12.</t>
        </is>
      </c>
      <c r="C16" s="127" t="n">
        <v>510</v>
      </c>
      <c r="D16" s="125" t="n">
        <v>161.1</v>
      </c>
      <c r="E16" s="126" t="n">
        <v>49</v>
      </c>
      <c r="F16" s="125" t="n">
        <v>126.5</v>
      </c>
      <c r="G16" s="17" t="n">
        <v>38</v>
      </c>
      <c r="H16" s="127" t="n">
        <v>21</v>
      </c>
      <c r="I16" s="128" t="n"/>
      <c r="J16" s="128" t="n"/>
      <c r="K16" s="128" t="n">
        <v>54000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161D2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시지한신휴플러스</t>
        </is>
      </c>
      <c r="B17" s="10" t="inlineStr">
        <is>
          <t>'13.12.</t>
        </is>
      </c>
      <c r="C17" s="127" t="n">
        <v>510</v>
      </c>
      <c r="D17" s="125" t="n">
        <v>165.2</v>
      </c>
      <c r="E17" s="126" t="n">
        <v>50</v>
      </c>
      <c r="F17" s="125" t="n">
        <v>125.8</v>
      </c>
      <c r="G17" s="17" t="n">
        <v>38</v>
      </c>
      <c r="H17" s="127" t="n">
        <v>54</v>
      </c>
      <c r="I17" s="128" t="n">
        <v>60000</v>
      </c>
      <c r="J17" s="128" t="inlineStr">
        <is>
          <t>6</t>
        </is>
      </c>
      <c r="K17" s="128" t="n">
        <v>38000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165C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시지한신휴플러스</t>
        </is>
      </c>
      <c r="B18" s="10" t="inlineStr">
        <is>
          <t>'13.12.</t>
        </is>
      </c>
      <c r="C18" s="127" t="n">
        <v>510</v>
      </c>
      <c r="D18" s="125" t="n">
        <v>178.3</v>
      </c>
      <c r="E18" s="126" t="n">
        <v>54</v>
      </c>
      <c r="F18" s="125" t="n">
        <v>134.3</v>
      </c>
      <c r="G18" s="17" t="n">
        <v>41</v>
      </c>
      <c r="H18" s="127" t="n">
        <v>92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178E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사월시지보성타운2차</t>
        </is>
      </c>
      <c r="B20" s="10" t="inlineStr">
        <is>
          <t>'96.09.</t>
        </is>
      </c>
      <c r="C20" s="127" t="n">
        <v>1498</v>
      </c>
      <c r="D20" s="125" t="n">
        <v>84.8</v>
      </c>
      <c r="E20" s="126" t="n">
        <v>26</v>
      </c>
      <c r="F20" s="125" t="n">
        <v>60</v>
      </c>
      <c r="G20" s="17" t="n">
        <v>18</v>
      </c>
      <c r="H20" s="127" t="n">
        <v>648</v>
      </c>
      <c r="I20" s="128" t="n">
        <v>19000</v>
      </c>
      <c r="J20" s="128" t="inlineStr">
        <is>
          <t>6</t>
        </is>
      </c>
      <c r="K20" s="128" t="n">
        <v>15000</v>
      </c>
      <c r="L20" s="128" t="inlineStr">
        <is>
          <t>13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사월시지보성타운2차</t>
        </is>
      </c>
      <c r="B21" s="10" t="inlineStr">
        <is>
          <t>'96.09.</t>
        </is>
      </c>
      <c r="C21" s="127" t="n">
        <v>1498</v>
      </c>
      <c r="D21" s="125" t="n">
        <v>107.5</v>
      </c>
      <c r="E21" s="126" t="n">
        <v>33</v>
      </c>
      <c r="F21" s="125" t="n">
        <v>85</v>
      </c>
      <c r="G21" s="17" t="n">
        <v>26</v>
      </c>
      <c r="H21" s="127" t="n">
        <v>498</v>
      </c>
      <c r="I21" s="128" t="n">
        <v>35000</v>
      </c>
      <c r="J21" s="128" t="inlineStr">
        <is>
          <t>5</t>
        </is>
      </c>
      <c r="K21" s="128" t="n">
        <v>29000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사월시지보성타운2차</t>
        </is>
      </c>
      <c r="B22" s="10" t="inlineStr">
        <is>
          <t>'96.09.</t>
        </is>
      </c>
      <c r="C22" s="127" t="n">
        <v>1498</v>
      </c>
      <c r="D22" s="125" t="n">
        <v>163.8</v>
      </c>
      <c r="E22" s="126" t="n">
        <v>50</v>
      </c>
      <c r="F22" s="125" t="n">
        <v>135</v>
      </c>
      <c r="G22" s="17" t="n">
        <v>41</v>
      </c>
      <c r="H22" s="127" t="n">
        <v>276</v>
      </c>
      <c r="I22" s="128" t="n">
        <v>56000</v>
      </c>
      <c r="J22" s="128" t="inlineStr">
        <is>
          <t>고</t>
        </is>
      </c>
      <c r="K22" s="128" t="n">
        <v>25800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사월시지보성타운2차</t>
        </is>
      </c>
      <c r="B23" s="10" t="inlineStr">
        <is>
          <t>'96.09.</t>
        </is>
      </c>
      <c r="C23" s="127" t="n">
        <v>1498</v>
      </c>
      <c r="D23" s="125" t="n">
        <v>213.8</v>
      </c>
      <c r="E23" s="126" t="n">
        <v>65</v>
      </c>
      <c r="F23" s="125" t="n">
        <v>181.5</v>
      </c>
      <c r="G23" s="17" t="n">
        <v>55</v>
      </c>
      <c r="H23" s="127" t="n">
        <v>76</v>
      </c>
      <c r="I23" s="128" t="n">
        <v>68000</v>
      </c>
      <c r="J23" s="128" t="inlineStr">
        <is>
          <t>6</t>
        </is>
      </c>
      <c r="K23" s="128" t="n">
        <v>38000</v>
      </c>
      <c r="L23" s="128" t="inlineStr">
        <is>
          <t>19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213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시지3차서한이다음</t>
        </is>
      </c>
      <c r="B25" s="10" t="inlineStr">
        <is>
          <t>'18.11.</t>
        </is>
      </c>
      <c r="C25" s="127" t="n">
        <v>383</v>
      </c>
      <c r="D25" s="125" t="n">
        <v>110.2</v>
      </c>
      <c r="E25" s="126" t="n">
        <v>33</v>
      </c>
      <c r="F25" s="125" t="n">
        <v>85</v>
      </c>
      <c r="G25" s="17" t="n">
        <v>26</v>
      </c>
      <c r="H25" s="127" t="n">
        <v>132</v>
      </c>
      <c r="I25" s="128" t="n">
        <v>50000</v>
      </c>
      <c r="J25" s="128" t="inlineStr">
        <is>
          <t>7</t>
        </is>
      </c>
      <c r="K25" s="128" t="n">
        <v>40000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시지3차서한이다음</t>
        </is>
      </c>
      <c r="B26" s="10" t="inlineStr">
        <is>
          <t>'18.11.</t>
        </is>
      </c>
      <c r="C26" s="127" t="n">
        <v>383</v>
      </c>
      <c r="D26" s="125" t="n">
        <v>111.2</v>
      </c>
      <c r="E26" s="126" t="n">
        <v>34</v>
      </c>
      <c r="F26" s="125" t="n">
        <v>85</v>
      </c>
      <c r="G26" s="17" t="n">
        <v>26</v>
      </c>
      <c r="H26" s="127" t="n">
        <v>196</v>
      </c>
      <c r="I26" s="128" t="n">
        <v>49500</v>
      </c>
      <c r="J26" s="128" t="inlineStr">
        <is>
          <t>8</t>
        </is>
      </c>
      <c r="K26" s="128" t="n">
        <v>36000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111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시지3차서한이다음</t>
        </is>
      </c>
      <c r="B27" s="10" t="inlineStr">
        <is>
          <t>'18.11.</t>
        </is>
      </c>
      <c r="C27" s="127" t="n">
        <v>383</v>
      </c>
      <c r="D27" s="125" t="n">
        <v>129.9</v>
      </c>
      <c r="E27" s="126" t="n">
        <v>39</v>
      </c>
      <c r="F27" s="125" t="n">
        <v>98.2</v>
      </c>
      <c r="G27" s="17" t="n">
        <v>30</v>
      </c>
      <c r="H27" s="127" t="n">
        <v>55</v>
      </c>
      <c r="I27" s="128" t="n">
        <v>65000</v>
      </c>
      <c r="J27" s="128" t="inlineStr">
        <is>
          <t>10</t>
        </is>
      </c>
      <c r="K27" s="128" t="n">
        <v>40000</v>
      </c>
      <c r="L27" s="128" t="inlineStr">
        <is>
          <t>10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129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시지동화아이위시</t>
        </is>
      </c>
      <c r="B29" s="10" t="inlineStr">
        <is>
          <t>'13.02.</t>
        </is>
      </c>
      <c r="C29" s="127" t="n">
        <v>352</v>
      </c>
      <c r="D29" s="125" t="n">
        <v>92.59999999999999</v>
      </c>
      <c r="E29" s="126" t="n">
        <v>28</v>
      </c>
      <c r="F29" s="125" t="n">
        <v>71.59999999999999</v>
      </c>
      <c r="G29" s="17" t="n">
        <v>22</v>
      </c>
      <c r="H29" s="127" t="n">
        <v>82</v>
      </c>
      <c r="I29" s="128" t="n">
        <v>35900</v>
      </c>
      <c r="J29" s="128" t="inlineStr">
        <is>
          <t>9</t>
        </is>
      </c>
      <c r="K29" s="128" t="n">
        <v>26000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시지동화아이위시</t>
        </is>
      </c>
      <c r="B30" s="10" t="inlineStr">
        <is>
          <t>'13.02.</t>
        </is>
      </c>
      <c r="C30" s="127" t="n">
        <v>352</v>
      </c>
      <c r="D30" s="125" t="n">
        <v>110.3</v>
      </c>
      <c r="E30" s="126" t="n">
        <v>33</v>
      </c>
      <c r="F30" s="125" t="n">
        <v>84.90000000000001</v>
      </c>
      <c r="G30" s="17" t="n">
        <v>26</v>
      </c>
      <c r="H30" s="127" t="n">
        <v>207</v>
      </c>
      <c r="I30" s="128" t="n">
        <v>45000</v>
      </c>
      <c r="J30" s="128" t="inlineStr">
        <is>
          <t>10</t>
        </is>
      </c>
      <c r="K30" s="128" t="n">
        <v>36000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시지동화아이위시</t>
        </is>
      </c>
      <c r="B31" s="10" t="inlineStr">
        <is>
          <t>'13.02.</t>
        </is>
      </c>
      <c r="C31" s="127" t="n">
        <v>352</v>
      </c>
      <c r="D31" s="125" t="n">
        <v>110.3</v>
      </c>
      <c r="E31" s="126" t="n">
        <v>33</v>
      </c>
      <c r="F31" s="125" t="n">
        <v>84.90000000000001</v>
      </c>
      <c r="G31" s="17" t="n">
        <v>26</v>
      </c>
      <c r="H31" s="127" t="n">
        <v>63</v>
      </c>
      <c r="I31" s="128" t="n">
        <v>45000</v>
      </c>
      <c r="J31" s="128" t="inlineStr">
        <is>
          <t>10</t>
        </is>
      </c>
      <c r="K31" s="128" t="n">
        <v>36000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시지태왕리더스6차</t>
        </is>
      </c>
      <c r="B33" s="10" t="inlineStr">
        <is>
          <t>'04.12.</t>
        </is>
      </c>
      <c r="C33" s="127" t="n">
        <v>527</v>
      </c>
      <c r="D33" s="125" t="n">
        <v>106.6</v>
      </c>
      <c r="E33" s="126" t="n">
        <v>32</v>
      </c>
      <c r="F33" s="125" t="n">
        <v>84.90000000000001</v>
      </c>
      <c r="G33" s="17" t="n">
        <v>26</v>
      </c>
      <c r="H33" s="127" t="n">
        <v>527</v>
      </c>
      <c r="I33" s="128" t="n">
        <v>33000</v>
      </c>
      <c r="J33" s="128" t="inlineStr">
        <is>
          <t>5</t>
        </is>
      </c>
      <c r="K33" s="128" t="n">
        <v>26000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대구시지푸르지오</t>
        </is>
      </c>
      <c r="B35" s="10" t="inlineStr">
        <is>
          <t>'06.05.</t>
        </is>
      </c>
      <c r="C35" s="127" t="n">
        <v>362</v>
      </c>
      <c r="D35" s="125" t="n">
        <v>106.4</v>
      </c>
      <c r="E35" s="126" t="n">
        <v>32</v>
      </c>
      <c r="F35" s="125" t="n">
        <v>85</v>
      </c>
      <c r="G35" s="17" t="n">
        <v>26</v>
      </c>
      <c r="H35" s="127" t="n">
        <v>147</v>
      </c>
      <c r="I35" s="128" t="n">
        <v>44500</v>
      </c>
      <c r="J35" s="128" t="inlineStr">
        <is>
          <t>12</t>
        </is>
      </c>
      <c r="K35" s="128" t="n">
        <v>32000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106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대구시지푸르지오</t>
        </is>
      </c>
      <c r="B36" s="10" t="inlineStr">
        <is>
          <t>'06.05.</t>
        </is>
      </c>
      <c r="C36" s="127" t="n">
        <v>362</v>
      </c>
      <c r="D36" s="125" t="n">
        <v>118.4</v>
      </c>
      <c r="E36" s="126" t="n">
        <v>36</v>
      </c>
      <c r="F36" s="125" t="n">
        <v>90.2</v>
      </c>
      <c r="G36" s="17" t="n">
        <v>27</v>
      </c>
      <c r="H36" s="127" t="n">
        <v>61</v>
      </c>
      <c r="I36" s="128" t="n">
        <v>48000</v>
      </c>
      <c r="J36" s="128" t="inlineStr">
        <is>
          <t>8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118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대구시지푸르지오</t>
        </is>
      </c>
      <c r="B37" s="10" t="inlineStr">
        <is>
          <t>'06.05.</t>
        </is>
      </c>
      <c r="C37" s="127" t="n">
        <v>362</v>
      </c>
      <c r="D37" s="125" t="n">
        <v>128.7</v>
      </c>
      <c r="E37" s="126" t="n">
        <v>39</v>
      </c>
      <c r="F37" s="125" t="n">
        <v>104</v>
      </c>
      <c r="G37" s="17" t="n">
        <v>31</v>
      </c>
      <c r="H37" s="127" t="n">
        <v>118</v>
      </c>
      <c r="I37" s="128" t="n">
        <v>55000</v>
      </c>
      <c r="J37" s="128" t="inlineStr">
        <is>
          <t>5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128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대구시지푸르지오</t>
        </is>
      </c>
      <c r="B38" s="10" t="inlineStr">
        <is>
          <t>'06.05.</t>
        </is>
      </c>
      <c r="C38" s="127" t="n">
        <v>362</v>
      </c>
      <c r="D38" s="125" t="n">
        <v>147.3</v>
      </c>
      <c r="E38" s="126" t="n">
        <v>45</v>
      </c>
      <c r="F38" s="125" t="n">
        <v>120.9</v>
      </c>
      <c r="G38" s="17" t="n">
        <v>37</v>
      </c>
      <c r="H38" s="127" t="n">
        <v>36</v>
      </c>
      <c r="I38" s="128" t="n">
        <v>65000</v>
      </c>
      <c r="J38" s="128" t="inlineStr">
        <is>
          <t>5</t>
        </is>
      </c>
      <c r="K38" s="128" t="n">
        <v>52000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147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23">
      <formula>AV8="X"</formula>
    </cfRule>
    <cfRule type="expression" priority="505" dxfId="22">
      <formula>AV8="후보"</formula>
    </cfRule>
  </conditionalFormatting>
  <conditionalFormatting sqref="AC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23">
      <formula>AV9="X"</formula>
    </cfRule>
    <cfRule type="expression" priority="486" dxfId="22">
      <formula>AV9="후보"</formula>
    </cfRule>
  </conditionalFormatting>
  <conditionalFormatting sqref="AC9 N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23">
      <formula>AV13="X"</formula>
    </cfRule>
    <cfRule type="expression" priority="424" dxfId="22">
      <formula>AV13="후보"</formula>
    </cfRule>
  </conditionalFormatting>
  <conditionalFormatting sqref="AC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23">
      <formula>AV14="X"</formula>
    </cfRule>
    <cfRule type="expression" priority="405" dxfId="22">
      <formula>AV14="후보"</formula>
    </cfRule>
  </conditionalFormatting>
  <conditionalFormatting sqref="AC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23">
      <formula>AV15="X"</formula>
    </cfRule>
    <cfRule type="expression" priority="386" dxfId="22">
      <formula>AV15="후보"</formula>
    </cfRule>
  </conditionalFormatting>
  <conditionalFormatting sqref="AC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23">
      <formula>AV16="X"</formula>
    </cfRule>
    <cfRule type="expression" priority="367" dxfId="22">
      <formula>AV16="후보"</formula>
    </cfRule>
  </conditionalFormatting>
  <conditionalFormatting sqref="AC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6">
    <cfRule type="expression" priority="357" dxfId="3">
      <formula>AND(IF(OR($Q16=1,$Q16=2),1,0),IF($X16&lt;=20,1,0))</formula>
    </cfRule>
    <cfRule type="expression" priority="358" dxfId="2">
      <formula>AND(IF($Q16=2,1,0),IF($X16&lt;30,1,0))</formula>
    </cfRule>
    <cfRule type="expression" priority="359" dxfId="1">
      <formula>AND(IF($Q16=3,1,0),IF($X16&lt;30,1,0))</formula>
    </cfRule>
    <cfRule type="expression" priority="360" dxfId="0">
      <formula>AND(IF($Q16=3,1,IF($Q16=4,1,0)),IF($F16&lt;=85,1,0))</formula>
    </cfRule>
  </conditionalFormatting>
  <conditionalFormatting sqref="X16">
    <cfRule type="expression" priority="353" dxfId="3">
      <formula>AND(IF(OR($Q16=1,$Q16=2),1,0),IF($X16&lt;=20,1,0))</formula>
    </cfRule>
    <cfRule type="expression" priority="354" dxfId="2">
      <formula>AND(IF($Q16=2,1,0),IF($X16&lt;30,1,0))</formula>
    </cfRule>
    <cfRule type="expression" priority="355" dxfId="1">
      <formula>AND(IF($Q16=3,1,0),IF($X16&lt;30,1,0))</formula>
    </cfRule>
    <cfRule type="expression" priority="356" dxfId="0">
      <formula>AND(IF($Q16=3,1,IF($Q16=4,1,0)),IF($F16&lt;=85,1,0))</formula>
    </cfRule>
  </conditionalFormatting>
  <conditionalFormatting sqref="AI16">
    <cfRule type="expression" priority="349" dxfId="3">
      <formula>AND(IF(OR($Q16=1,$Q16=2),1,0),IF($X16&lt;=20,1,0))</formula>
    </cfRule>
    <cfRule type="expression" priority="350" dxfId="2">
      <formula>AND(IF($Q16=2,1,0),IF($X16&lt;30,1,0))</formula>
    </cfRule>
    <cfRule type="expression" priority="351" dxfId="1">
      <formula>AND(IF($Q16=3,1,0),IF($X16&lt;30,1,0))</formula>
    </cfRule>
    <cfRule type="expression" priority="352" dxfId="0">
      <formula>AND(IF($Q16=3,1,IF($Q16=4,1,0)),IF($F16&lt;=85,1,0))</formula>
    </cfRule>
  </conditionalFormatting>
  <conditionalFormatting sqref="AV17">
    <cfRule type="expression" priority="347" dxfId="23">
      <formula>AV17="X"</formula>
    </cfRule>
    <cfRule type="expression" priority="348" dxfId="22">
      <formula>AV17="후보"</formula>
    </cfRule>
  </conditionalFormatting>
  <conditionalFormatting sqref="AC1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7">
    <cfRule type="expression" priority="338" dxfId="3">
      <formula>AND(IF(OR($Q17=1,$Q17=2),1,0),IF($X17&lt;=20,1,0))</formula>
    </cfRule>
    <cfRule type="expression" priority="339" dxfId="2">
      <formula>AND(IF($Q17=2,1,0),IF($X17&lt;30,1,0))</formula>
    </cfRule>
    <cfRule type="expression" priority="340" dxfId="1">
      <formula>AND(IF($Q17=3,1,0),IF($X17&lt;30,1,0))</formula>
    </cfRule>
    <cfRule type="expression" priority="341" dxfId="0">
      <formula>AND(IF($Q17=3,1,IF($Q17=4,1,0)),IF($F17&lt;=85,1,0))</formula>
    </cfRule>
  </conditionalFormatting>
  <conditionalFormatting sqref="X17">
    <cfRule type="expression" priority="334" dxfId="3">
      <formula>AND(IF(OR($Q17=1,$Q17=2),1,0),IF($X17&lt;=20,1,0))</formula>
    </cfRule>
    <cfRule type="expression" priority="335" dxfId="2">
      <formula>AND(IF($Q17=2,1,0),IF($X17&lt;30,1,0))</formula>
    </cfRule>
    <cfRule type="expression" priority="336" dxfId="1">
      <formula>AND(IF($Q17=3,1,0),IF($X17&lt;30,1,0))</formula>
    </cfRule>
    <cfRule type="expression" priority="337" dxfId="0">
      <formula>AND(IF($Q17=3,1,IF($Q17=4,1,0)),IF($F17&lt;=85,1,0))</formula>
    </cfRule>
  </conditionalFormatting>
  <conditionalFormatting sqref="AI17">
    <cfRule type="expression" priority="330" dxfId="3">
      <formula>AND(IF(OR($Q17=1,$Q17=2),1,0),IF($X17&lt;=20,1,0))</formula>
    </cfRule>
    <cfRule type="expression" priority="331" dxfId="2">
      <formula>AND(IF($Q17=2,1,0),IF($X17&lt;30,1,0))</formula>
    </cfRule>
    <cfRule type="expression" priority="332" dxfId="1">
      <formula>AND(IF($Q17=3,1,0),IF($X17&lt;30,1,0))</formula>
    </cfRule>
    <cfRule type="expression" priority="333" dxfId="0">
      <formula>AND(IF($Q17=3,1,IF($Q17=4,1,0)),IF($F17&lt;=85,1,0))</formula>
    </cfRule>
  </conditionalFormatting>
  <conditionalFormatting sqref="AV18">
    <cfRule type="expression" priority="328" dxfId="23">
      <formula>AV18="X"</formula>
    </cfRule>
    <cfRule type="expression" priority="329" dxfId="22">
      <formula>AV18="후보"</formula>
    </cfRule>
  </conditionalFormatting>
  <conditionalFormatting sqref="AC1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8">
    <cfRule type="expression" priority="319" dxfId="3">
      <formula>AND(IF(OR($Q18=1,$Q18=2),1,0),IF($X18&lt;=20,1,0))</formula>
    </cfRule>
    <cfRule type="expression" priority="320" dxfId="2">
      <formula>AND(IF($Q18=2,1,0),IF($X18&lt;30,1,0))</formula>
    </cfRule>
    <cfRule type="expression" priority="321" dxfId="1">
      <formula>AND(IF($Q18=3,1,0),IF($X18&lt;30,1,0))</formula>
    </cfRule>
    <cfRule type="expression" priority="322" dxfId="0">
      <formula>AND(IF($Q18=3,1,IF($Q18=4,1,0)),IF($F18&lt;=85,1,0))</formula>
    </cfRule>
  </conditionalFormatting>
  <conditionalFormatting sqref="X18">
    <cfRule type="expression" priority="315" dxfId="3">
      <formula>AND(IF(OR($Q18=1,$Q18=2),1,0),IF($X18&lt;=20,1,0))</formula>
    </cfRule>
    <cfRule type="expression" priority="316" dxfId="2">
      <formula>AND(IF($Q18=2,1,0),IF($X18&lt;30,1,0))</formula>
    </cfRule>
    <cfRule type="expression" priority="317" dxfId="1">
      <formula>AND(IF($Q18=3,1,0),IF($X18&lt;30,1,0))</formula>
    </cfRule>
    <cfRule type="expression" priority="318" dxfId="0">
      <formula>AND(IF($Q18=3,1,IF($Q18=4,1,0)),IF($F18&lt;=85,1,0))</formula>
    </cfRule>
  </conditionalFormatting>
  <conditionalFormatting sqref="AI18">
    <cfRule type="expression" priority="311" dxfId="3">
      <formula>AND(IF(OR($Q18=1,$Q18=2),1,0),IF($X18&lt;=20,1,0))</formula>
    </cfRule>
    <cfRule type="expression" priority="312" dxfId="2">
      <formula>AND(IF($Q18=2,1,0),IF($X18&lt;30,1,0))</formula>
    </cfRule>
    <cfRule type="expression" priority="313" dxfId="1">
      <formula>AND(IF($Q18=3,1,0),IF($X18&lt;30,1,0))</formula>
    </cfRule>
    <cfRule type="expression" priority="314" dxfId="0">
      <formula>AND(IF($Q18=3,1,IF($Q18=4,1,0)),IF($F18&lt;=85,1,0))</formula>
    </cfRule>
  </conditionalFormatting>
  <conditionalFormatting sqref="AV19">
    <cfRule type="expression" priority="309" dxfId="23">
      <formula>AV19="X"</formula>
    </cfRule>
    <cfRule type="expression" priority="310" dxfId="22">
      <formula>AV19="후보"</formula>
    </cfRule>
  </conditionalFormatting>
  <conditionalFormatting sqref="AC19 N1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20">
    <cfRule type="expression" priority="304" dxfId="23">
      <formula>AV20="X"</formula>
    </cfRule>
    <cfRule type="expression" priority="305" dxfId="22">
      <formula>AV20="후보"</formula>
    </cfRule>
  </conditionalFormatting>
  <conditionalFormatting sqref="AC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23">
      <formula>AV21="X"</formula>
    </cfRule>
    <cfRule type="expression" priority="286" dxfId="22">
      <formula>AV21="후보"</formula>
    </cfRule>
  </conditionalFormatting>
  <conditionalFormatting sqref="AC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X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I21">
    <cfRule type="expression" priority="268" dxfId="3">
      <formula>AND(IF(OR($Q21=1,$Q21=2),1,0),IF($X21&lt;=20,1,0))</formula>
    </cfRule>
    <cfRule type="expression" priority="269" dxfId="2">
      <formula>AND(IF($Q21=2,1,0),IF($X21&lt;30,1,0))</formula>
    </cfRule>
    <cfRule type="expression" priority="270" dxfId="1">
      <formula>AND(IF($Q21=3,1,0),IF($X21&lt;30,1,0))</formula>
    </cfRule>
    <cfRule type="expression" priority="271" dxfId="0">
      <formula>AND(IF($Q21=3,1,IF($Q21=4,1,0)),IF($F21&lt;=85,1,0))</formula>
    </cfRule>
  </conditionalFormatting>
  <conditionalFormatting sqref="AV22">
    <cfRule type="expression" priority="266" dxfId="23">
      <formula>AV22="X"</formula>
    </cfRule>
    <cfRule type="expression" priority="267" dxfId="22">
      <formula>AV22="후보"</formula>
    </cfRule>
  </conditionalFormatting>
  <conditionalFormatting sqref="AC2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X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I22">
    <cfRule type="expression" priority="249" dxfId="3">
      <formula>AND(IF(OR($Q22=1,$Q22=2),1,0),IF($X22&lt;=20,1,0))</formula>
    </cfRule>
    <cfRule type="expression" priority="250" dxfId="2">
      <formula>AND(IF($Q22=2,1,0),IF($X22&lt;30,1,0))</formula>
    </cfRule>
    <cfRule type="expression" priority="251" dxfId="1">
      <formula>AND(IF($Q22=3,1,0),IF($X22&lt;30,1,0))</formula>
    </cfRule>
    <cfRule type="expression" priority="252" dxfId="0">
      <formula>AND(IF($Q22=3,1,IF($Q22=4,1,0)),IF($F22&lt;=85,1,0))</formula>
    </cfRule>
  </conditionalFormatting>
  <conditionalFormatting sqref="AV23">
    <cfRule type="expression" priority="247" dxfId="23">
      <formula>AV23="X"</formula>
    </cfRule>
    <cfRule type="expression" priority="248" dxfId="22">
      <formula>AV23="후보"</formula>
    </cfRule>
  </conditionalFormatting>
  <conditionalFormatting sqref="AC2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X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I23">
    <cfRule type="expression" priority="230" dxfId="3">
      <formula>AND(IF(OR($Q23=1,$Q23=2),1,0),IF($X23&lt;=20,1,0))</formula>
    </cfRule>
    <cfRule type="expression" priority="231" dxfId="2">
      <formula>AND(IF($Q23=2,1,0),IF($X23&lt;30,1,0))</formula>
    </cfRule>
    <cfRule type="expression" priority="232" dxfId="1">
      <formula>AND(IF($Q23=3,1,0),IF($X23&lt;30,1,0))</formula>
    </cfRule>
    <cfRule type="expression" priority="233" dxfId="0">
      <formula>AND(IF($Q23=3,1,IF($Q23=4,1,0)),IF($F23&lt;=85,1,0))</formula>
    </cfRule>
  </conditionalFormatting>
  <conditionalFormatting sqref="AV24">
    <cfRule type="expression" priority="228" dxfId="23">
      <formula>AV24="X"</formula>
    </cfRule>
    <cfRule type="expression" priority="229" dxfId="22">
      <formula>AV24="후보"</formula>
    </cfRule>
  </conditionalFormatting>
  <conditionalFormatting sqref="AC24 N2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5">
    <cfRule type="expression" priority="223" dxfId="23">
      <formula>AV25="X"</formula>
    </cfRule>
    <cfRule type="expression" priority="224" dxfId="22">
      <formula>AV25="후보"</formula>
    </cfRule>
  </conditionalFormatting>
  <conditionalFormatting sqref="AC2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5">
    <cfRule type="expression" priority="214" dxfId="3">
      <formula>AND(IF(OR($Q25=1,$Q25=2),1,0),IF($X25&lt;=20,1,0))</formula>
    </cfRule>
    <cfRule type="expression" priority="215" dxfId="2">
      <formula>AND(IF($Q25=2,1,0),IF($X25&lt;30,1,0))</formula>
    </cfRule>
    <cfRule type="expression" priority="216" dxfId="1">
      <formula>AND(IF($Q25=3,1,0),IF($X25&lt;30,1,0))</formula>
    </cfRule>
    <cfRule type="expression" priority="217" dxfId="0">
      <formula>AND(IF($Q25=3,1,IF($Q25=4,1,0)),IF($F25&lt;=85,1,0))</formula>
    </cfRule>
  </conditionalFormatting>
  <conditionalFormatting sqref="X25">
    <cfRule type="expression" priority="210" dxfId="3">
      <formula>AND(IF(OR($Q25=1,$Q25=2),1,0),IF($X25&lt;=20,1,0))</formula>
    </cfRule>
    <cfRule type="expression" priority="211" dxfId="2">
      <formula>AND(IF($Q25=2,1,0),IF($X25&lt;30,1,0))</formula>
    </cfRule>
    <cfRule type="expression" priority="212" dxfId="1">
      <formula>AND(IF($Q25=3,1,0),IF($X25&lt;30,1,0))</formula>
    </cfRule>
    <cfRule type="expression" priority="213" dxfId="0">
      <formula>AND(IF($Q25=3,1,IF($Q25=4,1,0)),IF($F25&lt;=85,1,0))</formula>
    </cfRule>
  </conditionalFormatting>
  <conditionalFormatting sqref="AI25">
    <cfRule type="expression" priority="206" dxfId="3">
      <formula>AND(IF(OR($Q25=1,$Q25=2),1,0),IF($X25&lt;=20,1,0))</formula>
    </cfRule>
    <cfRule type="expression" priority="207" dxfId="2">
      <formula>AND(IF($Q25=2,1,0),IF($X25&lt;30,1,0))</formula>
    </cfRule>
    <cfRule type="expression" priority="208" dxfId="1">
      <formula>AND(IF($Q25=3,1,0),IF($X25&lt;30,1,0))</formula>
    </cfRule>
    <cfRule type="expression" priority="209" dxfId="0">
      <formula>AND(IF($Q25=3,1,IF($Q25=4,1,0)),IF($F25&lt;=85,1,0))</formula>
    </cfRule>
  </conditionalFormatting>
  <conditionalFormatting sqref="AV26">
    <cfRule type="expression" priority="204" dxfId="23">
      <formula>AV26="X"</formula>
    </cfRule>
    <cfRule type="expression" priority="205" dxfId="22">
      <formula>AV26="후보"</formula>
    </cfRule>
  </conditionalFormatting>
  <conditionalFormatting sqref="AC2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X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I26">
    <cfRule type="expression" priority="187" dxfId="3">
      <formula>AND(IF(OR($Q26=1,$Q26=2),1,0),IF($X26&lt;=20,1,0))</formula>
    </cfRule>
    <cfRule type="expression" priority="188" dxfId="2">
      <formula>AND(IF($Q26=2,1,0),IF($X26&lt;30,1,0))</formula>
    </cfRule>
    <cfRule type="expression" priority="189" dxfId="1">
      <formula>AND(IF($Q26=3,1,0),IF($X26&lt;30,1,0))</formula>
    </cfRule>
    <cfRule type="expression" priority="190" dxfId="0">
      <formula>AND(IF($Q26=3,1,IF($Q26=4,1,0)),IF($F26&lt;=85,1,0))</formula>
    </cfRule>
  </conditionalFormatting>
  <conditionalFormatting sqref="AV27">
    <cfRule type="expression" priority="185" dxfId="23">
      <formula>AV27="X"</formula>
    </cfRule>
    <cfRule type="expression" priority="186" dxfId="22">
      <formula>AV27="후보"</formula>
    </cfRule>
  </conditionalFormatting>
  <conditionalFormatting sqref="AC2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X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I27">
    <cfRule type="expression" priority="168" dxfId="3">
      <formula>AND(IF(OR($Q27=1,$Q27=2),1,0),IF($X27&lt;=20,1,0))</formula>
    </cfRule>
    <cfRule type="expression" priority="169" dxfId="2">
      <formula>AND(IF($Q27=2,1,0),IF($X27&lt;30,1,0))</formula>
    </cfRule>
    <cfRule type="expression" priority="170" dxfId="1">
      <formula>AND(IF($Q27=3,1,0),IF($X27&lt;30,1,0))</formula>
    </cfRule>
    <cfRule type="expression" priority="171" dxfId="0">
      <formula>AND(IF($Q27=3,1,IF($Q27=4,1,0)),IF($F27&lt;=85,1,0))</formula>
    </cfRule>
  </conditionalFormatting>
  <conditionalFormatting sqref="AV28">
    <cfRule type="expression" priority="166" dxfId="23">
      <formula>AV28="X"</formula>
    </cfRule>
    <cfRule type="expression" priority="167" dxfId="22">
      <formula>AV28="후보"</formula>
    </cfRule>
  </conditionalFormatting>
  <conditionalFormatting sqref="AC28 N2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 N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수성동일하이빌레이크시티</t>
        </is>
      </c>
      <c r="B6" s="10" t="inlineStr">
        <is>
          <t>'09.04.</t>
        </is>
      </c>
      <c r="C6" s="127" t="n">
        <v>1411</v>
      </c>
      <c r="D6" s="125" t="n">
        <v>122.1</v>
      </c>
      <c r="E6" s="126" t="n">
        <v>37</v>
      </c>
      <c r="F6" s="125" t="n">
        <v>85</v>
      </c>
      <c r="G6" s="17" t="n">
        <v>26</v>
      </c>
      <c r="H6" s="127" t="n">
        <v>235</v>
      </c>
      <c r="I6" s="128" t="n">
        <v>73000</v>
      </c>
      <c r="J6" s="128" t="inlineStr">
        <is>
          <t>13</t>
        </is>
      </c>
      <c r="K6" s="128" t="n">
        <v>56000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수성동일하이빌레이크시티</t>
        </is>
      </c>
      <c r="B7" s="10" t="inlineStr">
        <is>
          <t>'09.04.</t>
        </is>
      </c>
      <c r="C7" s="127" t="n">
        <v>1411</v>
      </c>
      <c r="D7" s="125" t="n">
        <v>144.6</v>
      </c>
      <c r="E7" s="126" t="n">
        <v>44</v>
      </c>
      <c r="F7" s="125" t="n">
        <v>118.8</v>
      </c>
      <c r="G7" s="17" t="n">
        <v>36</v>
      </c>
      <c r="H7" s="127" t="n">
        <v>240</v>
      </c>
      <c r="I7" s="128" t="n">
        <v>89000</v>
      </c>
      <c r="J7" s="128" t="inlineStr">
        <is>
          <t>6</t>
        </is>
      </c>
      <c r="K7" s="128" t="n">
        <v>55000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144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수성동일하이빌레이크시티</t>
        </is>
      </c>
      <c r="B8" s="10" t="inlineStr">
        <is>
          <t>'09.04.</t>
        </is>
      </c>
      <c r="C8" s="127" t="n">
        <v>1411</v>
      </c>
      <c r="D8" s="125" t="n">
        <v>148.7</v>
      </c>
      <c r="E8" s="126" t="n">
        <v>45</v>
      </c>
      <c r="F8" s="125" t="n">
        <v>118.9</v>
      </c>
      <c r="G8" s="17" t="n">
        <v>36</v>
      </c>
      <c r="H8" s="127" t="n">
        <v>366</v>
      </c>
      <c r="I8" s="128" t="n">
        <v>83000</v>
      </c>
      <c r="J8" s="128" t="inlineStr">
        <is>
          <t>5</t>
        </is>
      </c>
      <c r="K8" s="128" t="n">
        <v>63000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수성동일하이빌레이크시티</t>
        </is>
      </c>
      <c r="B9" s="10" t="inlineStr">
        <is>
          <t>'09.04.</t>
        </is>
      </c>
      <c r="C9" s="127" t="n">
        <v>1411</v>
      </c>
      <c r="D9" s="125" t="n">
        <v>161.4</v>
      </c>
      <c r="E9" s="126" t="n">
        <v>49</v>
      </c>
      <c r="F9" s="125" t="n">
        <v>134.9</v>
      </c>
      <c r="G9" s="17" t="n">
        <v>41</v>
      </c>
      <c r="H9" s="127" t="n">
        <v>270</v>
      </c>
      <c r="I9" s="128" t="n">
        <v>112000</v>
      </c>
      <c r="J9" s="128" t="inlineStr">
        <is>
          <t>12</t>
        </is>
      </c>
      <c r="K9" s="128" t="n">
        <v>70000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161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수성동일하이빌레이크시티</t>
        </is>
      </c>
      <c r="B10" s="10" t="inlineStr">
        <is>
          <t>'09.04.</t>
        </is>
      </c>
      <c r="C10" s="127" t="n">
        <v>1411</v>
      </c>
      <c r="D10" s="125" t="n">
        <v>191.7</v>
      </c>
      <c r="E10" s="126" t="n">
        <v>58</v>
      </c>
      <c r="F10" s="125" t="n">
        <v>160.8</v>
      </c>
      <c r="G10" s="17" t="n">
        <v>49</v>
      </c>
      <c r="H10" s="127" t="n">
        <v>30</v>
      </c>
      <c r="I10" s="128" t="n"/>
      <c r="J10" s="128" t="n"/>
      <c r="K10" s="128" t="n">
        <v>105000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191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수성동일하이빌레이크시티</t>
        </is>
      </c>
      <c r="B11" s="10" t="inlineStr">
        <is>
          <t>'09.04.</t>
        </is>
      </c>
      <c r="C11" s="127" t="n">
        <v>1411</v>
      </c>
      <c r="D11" s="125" t="n">
        <v>197.9</v>
      </c>
      <c r="E11" s="126" t="n">
        <v>60</v>
      </c>
      <c r="F11" s="125" t="n">
        <v>163.7</v>
      </c>
      <c r="G11" s="17" t="n">
        <v>50</v>
      </c>
      <c r="H11" s="127" t="n">
        <v>90</v>
      </c>
      <c r="I11" s="128" t="n">
        <v>160000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197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수성동일하이빌레이크시티</t>
        </is>
      </c>
      <c r="B12" s="10" t="inlineStr">
        <is>
          <t>'09.04.</t>
        </is>
      </c>
      <c r="C12" s="127" t="n">
        <v>1411</v>
      </c>
      <c r="D12" s="125" t="n">
        <v>227.9</v>
      </c>
      <c r="E12" s="126" t="n">
        <v>69</v>
      </c>
      <c r="F12" s="125" t="n">
        <v>189.6</v>
      </c>
      <c r="G12" s="17" t="n">
        <v>57</v>
      </c>
      <c r="H12" s="127" t="n">
        <v>135</v>
      </c>
      <c r="I12" s="128" t="n">
        <v>181000</v>
      </c>
      <c r="J12" s="128" t="inlineStr">
        <is>
          <t>고</t>
        </is>
      </c>
      <c r="K12" s="128" t="n">
        <v>140000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3</v>
      </c>
      <c r="S12" s="112" t="inlineStr">
        <is>
          <t>계</t>
        </is>
      </c>
      <c r="T12" s="5" t="n">
        <v>227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수성동일하이빌레이크시티</t>
        </is>
      </c>
      <c r="B13" s="10" t="inlineStr">
        <is>
          <t>'09.04.</t>
        </is>
      </c>
      <c r="C13" s="127" t="n">
        <v>1411</v>
      </c>
      <c r="D13" s="125" t="n">
        <v>261.1</v>
      </c>
      <c r="E13" s="126" t="n">
        <v>79</v>
      </c>
      <c r="F13" s="125" t="n">
        <v>221.3</v>
      </c>
      <c r="G13" s="17" t="n">
        <v>67</v>
      </c>
      <c r="H13" s="127" t="n">
        <v>45</v>
      </c>
      <c r="I13" s="128" t="n">
        <v>280000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3</v>
      </c>
      <c r="S13" s="112" t="inlineStr">
        <is>
          <t>계</t>
        </is>
      </c>
      <c r="T13" s="5" t="n">
        <v>261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정화우방팔레스</t>
        </is>
      </c>
      <c r="B15" s="10" t="inlineStr">
        <is>
          <t>'03.01.</t>
        </is>
      </c>
      <c r="C15" s="127" t="n">
        <v>488</v>
      </c>
      <c r="D15" s="125" t="n">
        <v>118.1</v>
      </c>
      <c r="E15" s="126" t="n">
        <v>36</v>
      </c>
      <c r="F15" s="125" t="n">
        <v>85</v>
      </c>
      <c r="G15" s="17" t="n">
        <v>26</v>
      </c>
      <c r="H15" s="127" t="n">
        <v>68</v>
      </c>
      <c r="I15" s="128" t="n">
        <v>60000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118A1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정화우방팔레스</t>
        </is>
      </c>
      <c r="B16" s="10" t="inlineStr">
        <is>
          <t>'03.01.</t>
        </is>
      </c>
      <c r="C16" s="127" t="n">
        <v>488</v>
      </c>
      <c r="D16" s="125" t="n">
        <v>118.1</v>
      </c>
      <c r="E16" s="126" t="n">
        <v>36</v>
      </c>
      <c r="F16" s="125" t="n">
        <v>85</v>
      </c>
      <c r="G16" s="17" t="n">
        <v>26</v>
      </c>
      <c r="H16" s="127" t="n">
        <v>34</v>
      </c>
      <c r="I16" s="128" t="n">
        <v>60000</v>
      </c>
      <c r="J16" s="128" t="inlineStr">
        <is>
          <t>중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118B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정화우방팔레스</t>
        </is>
      </c>
      <c r="B17" s="10" t="inlineStr">
        <is>
          <t>'03.01.</t>
        </is>
      </c>
      <c r="C17" s="127" t="n">
        <v>488</v>
      </c>
      <c r="D17" s="125" t="n">
        <v>119.3</v>
      </c>
      <c r="E17" s="126" t="n">
        <v>36</v>
      </c>
      <c r="F17" s="125" t="n">
        <v>85</v>
      </c>
      <c r="G17" s="17" t="n">
        <v>26</v>
      </c>
      <c r="H17" s="127" t="n">
        <v>34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정화우방팔레스</t>
        </is>
      </c>
      <c r="B18" s="10" t="inlineStr">
        <is>
          <t>'03.01.</t>
        </is>
      </c>
      <c r="C18" s="127" t="n">
        <v>488</v>
      </c>
      <c r="D18" s="125" t="n">
        <v>184.1</v>
      </c>
      <c r="E18" s="126" t="n">
        <v>56</v>
      </c>
      <c r="F18" s="125" t="n">
        <v>135</v>
      </c>
      <c r="G18" s="17" t="n">
        <v>41</v>
      </c>
      <c r="H18" s="127" t="n">
        <v>272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184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정화우방팔레스</t>
        </is>
      </c>
      <c r="B19" s="10" t="inlineStr">
        <is>
          <t>'03.01.</t>
        </is>
      </c>
      <c r="C19" s="127" t="n">
        <v>488</v>
      </c>
      <c r="D19" s="125" t="n">
        <v>217.7</v>
      </c>
      <c r="E19" s="126" t="n">
        <v>66</v>
      </c>
      <c r="F19" s="125" t="n">
        <v>164.9</v>
      </c>
      <c r="G19" s="17" t="n">
        <v>50</v>
      </c>
      <c r="H19" s="127" t="n">
        <v>80</v>
      </c>
      <c r="I19" s="128" t="n">
        <v>85000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5</v>
      </c>
      <c r="R19" s="112" t="n">
        <v>2</v>
      </c>
      <c r="S19" s="112" t="inlineStr">
        <is>
          <t>계</t>
        </is>
      </c>
      <c r="T19" s="5" t="n">
        <v>217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23">
      <formula>AV4="X"</formula>
    </cfRule>
    <cfRule type="expression" priority="254" dxfId="22">
      <formula>AV4="후보"</formula>
    </cfRule>
  </conditionalFormatting>
  <conditionalFormatting sqref="AC1:AC2 AC4:AC6 N4:N5">
    <cfRule type="cellIs" priority="250" operator="greaterThan" dxfId="17">
      <formula>0.9</formula>
    </cfRule>
    <cfRule type="cellIs" priority="251" operator="greaterThan" dxfId="16">
      <formula>0.85</formula>
    </cfRule>
  </conditionalFormatting>
  <conditionalFormatting sqref="N1:N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23">
      <formula>AV7="X"</formula>
    </cfRule>
    <cfRule type="expression" priority="233" dxfId="22">
      <formula>AV7="후보"</formula>
    </cfRule>
  </conditionalFormatting>
  <conditionalFormatting sqref="AC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23">
      <formula>AV8="X"</formula>
    </cfRule>
    <cfRule type="expression" priority="214" dxfId="22">
      <formula>AV8="후보"</formula>
    </cfRule>
  </conditionalFormatting>
  <conditionalFormatting sqref="AC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23">
      <formula>AV9="X"</formula>
    </cfRule>
    <cfRule type="expression" priority="195" dxfId="22">
      <formula>AV9="후보"</formula>
    </cfRule>
  </conditionalFormatting>
  <conditionalFormatting sqref="AC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23">
      <formula>AV10="X"</formula>
    </cfRule>
    <cfRule type="expression" priority="176" dxfId="22">
      <formula>AV10="후보"</formula>
    </cfRule>
  </conditionalFormatting>
  <conditionalFormatting sqref="AC1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 N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5">
    <cfRule type="expression" priority="94" dxfId="23">
      <formula>AV15="X"</formula>
    </cfRule>
    <cfRule type="expression" priority="95" dxfId="22">
      <formula>AV15="후보"</formula>
    </cfRule>
  </conditionalFormatting>
  <conditionalFormatting sqref="AC1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23">
      <formula>AV16="X"</formula>
    </cfRule>
    <cfRule type="expression" priority="76" dxfId="22">
      <formula>AV16="후보"</formula>
    </cfRule>
  </conditionalFormatting>
  <conditionalFormatting sqref="AC1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수성동1가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수성롯데캐슬더퍼스트</t>
        </is>
      </c>
      <c r="B6" s="10" t="inlineStr">
        <is>
          <t>'15.08.</t>
        </is>
      </c>
      <c r="C6" s="127" t="n">
        <v>979</v>
      </c>
      <c r="D6" s="125" t="n">
        <v>99.8</v>
      </c>
      <c r="E6" s="126" t="n">
        <v>30</v>
      </c>
      <c r="F6" s="125" t="n">
        <v>76.40000000000001</v>
      </c>
      <c r="G6" s="17" t="n">
        <v>23</v>
      </c>
      <c r="H6" s="127" t="n">
        <v>34</v>
      </c>
      <c r="I6" s="128" t="n">
        <v>75000</v>
      </c>
      <c r="J6" s="128" t="inlineStr">
        <is>
          <t>9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수성롯데캐슬더퍼스트</t>
        </is>
      </c>
      <c r="B7" s="10" t="inlineStr">
        <is>
          <t>'15.08.</t>
        </is>
      </c>
      <c r="C7" s="127" t="n">
        <v>979</v>
      </c>
      <c r="D7" s="125" t="n">
        <v>100</v>
      </c>
      <c r="E7" s="126" t="n">
        <v>30</v>
      </c>
      <c r="F7" s="125" t="n">
        <v>76.2</v>
      </c>
      <c r="G7" s="17" t="n">
        <v>23</v>
      </c>
      <c r="H7" s="127" t="n">
        <v>17</v>
      </c>
      <c r="I7" s="128" t="n">
        <v>74000</v>
      </c>
      <c r="J7" s="128" t="inlineStr">
        <is>
          <t>5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99B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수성롯데캐슬더퍼스트</t>
        </is>
      </c>
      <c r="B8" s="10" t="inlineStr">
        <is>
          <t>'15.08.</t>
        </is>
      </c>
      <c r="C8" s="127" t="n">
        <v>979</v>
      </c>
      <c r="D8" s="125" t="n">
        <v>111.4</v>
      </c>
      <c r="E8" s="126" t="n">
        <v>34</v>
      </c>
      <c r="F8" s="125" t="n">
        <v>85</v>
      </c>
      <c r="G8" s="17" t="n">
        <v>26</v>
      </c>
      <c r="H8" s="127" t="n">
        <v>504</v>
      </c>
      <c r="I8" s="128" t="n">
        <v>73000</v>
      </c>
      <c r="J8" s="128" t="inlineStr">
        <is>
          <t>17</t>
        </is>
      </c>
      <c r="K8" s="128" t="n">
        <v>39000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111A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수성롯데캐슬더퍼스트</t>
        </is>
      </c>
      <c r="B9" s="10" t="inlineStr">
        <is>
          <t>'15.08.</t>
        </is>
      </c>
      <c r="C9" s="127" t="n">
        <v>979</v>
      </c>
      <c r="D9" s="125" t="n">
        <v>111.3</v>
      </c>
      <c r="E9" s="126" t="n">
        <v>34</v>
      </c>
      <c r="F9" s="125" t="n">
        <v>85</v>
      </c>
      <c r="G9" s="17" t="n">
        <v>26</v>
      </c>
      <c r="H9" s="127" t="n">
        <v>81</v>
      </c>
      <c r="I9" s="128" t="n">
        <v>90000</v>
      </c>
      <c r="J9" s="128" t="inlineStr">
        <is>
          <t>14</t>
        </is>
      </c>
      <c r="K9" s="128" t="n">
        <v>45000</v>
      </c>
      <c r="L9" s="128" t="inlineStr">
        <is>
          <t>14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111C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수성롯데캐슬더퍼스트</t>
        </is>
      </c>
      <c r="B10" s="10" t="inlineStr">
        <is>
          <t>'15.08.</t>
        </is>
      </c>
      <c r="C10" s="127" t="n">
        <v>979</v>
      </c>
      <c r="D10" s="125" t="n">
        <v>112.1</v>
      </c>
      <c r="E10" s="126" t="n">
        <v>34</v>
      </c>
      <c r="F10" s="125" t="n">
        <v>84.7</v>
      </c>
      <c r="G10" s="17" t="n">
        <v>26</v>
      </c>
      <c r="H10" s="127" t="n">
        <v>44</v>
      </c>
      <c r="I10" s="128" t="n">
        <v>93000</v>
      </c>
      <c r="J10" s="128" t="inlineStr">
        <is>
          <t>17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수성롯데캐슬더퍼스트</t>
        </is>
      </c>
      <c r="B11" s="10" t="inlineStr">
        <is>
          <t>'15.08.</t>
        </is>
      </c>
      <c r="C11" s="127" t="n">
        <v>979</v>
      </c>
      <c r="D11" s="125" t="n">
        <v>130.5</v>
      </c>
      <c r="E11" s="126" t="n">
        <v>39</v>
      </c>
      <c r="F11" s="125" t="n">
        <v>100</v>
      </c>
      <c r="G11" s="17" t="n">
        <v>30</v>
      </c>
      <c r="H11" s="127" t="n">
        <v>96</v>
      </c>
      <c r="I11" s="128" t="n">
        <v>103000</v>
      </c>
      <c r="J11" s="128" t="inlineStr">
        <is>
          <t>9</t>
        </is>
      </c>
      <c r="K11" s="128" t="n">
        <v>55000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130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수성롯데캐슬더퍼스트</t>
        </is>
      </c>
      <c r="B12" s="10" t="inlineStr">
        <is>
          <t>'15.08.</t>
        </is>
      </c>
      <c r="C12" s="127" t="n">
        <v>979</v>
      </c>
      <c r="D12" s="125" t="n">
        <v>131.7</v>
      </c>
      <c r="E12" s="126" t="n">
        <v>40</v>
      </c>
      <c r="F12" s="125" t="n">
        <v>99.90000000000001</v>
      </c>
      <c r="G12" s="17" t="n">
        <v>30</v>
      </c>
      <c r="H12" s="127" t="n">
        <v>117</v>
      </c>
      <c r="I12" s="128" t="n">
        <v>107000</v>
      </c>
      <c r="J12" s="128" t="inlineStr">
        <is>
          <t>6</t>
        </is>
      </c>
      <c r="K12" s="128" t="n">
        <v>49000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131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수성롯데캐슬더퍼스트</t>
        </is>
      </c>
      <c r="B13" s="10" t="inlineStr">
        <is>
          <t>'15.08.</t>
        </is>
      </c>
      <c r="C13" s="127" t="n">
        <v>979</v>
      </c>
      <c r="D13" s="125" t="n">
        <v>143.4</v>
      </c>
      <c r="E13" s="126" t="n">
        <v>43</v>
      </c>
      <c r="F13" s="125" t="n">
        <v>109.8</v>
      </c>
      <c r="G13" s="17" t="n">
        <v>33</v>
      </c>
      <c r="H13" s="127" t="n">
        <v>86</v>
      </c>
      <c r="I13" s="128" t="n">
        <v>125000</v>
      </c>
      <c r="J13" s="128" t="inlineStr">
        <is>
          <t>7</t>
        </is>
      </c>
      <c r="K13" s="128" t="n">
        <v>69000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143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유성푸르나임</t>
        </is>
      </c>
      <c r="B15" s="10" t="inlineStr">
        <is>
          <t>'07.08.</t>
        </is>
      </c>
      <c r="C15" s="127" t="n">
        <v>235</v>
      </c>
      <c r="D15" s="125" t="n">
        <v>109.9</v>
      </c>
      <c r="E15" s="126" t="n">
        <v>33</v>
      </c>
      <c r="F15" s="125" t="n">
        <v>85</v>
      </c>
      <c r="G15" s="17" t="n">
        <v>26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109A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유성푸르나임</t>
        </is>
      </c>
      <c r="B16" s="10" t="inlineStr">
        <is>
          <t>'07.08.</t>
        </is>
      </c>
      <c r="C16" s="127" t="n">
        <v>235</v>
      </c>
      <c r="D16" s="125" t="n">
        <v>109.9</v>
      </c>
      <c r="E16" s="126" t="n">
        <v>33</v>
      </c>
      <c r="F16" s="125" t="n">
        <v>85</v>
      </c>
      <c r="G16" s="17" t="n">
        <v>26</v>
      </c>
      <c r="H16" s="127" t="n">
        <v>17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109B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유성푸르나임</t>
        </is>
      </c>
      <c r="B17" s="10" t="inlineStr">
        <is>
          <t>'07.08.</t>
        </is>
      </c>
      <c r="C17" s="127" t="n">
        <v>235</v>
      </c>
      <c r="D17" s="125" t="n">
        <v>110.2</v>
      </c>
      <c r="E17" s="126" t="n">
        <v>33</v>
      </c>
      <c r="F17" s="125" t="n">
        <v>84.90000000000001</v>
      </c>
      <c r="G17" s="17" t="n">
        <v>26</v>
      </c>
      <c r="H17" s="127" t="n">
        <v>15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110C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유성푸르나임</t>
        </is>
      </c>
      <c r="B18" s="10" t="inlineStr">
        <is>
          <t>'07.08.</t>
        </is>
      </c>
      <c r="C18" s="127" t="n">
        <v>235</v>
      </c>
      <c r="D18" s="125" t="n">
        <v>112.4</v>
      </c>
      <c r="E18" s="126" t="n">
        <v>34</v>
      </c>
      <c r="F18" s="125" t="n">
        <v>85</v>
      </c>
      <c r="G18" s="17" t="n">
        <v>26</v>
      </c>
      <c r="H18" s="127" t="n">
        <v>121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오성우방</t>
        </is>
      </c>
      <c r="B20" s="10" t="inlineStr">
        <is>
          <t>'93.11.</t>
        </is>
      </c>
      <c r="C20" s="127" t="n">
        <v>496</v>
      </c>
      <c r="D20" s="125" t="n">
        <v>86.5</v>
      </c>
      <c r="E20" s="126" t="n">
        <v>26</v>
      </c>
      <c r="F20" s="125" t="n">
        <v>60</v>
      </c>
      <c r="G20" s="17" t="n">
        <v>18</v>
      </c>
      <c r="H20" s="127" t="n">
        <v>88</v>
      </c>
      <c r="I20" s="128" t="n">
        <v>36000</v>
      </c>
      <c r="J20" s="128" t="inlineStr">
        <is>
          <t>11</t>
        </is>
      </c>
      <c r="K20" s="128" t="n">
        <v>21000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오성우방</t>
        </is>
      </c>
      <c r="B21" s="10" t="inlineStr">
        <is>
          <t>'93.11.</t>
        </is>
      </c>
      <c r="C21" s="127" t="n">
        <v>496</v>
      </c>
      <c r="D21" s="125" t="n">
        <v>88.7</v>
      </c>
      <c r="E21" s="126" t="n">
        <v>27</v>
      </c>
      <c r="F21" s="125" t="n">
        <v>60</v>
      </c>
      <c r="G21" s="17" t="n">
        <v>18</v>
      </c>
      <c r="H21" s="127" t="n">
        <v>150</v>
      </c>
      <c r="I21" s="128" t="n">
        <v>36000</v>
      </c>
      <c r="J21" s="128" t="inlineStr">
        <is>
          <t>8</t>
        </is>
      </c>
      <c r="K21" s="128" t="n">
        <v>21000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복</t>
        </is>
      </c>
      <c r="T21" s="5" t="n">
        <v>88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오성우방</t>
        </is>
      </c>
      <c r="B22" s="10" t="inlineStr">
        <is>
          <t>'93.11.</t>
        </is>
      </c>
      <c r="C22" s="127" t="n">
        <v>496</v>
      </c>
      <c r="D22" s="125" t="n">
        <v>110.5</v>
      </c>
      <c r="E22" s="126" t="n">
        <v>33</v>
      </c>
      <c r="F22" s="125" t="n">
        <v>85</v>
      </c>
      <c r="G22" s="17" t="n">
        <v>26</v>
      </c>
      <c r="H22" s="127" t="n">
        <v>170</v>
      </c>
      <c r="I22" s="128" t="n">
        <v>57000</v>
      </c>
      <c r="J22" s="128" t="inlineStr">
        <is>
          <t>고</t>
        </is>
      </c>
      <c r="K22" s="128" t="n">
        <v>28000</v>
      </c>
      <c r="L22" s="128" t="inlineStr">
        <is>
          <t>13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110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오성우방</t>
        </is>
      </c>
      <c r="B23" s="10" t="inlineStr">
        <is>
          <t>'93.11.</t>
        </is>
      </c>
      <c r="C23" s="127" t="n">
        <v>496</v>
      </c>
      <c r="D23" s="125" t="n">
        <v>166.5</v>
      </c>
      <c r="E23" s="126" t="n">
        <v>50</v>
      </c>
      <c r="F23" s="125" t="n">
        <v>135</v>
      </c>
      <c r="G23" s="17" t="n">
        <v>41</v>
      </c>
      <c r="H23" s="127" t="n">
        <v>88</v>
      </c>
      <c r="I23" s="128" t="n">
        <v>71000</v>
      </c>
      <c r="J23" s="128" t="inlineStr">
        <is>
          <t>고</t>
        </is>
      </c>
      <c r="K23" s="128" t="n">
        <v>35000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신세계타운</t>
        </is>
      </c>
      <c r="B25" s="10" t="inlineStr">
        <is>
          <t>'89.12.</t>
        </is>
      </c>
      <c r="C25" s="127" t="n">
        <v>930</v>
      </c>
      <c r="D25" s="125" t="n">
        <v>107.9</v>
      </c>
      <c r="E25" s="126" t="n">
        <v>33</v>
      </c>
      <c r="F25" s="125" t="n">
        <v>85</v>
      </c>
      <c r="G25" s="17" t="n">
        <v>26</v>
      </c>
      <c r="H25" s="127" t="n">
        <v>210</v>
      </c>
      <c r="I25" s="128" t="n">
        <v>62000</v>
      </c>
      <c r="J25" s="128" t="inlineStr">
        <is>
          <t>중</t>
        </is>
      </c>
      <c r="K25" s="128" t="n">
        <v>30000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n">
        <v>107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신세계타운</t>
        </is>
      </c>
      <c r="B26" s="10" t="inlineStr">
        <is>
          <t>'89.12.</t>
        </is>
      </c>
      <c r="C26" s="127" t="n">
        <v>930</v>
      </c>
      <c r="D26" s="125" t="n">
        <v>121</v>
      </c>
      <c r="E26" s="126" t="n">
        <v>37</v>
      </c>
      <c r="F26" s="125" t="n">
        <v>85</v>
      </c>
      <c r="G26" s="17" t="n">
        <v>26</v>
      </c>
      <c r="H26" s="127" t="n">
        <v>11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n">
        <v>121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신세계타운</t>
        </is>
      </c>
      <c r="B27" s="10" t="inlineStr">
        <is>
          <t>'89.12.</t>
        </is>
      </c>
      <c r="C27" s="127" t="n">
        <v>930</v>
      </c>
      <c r="D27" s="125" t="n">
        <v>142.4</v>
      </c>
      <c r="E27" s="126" t="n">
        <v>43</v>
      </c>
      <c r="F27" s="125" t="n">
        <v>116.9</v>
      </c>
      <c r="G27" s="17" t="n">
        <v>35</v>
      </c>
      <c r="H27" s="127" t="n">
        <v>232</v>
      </c>
      <c r="I27" s="128" t="n">
        <v>83000</v>
      </c>
      <c r="J27" s="128" t="inlineStr">
        <is>
          <t>중</t>
        </is>
      </c>
      <c r="K27" s="128" t="n">
        <v>33000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142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신세계타운</t>
        </is>
      </c>
      <c r="B28" s="10" t="inlineStr">
        <is>
          <t>'89.12.</t>
        </is>
      </c>
      <c r="C28" s="127" t="n">
        <v>930</v>
      </c>
      <c r="D28" s="125" t="n">
        <v>154.5</v>
      </c>
      <c r="E28" s="126" t="n">
        <v>47</v>
      </c>
      <c r="F28" s="125" t="n">
        <v>116.9</v>
      </c>
      <c r="G28" s="17" t="n">
        <v>35</v>
      </c>
      <c r="H28" s="127" t="n">
        <v>15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신세계타운</t>
        </is>
      </c>
      <c r="B29" s="10" t="inlineStr">
        <is>
          <t>'89.12.</t>
        </is>
      </c>
      <c r="C29" s="127" t="n">
        <v>930</v>
      </c>
      <c r="D29" s="125" t="n">
        <v>163.1</v>
      </c>
      <c r="E29" s="126" t="n">
        <v>49</v>
      </c>
      <c r="F29" s="125" t="n">
        <v>134.8</v>
      </c>
      <c r="G29" s="17" t="n">
        <v>41</v>
      </c>
      <c r="H29" s="127" t="n">
        <v>360</v>
      </c>
      <c r="I29" s="128" t="n">
        <v>83000</v>
      </c>
      <c r="J29" s="128" t="inlineStr">
        <is>
          <t>7</t>
        </is>
      </c>
      <c r="K29" s="128" t="n">
        <v>43000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163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신세계타운</t>
        </is>
      </c>
      <c r="B30" s="10" t="inlineStr">
        <is>
          <t>'89.12.</t>
        </is>
      </c>
      <c r="C30" s="127" t="n">
        <v>930</v>
      </c>
      <c r="D30" s="125" t="n">
        <v>175.6</v>
      </c>
      <c r="E30" s="126" t="n">
        <v>53</v>
      </c>
      <c r="F30" s="125" t="n">
        <v>134.8</v>
      </c>
      <c r="G30" s="17" t="n">
        <v>41</v>
      </c>
      <c r="H30" s="127" t="n">
        <v>15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175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신세계타운</t>
        </is>
      </c>
      <c r="B31" s="10" t="inlineStr">
        <is>
          <t>'89.12.</t>
        </is>
      </c>
      <c r="C31" s="127" t="n">
        <v>930</v>
      </c>
      <c r="D31" s="125" t="n">
        <v>228.4</v>
      </c>
      <c r="E31" s="126" t="n">
        <v>69</v>
      </c>
      <c r="F31" s="125" t="n">
        <v>192.5</v>
      </c>
      <c r="G31" s="17" t="n">
        <v>58</v>
      </c>
      <c r="H31" s="127" t="n">
        <v>60</v>
      </c>
      <c r="I31" s="128" t="n"/>
      <c r="J31" s="128" t="n"/>
      <c r="K31" s="128" t="n">
        <v>50000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228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신세계타운</t>
        </is>
      </c>
      <c r="B32" s="10" t="inlineStr">
        <is>
          <t>'89.12.</t>
        </is>
      </c>
      <c r="C32" s="127" t="n">
        <v>930</v>
      </c>
      <c r="D32" s="125" t="n">
        <v>294.2</v>
      </c>
      <c r="E32" s="126" t="n">
        <v>89</v>
      </c>
      <c r="F32" s="125" t="n">
        <v>250.9</v>
      </c>
      <c r="G32" s="17" t="n">
        <v>76</v>
      </c>
      <c r="H32" s="127" t="n">
        <v>27</v>
      </c>
      <c r="I32" s="128" t="n"/>
      <c r="J32" s="128" t="n"/>
      <c r="K32" s="128" t="n">
        <v>60000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6</v>
      </c>
      <c r="R32" s="112" t="n">
        <v>3</v>
      </c>
      <c r="S32" s="112" t="inlineStr">
        <is>
          <t>계</t>
        </is>
      </c>
      <c r="T32" s="5" t="n">
        <v>294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더샵수성오클레어</t>
        </is>
      </c>
      <c r="B34" s="10" t="inlineStr">
        <is>
          <t>'23.10.</t>
        </is>
      </c>
      <c r="C34" s="127" t="n">
        <v>303</v>
      </c>
      <c r="D34" s="125" t="n">
        <v>66.09999999999999</v>
      </c>
      <c r="E34" s="126" t="n">
        <v>20</v>
      </c>
      <c r="F34" s="125" t="n">
        <v>50.7</v>
      </c>
      <c r="G34" s="17" t="n">
        <v>15</v>
      </c>
      <c r="H34" s="127" t="n">
        <v>73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2</v>
      </c>
      <c r="R34" s="112" t="n">
        <v>1</v>
      </c>
      <c r="S34" s="112" t="inlineStr">
        <is>
          <t>계</t>
        </is>
      </c>
      <c r="T34" s="5" t="n">
        <v>66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더샵수성오클레어</t>
        </is>
      </c>
      <c r="B35" s="10" t="inlineStr">
        <is>
          <t>'23.10.</t>
        </is>
      </c>
      <c r="C35" s="127" t="n">
        <v>303</v>
      </c>
      <c r="D35" s="125" t="n">
        <v>110.4</v>
      </c>
      <c r="E35" s="126" t="n">
        <v>33</v>
      </c>
      <c r="F35" s="125" t="n">
        <v>85</v>
      </c>
      <c r="G35" s="17" t="n">
        <v>26</v>
      </c>
      <c r="H35" s="127" t="n">
        <v>147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더샵수성오클레어</t>
        </is>
      </c>
      <c r="B36" s="10" t="inlineStr">
        <is>
          <t>'23.10.</t>
        </is>
      </c>
      <c r="C36" s="127" t="n">
        <v>303</v>
      </c>
      <c r="D36" s="125" t="n">
        <v>110.9</v>
      </c>
      <c r="E36" s="126" t="n">
        <v>34</v>
      </c>
      <c r="F36" s="125" t="n">
        <v>84.90000000000001</v>
      </c>
      <c r="G36" s="17" t="n">
        <v>26</v>
      </c>
      <c r="H36" s="127" t="n">
        <v>83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동양엘레브</t>
        </is>
      </c>
      <c r="B38" s="10" t="inlineStr">
        <is>
          <t>'06.06.</t>
        </is>
      </c>
      <c r="C38" s="127" t="n">
        <v>209</v>
      </c>
      <c r="D38" s="125" t="n">
        <v>79.40000000000001</v>
      </c>
      <c r="E38" s="126" t="n">
        <v>24</v>
      </c>
      <c r="F38" s="125" t="n">
        <v>59.9</v>
      </c>
      <c r="G38" s="17" t="n">
        <v>18</v>
      </c>
      <c r="H38" s="127" t="n">
        <v>23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계</t>
        </is>
      </c>
      <c r="T38" s="5" t="n">
        <v>79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동양엘레브</t>
        </is>
      </c>
      <c r="B39" s="10" t="inlineStr">
        <is>
          <t>'06.06.</t>
        </is>
      </c>
      <c r="C39" s="127" t="n">
        <v>209</v>
      </c>
      <c r="D39" s="125" t="n">
        <v>109.8</v>
      </c>
      <c r="E39" s="126" t="n">
        <v>33</v>
      </c>
      <c r="F39" s="125" t="n">
        <v>85</v>
      </c>
      <c r="G39" s="17" t="n">
        <v>26</v>
      </c>
      <c r="H39" s="127" t="n">
        <v>93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동양엘레브</t>
        </is>
      </c>
      <c r="B40" s="10" t="inlineStr">
        <is>
          <t>'06.06.</t>
        </is>
      </c>
      <c r="C40" s="127" t="n">
        <v>209</v>
      </c>
      <c r="D40" s="125" t="n">
        <v>155</v>
      </c>
      <c r="E40" s="126" t="n">
        <v>47</v>
      </c>
      <c r="F40" s="125" t="n">
        <v>124</v>
      </c>
      <c r="G40" s="17" t="n">
        <v>38</v>
      </c>
      <c r="H40" s="127" t="n">
        <v>93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155A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태왕리버뷰</t>
        </is>
      </c>
      <c r="B42" s="10" t="inlineStr">
        <is>
          <t>'04.02.</t>
        </is>
      </c>
      <c r="C42" s="127" t="n">
        <v>288</v>
      </c>
      <c r="D42" s="125" t="n">
        <v>108</v>
      </c>
      <c r="E42" s="126" t="n">
        <v>33</v>
      </c>
      <c r="F42" s="125" t="n">
        <v>85</v>
      </c>
      <c r="G42" s="17" t="n">
        <v>26</v>
      </c>
      <c r="H42" s="127" t="n">
        <v>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107B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태왕리버뷰</t>
        </is>
      </c>
      <c r="B43" s="10" t="inlineStr">
        <is>
          <t>'04.02.</t>
        </is>
      </c>
      <c r="C43" s="127" t="n">
        <v>288</v>
      </c>
      <c r="D43" s="125" t="n">
        <v>107.8</v>
      </c>
      <c r="E43" s="126" t="n">
        <v>33</v>
      </c>
      <c r="F43" s="125" t="n">
        <v>85</v>
      </c>
      <c r="G43" s="17" t="n">
        <v>26</v>
      </c>
      <c r="H43" s="127" t="n">
        <v>36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107A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태왕리버뷰</t>
        </is>
      </c>
      <c r="B44" s="10" t="inlineStr">
        <is>
          <t>'04.02.</t>
        </is>
      </c>
      <c r="C44" s="127" t="n">
        <v>288</v>
      </c>
      <c r="D44" s="125" t="n">
        <v>108</v>
      </c>
      <c r="E44" s="126" t="n">
        <v>33</v>
      </c>
      <c r="F44" s="125" t="n">
        <v>85</v>
      </c>
      <c r="G44" s="17" t="n">
        <v>26</v>
      </c>
      <c r="H44" s="127" t="n">
        <v>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108C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태왕리버뷰</t>
        </is>
      </c>
      <c r="B45" s="10" t="inlineStr">
        <is>
          <t>'04.02.</t>
        </is>
      </c>
      <c r="C45" s="127" t="n">
        <v>288</v>
      </c>
      <c r="D45" s="125" t="n">
        <v>147.2</v>
      </c>
      <c r="E45" s="126" t="n">
        <v>45</v>
      </c>
      <c r="F45" s="125" t="n">
        <v>118.1</v>
      </c>
      <c r="G45" s="17" t="n">
        <v>36</v>
      </c>
      <c r="H45" s="127" t="n">
        <v>36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147A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태왕리버뷰</t>
        </is>
      </c>
      <c r="B46" s="10" t="inlineStr">
        <is>
          <t>'04.02.</t>
        </is>
      </c>
      <c r="C46" s="127" t="n">
        <v>288</v>
      </c>
      <c r="D46" s="125" t="n">
        <v>147.3</v>
      </c>
      <c r="E46" s="126" t="n">
        <v>45</v>
      </c>
      <c r="F46" s="125" t="n">
        <v>118.1</v>
      </c>
      <c r="G46" s="17" t="n">
        <v>36</v>
      </c>
      <c r="H46" s="127" t="n">
        <v>34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147B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태왕리버뷰</t>
        </is>
      </c>
      <c r="B47" s="10" t="inlineStr">
        <is>
          <t>'04.02.</t>
        </is>
      </c>
      <c r="C47" s="127" t="n">
        <v>288</v>
      </c>
      <c r="D47" s="125" t="n">
        <v>147.4</v>
      </c>
      <c r="E47" s="126" t="n">
        <v>45</v>
      </c>
      <c r="F47" s="125" t="n">
        <v>118.1</v>
      </c>
      <c r="G47" s="17" t="n">
        <v>36</v>
      </c>
      <c r="H47" s="127" t="n">
        <v>32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inlineStr">
        <is>
          <t>147C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태왕리버뷰</t>
        </is>
      </c>
      <c r="B48" s="10" t="inlineStr">
        <is>
          <t>'04.02.</t>
        </is>
      </c>
      <c r="C48" s="127" t="n">
        <v>288</v>
      </c>
      <c r="D48" s="125" t="n">
        <v>185.7</v>
      </c>
      <c r="E48" s="126" t="n">
        <v>56</v>
      </c>
      <c r="F48" s="125" t="n">
        <v>148.1</v>
      </c>
      <c r="G48" s="17" t="n">
        <v>45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185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삼우수성타운</t>
        </is>
      </c>
      <c r="B50" s="10" t="inlineStr">
        <is>
          <t>'97.09.</t>
        </is>
      </c>
      <c r="C50" s="127" t="n">
        <v>292</v>
      </c>
      <c r="D50" s="125" t="n">
        <v>76.59999999999999</v>
      </c>
      <c r="E50" s="126" t="n">
        <v>23</v>
      </c>
      <c r="F50" s="125" t="n">
        <v>60</v>
      </c>
      <c r="G50" s="17" t="n">
        <v>18</v>
      </c>
      <c r="H50" s="127" t="n">
        <v>20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삼우수성타운</t>
        </is>
      </c>
      <c r="B51" s="10" t="inlineStr">
        <is>
          <t>'97.09.</t>
        </is>
      </c>
      <c r="C51" s="127" t="n">
        <v>292</v>
      </c>
      <c r="D51" s="125" t="n">
        <v>85.3</v>
      </c>
      <c r="E51" s="126" t="n">
        <v>26</v>
      </c>
      <c r="F51" s="125" t="n">
        <v>60</v>
      </c>
      <c r="G51" s="17" t="n">
        <v>18</v>
      </c>
      <c r="H51" s="127" t="n">
        <v>40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85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삼우수성타운</t>
        </is>
      </c>
      <c r="B52" s="10" t="inlineStr">
        <is>
          <t>'97.09.</t>
        </is>
      </c>
      <c r="C52" s="127" t="n">
        <v>292</v>
      </c>
      <c r="D52" s="125" t="n">
        <v>88.7</v>
      </c>
      <c r="E52" s="126" t="n">
        <v>27</v>
      </c>
      <c r="F52" s="125" t="n">
        <v>60</v>
      </c>
      <c r="G52" s="17" t="n">
        <v>18</v>
      </c>
      <c r="H52" s="127" t="n">
        <v>57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복</t>
        </is>
      </c>
      <c r="T52" s="5" t="n">
        <v>88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삼우수성타운</t>
        </is>
      </c>
      <c r="B53" s="10" t="inlineStr">
        <is>
          <t>'97.09.</t>
        </is>
      </c>
      <c r="C53" s="127" t="n">
        <v>292</v>
      </c>
      <c r="D53" s="125" t="n">
        <v>105.6</v>
      </c>
      <c r="E53" s="126" t="n">
        <v>32</v>
      </c>
      <c r="F53" s="125" t="n">
        <v>84.90000000000001</v>
      </c>
      <c r="G53" s="17" t="n">
        <v>26</v>
      </c>
      <c r="H53" s="127" t="n">
        <v>19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복</t>
        </is>
      </c>
      <c r="T53" s="5" t="inlineStr">
        <is>
          <t>105A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삼우수성타운</t>
        </is>
      </c>
      <c r="B54" s="10" t="inlineStr">
        <is>
          <t>'97.09.</t>
        </is>
      </c>
      <c r="C54" s="127" t="n">
        <v>292</v>
      </c>
      <c r="D54" s="125" t="n">
        <v>108.8</v>
      </c>
      <c r="E54" s="126" t="n">
        <v>33</v>
      </c>
      <c r="F54" s="125" t="n">
        <v>84.90000000000001</v>
      </c>
      <c r="G54" s="17" t="n">
        <v>26</v>
      </c>
      <c r="H54" s="127" t="n">
        <v>80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삼우수성타운</t>
        </is>
      </c>
      <c r="B55" s="10" t="inlineStr">
        <is>
          <t>'97.09.</t>
        </is>
      </c>
      <c r="C55" s="127" t="n">
        <v>292</v>
      </c>
      <c r="D55" s="125" t="n">
        <v>120.7</v>
      </c>
      <c r="E55" s="126" t="n">
        <v>37</v>
      </c>
      <c r="F55" s="125" t="n">
        <v>84.90000000000001</v>
      </c>
      <c r="G55" s="17" t="n">
        <v>26</v>
      </c>
      <c r="H55" s="127" t="n">
        <v>20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복</t>
        </is>
      </c>
      <c r="T55" s="5" t="n">
        <v>120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삼우수성타운</t>
        </is>
      </c>
      <c r="B56" s="10" t="inlineStr">
        <is>
          <t>'97.09.</t>
        </is>
      </c>
      <c r="C56" s="127" t="n">
        <v>292</v>
      </c>
      <c r="D56" s="125" t="n">
        <v>155.4</v>
      </c>
      <c r="E56" s="126" t="n">
        <v>47</v>
      </c>
      <c r="F56" s="125" t="n">
        <v>124.9</v>
      </c>
      <c r="G56" s="17" t="n">
        <v>38</v>
      </c>
      <c r="H56" s="127" t="n">
        <v>20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복</t>
        </is>
      </c>
      <c r="T56" s="5" t="n">
        <v>155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삼우수성타운</t>
        </is>
      </c>
      <c r="B57" s="10" t="inlineStr">
        <is>
          <t>'97.09.</t>
        </is>
      </c>
      <c r="C57" s="127" t="n">
        <v>292</v>
      </c>
      <c r="D57" s="125" t="n">
        <v>160</v>
      </c>
      <c r="E57" s="126" t="n">
        <v>48</v>
      </c>
      <c r="F57" s="125" t="n">
        <v>131.4</v>
      </c>
      <c r="G57" s="17" t="n">
        <v>40</v>
      </c>
      <c r="H57" s="127" t="n">
        <v>36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159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수성그린타운</t>
        </is>
      </c>
      <c r="B59" s="10" t="inlineStr">
        <is>
          <t>'05.07.</t>
        </is>
      </c>
      <c r="C59" s="127" t="n">
        <v>201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102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수성그린타운</t>
        </is>
      </c>
      <c r="B60" s="10" t="inlineStr">
        <is>
          <t>'05.07.</t>
        </is>
      </c>
      <c r="C60" s="127" t="n">
        <v>201</v>
      </c>
      <c r="D60" s="125" t="n">
        <v>95.59999999999999</v>
      </c>
      <c r="E60" s="126" t="n">
        <v>29</v>
      </c>
      <c r="F60" s="125" t="n">
        <v>60</v>
      </c>
      <c r="G60" s="17" t="n">
        <v>18</v>
      </c>
      <c r="H60" s="127" t="n">
        <v>5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n">
        <v>95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수성그린타운</t>
        </is>
      </c>
      <c r="B61" s="10" t="inlineStr">
        <is>
          <t>'05.07.</t>
        </is>
      </c>
      <c r="C61" s="127" t="n">
        <v>201</v>
      </c>
      <c r="D61" s="125" t="n">
        <v>108</v>
      </c>
      <c r="E61" s="126" t="n">
        <v>33</v>
      </c>
      <c r="F61" s="125" t="n">
        <v>84.90000000000001</v>
      </c>
      <c r="G61" s="17" t="n">
        <v>26</v>
      </c>
      <c r="H61" s="127" t="n">
        <v>74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108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수성그린타운</t>
        </is>
      </c>
      <c r="B62" s="10" t="inlineStr">
        <is>
          <t>'05.07.</t>
        </is>
      </c>
      <c r="C62" s="127" t="n">
        <v>201</v>
      </c>
      <c r="D62" s="125" t="n">
        <v>147.5</v>
      </c>
      <c r="E62" s="126" t="n">
        <v>45</v>
      </c>
      <c r="F62" s="125" t="n">
        <v>109.9</v>
      </c>
      <c r="G62" s="17" t="n">
        <v>33</v>
      </c>
      <c r="H62" s="127" t="n">
        <v>20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n">
        <v>147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수성대백인터빌</t>
        </is>
      </c>
      <c r="B64" s="10" t="inlineStr">
        <is>
          <t>'03.11.</t>
        </is>
      </c>
      <c r="C64" s="127" t="n">
        <v>235</v>
      </c>
      <c r="D64" s="125" t="n">
        <v>82.09999999999999</v>
      </c>
      <c r="E64" s="126" t="n">
        <v>25</v>
      </c>
      <c r="F64" s="125" t="n">
        <v>59.9</v>
      </c>
      <c r="G64" s="17" t="n">
        <v>18</v>
      </c>
      <c r="H64" s="127" t="n">
        <v>48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계</t>
        </is>
      </c>
      <c r="T64" s="5" t="inlineStr">
        <is>
          <t>82B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수성대백인터빌</t>
        </is>
      </c>
      <c r="B65" s="10" t="inlineStr">
        <is>
          <t>'03.11.</t>
        </is>
      </c>
      <c r="C65" s="127" t="n">
        <v>235</v>
      </c>
      <c r="D65" s="125" t="n">
        <v>82.09999999999999</v>
      </c>
      <c r="E65" s="126" t="n">
        <v>25</v>
      </c>
      <c r="F65" s="125" t="n">
        <v>59.9</v>
      </c>
      <c r="G65" s="17" t="n">
        <v>18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inlineStr">
        <is>
          <t>82A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수성대백인터빌</t>
        </is>
      </c>
      <c r="B66" s="10" t="inlineStr">
        <is>
          <t>'03.11.</t>
        </is>
      </c>
      <c r="C66" s="127" t="n">
        <v>235</v>
      </c>
      <c r="D66" s="125" t="n">
        <v>108.2</v>
      </c>
      <c r="E66" s="126" t="n">
        <v>33</v>
      </c>
      <c r="F66" s="125" t="n">
        <v>85</v>
      </c>
      <c r="G66" s="17" t="n">
        <v>26</v>
      </c>
      <c r="H66" s="127" t="n">
        <v>133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108B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수성대백인터빌</t>
        </is>
      </c>
      <c r="B67" s="10" t="inlineStr">
        <is>
          <t>'03.11.</t>
        </is>
      </c>
      <c r="C67" s="127" t="n">
        <v>235</v>
      </c>
      <c r="D67" s="125" t="n">
        <v>108.8</v>
      </c>
      <c r="E67" s="126" t="n">
        <v>33</v>
      </c>
      <c r="F67" s="125" t="n">
        <v>74.09999999999999</v>
      </c>
      <c r="G67" s="17" t="n">
        <v>22</v>
      </c>
      <c r="H67" s="127" t="n">
        <v>14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108A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수성대백인터빌</t>
        </is>
      </c>
      <c r="B68" s="10" t="inlineStr">
        <is>
          <t>'03.11.</t>
        </is>
      </c>
      <c r="C68" s="127" t="n">
        <v>235</v>
      </c>
      <c r="D68" s="125" t="n">
        <v>162.7</v>
      </c>
      <c r="E68" s="126" t="n">
        <v>49</v>
      </c>
      <c r="F68" s="125" t="n">
        <v>126.6</v>
      </c>
      <c r="G68" s="17" t="n">
        <v>38</v>
      </c>
      <c r="H68" s="127" t="n">
        <v>10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162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한가람</t>
        </is>
      </c>
      <c r="B70" s="10" t="inlineStr">
        <is>
          <t>'95.12.</t>
        </is>
      </c>
      <c r="C70" s="127" t="n">
        <v>272</v>
      </c>
      <c r="D70" s="125" t="n">
        <v>88.40000000000001</v>
      </c>
      <c r="E70" s="126" t="n">
        <v>27</v>
      </c>
      <c r="F70" s="125" t="n">
        <v>59.9</v>
      </c>
      <c r="G70" s="17" t="n">
        <v>18</v>
      </c>
      <c r="H70" s="127" t="n">
        <v>112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2</v>
      </c>
      <c r="R70" s="112" t="n">
        <v>1</v>
      </c>
      <c r="S70" s="112" t="inlineStr">
        <is>
          <t>복</t>
        </is>
      </c>
      <c r="T70" s="5" t="n">
        <v>88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한가람</t>
        </is>
      </c>
      <c r="B71" s="10" t="inlineStr">
        <is>
          <t>'95.12.</t>
        </is>
      </c>
      <c r="C71" s="127" t="n">
        <v>272</v>
      </c>
      <c r="D71" s="125" t="n">
        <v>125.4</v>
      </c>
      <c r="E71" s="126" t="n">
        <v>38</v>
      </c>
      <c r="F71" s="125" t="n">
        <v>85</v>
      </c>
      <c r="G71" s="17" t="n">
        <v>26</v>
      </c>
      <c r="H71" s="127" t="n">
        <v>96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복</t>
        </is>
      </c>
      <c r="T71" s="5" t="n">
        <v>125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한가람</t>
        </is>
      </c>
      <c r="B72" s="10" t="inlineStr">
        <is>
          <t>'95.12.</t>
        </is>
      </c>
      <c r="C72" s="127" t="n">
        <v>272</v>
      </c>
      <c r="D72" s="125" t="n">
        <v>168</v>
      </c>
      <c r="E72" s="126" t="n">
        <v>51</v>
      </c>
      <c r="F72" s="125" t="n">
        <v>135</v>
      </c>
      <c r="G72" s="17" t="n">
        <v>41</v>
      </c>
      <c r="H72" s="127" t="n">
        <v>64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167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n"/>
      <c r="B73" s="112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2" t="n"/>
      <c r="AK73" s="112" t="n"/>
      <c r="AL73" s="112" t="n"/>
      <c r="AM73" s="112" t="n"/>
      <c r="AN73" s="112" t="n"/>
      <c r="AO73" s="112" t="n"/>
      <c r="AP73" s="112" t="n"/>
      <c r="AQ73" s="112" t="n"/>
      <c r="AR73" s="112" t="n"/>
      <c r="AS73" s="112" t="n"/>
      <c r="AT73" s="112" t="n"/>
      <c r="AU73" s="112" t="n"/>
      <c r="AV73" s="112" t="n"/>
    </row>
    <row r="74">
      <c r="A74" s="9" t="inlineStr">
        <is>
          <t>수성영남타운</t>
        </is>
      </c>
      <c r="B74" s="10" t="inlineStr">
        <is>
          <t>'00.02.</t>
        </is>
      </c>
      <c r="C74" s="127" t="n">
        <v>246</v>
      </c>
      <c r="D74" s="125" t="n">
        <v>42.2</v>
      </c>
      <c r="E74" s="126" t="n">
        <v>13</v>
      </c>
      <c r="F74" s="125" t="n">
        <v>30</v>
      </c>
      <c r="G74" s="17" t="n">
        <v>9</v>
      </c>
      <c r="H74" s="127" t="n">
        <v>94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1</v>
      </c>
      <c r="R74" s="112" t="n">
        <v>1</v>
      </c>
      <c r="S74" s="112" t="inlineStr">
        <is>
          <t>복</t>
        </is>
      </c>
      <c r="T74" s="5" t="n">
        <v>42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수성영남타운</t>
        </is>
      </c>
      <c r="B75" s="10" t="inlineStr">
        <is>
          <t>'00.02.</t>
        </is>
      </c>
      <c r="C75" s="127" t="n">
        <v>246</v>
      </c>
      <c r="D75" s="125" t="n">
        <v>84.5</v>
      </c>
      <c r="E75" s="126" t="n">
        <v>26</v>
      </c>
      <c r="F75" s="125" t="n">
        <v>59.8</v>
      </c>
      <c r="G75" s="17" t="n">
        <v>18</v>
      </c>
      <c r="H75" s="127" t="n">
        <v>15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복</t>
        </is>
      </c>
      <c r="T75" s="5" t="n">
        <v>84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수성영남타운</t>
        </is>
      </c>
      <c r="B76" s="10" t="inlineStr">
        <is>
          <t>'00.02.</t>
        </is>
      </c>
      <c r="C76" s="127" t="n">
        <v>246</v>
      </c>
      <c r="D76" s="125" t="n">
        <v>103</v>
      </c>
      <c r="E76" s="126" t="n">
        <v>31</v>
      </c>
      <c r="F76" s="125" t="n">
        <v>85</v>
      </c>
      <c r="G76" s="17" t="n">
        <v>26</v>
      </c>
      <c r="H76" s="127" t="n">
        <v>94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103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수성영남타운</t>
        </is>
      </c>
      <c r="B77" s="10" t="inlineStr">
        <is>
          <t>'00.02.</t>
        </is>
      </c>
      <c r="C77" s="127" t="n">
        <v>246</v>
      </c>
      <c r="D77" s="125" t="n">
        <v>119.7</v>
      </c>
      <c r="E77" s="126" t="n">
        <v>36</v>
      </c>
      <c r="F77" s="125" t="n">
        <v>85</v>
      </c>
      <c r="G77" s="17" t="n">
        <v>26</v>
      </c>
      <c r="H77" s="127" t="n">
        <v>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119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수성영남타운</t>
        </is>
      </c>
      <c r="B78" s="10" t="inlineStr">
        <is>
          <t>'00.02.</t>
        </is>
      </c>
      <c r="C78" s="127" t="n">
        <v>246</v>
      </c>
      <c r="D78" s="125" t="n">
        <v>149.5</v>
      </c>
      <c r="E78" s="126" t="n">
        <v>45</v>
      </c>
      <c r="F78" s="125" t="n">
        <v>130</v>
      </c>
      <c r="G78" s="17" t="n">
        <v>39</v>
      </c>
      <c r="H78" s="127" t="n">
        <v>40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149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23">
      <formula>AV4="X"</formula>
    </cfRule>
    <cfRule type="expression" priority="1235" dxfId="22">
      <formula>AV4="후보"</formula>
    </cfRule>
  </conditionalFormatting>
  <conditionalFormatting sqref="AC1:AC2 AC4:AC6 N4:N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1:N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6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23">
      <formula>AV7="X"</formula>
    </cfRule>
    <cfRule type="expression" priority="1214" dxfId="22">
      <formula>AV7="후보"</formula>
    </cfRule>
  </conditionalFormatting>
  <conditionalFormatting sqref="AC7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7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23">
      <formula>AV8="X"</formula>
    </cfRule>
    <cfRule type="expression" priority="1195" dxfId="22">
      <formula>AV8="후보"</formula>
    </cfRule>
  </conditionalFormatting>
  <conditionalFormatting sqref="AC8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8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23">
      <formula>AV9="X"</formula>
    </cfRule>
    <cfRule type="expression" priority="1176" dxfId="22">
      <formula>AV9="후보"</formula>
    </cfRule>
  </conditionalFormatting>
  <conditionalFormatting sqref="AC9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9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23">
      <formula>AV10="X"</formula>
    </cfRule>
    <cfRule type="expression" priority="1157" dxfId="22">
      <formula>AV10="후보"</formula>
    </cfRule>
  </conditionalFormatting>
  <conditionalFormatting sqref="AC10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0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 N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5">
    <cfRule type="expression" priority="1075" dxfId="23">
      <formula>AV15="X"</formula>
    </cfRule>
    <cfRule type="expression" priority="1076" dxfId="22">
      <formula>AV15="후보"</formula>
    </cfRule>
  </conditionalFormatting>
  <conditionalFormatting sqref="AC15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5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23">
      <formula>AV16="X"</formula>
    </cfRule>
    <cfRule type="expression" priority="1057" dxfId="22">
      <formula>AV16="후보"</formula>
    </cfRule>
  </conditionalFormatting>
  <conditionalFormatting sqref="AC16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6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23">
      <formula>AV17="X"</formula>
    </cfRule>
    <cfRule type="expression" priority="1038" dxfId="22">
      <formula>AV17="후보"</formula>
    </cfRule>
  </conditionalFormatting>
  <conditionalFormatting sqref="AC1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23">
      <formula>AV18="X"</formula>
    </cfRule>
    <cfRule type="expression" priority="1019" dxfId="22">
      <formula>AV18="후보"</formula>
    </cfRule>
  </conditionalFormatting>
  <conditionalFormatting sqref="AC1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23">
      <formula>AV19="X"</formula>
    </cfRule>
    <cfRule type="expression" priority="1000" dxfId="22">
      <formula>AV19="후보"</formula>
    </cfRule>
  </conditionalFormatting>
  <conditionalFormatting sqref="AC19 N1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20">
    <cfRule type="expression" priority="994" dxfId="23">
      <formula>AV20="X"</formula>
    </cfRule>
    <cfRule type="expression" priority="995" dxfId="22">
      <formula>AV20="후보"</formula>
    </cfRule>
  </conditionalFormatting>
  <conditionalFormatting sqref="AC2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0">
    <cfRule type="expression" priority="985" dxfId="3">
      <formula>AND(IF(OR($Q20=1,$Q20=2),1,0),IF($X20&lt;=20,1,0))</formula>
    </cfRule>
    <cfRule type="expression" priority="986" dxfId="2">
      <formula>AND(IF($Q20=2,1,0),IF($X20&lt;30,1,0))</formula>
    </cfRule>
    <cfRule type="expression" priority="987" dxfId="1">
      <formula>AND(IF($Q20=3,1,0),IF($X20&lt;30,1,0))</formula>
    </cfRule>
    <cfRule type="expression" priority="988" dxfId="0">
      <formula>AND(IF($Q20=3,1,IF($Q20=4,1,0)),IF($F20&lt;=85,1,0))</formula>
    </cfRule>
  </conditionalFormatting>
  <conditionalFormatting sqref="X20">
    <cfRule type="expression" priority="981" dxfId="3">
      <formula>AND(IF(OR($Q20=1,$Q20=2),1,0),IF($X20&lt;=20,1,0))</formula>
    </cfRule>
    <cfRule type="expression" priority="982" dxfId="2">
      <formula>AND(IF($Q20=2,1,0),IF($X20&lt;30,1,0))</formula>
    </cfRule>
    <cfRule type="expression" priority="983" dxfId="1">
      <formula>AND(IF($Q20=3,1,0),IF($X20&lt;30,1,0))</formula>
    </cfRule>
    <cfRule type="expression" priority="984" dxfId="0">
      <formula>AND(IF($Q20=3,1,IF($Q20=4,1,0)),IF($F20&lt;=85,1,0))</formula>
    </cfRule>
  </conditionalFormatting>
  <conditionalFormatting sqref="AI20">
    <cfRule type="expression" priority="977" dxfId="3">
      <formula>AND(IF(OR($Q20=1,$Q20=2),1,0),IF($X20&lt;=20,1,0))</formula>
    </cfRule>
    <cfRule type="expression" priority="978" dxfId="2">
      <formula>AND(IF($Q20=2,1,0),IF($X20&lt;30,1,0))</formula>
    </cfRule>
    <cfRule type="expression" priority="979" dxfId="1">
      <formula>AND(IF($Q20=3,1,0),IF($X20&lt;30,1,0))</formula>
    </cfRule>
    <cfRule type="expression" priority="980" dxfId="0">
      <formula>AND(IF($Q20=3,1,IF($Q20=4,1,0)),IF($F20&lt;=85,1,0))</formula>
    </cfRule>
  </conditionalFormatting>
  <conditionalFormatting sqref="AV21">
    <cfRule type="expression" priority="975" dxfId="23">
      <formula>AV21="X"</formula>
    </cfRule>
    <cfRule type="expression" priority="976" dxfId="22">
      <formula>AV21="후보"</formula>
    </cfRule>
  </conditionalFormatting>
  <conditionalFormatting sqref="AC2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1">
    <cfRule type="expression" priority="966" dxfId="3">
      <formula>AND(IF(OR($Q21=1,$Q21=2),1,0),IF($X21&lt;=20,1,0))</formula>
    </cfRule>
    <cfRule type="expression" priority="967" dxfId="2">
      <formula>AND(IF($Q21=2,1,0),IF($X21&lt;30,1,0))</formula>
    </cfRule>
    <cfRule type="expression" priority="968" dxfId="1">
      <formula>AND(IF($Q21=3,1,0),IF($X21&lt;30,1,0))</formula>
    </cfRule>
    <cfRule type="expression" priority="969" dxfId="0">
      <formula>AND(IF($Q21=3,1,IF($Q21=4,1,0)),IF($F21&lt;=85,1,0))</formula>
    </cfRule>
  </conditionalFormatting>
  <conditionalFormatting sqref="X21">
    <cfRule type="expression" priority="962" dxfId="3">
      <formula>AND(IF(OR($Q21=1,$Q21=2),1,0),IF($X21&lt;=20,1,0))</formula>
    </cfRule>
    <cfRule type="expression" priority="963" dxfId="2">
      <formula>AND(IF($Q21=2,1,0),IF($X21&lt;30,1,0))</formula>
    </cfRule>
    <cfRule type="expression" priority="964" dxfId="1">
      <formula>AND(IF($Q21=3,1,0),IF($X21&lt;30,1,0))</formula>
    </cfRule>
    <cfRule type="expression" priority="965" dxfId="0">
      <formula>AND(IF($Q21=3,1,IF($Q21=4,1,0)),IF($F21&lt;=85,1,0))</formula>
    </cfRule>
  </conditionalFormatting>
  <conditionalFormatting sqref="AI21">
    <cfRule type="expression" priority="958" dxfId="3">
      <formula>AND(IF(OR($Q21=1,$Q21=2),1,0),IF($X21&lt;=20,1,0))</formula>
    </cfRule>
    <cfRule type="expression" priority="959" dxfId="2">
      <formula>AND(IF($Q21=2,1,0),IF($X21&lt;30,1,0))</formula>
    </cfRule>
    <cfRule type="expression" priority="960" dxfId="1">
      <formula>AND(IF($Q21=3,1,0),IF($X21&lt;30,1,0))</formula>
    </cfRule>
    <cfRule type="expression" priority="961" dxfId="0">
      <formula>AND(IF($Q21=3,1,IF($Q21=4,1,0)),IF($F21&lt;=85,1,0))</formula>
    </cfRule>
  </conditionalFormatting>
  <conditionalFormatting sqref="AV22">
    <cfRule type="expression" priority="956" dxfId="23">
      <formula>AV22="X"</formula>
    </cfRule>
    <cfRule type="expression" priority="957" dxfId="22">
      <formula>AV22="후보"</formula>
    </cfRule>
  </conditionalFormatting>
  <conditionalFormatting sqref="AC2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2">
    <cfRule type="expression" priority="947" dxfId="3">
      <formula>AND(IF(OR($Q22=1,$Q22=2),1,0),IF($X22&lt;=20,1,0))</formula>
    </cfRule>
    <cfRule type="expression" priority="948" dxfId="2">
      <formula>AND(IF($Q22=2,1,0),IF($X22&lt;30,1,0))</formula>
    </cfRule>
    <cfRule type="expression" priority="949" dxfId="1">
      <formula>AND(IF($Q22=3,1,0),IF($X22&lt;30,1,0))</formula>
    </cfRule>
    <cfRule type="expression" priority="950" dxfId="0">
      <formula>AND(IF($Q22=3,1,IF($Q22=4,1,0)),IF($F22&lt;=85,1,0))</formula>
    </cfRule>
  </conditionalFormatting>
  <conditionalFormatting sqref="X22">
    <cfRule type="expression" priority="943" dxfId="3">
      <formula>AND(IF(OR($Q22=1,$Q22=2),1,0),IF($X22&lt;=20,1,0))</formula>
    </cfRule>
    <cfRule type="expression" priority="944" dxfId="2">
      <formula>AND(IF($Q22=2,1,0),IF($X22&lt;30,1,0))</formula>
    </cfRule>
    <cfRule type="expression" priority="945" dxfId="1">
      <formula>AND(IF($Q22=3,1,0),IF($X22&lt;30,1,0))</formula>
    </cfRule>
    <cfRule type="expression" priority="946" dxfId="0">
      <formula>AND(IF($Q22=3,1,IF($Q22=4,1,0)),IF($F22&lt;=85,1,0))</formula>
    </cfRule>
  </conditionalFormatting>
  <conditionalFormatting sqref="AI22">
    <cfRule type="expression" priority="939" dxfId="3">
      <formula>AND(IF(OR($Q22=1,$Q22=2),1,0),IF($X22&lt;=20,1,0))</formula>
    </cfRule>
    <cfRule type="expression" priority="940" dxfId="2">
      <formula>AND(IF($Q22=2,1,0),IF($X22&lt;30,1,0))</formula>
    </cfRule>
    <cfRule type="expression" priority="941" dxfId="1">
      <formula>AND(IF($Q22=3,1,0),IF($X22&lt;30,1,0))</formula>
    </cfRule>
    <cfRule type="expression" priority="942" dxfId="0">
      <formula>AND(IF($Q22=3,1,IF($Q22=4,1,0)),IF($F22&lt;=85,1,0))</formula>
    </cfRule>
  </conditionalFormatting>
  <conditionalFormatting sqref="AV23">
    <cfRule type="expression" priority="937" dxfId="23">
      <formula>AV23="X"</formula>
    </cfRule>
    <cfRule type="expression" priority="938" dxfId="22">
      <formula>AV23="후보"</formula>
    </cfRule>
  </conditionalFormatting>
  <conditionalFormatting sqref="AC2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23">
      <formula>AV24="X"</formula>
    </cfRule>
    <cfRule type="expression" priority="919" dxfId="22">
      <formula>AV24="후보"</formula>
    </cfRule>
  </conditionalFormatting>
  <conditionalFormatting sqref="AC24 N2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AV25">
    <cfRule type="expression" priority="913" dxfId="23">
      <formula>AV25="X"</formula>
    </cfRule>
    <cfRule type="expression" priority="914" dxfId="22">
      <formula>AV25="후보"</formula>
    </cfRule>
  </conditionalFormatting>
  <conditionalFormatting sqref="AC2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5">
    <cfRule type="expression" priority="904" dxfId="3">
      <formula>AND(IF(OR($Q25=1,$Q25=2),1,0),IF($X25&lt;=20,1,0))</formula>
    </cfRule>
    <cfRule type="expression" priority="905" dxfId="2">
      <formula>AND(IF($Q25=2,1,0),IF($X25&lt;30,1,0))</formula>
    </cfRule>
    <cfRule type="expression" priority="906" dxfId="1">
      <formula>AND(IF($Q25=3,1,0),IF($X25&lt;30,1,0))</formula>
    </cfRule>
    <cfRule type="expression" priority="907" dxfId="0">
      <formula>AND(IF($Q25=3,1,IF($Q25=4,1,0)),IF($F25&lt;=85,1,0))</formula>
    </cfRule>
  </conditionalFormatting>
  <conditionalFormatting sqref="X25">
    <cfRule type="expression" priority="900" dxfId="3">
      <formula>AND(IF(OR($Q25=1,$Q25=2),1,0),IF($X25&lt;=20,1,0))</formula>
    </cfRule>
    <cfRule type="expression" priority="901" dxfId="2">
      <formula>AND(IF($Q25=2,1,0),IF($X25&lt;30,1,0))</formula>
    </cfRule>
    <cfRule type="expression" priority="902" dxfId="1">
      <formula>AND(IF($Q25=3,1,0),IF($X25&lt;30,1,0))</formula>
    </cfRule>
    <cfRule type="expression" priority="903" dxfId="0">
      <formula>AND(IF($Q25=3,1,IF($Q25=4,1,0)),IF($F25&lt;=85,1,0))</formula>
    </cfRule>
  </conditionalFormatting>
  <conditionalFormatting sqref="AI25">
    <cfRule type="expression" priority="896" dxfId="3">
      <formula>AND(IF(OR($Q25=1,$Q25=2),1,0),IF($X25&lt;=20,1,0))</formula>
    </cfRule>
    <cfRule type="expression" priority="897" dxfId="2">
      <formula>AND(IF($Q25=2,1,0),IF($X25&lt;30,1,0))</formula>
    </cfRule>
    <cfRule type="expression" priority="898" dxfId="1">
      <formula>AND(IF($Q25=3,1,0),IF($X25&lt;30,1,0))</formula>
    </cfRule>
    <cfRule type="expression" priority="899" dxfId="0">
      <formula>AND(IF($Q25=3,1,IF($Q25=4,1,0)),IF($F25&lt;=85,1,0))</formula>
    </cfRule>
  </conditionalFormatting>
  <conditionalFormatting sqref="AV26">
    <cfRule type="expression" priority="894" dxfId="23">
      <formula>AV26="X"</formula>
    </cfRule>
    <cfRule type="expression" priority="895" dxfId="22">
      <formula>AV26="후보"</formula>
    </cfRule>
  </conditionalFormatting>
  <conditionalFormatting sqref="AC2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6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6">
    <cfRule type="expression" priority="885" dxfId="3">
      <formula>AND(IF(OR($Q26=1,$Q26=2),1,0),IF($X26&lt;=20,1,0))</formula>
    </cfRule>
    <cfRule type="expression" priority="886" dxfId="2">
      <formula>AND(IF($Q26=2,1,0),IF($X26&lt;30,1,0))</formula>
    </cfRule>
    <cfRule type="expression" priority="887" dxfId="1">
      <formula>AND(IF($Q26=3,1,0),IF($X26&lt;30,1,0))</formula>
    </cfRule>
    <cfRule type="expression" priority="888" dxfId="0">
      <formula>AND(IF($Q26=3,1,IF($Q26=4,1,0)),IF($F26&lt;=85,1,0))</formula>
    </cfRule>
  </conditionalFormatting>
  <conditionalFormatting sqref="X26">
    <cfRule type="expression" priority="881" dxfId="3">
      <formula>AND(IF(OR($Q26=1,$Q26=2),1,0),IF($X26&lt;=20,1,0))</formula>
    </cfRule>
    <cfRule type="expression" priority="882" dxfId="2">
      <formula>AND(IF($Q26=2,1,0),IF($X26&lt;30,1,0))</formula>
    </cfRule>
    <cfRule type="expression" priority="883" dxfId="1">
      <formula>AND(IF($Q26=3,1,0),IF($X26&lt;30,1,0))</formula>
    </cfRule>
    <cfRule type="expression" priority="884" dxfId="0">
      <formula>AND(IF($Q26=3,1,IF($Q26=4,1,0)),IF($F26&lt;=85,1,0))</formula>
    </cfRule>
  </conditionalFormatting>
  <conditionalFormatting sqref="AI26">
    <cfRule type="expression" priority="877" dxfId="3">
      <formula>AND(IF(OR($Q26=1,$Q26=2),1,0),IF($X26&lt;=20,1,0))</formula>
    </cfRule>
    <cfRule type="expression" priority="878" dxfId="2">
      <formula>AND(IF($Q26=2,1,0),IF($X26&lt;30,1,0))</formula>
    </cfRule>
    <cfRule type="expression" priority="879" dxfId="1">
      <formula>AND(IF($Q26=3,1,0),IF($X26&lt;30,1,0))</formula>
    </cfRule>
    <cfRule type="expression" priority="880" dxfId="0">
      <formula>AND(IF($Q26=3,1,IF($Q26=4,1,0)),IF($F26&lt;=85,1,0))</formula>
    </cfRule>
  </conditionalFormatting>
  <conditionalFormatting sqref="AV27">
    <cfRule type="expression" priority="875" dxfId="23">
      <formula>AV27="X"</formula>
    </cfRule>
    <cfRule type="expression" priority="876" dxfId="22">
      <formula>AV27="후보"</formula>
    </cfRule>
  </conditionalFormatting>
  <conditionalFormatting sqref="AC2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2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27">
    <cfRule type="expression" priority="866" dxfId="3">
      <formula>AND(IF(OR($Q27=1,$Q27=2),1,0),IF($X27&lt;=20,1,0))</formula>
    </cfRule>
    <cfRule type="expression" priority="867" dxfId="2">
      <formula>AND(IF($Q27=2,1,0),IF($X27&lt;30,1,0))</formula>
    </cfRule>
    <cfRule type="expression" priority="868" dxfId="1">
      <formula>AND(IF($Q27=3,1,0),IF($X27&lt;30,1,0))</formula>
    </cfRule>
    <cfRule type="expression" priority="869" dxfId="0">
      <formula>AND(IF($Q27=3,1,IF($Q27=4,1,0)),IF($F27&lt;=85,1,0))</formula>
    </cfRule>
  </conditionalFormatting>
  <conditionalFormatting sqref="X27">
    <cfRule type="expression" priority="862" dxfId="3">
      <formula>AND(IF(OR($Q27=1,$Q27=2),1,0),IF($X27&lt;=20,1,0))</formula>
    </cfRule>
    <cfRule type="expression" priority="863" dxfId="2">
      <formula>AND(IF($Q27=2,1,0),IF($X27&lt;30,1,0))</formula>
    </cfRule>
    <cfRule type="expression" priority="864" dxfId="1">
      <formula>AND(IF($Q27=3,1,0),IF($X27&lt;30,1,0))</formula>
    </cfRule>
    <cfRule type="expression" priority="865" dxfId="0">
      <formula>AND(IF($Q27=3,1,IF($Q27=4,1,0)),IF($F27&lt;=85,1,0))</formula>
    </cfRule>
  </conditionalFormatting>
  <conditionalFormatting sqref="AI27">
    <cfRule type="expression" priority="858" dxfId="3">
      <formula>AND(IF(OR($Q27=1,$Q27=2),1,0),IF($X27&lt;=20,1,0))</formula>
    </cfRule>
    <cfRule type="expression" priority="859" dxfId="2">
      <formula>AND(IF($Q27=2,1,0),IF($X27&lt;30,1,0))</formula>
    </cfRule>
    <cfRule type="expression" priority="860" dxfId="1">
      <formula>AND(IF($Q27=3,1,0),IF($X27&lt;30,1,0))</formula>
    </cfRule>
    <cfRule type="expression" priority="861" dxfId="0">
      <formula>AND(IF($Q27=3,1,IF($Q27=4,1,0)),IF($F27&lt;=85,1,0))</formula>
    </cfRule>
  </conditionalFormatting>
  <conditionalFormatting sqref="AV28">
    <cfRule type="expression" priority="856" dxfId="23">
      <formula>AV28="X"</formula>
    </cfRule>
    <cfRule type="expression" priority="857" dxfId="22">
      <formula>AV28="후보"</formula>
    </cfRule>
  </conditionalFormatting>
  <conditionalFormatting sqref="AC2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8">
    <cfRule type="expression" priority="847" dxfId="3">
      <formula>AND(IF(OR($Q28=1,$Q28=2),1,0),IF($X28&lt;=20,1,0))</formula>
    </cfRule>
    <cfRule type="expression" priority="848" dxfId="2">
      <formula>AND(IF($Q28=2,1,0),IF($X28&lt;30,1,0))</formula>
    </cfRule>
    <cfRule type="expression" priority="849" dxfId="1">
      <formula>AND(IF($Q28=3,1,0),IF($X28&lt;30,1,0))</formula>
    </cfRule>
    <cfRule type="expression" priority="850" dxfId="0">
      <formula>AND(IF($Q28=3,1,IF($Q28=4,1,0)),IF($F28&lt;=85,1,0))</formula>
    </cfRule>
  </conditionalFormatting>
  <conditionalFormatting sqref="X28">
    <cfRule type="expression" priority="843" dxfId="3">
      <formula>AND(IF(OR($Q28=1,$Q28=2),1,0),IF($X28&lt;=20,1,0))</formula>
    </cfRule>
    <cfRule type="expression" priority="844" dxfId="2">
      <formula>AND(IF($Q28=2,1,0),IF($X28&lt;30,1,0))</formula>
    </cfRule>
    <cfRule type="expression" priority="845" dxfId="1">
      <formula>AND(IF($Q28=3,1,0),IF($X28&lt;30,1,0))</formula>
    </cfRule>
    <cfRule type="expression" priority="846" dxfId="0">
      <formula>AND(IF($Q28=3,1,IF($Q28=4,1,0)),IF($F28&lt;=85,1,0))</formula>
    </cfRule>
  </conditionalFormatting>
  <conditionalFormatting sqref="AI28">
    <cfRule type="expression" priority="839" dxfId="3">
      <formula>AND(IF(OR($Q28=1,$Q28=2),1,0),IF($X28&lt;=20,1,0))</formula>
    </cfRule>
    <cfRule type="expression" priority="840" dxfId="2">
      <formula>AND(IF($Q28=2,1,0),IF($X28&lt;30,1,0))</formula>
    </cfRule>
    <cfRule type="expression" priority="841" dxfId="1">
      <formula>AND(IF($Q28=3,1,0),IF($X28&lt;30,1,0))</formula>
    </cfRule>
    <cfRule type="expression" priority="842" dxfId="0">
      <formula>AND(IF($Q28=3,1,IF($Q28=4,1,0)),IF($F28&lt;=85,1,0))</formula>
    </cfRule>
  </conditionalFormatting>
  <conditionalFormatting sqref="AV29">
    <cfRule type="expression" priority="837" dxfId="23">
      <formula>AV29="X"</formula>
    </cfRule>
    <cfRule type="expression" priority="838" dxfId="22">
      <formula>AV29="후보"</formula>
    </cfRule>
  </conditionalFormatting>
  <conditionalFormatting sqref="AC2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 N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34">
    <cfRule type="expression" priority="756" dxfId="23">
      <formula>AV34="X"</formula>
    </cfRule>
    <cfRule type="expression" priority="757" dxfId="22">
      <formula>AV34="후보"</formula>
    </cfRule>
  </conditionalFormatting>
  <conditionalFormatting sqref="AC3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4">
    <cfRule type="expression" priority="747" dxfId="3">
      <formula>AND(IF(OR($Q34=1,$Q34=2),1,0),IF($X34&lt;=20,1,0))</formula>
    </cfRule>
    <cfRule type="expression" priority="748" dxfId="2">
      <formula>AND(IF($Q34=2,1,0),IF($X34&lt;30,1,0))</formula>
    </cfRule>
    <cfRule type="expression" priority="749" dxfId="1">
      <formula>AND(IF($Q34=3,1,0),IF($X34&lt;30,1,0))</formula>
    </cfRule>
    <cfRule type="expression" priority="750" dxfId="0">
      <formula>AND(IF($Q34=3,1,IF($Q34=4,1,0)),IF($F34&lt;=85,1,0))</formula>
    </cfRule>
  </conditionalFormatting>
  <conditionalFormatting sqref="X34">
    <cfRule type="expression" priority="743" dxfId="3">
      <formula>AND(IF(OR($Q34=1,$Q34=2),1,0),IF($X34&lt;=20,1,0))</formula>
    </cfRule>
    <cfRule type="expression" priority="744" dxfId="2">
      <formula>AND(IF($Q34=2,1,0),IF($X34&lt;30,1,0))</formula>
    </cfRule>
    <cfRule type="expression" priority="745" dxfId="1">
      <formula>AND(IF($Q34=3,1,0),IF($X34&lt;30,1,0))</formula>
    </cfRule>
    <cfRule type="expression" priority="746" dxfId="0">
      <formula>AND(IF($Q34=3,1,IF($Q34=4,1,0)),IF($F34&lt;=85,1,0))</formula>
    </cfRule>
  </conditionalFormatting>
  <conditionalFormatting sqref="AI34">
    <cfRule type="expression" priority="739" dxfId="3">
      <formula>AND(IF(OR($Q34=1,$Q34=2),1,0),IF($X34&lt;=20,1,0))</formula>
    </cfRule>
    <cfRule type="expression" priority="740" dxfId="2">
      <formula>AND(IF($Q34=2,1,0),IF($X34&lt;30,1,0))</formula>
    </cfRule>
    <cfRule type="expression" priority="741" dxfId="1">
      <formula>AND(IF($Q34=3,1,0),IF($X34&lt;30,1,0))</formula>
    </cfRule>
    <cfRule type="expression" priority="742" dxfId="0">
      <formula>AND(IF($Q34=3,1,IF($Q34=4,1,0)),IF($F34&lt;=85,1,0))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 N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38">
    <cfRule type="expression" priority="694" dxfId="23">
      <formula>AV38="X"</formula>
    </cfRule>
    <cfRule type="expression" priority="695" dxfId="22">
      <formula>AV38="후보"</formula>
    </cfRule>
  </conditionalFormatting>
  <conditionalFormatting sqref="AC3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8">
    <cfRule type="expression" priority="685" dxfId="3">
      <formula>AND(IF(OR($Q38=1,$Q38=2),1,0),IF($X38&lt;=20,1,0))</formula>
    </cfRule>
    <cfRule type="expression" priority="686" dxfId="2">
      <formula>AND(IF($Q38=2,1,0),IF($X38&lt;30,1,0))</formula>
    </cfRule>
    <cfRule type="expression" priority="687" dxfId="1">
      <formula>AND(IF($Q38=3,1,0),IF($X38&lt;30,1,0))</formula>
    </cfRule>
    <cfRule type="expression" priority="688" dxfId="0">
      <formula>AND(IF($Q38=3,1,IF($Q38=4,1,0)),IF($F38&lt;=85,1,0))</formula>
    </cfRule>
  </conditionalFormatting>
  <conditionalFormatting sqref="X38">
    <cfRule type="expression" priority="681" dxfId="3">
      <formula>AND(IF(OR($Q38=1,$Q38=2),1,0),IF($X38&lt;=20,1,0))</formula>
    </cfRule>
    <cfRule type="expression" priority="682" dxfId="2">
      <formula>AND(IF($Q38=2,1,0),IF($X38&lt;30,1,0))</formula>
    </cfRule>
    <cfRule type="expression" priority="683" dxfId="1">
      <formula>AND(IF($Q38=3,1,0),IF($X38&lt;30,1,0))</formula>
    </cfRule>
    <cfRule type="expression" priority="684" dxfId="0">
      <formula>AND(IF($Q38=3,1,IF($Q38=4,1,0)),IF($F38&lt;=85,1,0))</formula>
    </cfRule>
  </conditionalFormatting>
  <conditionalFormatting sqref="AI38">
    <cfRule type="expression" priority="677" dxfId="3">
      <formula>AND(IF(OR($Q38=1,$Q38=2),1,0),IF($X38&lt;=20,1,0))</formula>
    </cfRule>
    <cfRule type="expression" priority="678" dxfId="2">
      <formula>AND(IF($Q38=2,1,0),IF($X38&lt;30,1,0))</formula>
    </cfRule>
    <cfRule type="expression" priority="679" dxfId="1">
      <formula>AND(IF($Q38=3,1,0),IF($X38&lt;30,1,0))</formula>
    </cfRule>
    <cfRule type="expression" priority="680" dxfId="0">
      <formula>AND(IF($Q38=3,1,IF($Q38=4,1,0)),IF($F38&lt;=85,1,0))</formula>
    </cfRule>
  </conditionalFormatting>
  <conditionalFormatting sqref="AV39">
    <cfRule type="expression" priority="675" dxfId="23">
      <formula>AV39="X"</formula>
    </cfRule>
    <cfRule type="expression" priority="676" dxfId="22">
      <formula>AV39="후보"</formula>
    </cfRule>
  </conditionalFormatting>
  <conditionalFormatting sqref="AC3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9">
    <cfRule type="expression" priority="666" dxfId="3">
      <formula>AND(IF(OR($Q39=1,$Q39=2),1,0),IF($X39&lt;=20,1,0))</formula>
    </cfRule>
    <cfRule type="expression" priority="667" dxfId="2">
      <formula>AND(IF($Q39=2,1,0),IF($X39&lt;30,1,0))</formula>
    </cfRule>
    <cfRule type="expression" priority="668" dxfId="1">
      <formula>AND(IF($Q39=3,1,0),IF($X39&lt;30,1,0))</formula>
    </cfRule>
    <cfRule type="expression" priority="669" dxfId="0">
      <formula>AND(IF($Q39=3,1,IF($Q39=4,1,0)),IF($F39&lt;=85,1,0))</formula>
    </cfRule>
  </conditionalFormatting>
  <conditionalFormatting sqref="X39">
    <cfRule type="expression" priority="662" dxfId="3">
      <formula>AND(IF(OR($Q39=1,$Q39=2),1,0),IF($X39&lt;=20,1,0))</formula>
    </cfRule>
    <cfRule type="expression" priority="663" dxfId="2">
      <formula>AND(IF($Q39=2,1,0),IF($X39&lt;30,1,0))</formula>
    </cfRule>
    <cfRule type="expression" priority="664" dxfId="1">
      <formula>AND(IF($Q39=3,1,0),IF($X39&lt;30,1,0))</formula>
    </cfRule>
    <cfRule type="expression" priority="665" dxfId="0">
      <formula>AND(IF($Q39=3,1,IF($Q39=4,1,0)),IF($F39&lt;=85,1,0))</formula>
    </cfRule>
  </conditionalFormatting>
  <conditionalFormatting sqref="AI39">
    <cfRule type="expression" priority="658" dxfId="3">
      <formula>AND(IF(OR($Q39=1,$Q39=2),1,0),IF($X39&lt;=20,1,0))</formula>
    </cfRule>
    <cfRule type="expression" priority="659" dxfId="2">
      <formula>AND(IF($Q39=2,1,0),IF($X39&lt;30,1,0))</formula>
    </cfRule>
    <cfRule type="expression" priority="660" dxfId="1">
      <formula>AND(IF($Q39=3,1,0),IF($X39&lt;30,1,0))</formula>
    </cfRule>
    <cfRule type="expression" priority="661" dxfId="0">
      <formula>AND(IF($Q39=3,1,IF($Q39=4,1,0)),IF($F39&lt;=85,1,0))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 N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42">
    <cfRule type="expression" priority="632" dxfId="23">
      <formula>AV42="X"</formula>
    </cfRule>
    <cfRule type="expression" priority="633" dxfId="22">
      <formula>AV42="후보"</formula>
    </cfRule>
  </conditionalFormatting>
  <conditionalFormatting sqref="AC42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2">
    <cfRule type="expression" priority="623" dxfId="3">
      <formula>AND(IF(OR($Q42=1,$Q42=2),1,0),IF($X42&lt;=20,1,0))</formula>
    </cfRule>
    <cfRule type="expression" priority="624" dxfId="2">
      <formula>AND(IF($Q42=2,1,0),IF($X42&lt;30,1,0))</formula>
    </cfRule>
    <cfRule type="expression" priority="625" dxfId="1">
      <formula>AND(IF($Q42=3,1,0),IF($X42&lt;30,1,0))</formula>
    </cfRule>
    <cfRule type="expression" priority="626" dxfId="0">
      <formula>AND(IF($Q42=3,1,IF($Q42=4,1,0)),IF($F42&lt;=85,1,0))</formula>
    </cfRule>
  </conditionalFormatting>
  <conditionalFormatting sqref="X42">
    <cfRule type="expression" priority="619" dxfId="3">
      <formula>AND(IF(OR($Q42=1,$Q42=2),1,0),IF($X42&lt;=20,1,0))</formula>
    </cfRule>
    <cfRule type="expression" priority="620" dxfId="2">
      <formula>AND(IF($Q42=2,1,0),IF($X42&lt;30,1,0))</formula>
    </cfRule>
    <cfRule type="expression" priority="621" dxfId="1">
      <formula>AND(IF($Q42=3,1,0),IF($X42&lt;30,1,0))</formula>
    </cfRule>
    <cfRule type="expression" priority="622" dxfId="0">
      <formula>AND(IF($Q42=3,1,IF($Q42=4,1,0)),IF($F42&lt;=85,1,0))</formula>
    </cfRule>
  </conditionalFormatting>
  <conditionalFormatting sqref="AI42">
    <cfRule type="expression" priority="615" dxfId="3">
      <formula>AND(IF(OR($Q42=1,$Q42=2),1,0),IF($X42&lt;=20,1,0))</formula>
    </cfRule>
    <cfRule type="expression" priority="616" dxfId="2">
      <formula>AND(IF($Q42=2,1,0),IF($X42&lt;30,1,0))</formula>
    </cfRule>
    <cfRule type="expression" priority="617" dxfId="1">
      <formula>AND(IF($Q42=3,1,0),IF($X42&lt;30,1,0))</formula>
    </cfRule>
    <cfRule type="expression" priority="618" dxfId="0">
      <formula>AND(IF($Q42=3,1,IF($Q42=4,1,0)),IF($F42&lt;=85,1,0))</formula>
    </cfRule>
  </conditionalFormatting>
  <conditionalFormatting sqref="AV43">
    <cfRule type="expression" priority="613" dxfId="23">
      <formula>AV43="X"</formula>
    </cfRule>
    <cfRule type="expression" priority="614" dxfId="22">
      <formula>AV43="후보"</formula>
    </cfRule>
  </conditionalFormatting>
  <conditionalFormatting sqref="AC4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3">
    <cfRule type="expression" priority="604" dxfId="3">
      <formula>AND(IF(OR($Q43=1,$Q43=2),1,0),IF($X43&lt;=20,1,0))</formula>
    </cfRule>
    <cfRule type="expression" priority="605" dxfId="2">
      <formula>AND(IF($Q43=2,1,0),IF($X43&lt;30,1,0))</formula>
    </cfRule>
    <cfRule type="expression" priority="606" dxfId="1">
      <formula>AND(IF($Q43=3,1,0),IF($X43&lt;30,1,0))</formula>
    </cfRule>
    <cfRule type="expression" priority="607" dxfId="0">
      <formula>AND(IF($Q43=3,1,IF($Q43=4,1,0)),IF($F43&lt;=85,1,0))</formula>
    </cfRule>
  </conditionalFormatting>
  <conditionalFormatting sqref="X43">
    <cfRule type="expression" priority="600" dxfId="3">
      <formula>AND(IF(OR($Q43=1,$Q43=2),1,0),IF($X43&lt;=20,1,0))</formula>
    </cfRule>
    <cfRule type="expression" priority="601" dxfId="2">
      <formula>AND(IF($Q43=2,1,0),IF($X43&lt;30,1,0))</formula>
    </cfRule>
    <cfRule type="expression" priority="602" dxfId="1">
      <formula>AND(IF($Q43=3,1,0),IF($X43&lt;30,1,0))</formula>
    </cfRule>
    <cfRule type="expression" priority="603" dxfId="0">
      <formula>AND(IF($Q43=3,1,IF($Q43=4,1,0)),IF($F43&lt;=85,1,0))</formula>
    </cfRule>
  </conditionalFormatting>
  <conditionalFormatting sqref="AI43">
    <cfRule type="expression" priority="596" dxfId="3">
      <formula>AND(IF(OR($Q43=1,$Q43=2),1,0),IF($X43&lt;=20,1,0))</formula>
    </cfRule>
    <cfRule type="expression" priority="597" dxfId="2">
      <formula>AND(IF($Q43=2,1,0),IF($X43&lt;30,1,0))</formula>
    </cfRule>
    <cfRule type="expression" priority="598" dxfId="1">
      <formula>AND(IF($Q43=3,1,0),IF($X43&lt;30,1,0))</formula>
    </cfRule>
    <cfRule type="expression" priority="599" dxfId="0">
      <formula>AND(IF($Q43=3,1,IF($Q43=4,1,0)),IF($F43&lt;=85,1,0))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23">
      <formula>AV49="X"</formula>
    </cfRule>
    <cfRule type="expression" priority="500" dxfId="22">
      <formula>AV49="후보"</formula>
    </cfRule>
  </conditionalFormatting>
  <conditionalFormatting sqref="AC49 N4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5">
    <cfRule type="expression" priority="390" dxfId="3">
      <formula>AND(IF(OR($Q55=1,$Q55=2),1,0),IF($X55&lt;=20,1,0))</formula>
    </cfRule>
    <cfRule type="expression" priority="391" dxfId="2">
      <formula>AND(IF($Q55=2,1,0),IF($X55&lt;30,1,0))</formula>
    </cfRule>
    <cfRule type="expression" priority="392" dxfId="1">
      <formula>AND(IF($Q55=3,1,0),IF($X55&lt;30,1,0))</formula>
    </cfRule>
    <cfRule type="expression" priority="393" dxfId="0">
      <formula>AND(IF($Q55=3,1,IF($Q55=4,1,0)),IF($F55&lt;=85,1,0))</formula>
    </cfRule>
  </conditionalFormatting>
  <conditionalFormatting sqref="X55">
    <cfRule type="expression" priority="386" dxfId="3">
      <formula>AND(IF(OR($Q55=1,$Q55=2),1,0),IF($X55&lt;=20,1,0))</formula>
    </cfRule>
    <cfRule type="expression" priority="387" dxfId="2">
      <formula>AND(IF($Q55=2,1,0),IF($X55&lt;30,1,0))</formula>
    </cfRule>
    <cfRule type="expression" priority="388" dxfId="1">
      <formula>AND(IF($Q55=3,1,0),IF($X55&lt;30,1,0))</formula>
    </cfRule>
    <cfRule type="expression" priority="389" dxfId="0">
      <formula>AND(IF($Q55=3,1,IF($Q55=4,1,0)),IF($F55&lt;=85,1,0))</formula>
    </cfRule>
  </conditionalFormatting>
  <conditionalFormatting sqref="AI55">
    <cfRule type="expression" priority="382" dxfId="3">
      <formula>AND(IF(OR($Q55=1,$Q55=2),1,0),IF($X55&lt;=20,1,0))</formula>
    </cfRule>
    <cfRule type="expression" priority="383" dxfId="2">
      <formula>AND(IF($Q55=2,1,0),IF($X55&lt;30,1,0))</formula>
    </cfRule>
    <cfRule type="expression" priority="384" dxfId="1">
      <formula>AND(IF($Q55=3,1,0),IF($X55&lt;30,1,0))</formula>
    </cfRule>
    <cfRule type="expression" priority="385" dxfId="0">
      <formula>AND(IF($Q55=3,1,IF($Q55=4,1,0)),IF($F55&lt;=85,1,0))</formula>
    </cfRule>
  </conditionalFormatting>
  <conditionalFormatting sqref="AV56">
    <cfRule type="expression" priority="380" dxfId="23">
      <formula>AV56="X"</formula>
    </cfRule>
    <cfRule type="expression" priority="381" dxfId="22">
      <formula>AV56="후보"</formula>
    </cfRule>
  </conditionalFormatting>
  <conditionalFormatting sqref="AC5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6">
    <cfRule type="expression" priority="371" dxfId="3">
      <formula>AND(IF(OR($Q56=1,$Q56=2),1,0),IF($X56&lt;=20,1,0))</formula>
    </cfRule>
    <cfRule type="expression" priority="372" dxfId="2">
      <formula>AND(IF($Q56=2,1,0),IF($X56&lt;30,1,0))</formula>
    </cfRule>
    <cfRule type="expression" priority="373" dxfId="1">
      <formula>AND(IF($Q56=3,1,0),IF($X56&lt;30,1,0))</formula>
    </cfRule>
    <cfRule type="expression" priority="374" dxfId="0">
      <formula>AND(IF($Q56=3,1,IF($Q56=4,1,0)),IF($F56&lt;=85,1,0))</formula>
    </cfRule>
  </conditionalFormatting>
  <conditionalFormatting sqref="X56">
    <cfRule type="expression" priority="367" dxfId="3">
      <formula>AND(IF(OR($Q56=1,$Q56=2),1,0),IF($X56&lt;=20,1,0))</formula>
    </cfRule>
    <cfRule type="expression" priority="368" dxfId="2">
      <formula>AND(IF($Q56=2,1,0),IF($X56&lt;30,1,0))</formula>
    </cfRule>
    <cfRule type="expression" priority="369" dxfId="1">
      <formula>AND(IF($Q56=3,1,0),IF($X56&lt;30,1,0))</formula>
    </cfRule>
    <cfRule type="expression" priority="370" dxfId="0">
      <formula>AND(IF($Q56=3,1,IF($Q56=4,1,0)),IF($F56&lt;=85,1,0))</formula>
    </cfRule>
  </conditionalFormatting>
  <conditionalFormatting sqref="AI56">
    <cfRule type="expression" priority="363" dxfId="3">
      <formula>AND(IF(OR($Q56=1,$Q56=2),1,0),IF($X56&lt;=20,1,0))</formula>
    </cfRule>
    <cfRule type="expression" priority="364" dxfId="2">
      <formula>AND(IF($Q56=2,1,0),IF($X56&lt;30,1,0))</formula>
    </cfRule>
    <cfRule type="expression" priority="365" dxfId="1">
      <formula>AND(IF($Q56=3,1,0),IF($X56&lt;30,1,0))</formula>
    </cfRule>
    <cfRule type="expression" priority="366" dxfId="0">
      <formula>AND(IF($Q56=3,1,IF($Q56=4,1,0)),IF($F56&lt;=85,1,0))</formula>
    </cfRule>
  </conditionalFormatting>
  <conditionalFormatting sqref="AV57">
    <cfRule type="expression" priority="361" dxfId="23">
      <formula>AV57="X"</formula>
    </cfRule>
    <cfRule type="expression" priority="362" dxfId="22">
      <formula>AV57="후보"</formula>
    </cfRule>
  </conditionalFormatting>
  <conditionalFormatting sqref="AC5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7">
    <cfRule type="expression" priority="352" dxfId="3">
      <formula>AND(IF(OR($Q57=1,$Q57=2),1,0),IF($X57&lt;=20,1,0))</formula>
    </cfRule>
    <cfRule type="expression" priority="353" dxfId="2">
      <formula>AND(IF($Q57=2,1,0),IF($X57&lt;30,1,0))</formula>
    </cfRule>
    <cfRule type="expression" priority="354" dxfId="1">
      <formula>AND(IF($Q57=3,1,0),IF($X57&lt;30,1,0))</formula>
    </cfRule>
    <cfRule type="expression" priority="355" dxfId="0">
      <formula>AND(IF($Q57=3,1,IF($Q57=4,1,0)),IF($F57&lt;=85,1,0))</formula>
    </cfRule>
  </conditionalFormatting>
  <conditionalFormatting sqref="X57">
    <cfRule type="expression" priority="348" dxfId="3">
      <formula>AND(IF(OR($Q57=1,$Q57=2),1,0),IF($X57&lt;=20,1,0))</formula>
    </cfRule>
    <cfRule type="expression" priority="349" dxfId="2">
      <formula>AND(IF($Q57=2,1,0),IF($X57&lt;30,1,0))</formula>
    </cfRule>
    <cfRule type="expression" priority="350" dxfId="1">
      <formula>AND(IF($Q57=3,1,0),IF($X57&lt;30,1,0))</formula>
    </cfRule>
    <cfRule type="expression" priority="351" dxfId="0">
      <formula>AND(IF($Q57=3,1,IF($Q57=4,1,0)),IF($F57&lt;=85,1,0))</formula>
    </cfRule>
  </conditionalFormatting>
  <conditionalFormatting sqref="AI57">
    <cfRule type="expression" priority="344" dxfId="3">
      <formula>AND(IF(OR($Q57=1,$Q57=2),1,0),IF($X57&lt;=20,1,0))</formula>
    </cfRule>
    <cfRule type="expression" priority="345" dxfId="2">
      <formula>AND(IF($Q57=2,1,0),IF($X57&lt;30,1,0))</formula>
    </cfRule>
    <cfRule type="expression" priority="346" dxfId="1">
      <formula>AND(IF($Q57=3,1,0),IF($X57&lt;30,1,0))</formula>
    </cfRule>
    <cfRule type="expression" priority="347" dxfId="0">
      <formula>AND(IF($Q57=3,1,IF($Q57=4,1,0)),IF($F57&lt;=85,1,0))</formula>
    </cfRule>
  </conditionalFormatting>
  <conditionalFormatting sqref="AV58">
    <cfRule type="expression" priority="342" dxfId="23">
      <formula>AV58="X"</formula>
    </cfRule>
    <cfRule type="expression" priority="343" dxfId="22">
      <formula>AV58="후보"</formula>
    </cfRule>
  </conditionalFormatting>
  <conditionalFormatting sqref="AC58 N5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6">
    <cfRule type="expression" priority="209" dxfId="3">
      <formula>AND(IF(OR($Q66=1,$Q66=2),1,0),IF($X66&lt;=20,1,0))</formula>
    </cfRule>
    <cfRule type="expression" priority="210" dxfId="2">
      <formula>AND(IF($Q66=2,1,0),IF($X66&lt;30,1,0))</formula>
    </cfRule>
    <cfRule type="expression" priority="211" dxfId="1">
      <formula>AND(IF($Q66=3,1,0),IF($X66&lt;30,1,0))</formula>
    </cfRule>
    <cfRule type="expression" priority="212" dxfId="0">
      <formula>AND(IF($Q66=3,1,IF($Q66=4,1,0)),IF($F66&lt;=85,1,0))</formula>
    </cfRule>
  </conditionalFormatting>
  <conditionalFormatting sqref="X66">
    <cfRule type="expression" priority="205" dxfId="3">
      <formula>AND(IF(OR($Q66=1,$Q66=2),1,0),IF($X66&lt;=20,1,0))</formula>
    </cfRule>
    <cfRule type="expression" priority="206" dxfId="2">
      <formula>AND(IF($Q66=2,1,0),IF($X66&lt;30,1,0))</formula>
    </cfRule>
    <cfRule type="expression" priority="207" dxfId="1">
      <formula>AND(IF($Q66=3,1,0),IF($X66&lt;30,1,0))</formula>
    </cfRule>
    <cfRule type="expression" priority="208" dxfId="0">
      <formula>AND(IF($Q66=3,1,IF($Q66=4,1,0)),IF($F66&lt;=85,1,0))</formula>
    </cfRule>
  </conditionalFormatting>
  <conditionalFormatting sqref="AI66">
    <cfRule type="expression" priority="201" dxfId="3">
      <formula>AND(IF(OR($Q66=1,$Q66=2),1,0),IF($X66&lt;=20,1,0))</formula>
    </cfRule>
    <cfRule type="expression" priority="202" dxfId="2">
      <formula>AND(IF($Q66=2,1,0),IF($X66&lt;30,1,0))</formula>
    </cfRule>
    <cfRule type="expression" priority="203" dxfId="1">
      <formula>AND(IF($Q66=3,1,0),IF($X66&lt;30,1,0))</formula>
    </cfRule>
    <cfRule type="expression" priority="204" dxfId="0">
      <formula>AND(IF($Q66=3,1,IF($Q66=4,1,0)),IF($F66&lt;=85,1,0))</formula>
    </cfRule>
  </conditionalFormatting>
  <conditionalFormatting sqref="AV67">
    <cfRule type="expression" priority="199" dxfId="23">
      <formula>AV67="X"</formula>
    </cfRule>
    <cfRule type="expression" priority="200" dxfId="22">
      <formula>AV67="후보"</formula>
    </cfRule>
  </conditionalFormatting>
  <conditionalFormatting sqref="AC6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7">
    <cfRule type="expression" priority="190" dxfId="3">
      <formula>AND(IF(OR($Q67=1,$Q67=2),1,0),IF($X67&lt;=20,1,0))</formula>
    </cfRule>
    <cfRule type="expression" priority="191" dxfId="2">
      <formula>AND(IF($Q67=2,1,0),IF($X67&lt;30,1,0))</formula>
    </cfRule>
    <cfRule type="expression" priority="192" dxfId="1">
      <formula>AND(IF($Q67=3,1,0),IF($X67&lt;30,1,0))</formula>
    </cfRule>
    <cfRule type="expression" priority="193" dxfId="0">
      <formula>AND(IF($Q67=3,1,IF($Q67=4,1,0)),IF($F67&lt;=85,1,0))</formula>
    </cfRule>
  </conditionalFormatting>
  <conditionalFormatting sqref="X67">
    <cfRule type="expression" priority="186" dxfId="3">
      <formula>AND(IF(OR($Q67=1,$Q67=2),1,0),IF($X67&lt;=20,1,0))</formula>
    </cfRule>
    <cfRule type="expression" priority="187" dxfId="2">
      <formula>AND(IF($Q67=2,1,0),IF($X67&lt;30,1,0))</formula>
    </cfRule>
    <cfRule type="expression" priority="188" dxfId="1">
      <formula>AND(IF($Q67=3,1,0),IF($X67&lt;30,1,0))</formula>
    </cfRule>
    <cfRule type="expression" priority="189" dxfId="0">
      <formula>AND(IF($Q67=3,1,IF($Q67=4,1,0)),IF($F67&lt;=85,1,0))</formula>
    </cfRule>
  </conditionalFormatting>
  <conditionalFormatting sqref="AI67">
    <cfRule type="expression" priority="182" dxfId="3">
      <formula>AND(IF(OR($Q67=1,$Q67=2),1,0),IF($X67&lt;=20,1,0))</formula>
    </cfRule>
    <cfRule type="expression" priority="183" dxfId="2">
      <formula>AND(IF($Q67=2,1,0),IF($X67&lt;30,1,0))</formula>
    </cfRule>
    <cfRule type="expression" priority="184" dxfId="1">
      <formula>AND(IF($Q67=3,1,0),IF($X67&lt;30,1,0))</formula>
    </cfRule>
    <cfRule type="expression" priority="185" dxfId="0">
      <formula>AND(IF($Q67=3,1,IF($Q67=4,1,0)),IF($F67&lt;=85,1,0))</formula>
    </cfRule>
  </conditionalFormatting>
  <conditionalFormatting sqref="AV68">
    <cfRule type="expression" priority="180" dxfId="23">
      <formula>AV68="X"</formula>
    </cfRule>
    <cfRule type="expression" priority="181" dxfId="22">
      <formula>AV68="후보"</formula>
    </cfRule>
  </conditionalFormatting>
  <conditionalFormatting sqref="AC6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8">
    <cfRule type="expression" priority="171" dxfId="3">
      <formula>AND(IF(OR($Q68=1,$Q68=2),1,0),IF($X68&lt;=20,1,0))</formula>
    </cfRule>
    <cfRule type="expression" priority="172" dxfId="2">
      <formula>AND(IF($Q68=2,1,0),IF($X68&lt;30,1,0))</formula>
    </cfRule>
    <cfRule type="expression" priority="173" dxfId="1">
      <formula>AND(IF($Q68=3,1,0),IF($X68&lt;30,1,0))</formula>
    </cfRule>
    <cfRule type="expression" priority="174" dxfId="0">
      <formula>AND(IF($Q68=3,1,IF($Q68=4,1,0)),IF($F68&lt;=85,1,0))</formula>
    </cfRule>
  </conditionalFormatting>
  <conditionalFormatting sqref="X68">
    <cfRule type="expression" priority="167" dxfId="3">
      <formula>AND(IF(OR($Q68=1,$Q68=2),1,0),IF($X68&lt;=20,1,0))</formula>
    </cfRule>
    <cfRule type="expression" priority="168" dxfId="2">
      <formula>AND(IF($Q68=2,1,0),IF($X68&lt;30,1,0))</formula>
    </cfRule>
    <cfRule type="expression" priority="169" dxfId="1">
      <formula>AND(IF($Q68=3,1,0),IF($X68&lt;30,1,0))</formula>
    </cfRule>
    <cfRule type="expression" priority="170" dxfId="0">
      <formula>AND(IF($Q68=3,1,IF($Q68=4,1,0)),IF($F68&lt;=85,1,0))</formula>
    </cfRule>
  </conditionalFormatting>
  <conditionalFormatting sqref="AI68">
    <cfRule type="expression" priority="163" dxfId="3">
      <formula>AND(IF(OR($Q68=1,$Q68=2),1,0),IF($X68&lt;=20,1,0))</formula>
    </cfRule>
    <cfRule type="expression" priority="164" dxfId="2">
      <formula>AND(IF($Q68=2,1,0),IF($X68&lt;30,1,0))</formula>
    </cfRule>
    <cfRule type="expression" priority="165" dxfId="1">
      <formula>AND(IF($Q68=3,1,0),IF($X68&lt;30,1,0))</formula>
    </cfRule>
    <cfRule type="expression" priority="166" dxfId="0">
      <formula>AND(IF($Q68=3,1,IF($Q68=4,1,0)),IF($F68&lt;=85,1,0))</formula>
    </cfRule>
  </conditionalFormatting>
  <conditionalFormatting sqref="AV69">
    <cfRule type="expression" priority="161" dxfId="23">
      <formula>AV69="X"</formula>
    </cfRule>
    <cfRule type="expression" priority="162" dxfId="22">
      <formula>AV69="후보"</formula>
    </cfRule>
  </conditionalFormatting>
  <conditionalFormatting sqref="AC69 N6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 N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4">
    <cfRule type="expression" priority="94" dxfId="23">
      <formula>AV74="X"</formula>
    </cfRule>
    <cfRule type="expression" priority="95" dxfId="22">
      <formula>AV74="후보"</formula>
    </cfRule>
  </conditionalFormatting>
  <conditionalFormatting sqref="AC7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수성동3가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수성코오롱하늘채</t>
        </is>
      </c>
      <c r="B6" s="10" t="inlineStr">
        <is>
          <t>'09.01.</t>
        </is>
      </c>
      <c r="C6" s="127" t="n">
        <v>439</v>
      </c>
      <c r="D6" s="125" t="n">
        <v>160.6</v>
      </c>
      <c r="E6" s="126" t="n">
        <v>49</v>
      </c>
      <c r="F6" s="125" t="n">
        <v>126.3</v>
      </c>
      <c r="G6" s="17" t="n">
        <v>38</v>
      </c>
      <c r="H6" s="127" t="n">
        <v>77</v>
      </c>
      <c r="I6" s="128" t="n">
        <v>137000</v>
      </c>
      <c r="J6" s="128" t="inlineStr">
        <is>
          <t>중</t>
        </is>
      </c>
      <c r="K6" s="128" t="n">
        <v>80000</v>
      </c>
      <c r="L6" s="128" t="inlineStr">
        <is>
          <t>21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160A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수성코오롱하늘채</t>
        </is>
      </c>
      <c r="B7" s="10" t="inlineStr">
        <is>
          <t>'09.01.</t>
        </is>
      </c>
      <c r="C7" s="127" t="n">
        <v>439</v>
      </c>
      <c r="D7" s="125" t="n">
        <v>161.3</v>
      </c>
      <c r="E7" s="126" t="n">
        <v>49</v>
      </c>
      <c r="F7" s="125" t="n">
        <v>127.1</v>
      </c>
      <c r="G7" s="17" t="n">
        <v>38</v>
      </c>
      <c r="H7" s="127" t="n">
        <v>242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161B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수성코오롱하늘채</t>
        </is>
      </c>
      <c r="B8" s="10" t="inlineStr">
        <is>
          <t>'09.01.</t>
        </is>
      </c>
      <c r="C8" s="127" t="n">
        <v>439</v>
      </c>
      <c r="D8" s="125" t="n">
        <v>193.8</v>
      </c>
      <c r="E8" s="126" t="n">
        <v>59</v>
      </c>
      <c r="F8" s="125" t="n">
        <v>149.8</v>
      </c>
      <c r="G8" s="17" t="n">
        <v>45</v>
      </c>
      <c r="H8" s="127" t="n">
        <v>117</v>
      </c>
      <c r="I8" s="128" t="n">
        <v>182000</v>
      </c>
      <c r="J8" s="128" t="inlineStr">
        <is>
          <t>중</t>
        </is>
      </c>
      <c r="K8" s="128" t="n">
        <v>120000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193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수성코오롱하늘채</t>
        </is>
      </c>
      <c r="B9" s="10" t="inlineStr">
        <is>
          <t>'09.01.</t>
        </is>
      </c>
      <c r="C9" s="127" t="n">
        <v>439</v>
      </c>
      <c r="D9" s="125" t="n">
        <v>354.9</v>
      </c>
      <c r="E9" s="126" t="n">
        <v>107</v>
      </c>
      <c r="F9" s="125" t="n">
        <v>268.6</v>
      </c>
      <c r="G9" s="17" t="n">
        <v>81</v>
      </c>
      <c r="H9" s="127" t="n">
        <v>3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3</v>
      </c>
      <c r="S9" s="112" t="inlineStr">
        <is>
          <t>계</t>
        </is>
      </c>
      <c r="T9" s="5" t="n">
        <v>354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수성3가롯데캐슬</t>
        </is>
      </c>
      <c r="B11" s="10" t="inlineStr">
        <is>
          <t>'08.11.</t>
        </is>
      </c>
      <c r="C11" s="127" t="n">
        <v>802</v>
      </c>
      <c r="D11" s="125" t="n">
        <v>128.6</v>
      </c>
      <c r="E11" s="126" t="n">
        <v>39</v>
      </c>
      <c r="F11" s="125" t="n">
        <v>100.9</v>
      </c>
      <c r="G11" s="17" t="n">
        <v>31</v>
      </c>
      <c r="H11" s="127" t="n">
        <v>104</v>
      </c>
      <c r="I11" s="128" t="n">
        <v>120000</v>
      </c>
      <c r="J11" s="128" t="inlineStr">
        <is>
          <t>고</t>
        </is>
      </c>
      <c r="K11" s="128" t="n">
        <v>60000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128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수성3가롯데캐슬</t>
        </is>
      </c>
      <c r="B12" s="10" t="inlineStr">
        <is>
          <t>'08.11.</t>
        </is>
      </c>
      <c r="C12" s="127" t="n">
        <v>802</v>
      </c>
      <c r="D12" s="125" t="n">
        <v>152.7</v>
      </c>
      <c r="E12" s="126" t="n">
        <v>46</v>
      </c>
      <c r="F12" s="125" t="n">
        <v>121.2</v>
      </c>
      <c r="G12" s="17" t="n">
        <v>37</v>
      </c>
      <c r="H12" s="127" t="n">
        <v>96</v>
      </c>
      <c r="I12" s="128" t="n">
        <v>135000</v>
      </c>
      <c r="J12" s="128" t="inlineStr">
        <is>
          <t>10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152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수성3가롯데캐슬</t>
        </is>
      </c>
      <c r="B13" s="10" t="inlineStr">
        <is>
          <t>'08.11.</t>
        </is>
      </c>
      <c r="C13" s="127" t="n">
        <v>802</v>
      </c>
      <c r="D13" s="125" t="n">
        <v>161.8</v>
      </c>
      <c r="E13" s="126" t="n">
        <v>49</v>
      </c>
      <c r="F13" s="125" t="n">
        <v>128.1</v>
      </c>
      <c r="G13" s="17" t="n">
        <v>39</v>
      </c>
      <c r="H13" s="127" t="n">
        <v>60</v>
      </c>
      <c r="I13" s="128" t="n">
        <v>128000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161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수성3가롯데캐슬</t>
        </is>
      </c>
      <c r="B14" s="10" t="inlineStr">
        <is>
          <t>'08.11.</t>
        </is>
      </c>
      <c r="C14" s="127" t="n">
        <v>802</v>
      </c>
      <c r="D14" s="125" t="n">
        <v>166.2</v>
      </c>
      <c r="E14" s="126" t="n">
        <v>50</v>
      </c>
      <c r="F14" s="125" t="n">
        <v>136.2</v>
      </c>
      <c r="G14" s="17" t="n">
        <v>41</v>
      </c>
      <c r="H14" s="127" t="n">
        <v>138</v>
      </c>
      <c r="I14" s="128" t="n">
        <v>142000</v>
      </c>
      <c r="J14" s="128" t="inlineStr">
        <is>
          <t>23</t>
        </is>
      </c>
      <c r="K14" s="128" t="n">
        <v>80000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166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수성3가롯데캐슬</t>
        </is>
      </c>
      <c r="B15" s="10" t="inlineStr">
        <is>
          <t>'08.11.</t>
        </is>
      </c>
      <c r="C15" s="127" t="n">
        <v>802</v>
      </c>
      <c r="D15" s="125" t="n">
        <v>194.3</v>
      </c>
      <c r="E15" s="126" t="n">
        <v>59</v>
      </c>
      <c r="F15" s="125" t="n">
        <v>162</v>
      </c>
      <c r="G15" s="17" t="n">
        <v>49</v>
      </c>
      <c r="H15" s="127" t="n">
        <v>215</v>
      </c>
      <c r="I15" s="128" t="n">
        <v>156000</v>
      </c>
      <c r="J15" s="128" t="inlineStr">
        <is>
          <t>중</t>
        </is>
      </c>
      <c r="K15" s="128" t="n">
        <v>90000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194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수성3가롯데캐슬</t>
        </is>
      </c>
      <c r="B16" s="10" t="inlineStr">
        <is>
          <t>'08.11.</t>
        </is>
      </c>
      <c r="C16" s="127" t="n">
        <v>802</v>
      </c>
      <c r="D16" s="125" t="n">
        <v>217.5</v>
      </c>
      <c r="E16" s="126" t="n">
        <v>66</v>
      </c>
      <c r="F16" s="125" t="n">
        <v>184.3</v>
      </c>
      <c r="G16" s="17" t="n">
        <v>56</v>
      </c>
      <c r="H16" s="127" t="n">
        <v>115</v>
      </c>
      <c r="I16" s="128" t="n">
        <v>200000</v>
      </c>
      <c r="J16" s="128" t="inlineStr">
        <is>
          <t>19</t>
        </is>
      </c>
      <c r="K16" s="128" t="n">
        <v>120000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5</v>
      </c>
      <c r="R16" s="112" t="n">
        <v>2</v>
      </c>
      <c r="S16" s="112" t="inlineStr">
        <is>
          <t>계</t>
        </is>
      </c>
      <c r="T16" s="5" t="n">
        <v>217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수성3가롯데캐슬</t>
        </is>
      </c>
      <c r="B17" s="10" t="inlineStr">
        <is>
          <t>'08.11.</t>
        </is>
      </c>
      <c r="C17" s="127" t="n">
        <v>802</v>
      </c>
      <c r="D17" s="125" t="n">
        <v>245.6</v>
      </c>
      <c r="E17" s="126" t="n">
        <v>74</v>
      </c>
      <c r="F17" s="125" t="n">
        <v>211.6</v>
      </c>
      <c r="G17" s="17" t="n">
        <v>64</v>
      </c>
      <c r="H17" s="127" t="n">
        <v>72</v>
      </c>
      <c r="I17" s="128" t="n">
        <v>190000</v>
      </c>
      <c r="J17" s="128" t="inlineStr">
        <is>
          <t>6</t>
        </is>
      </c>
      <c r="K17" s="128" t="n">
        <v>160000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5</v>
      </c>
      <c r="R17" s="112" t="n">
        <v>2</v>
      </c>
      <c r="S17" s="112" t="inlineStr">
        <is>
          <t>계</t>
        </is>
      </c>
      <c r="T17" s="5" t="n">
        <v>245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수성3가롯데캐슬</t>
        </is>
      </c>
      <c r="B18" s="10" t="inlineStr">
        <is>
          <t>'08.11.</t>
        </is>
      </c>
      <c r="C18" s="127" t="n">
        <v>802</v>
      </c>
      <c r="D18" s="125" t="n">
        <v>310.6</v>
      </c>
      <c r="E18" s="126" t="n">
        <v>94</v>
      </c>
      <c r="F18" s="125" t="n">
        <v>240</v>
      </c>
      <c r="G18" s="17" t="n">
        <v>73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3</v>
      </c>
      <c r="S18" s="112" t="inlineStr">
        <is>
          <t>계</t>
        </is>
      </c>
      <c r="T18" s="5" t="n">
        <v>310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수성3가화성파크드림2단지</t>
        </is>
      </c>
      <c r="B20" s="10" t="inlineStr">
        <is>
          <t>'09.11.</t>
        </is>
      </c>
      <c r="C20" s="127" t="n">
        <v>314</v>
      </c>
      <c r="D20" s="125" t="n">
        <v>162</v>
      </c>
      <c r="E20" s="126" t="n">
        <v>49</v>
      </c>
      <c r="F20" s="125" t="n">
        <v>133.1</v>
      </c>
      <c r="G20" s="17" t="n">
        <v>40</v>
      </c>
      <c r="H20" s="127" t="n">
        <v>158</v>
      </c>
      <c r="I20" s="128" t="n">
        <v>135000</v>
      </c>
      <c r="J20" s="128" t="inlineStr">
        <is>
          <t>중</t>
        </is>
      </c>
      <c r="K20" s="128" t="n">
        <v>90000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162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수성3가화성파크드림2단지</t>
        </is>
      </c>
      <c r="B21" s="10" t="inlineStr">
        <is>
          <t>'09.11.</t>
        </is>
      </c>
      <c r="C21" s="127" t="n">
        <v>314</v>
      </c>
      <c r="D21" s="125" t="n">
        <v>189.8</v>
      </c>
      <c r="E21" s="126" t="n">
        <v>57</v>
      </c>
      <c r="F21" s="125" t="n">
        <v>159.5</v>
      </c>
      <c r="G21" s="17" t="n">
        <v>48</v>
      </c>
      <c r="H21" s="127" t="n">
        <v>156</v>
      </c>
      <c r="I21" s="128" t="n">
        <v>147000</v>
      </c>
      <c r="J21" s="128" t="inlineStr">
        <is>
          <t>13</t>
        </is>
      </c>
      <c r="K21" s="128" t="n">
        <v>100000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수성3가화성파크드림1단지</t>
        </is>
      </c>
      <c r="B23" s="10" t="inlineStr">
        <is>
          <t>'09.11.</t>
        </is>
      </c>
      <c r="C23" s="127" t="n">
        <v>301</v>
      </c>
      <c r="D23" s="125" t="n">
        <v>162.3</v>
      </c>
      <c r="E23" s="126" t="n">
        <v>49</v>
      </c>
      <c r="F23" s="125" t="n">
        <v>133.1</v>
      </c>
      <c r="G23" s="17" t="n">
        <v>40</v>
      </c>
      <c r="H23" s="127" t="n">
        <v>156</v>
      </c>
      <c r="I23" s="128" t="n">
        <v>138000</v>
      </c>
      <c r="J23" s="128" t="inlineStr">
        <is>
          <t>6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162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수성3가화성파크드림1단지</t>
        </is>
      </c>
      <c r="B24" s="10" t="inlineStr">
        <is>
          <t>'09.11.</t>
        </is>
      </c>
      <c r="C24" s="127" t="n">
        <v>301</v>
      </c>
      <c r="D24" s="125" t="n">
        <v>190.2</v>
      </c>
      <c r="E24" s="126" t="n">
        <v>58</v>
      </c>
      <c r="F24" s="125" t="n">
        <v>159.5</v>
      </c>
      <c r="G24" s="17" t="n">
        <v>48</v>
      </c>
      <c r="H24" s="127" t="n">
        <v>145</v>
      </c>
      <c r="I24" s="128" t="n">
        <v>147000</v>
      </c>
      <c r="J24" s="128" t="inlineStr">
        <is>
          <t>16</t>
        </is>
      </c>
      <c r="K24" s="128" t="n">
        <v>90000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190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 N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7">
    <cfRule type="expression" priority="114" dxfId="3">
      <formula>AND(IF(OR($Q17=1,$Q17=2),1,0),IF($X17&lt;=20,1,0))</formula>
    </cfRule>
    <cfRule type="expression" priority="115" dxfId="2">
      <formula>AND(IF($Q17=2,1,0),IF($X17&lt;30,1,0))</formula>
    </cfRule>
    <cfRule type="expression" priority="116" dxfId="1">
      <formula>AND(IF($Q17=3,1,0),IF($X17&lt;30,1,0))</formula>
    </cfRule>
    <cfRule type="expression" priority="117" dxfId="0">
      <formula>AND(IF($Q17=3,1,IF($Q17=4,1,0)),IF($F17&lt;=85,1,0))</formula>
    </cfRule>
  </conditionalFormatting>
  <conditionalFormatting sqref="X17">
    <cfRule type="expression" priority="110" dxfId="3">
      <formula>AND(IF(OR($Q17=1,$Q17=2),1,0),IF($X17&lt;=20,1,0))</formula>
    </cfRule>
    <cfRule type="expression" priority="111" dxfId="2">
      <formula>AND(IF($Q17=2,1,0),IF($X17&lt;30,1,0))</formula>
    </cfRule>
    <cfRule type="expression" priority="112" dxfId="1">
      <formula>AND(IF($Q17=3,1,0),IF($X17&lt;30,1,0))</formula>
    </cfRule>
    <cfRule type="expression" priority="113" dxfId="0">
      <formula>AND(IF($Q17=3,1,IF($Q17=4,1,0)),IF($F17&lt;=85,1,0))</formula>
    </cfRule>
  </conditionalFormatting>
  <conditionalFormatting sqref="AI17">
    <cfRule type="expression" priority="106" dxfId="3">
      <formula>AND(IF(OR($Q17=1,$Q17=2),1,0),IF($X17&lt;=20,1,0))</formula>
    </cfRule>
    <cfRule type="expression" priority="107" dxfId="2">
      <formula>AND(IF($Q17=2,1,0),IF($X17&lt;30,1,0))</formula>
    </cfRule>
    <cfRule type="expression" priority="108" dxfId="1">
      <formula>AND(IF($Q17=3,1,0),IF($X17&lt;30,1,0))</formula>
    </cfRule>
    <cfRule type="expression" priority="109" dxfId="0">
      <formula>AND(IF($Q17=3,1,IF($Q17=4,1,0)),IF($F17&lt;=85,1,0))</formula>
    </cfRule>
  </conditionalFormatting>
  <conditionalFormatting sqref="AV18">
    <cfRule type="expression" priority="104" dxfId="23">
      <formula>AV18="X"</formula>
    </cfRule>
    <cfRule type="expression" priority="105" dxfId="22">
      <formula>AV18="후보"</formula>
    </cfRule>
  </conditionalFormatting>
  <conditionalFormatting sqref="AC1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8">
    <cfRule type="expression" priority="95" dxfId="3">
      <formula>AND(IF(OR($Q18=1,$Q18=2),1,0),IF($X18&lt;=20,1,0))</formula>
    </cfRule>
    <cfRule type="expression" priority="96" dxfId="2">
      <formula>AND(IF($Q18=2,1,0),IF($X18&lt;30,1,0))</formula>
    </cfRule>
    <cfRule type="expression" priority="97" dxfId="1">
      <formula>AND(IF($Q18=3,1,0),IF($X18&lt;30,1,0))</formula>
    </cfRule>
    <cfRule type="expression" priority="98" dxfId="0">
      <formula>AND(IF($Q18=3,1,IF($Q18=4,1,0)),IF($F18&lt;=85,1,0))</formula>
    </cfRule>
  </conditionalFormatting>
  <conditionalFormatting sqref="X18">
    <cfRule type="expression" priority="91" dxfId="3">
      <formula>AND(IF(OR($Q18=1,$Q18=2),1,0),IF($X18&lt;=20,1,0))</formula>
    </cfRule>
    <cfRule type="expression" priority="92" dxfId="2">
      <formula>AND(IF($Q18=2,1,0),IF($X18&lt;30,1,0))</formula>
    </cfRule>
    <cfRule type="expression" priority="93" dxfId="1">
      <formula>AND(IF($Q18=3,1,0),IF($X18&lt;30,1,0))</formula>
    </cfRule>
    <cfRule type="expression" priority="94" dxfId="0">
      <formula>AND(IF($Q18=3,1,IF($Q18=4,1,0)),IF($F18&lt;=85,1,0))</formula>
    </cfRule>
  </conditionalFormatting>
  <conditionalFormatting sqref="AI18">
    <cfRule type="expression" priority="87" dxfId="3">
      <formula>AND(IF(OR($Q18=1,$Q18=2),1,0),IF($X18&lt;=20,1,0))</formula>
    </cfRule>
    <cfRule type="expression" priority="88" dxfId="2">
      <formula>AND(IF($Q18=2,1,0),IF($X18&lt;30,1,0))</formula>
    </cfRule>
    <cfRule type="expression" priority="89" dxfId="1">
      <formula>AND(IF($Q18=3,1,0),IF($X18&lt;30,1,0))</formula>
    </cfRule>
    <cfRule type="expression" priority="90" dxfId="0">
      <formula>AND(IF($Q18=3,1,IF($Q18=4,1,0)),IF($F18&lt;=85,1,0))</formula>
    </cfRule>
  </conditionalFormatting>
  <conditionalFormatting sqref="AV19">
    <cfRule type="expression" priority="85" dxfId="23">
      <formula>AV19="X"</formula>
    </cfRule>
    <cfRule type="expression" priority="86" dxfId="22">
      <formula>AV19="후보"</formula>
    </cfRule>
  </conditionalFormatting>
  <conditionalFormatting sqref="AC19 N1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1">
    <cfRule type="expression" priority="52" dxfId="3">
      <formula>AND(IF(OR($Q21=1,$Q21=2),1,0),IF($X21&lt;=20,1,0))</formula>
    </cfRule>
    <cfRule type="expression" priority="53" dxfId="2">
      <formula>AND(IF($Q21=2,1,0),IF($X21&lt;30,1,0))</formula>
    </cfRule>
    <cfRule type="expression" priority="54" dxfId="1">
      <formula>AND(IF($Q21=3,1,0),IF($X21&lt;30,1,0))</formula>
    </cfRule>
    <cfRule type="expression" priority="55" dxfId="0">
      <formula>AND(IF($Q21=3,1,IF($Q21=4,1,0)),IF($F21&lt;=85,1,0))</formula>
    </cfRule>
  </conditionalFormatting>
  <conditionalFormatting sqref="X21">
    <cfRule type="expression" priority="48" dxfId="3">
      <formula>AND(IF(OR($Q21=1,$Q21=2),1,0),IF($X21&lt;=20,1,0))</formula>
    </cfRule>
    <cfRule type="expression" priority="49" dxfId="2">
      <formula>AND(IF($Q21=2,1,0),IF($X21&lt;30,1,0))</formula>
    </cfRule>
    <cfRule type="expression" priority="50" dxfId="1">
      <formula>AND(IF($Q21=3,1,0),IF($X21&lt;30,1,0))</formula>
    </cfRule>
    <cfRule type="expression" priority="51" dxfId="0">
      <formula>AND(IF($Q21=3,1,IF($Q21=4,1,0)),IF($F21&lt;=85,1,0))</formula>
    </cfRule>
  </conditionalFormatting>
  <conditionalFormatting sqref="AI21">
    <cfRule type="expression" priority="44" dxfId="3">
      <formula>AND(IF(OR($Q21=1,$Q21=2),1,0),IF($X21&lt;=20,1,0))</formula>
    </cfRule>
    <cfRule type="expression" priority="45" dxfId="2">
      <formula>AND(IF($Q21=2,1,0),IF($X21&lt;30,1,0))</formula>
    </cfRule>
    <cfRule type="expression" priority="46" dxfId="1">
      <formula>AND(IF($Q21=3,1,0),IF($X21&lt;30,1,0))</formula>
    </cfRule>
    <cfRule type="expression" priority="47" dxfId="0">
      <formula>AND(IF($Q21=3,1,IF($Q21=4,1,0)),IF($F21&lt;=85,1,0))</formula>
    </cfRule>
  </conditionalFormatting>
  <conditionalFormatting sqref="AV22">
    <cfRule type="expression" priority="42" dxfId="23">
      <formula>AV22="X"</formula>
    </cfRule>
    <cfRule type="expression" priority="43" dxfId="22">
      <formula>AV22="후보"</formula>
    </cfRule>
  </conditionalFormatting>
  <conditionalFormatting sqref="AC22 N2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수성동4가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사랑우방</t>
        </is>
      </c>
      <c r="B6" s="10" t="inlineStr">
        <is>
          <t>'96.10.</t>
        </is>
      </c>
      <c r="C6" s="127" t="n">
        <v>342</v>
      </c>
      <c r="D6" s="125" t="n">
        <v>49.9</v>
      </c>
      <c r="E6" s="126" t="n">
        <v>15</v>
      </c>
      <c r="F6" s="125" t="n">
        <v>34.4</v>
      </c>
      <c r="G6" s="17" t="n">
        <v>10</v>
      </c>
      <c r="H6" s="127" t="n">
        <v>101</v>
      </c>
      <c r="I6" s="128" t="n">
        <v>20500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49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사랑우방</t>
        </is>
      </c>
      <c r="B7" s="10" t="inlineStr">
        <is>
          <t>'96.10.</t>
        </is>
      </c>
      <c r="C7" s="127" t="n">
        <v>342</v>
      </c>
      <c r="D7" s="125" t="n">
        <v>88</v>
      </c>
      <c r="E7" s="126" t="n">
        <v>27</v>
      </c>
      <c r="F7" s="125" t="n">
        <v>59.9</v>
      </c>
      <c r="G7" s="17" t="n">
        <v>18</v>
      </c>
      <c r="H7" s="127" t="n">
        <v>68</v>
      </c>
      <c r="I7" s="128" t="n">
        <v>37000</v>
      </c>
      <c r="J7" s="128" t="inlineStr">
        <is>
          <t>9</t>
        </is>
      </c>
      <c r="K7" s="128" t="n">
        <v>23600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88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사랑우방</t>
        </is>
      </c>
      <c r="B8" s="10" t="inlineStr">
        <is>
          <t>'96.10.</t>
        </is>
      </c>
      <c r="C8" s="127" t="n">
        <v>342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90</v>
      </c>
      <c r="I8" s="128" t="n">
        <v>63000</v>
      </c>
      <c r="J8" s="128" t="inlineStr">
        <is>
          <t>12</t>
        </is>
      </c>
      <c r="K8" s="128" t="n">
        <v>35000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사랑우방</t>
        </is>
      </c>
      <c r="B9" s="10" t="inlineStr">
        <is>
          <t>'96.10.</t>
        </is>
      </c>
      <c r="C9" s="127" t="n">
        <v>342</v>
      </c>
      <c r="D9" s="125" t="n">
        <v>166</v>
      </c>
      <c r="E9" s="126" t="n">
        <v>50</v>
      </c>
      <c r="F9" s="125" t="n">
        <v>134.8</v>
      </c>
      <c r="G9" s="17" t="n">
        <v>41</v>
      </c>
      <c r="H9" s="127" t="n">
        <v>43</v>
      </c>
      <c r="I9" s="128" t="n">
        <v>97000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166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사랑우방</t>
        </is>
      </c>
      <c r="B10" s="10" t="inlineStr">
        <is>
          <t>'96.10.</t>
        </is>
      </c>
      <c r="C10" s="127" t="n">
        <v>342</v>
      </c>
      <c r="D10" s="125" t="n">
        <v>186</v>
      </c>
      <c r="E10" s="126" t="n">
        <v>56</v>
      </c>
      <c r="F10" s="125" t="n">
        <v>142.9</v>
      </c>
      <c r="G10" s="17" t="n">
        <v>43</v>
      </c>
      <c r="H10" s="127" t="n">
        <v>6</v>
      </c>
      <c r="I10" s="128" t="n">
        <v>75000</v>
      </c>
      <c r="J10" s="128" t="inlineStr">
        <is>
          <t>16</t>
        </is>
      </c>
      <c r="K10" s="128" t="n">
        <v>38000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3</v>
      </c>
      <c r="S10" s="112" t="inlineStr">
        <is>
          <t>계</t>
        </is>
      </c>
      <c r="T10" s="5" t="n">
        <v>185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사랑우방</t>
        </is>
      </c>
      <c r="B11" s="10" t="inlineStr">
        <is>
          <t>'96.10.</t>
        </is>
      </c>
      <c r="C11" s="127" t="n">
        <v>342</v>
      </c>
      <c r="D11" s="125" t="n">
        <v>230.5</v>
      </c>
      <c r="E11" s="126" t="n">
        <v>70</v>
      </c>
      <c r="F11" s="125" t="n">
        <v>190</v>
      </c>
      <c r="G11" s="17" t="n">
        <v>57</v>
      </c>
      <c r="H11" s="127" t="n">
        <v>28</v>
      </c>
      <c r="I11" s="128" t="n">
        <v>118000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3</v>
      </c>
      <c r="S11" s="112" t="inlineStr">
        <is>
          <t>계</t>
        </is>
      </c>
      <c r="T11" s="5" t="n">
        <v>230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사랑우방</t>
        </is>
      </c>
      <c r="B12" s="10" t="inlineStr">
        <is>
          <t>'96.10.</t>
        </is>
      </c>
      <c r="C12" s="127" t="n">
        <v>342</v>
      </c>
      <c r="D12" s="125" t="n">
        <v>276.3</v>
      </c>
      <c r="E12" s="126" t="n">
        <v>84</v>
      </c>
      <c r="F12" s="125" t="n">
        <v>224.3</v>
      </c>
      <c r="G12" s="17" t="n">
        <v>68</v>
      </c>
      <c r="H12" s="127" t="n">
        <v>4</v>
      </c>
      <c r="I12" s="128" t="n">
        <v>130000</v>
      </c>
      <c r="J12" s="128" t="inlineStr">
        <is>
          <t>11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5</v>
      </c>
      <c r="R12" s="112" t="n">
        <v>4</v>
      </c>
      <c r="S12" s="112" t="inlineStr">
        <is>
          <t>계</t>
        </is>
      </c>
      <c r="T12" s="5" t="n">
        <v>276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사랑우방</t>
        </is>
      </c>
      <c r="B13" s="10" t="inlineStr">
        <is>
          <t>'96.10.</t>
        </is>
      </c>
      <c r="C13" s="127" t="n">
        <v>342</v>
      </c>
      <c r="D13" s="125" t="n">
        <v>359.9</v>
      </c>
      <c r="E13" s="126" t="n">
        <v>109</v>
      </c>
      <c r="F13" s="125" t="n">
        <v>296.6</v>
      </c>
      <c r="G13" s="17" t="n">
        <v>90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8</v>
      </c>
      <c r="R13" s="112" t="n">
        <v>5</v>
      </c>
      <c r="S13" s="112" t="inlineStr">
        <is>
          <t>계</t>
        </is>
      </c>
      <c r="T13" s="5" t="n">
        <v>359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수성태영데시앙</t>
        </is>
      </c>
      <c r="B15" s="10" t="inlineStr">
        <is>
          <t>'08.04.</t>
        </is>
      </c>
      <c r="C15" s="127" t="n">
        <v>718</v>
      </c>
      <c r="D15" s="125" t="n">
        <v>112.8</v>
      </c>
      <c r="E15" s="126" t="n">
        <v>34</v>
      </c>
      <c r="F15" s="125" t="n">
        <v>84.5</v>
      </c>
      <c r="G15" s="17" t="n">
        <v>26</v>
      </c>
      <c r="H15" s="127" t="n">
        <v>56</v>
      </c>
      <c r="I15" s="128" t="n">
        <v>81000</v>
      </c>
      <c r="J15" s="128" t="inlineStr">
        <is>
          <t>25</t>
        </is>
      </c>
      <c r="K15" s="128" t="n">
        <v>35000</v>
      </c>
      <c r="L15" s="128" t="inlineStr">
        <is>
          <t>29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수성태영데시앙</t>
        </is>
      </c>
      <c r="B16" s="10" t="inlineStr">
        <is>
          <t>'08.04.</t>
        </is>
      </c>
      <c r="C16" s="127" t="n">
        <v>718</v>
      </c>
      <c r="D16" s="125" t="n">
        <v>112.9</v>
      </c>
      <c r="E16" s="126" t="n">
        <v>34</v>
      </c>
      <c r="F16" s="125" t="n">
        <v>84.5</v>
      </c>
      <c r="G16" s="17" t="n">
        <v>26</v>
      </c>
      <c r="H16" s="127" t="n">
        <v>56</v>
      </c>
      <c r="I16" s="128" t="n">
        <v>85000</v>
      </c>
      <c r="J16" s="128" t="inlineStr">
        <is>
          <t>8</t>
        </is>
      </c>
      <c r="K16" s="128" t="n">
        <v>40000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수성태영데시앙</t>
        </is>
      </c>
      <c r="B17" s="10" t="inlineStr">
        <is>
          <t>'08.04.</t>
        </is>
      </c>
      <c r="C17" s="127" t="n">
        <v>718</v>
      </c>
      <c r="D17" s="125" t="n">
        <v>114.8</v>
      </c>
      <c r="E17" s="126" t="n">
        <v>35</v>
      </c>
      <c r="F17" s="125" t="n">
        <v>84.5</v>
      </c>
      <c r="G17" s="17" t="n">
        <v>26</v>
      </c>
      <c r="H17" s="127" t="n">
        <v>28</v>
      </c>
      <c r="I17" s="128" t="n">
        <v>79000</v>
      </c>
      <c r="J17" s="128" t="inlineStr">
        <is>
          <t>15</t>
        </is>
      </c>
      <c r="K17" s="128" t="n">
        <v>37000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수성태영데시앙</t>
        </is>
      </c>
      <c r="B18" s="10" t="inlineStr">
        <is>
          <t>'08.04.</t>
        </is>
      </c>
      <c r="C18" s="127" t="n">
        <v>718</v>
      </c>
      <c r="D18" s="125" t="n">
        <v>142.6</v>
      </c>
      <c r="E18" s="126" t="n">
        <v>43</v>
      </c>
      <c r="F18" s="125" t="n">
        <v>114.3</v>
      </c>
      <c r="G18" s="17" t="n">
        <v>35</v>
      </c>
      <c r="H18" s="127" t="n">
        <v>105</v>
      </c>
      <c r="I18" s="128" t="n">
        <v>87000</v>
      </c>
      <c r="J18" s="128" t="inlineStr">
        <is>
          <t>10</t>
        </is>
      </c>
      <c r="K18" s="128" t="n">
        <v>58000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142C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수성태영데시앙</t>
        </is>
      </c>
      <c r="B19" s="10" t="inlineStr">
        <is>
          <t>'08.04.</t>
        </is>
      </c>
      <c r="C19" s="127" t="n">
        <v>718</v>
      </c>
      <c r="D19" s="125" t="n">
        <v>142.6</v>
      </c>
      <c r="E19" s="126" t="n">
        <v>43</v>
      </c>
      <c r="F19" s="125" t="n">
        <v>114.3</v>
      </c>
      <c r="G19" s="17" t="n">
        <v>35</v>
      </c>
      <c r="H19" s="127" t="n">
        <v>48</v>
      </c>
      <c r="I19" s="128" t="n">
        <v>87000</v>
      </c>
      <c r="J19" s="128" t="inlineStr">
        <is>
          <t>10</t>
        </is>
      </c>
      <c r="K19" s="128" t="n">
        <v>58000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142A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수성태영데시앙</t>
        </is>
      </c>
      <c r="B20" s="10" t="inlineStr">
        <is>
          <t>'08.04.</t>
        </is>
      </c>
      <c r="C20" s="127" t="n">
        <v>718</v>
      </c>
      <c r="D20" s="125" t="n">
        <v>142.6</v>
      </c>
      <c r="E20" s="126" t="n">
        <v>43</v>
      </c>
      <c r="F20" s="125" t="n">
        <v>114.3</v>
      </c>
      <c r="G20" s="17" t="n">
        <v>35</v>
      </c>
      <c r="H20" s="127" t="n">
        <v>47</v>
      </c>
      <c r="I20" s="128" t="n">
        <v>87000</v>
      </c>
      <c r="J20" s="128" t="inlineStr">
        <is>
          <t>10</t>
        </is>
      </c>
      <c r="K20" s="128" t="n">
        <v>58000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142B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수성태영데시앙</t>
        </is>
      </c>
      <c r="B21" s="10" t="inlineStr">
        <is>
          <t>'08.04.</t>
        </is>
      </c>
      <c r="C21" s="127" t="n">
        <v>718</v>
      </c>
      <c r="D21" s="125" t="n">
        <v>167.6</v>
      </c>
      <c r="E21" s="126" t="n">
        <v>51</v>
      </c>
      <c r="F21" s="125" t="n">
        <v>133.7</v>
      </c>
      <c r="G21" s="17" t="n">
        <v>40</v>
      </c>
      <c r="H21" s="127" t="n">
        <v>27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수성태영데시앙</t>
        </is>
      </c>
      <c r="B22" s="10" t="inlineStr">
        <is>
          <t>'08.04.</t>
        </is>
      </c>
      <c r="C22" s="127" t="n">
        <v>718</v>
      </c>
      <c r="D22" s="125" t="n">
        <v>169.4</v>
      </c>
      <c r="E22" s="126" t="n">
        <v>51</v>
      </c>
      <c r="F22" s="125" t="n">
        <v>131</v>
      </c>
      <c r="G22" s="17" t="n">
        <v>40</v>
      </c>
      <c r="H22" s="127" t="n">
        <v>58</v>
      </c>
      <c r="I22" s="128" t="n">
        <v>115000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169A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수성태영데시앙</t>
        </is>
      </c>
      <c r="B23" s="10" t="inlineStr">
        <is>
          <t>'08.04.</t>
        </is>
      </c>
      <c r="C23" s="127" t="n">
        <v>718</v>
      </c>
      <c r="D23" s="125" t="n">
        <v>169.4</v>
      </c>
      <c r="E23" s="126" t="n">
        <v>51</v>
      </c>
      <c r="F23" s="125" t="n">
        <v>131</v>
      </c>
      <c r="G23" s="17" t="n">
        <v>40</v>
      </c>
      <c r="H23" s="127" t="n">
        <v>54</v>
      </c>
      <c r="I23" s="128" t="n">
        <v>115000</v>
      </c>
      <c r="J23" s="128" t="inlineStr">
        <is>
          <t>8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169C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수성태영데시앙</t>
        </is>
      </c>
      <c r="B24" s="10" t="inlineStr">
        <is>
          <t>'08.04.</t>
        </is>
      </c>
      <c r="C24" s="127" t="n">
        <v>718</v>
      </c>
      <c r="D24" s="125" t="n">
        <v>169.4</v>
      </c>
      <c r="E24" s="126" t="n">
        <v>51</v>
      </c>
      <c r="F24" s="125" t="n">
        <v>131</v>
      </c>
      <c r="G24" s="17" t="n">
        <v>40</v>
      </c>
      <c r="H24" s="127" t="n">
        <v>52</v>
      </c>
      <c r="I24" s="128" t="n">
        <v>115000</v>
      </c>
      <c r="J24" s="128" t="inlineStr">
        <is>
          <t>8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169B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수성태영데시앙</t>
        </is>
      </c>
      <c r="B25" s="10" t="inlineStr">
        <is>
          <t>'08.04.</t>
        </is>
      </c>
      <c r="C25" s="127" t="n">
        <v>718</v>
      </c>
      <c r="D25" s="125" t="n">
        <v>186.8</v>
      </c>
      <c r="E25" s="126" t="n">
        <v>57</v>
      </c>
      <c r="F25" s="125" t="n">
        <v>160.4</v>
      </c>
      <c r="G25" s="17" t="n">
        <v>49</v>
      </c>
      <c r="H25" s="127" t="n">
        <v>100</v>
      </c>
      <c r="I25" s="128" t="n">
        <v>143000</v>
      </c>
      <c r="J25" s="128" t="inlineStr">
        <is>
          <t>16</t>
        </is>
      </c>
      <c r="K25" s="128" t="n">
        <v>63000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5</v>
      </c>
      <c r="R25" s="112" t="n">
        <v>2</v>
      </c>
      <c r="S25" s="112" t="inlineStr">
        <is>
          <t>계</t>
        </is>
      </c>
      <c r="T25" s="5" t="inlineStr">
        <is>
          <t>186B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수성태영데시앙</t>
        </is>
      </c>
      <c r="B26" s="10" t="inlineStr">
        <is>
          <t>'08.04.</t>
        </is>
      </c>
      <c r="C26" s="127" t="n">
        <v>718</v>
      </c>
      <c r="D26" s="125" t="n">
        <v>186.8</v>
      </c>
      <c r="E26" s="126" t="n">
        <v>57</v>
      </c>
      <c r="F26" s="125" t="n">
        <v>160.4</v>
      </c>
      <c r="G26" s="17" t="n">
        <v>49</v>
      </c>
      <c r="H26" s="127" t="n">
        <v>37</v>
      </c>
      <c r="I26" s="128" t="n">
        <v>143000</v>
      </c>
      <c r="J26" s="128" t="inlineStr">
        <is>
          <t>16</t>
        </is>
      </c>
      <c r="K26" s="128" t="n">
        <v>63000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186A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수성태영데시앙</t>
        </is>
      </c>
      <c r="B27" s="10" t="inlineStr">
        <is>
          <t>'08.04.</t>
        </is>
      </c>
      <c r="C27" s="127" t="n">
        <v>718</v>
      </c>
      <c r="D27" s="125" t="n">
        <v>220.1</v>
      </c>
      <c r="E27" s="126" t="n">
        <v>67</v>
      </c>
      <c r="F27" s="125" t="n">
        <v>190.6</v>
      </c>
      <c r="G27" s="17" t="n">
        <v>58</v>
      </c>
      <c r="H27" s="127" t="n">
        <v>50</v>
      </c>
      <c r="I27" s="128" t="n">
        <v>150000</v>
      </c>
      <c r="J27" s="128" t="inlineStr">
        <is>
          <t>14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5</v>
      </c>
      <c r="R27" s="112" t="n">
        <v>2</v>
      </c>
      <c r="S27" s="112" t="inlineStr">
        <is>
          <t>계</t>
        </is>
      </c>
      <c r="T27" s="5" t="n">
        <v>220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수성대림e-편한세상</t>
        </is>
      </c>
      <c r="B29" s="10" t="inlineStr">
        <is>
          <t>'05.06.</t>
        </is>
      </c>
      <c r="C29" s="127" t="n">
        <v>664</v>
      </c>
      <c r="D29" s="125" t="n">
        <v>98.7</v>
      </c>
      <c r="E29" s="126" t="n">
        <v>30</v>
      </c>
      <c r="F29" s="125" t="n">
        <v>75.59999999999999</v>
      </c>
      <c r="G29" s="17" t="n">
        <v>23</v>
      </c>
      <c r="H29" s="127" t="n">
        <v>36</v>
      </c>
      <c r="I29" s="128" t="n">
        <v>62000</v>
      </c>
      <c r="J29" s="128" t="inlineStr">
        <is>
          <t>고</t>
        </is>
      </c>
      <c r="K29" s="128" t="n">
        <v>38000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수성대림e-편한세상</t>
        </is>
      </c>
      <c r="B30" s="10" t="inlineStr">
        <is>
          <t>'05.06.</t>
        </is>
      </c>
      <c r="C30" s="127" t="n">
        <v>664</v>
      </c>
      <c r="D30" s="125" t="n">
        <v>108.4</v>
      </c>
      <c r="E30" s="126" t="n">
        <v>33</v>
      </c>
      <c r="F30" s="125" t="n">
        <v>84.90000000000001</v>
      </c>
      <c r="G30" s="17" t="n">
        <v>26</v>
      </c>
      <c r="H30" s="127" t="n">
        <v>180</v>
      </c>
      <c r="I30" s="128" t="n">
        <v>60000</v>
      </c>
      <c r="J30" s="128" t="inlineStr">
        <is>
          <t>고</t>
        </is>
      </c>
      <c r="K30" s="128" t="n">
        <v>35000</v>
      </c>
      <c r="L30" s="128" t="inlineStr">
        <is>
          <t>14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108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수성대림e-편한세상</t>
        </is>
      </c>
      <c r="B31" s="10" t="inlineStr">
        <is>
          <t>'05.06.</t>
        </is>
      </c>
      <c r="C31" s="127" t="n">
        <v>664</v>
      </c>
      <c r="D31" s="125" t="n">
        <v>138.1</v>
      </c>
      <c r="E31" s="126" t="n">
        <v>42</v>
      </c>
      <c r="F31" s="125" t="n">
        <v>110.1</v>
      </c>
      <c r="G31" s="17" t="n">
        <v>33</v>
      </c>
      <c r="H31" s="127" t="n">
        <v>25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수성대림e-편한세상</t>
        </is>
      </c>
      <c r="B32" s="10" t="inlineStr">
        <is>
          <t>'05.06.</t>
        </is>
      </c>
      <c r="C32" s="127" t="n">
        <v>664</v>
      </c>
      <c r="D32" s="125" t="n">
        <v>140.5</v>
      </c>
      <c r="E32" s="126" t="n">
        <v>43</v>
      </c>
      <c r="F32" s="125" t="n">
        <v>109.9</v>
      </c>
      <c r="G32" s="17" t="n">
        <v>33</v>
      </c>
      <c r="H32" s="127" t="n">
        <v>50</v>
      </c>
      <c r="I32" s="128" t="n">
        <v>82000</v>
      </c>
      <c r="J32" s="128" t="inlineStr">
        <is>
          <t>고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140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수성대림e-편한세상</t>
        </is>
      </c>
      <c r="B33" s="10" t="inlineStr">
        <is>
          <t>'05.06.</t>
        </is>
      </c>
      <c r="C33" s="127" t="n">
        <v>664</v>
      </c>
      <c r="D33" s="125" t="n">
        <v>149.5</v>
      </c>
      <c r="E33" s="126" t="n">
        <v>45</v>
      </c>
      <c r="F33" s="125" t="n">
        <v>120.6</v>
      </c>
      <c r="G33" s="17" t="n">
        <v>36</v>
      </c>
      <c r="H33" s="127" t="n">
        <v>36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149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수성대림e-편한세상</t>
        </is>
      </c>
      <c r="B34" s="10" t="inlineStr">
        <is>
          <t>'05.06.</t>
        </is>
      </c>
      <c r="C34" s="127" t="n">
        <v>664</v>
      </c>
      <c r="D34" s="125" t="n">
        <v>156.3</v>
      </c>
      <c r="E34" s="126" t="n">
        <v>47</v>
      </c>
      <c r="F34" s="125" t="n">
        <v>124.6</v>
      </c>
      <c r="G34" s="17" t="n">
        <v>38</v>
      </c>
      <c r="H34" s="127" t="n">
        <v>111</v>
      </c>
      <c r="I34" s="128" t="n">
        <v>92000</v>
      </c>
      <c r="J34" s="128" t="inlineStr">
        <is>
          <t>14</t>
        </is>
      </c>
      <c r="K34" s="128" t="n">
        <v>55000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156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수성대림e-편한세상</t>
        </is>
      </c>
      <c r="B35" s="10" t="inlineStr">
        <is>
          <t>'05.06.</t>
        </is>
      </c>
      <c r="C35" s="127" t="n">
        <v>664</v>
      </c>
      <c r="D35" s="125" t="n">
        <v>192.9</v>
      </c>
      <c r="E35" s="126" t="n">
        <v>58</v>
      </c>
      <c r="F35" s="125" t="n">
        <v>152</v>
      </c>
      <c r="G35" s="17" t="n">
        <v>46</v>
      </c>
      <c r="H35" s="127" t="n">
        <v>170</v>
      </c>
      <c r="I35" s="128" t="n">
        <v>95000</v>
      </c>
      <c r="J35" s="128" t="inlineStr">
        <is>
          <t>중</t>
        </is>
      </c>
      <c r="K35" s="128" t="n">
        <v>60000</v>
      </c>
      <c r="L35" s="128" t="inlineStr">
        <is>
          <t>16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192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수성대림e-편한세상</t>
        </is>
      </c>
      <c r="B36" s="10" t="inlineStr">
        <is>
          <t>'05.06.</t>
        </is>
      </c>
      <c r="C36" s="127" t="n">
        <v>664</v>
      </c>
      <c r="D36" s="125" t="n">
        <v>220.1</v>
      </c>
      <c r="E36" s="126" t="n">
        <v>67</v>
      </c>
      <c r="F36" s="125" t="n">
        <v>175.7</v>
      </c>
      <c r="G36" s="17" t="n">
        <v>53</v>
      </c>
      <c r="H36" s="127" t="n">
        <v>56</v>
      </c>
      <c r="I36" s="128" t="n">
        <v>123000</v>
      </c>
      <c r="J36" s="128" t="inlineStr">
        <is>
          <t>중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220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수성하이츠</t>
        </is>
      </c>
      <c r="B38" s="10" t="inlineStr">
        <is>
          <t>'00.01.</t>
        </is>
      </c>
      <c r="C38" s="127" t="n">
        <v>260</v>
      </c>
      <c r="D38" s="125" t="n">
        <v>25</v>
      </c>
      <c r="E38" s="126" t="n">
        <v>8</v>
      </c>
      <c r="F38" s="125" t="n">
        <v>20.4</v>
      </c>
      <c r="G38" s="17" t="n">
        <v>6</v>
      </c>
      <c r="H38" s="127" t="n">
        <v>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1</v>
      </c>
      <c r="R38" s="112" t="n">
        <v>1</v>
      </c>
      <c r="S38" s="112" t="inlineStr">
        <is>
          <t>복</t>
        </is>
      </c>
      <c r="T38" s="5" t="n">
        <v>24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수성하이츠</t>
        </is>
      </c>
      <c r="B39" s="10" t="inlineStr">
        <is>
          <t>'00.01.</t>
        </is>
      </c>
      <c r="C39" s="127" t="n">
        <v>260</v>
      </c>
      <c r="D39" s="125" t="n">
        <v>27.8</v>
      </c>
      <c r="E39" s="126" t="n">
        <v>8</v>
      </c>
      <c r="F39" s="125" t="n">
        <v>22.7</v>
      </c>
      <c r="G39" s="17" t="n">
        <v>7</v>
      </c>
      <c r="H39" s="127" t="n">
        <v>12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1</v>
      </c>
      <c r="R39" s="112" t="n">
        <v>1</v>
      </c>
      <c r="S39" s="112" t="inlineStr">
        <is>
          <t>복</t>
        </is>
      </c>
      <c r="T39" s="5" t="inlineStr">
        <is>
          <t>27B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수성하이츠</t>
        </is>
      </c>
      <c r="B40" s="10" t="inlineStr">
        <is>
          <t>'00.01.</t>
        </is>
      </c>
      <c r="C40" s="127" t="n">
        <v>260</v>
      </c>
      <c r="D40" s="125" t="n">
        <v>27.7</v>
      </c>
      <c r="E40" s="126" t="n">
        <v>8</v>
      </c>
      <c r="F40" s="125" t="n">
        <v>22.6</v>
      </c>
      <c r="G40" s="17" t="n">
        <v>7</v>
      </c>
      <c r="H40" s="127" t="n">
        <v>11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1</v>
      </c>
      <c r="R40" s="112" t="n">
        <v>1</v>
      </c>
      <c r="S40" s="112" t="inlineStr">
        <is>
          <t>복</t>
        </is>
      </c>
      <c r="T40" s="5" t="inlineStr">
        <is>
          <t>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수성하이츠</t>
        </is>
      </c>
      <c r="B41" s="10" t="inlineStr">
        <is>
          <t>'00.01.</t>
        </is>
      </c>
      <c r="C41" s="127" t="n">
        <v>260</v>
      </c>
      <c r="D41" s="125" t="n">
        <v>28.8</v>
      </c>
      <c r="E41" s="126" t="n">
        <v>9</v>
      </c>
      <c r="F41" s="125" t="n">
        <v>23.5</v>
      </c>
      <c r="G41" s="17" t="n">
        <v>7</v>
      </c>
      <c r="H41" s="127" t="n">
        <v>11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1</v>
      </c>
      <c r="R41" s="112" t="n">
        <v>1</v>
      </c>
      <c r="S41" s="112" t="inlineStr">
        <is>
          <t>복</t>
        </is>
      </c>
      <c r="T41" s="5" t="inlineStr">
        <is>
          <t>28C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수성하이츠</t>
        </is>
      </c>
      <c r="B42" s="10" t="inlineStr">
        <is>
          <t>'00.01.</t>
        </is>
      </c>
      <c r="C42" s="127" t="n">
        <v>260</v>
      </c>
      <c r="D42" s="125" t="n">
        <v>32.9</v>
      </c>
      <c r="E42" s="126" t="n">
        <v>10</v>
      </c>
      <c r="F42" s="125" t="n">
        <v>26.9</v>
      </c>
      <c r="G42" s="17" t="n">
        <v>8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1</v>
      </c>
      <c r="R42" s="112" t="n">
        <v>1</v>
      </c>
      <c r="S42" s="112" t="inlineStr">
        <is>
          <t>복</t>
        </is>
      </c>
      <c r="T42" s="5" t="inlineStr">
        <is>
          <t>32A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수성하이츠</t>
        </is>
      </c>
      <c r="B43" s="10" t="inlineStr">
        <is>
          <t>'00.01.</t>
        </is>
      </c>
      <c r="C43" s="127" t="n">
        <v>260</v>
      </c>
      <c r="D43" s="125" t="n">
        <v>35.1</v>
      </c>
      <c r="E43" s="126" t="n">
        <v>11</v>
      </c>
      <c r="F43" s="125" t="n">
        <v>28.7</v>
      </c>
      <c r="G43" s="17" t="n">
        <v>9</v>
      </c>
      <c r="H43" s="127" t="n">
        <v>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복</t>
        </is>
      </c>
      <c r="T43" s="5" t="inlineStr">
        <is>
          <t>35B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수성하이츠</t>
        </is>
      </c>
      <c r="B44" s="10" t="inlineStr">
        <is>
          <t>'00.01.</t>
        </is>
      </c>
      <c r="C44" s="127" t="n">
        <v>260</v>
      </c>
      <c r="D44" s="125" t="n">
        <v>37.5</v>
      </c>
      <c r="E44" s="126" t="n">
        <v>11</v>
      </c>
      <c r="F44" s="125" t="n">
        <v>30.7</v>
      </c>
      <c r="G44" s="17" t="n">
        <v>9</v>
      </c>
      <c r="H44" s="127" t="n">
        <v>7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1</v>
      </c>
      <c r="R44" s="112" t="n">
        <v>1</v>
      </c>
      <c r="S44" s="112" t="inlineStr">
        <is>
          <t>복</t>
        </is>
      </c>
      <c r="T44" s="5" t="n">
        <v>37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수성하이츠</t>
        </is>
      </c>
      <c r="B45" s="10" t="inlineStr">
        <is>
          <t>'00.01.</t>
        </is>
      </c>
      <c r="C45" s="127" t="n">
        <v>260</v>
      </c>
      <c r="D45" s="125" t="n">
        <v>43.2</v>
      </c>
      <c r="E45" s="126" t="n">
        <v>13</v>
      </c>
      <c r="F45" s="125" t="n">
        <v>35.3</v>
      </c>
      <c r="G45" s="17" t="n">
        <v>11</v>
      </c>
      <c r="H45" s="127" t="n">
        <v>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복</t>
        </is>
      </c>
      <c r="T45" s="5" t="n">
        <v>43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수성하이츠</t>
        </is>
      </c>
      <c r="B46" s="10" t="inlineStr">
        <is>
          <t>'00.01.</t>
        </is>
      </c>
      <c r="C46" s="127" t="n">
        <v>260</v>
      </c>
      <c r="D46" s="125" t="n">
        <v>196.6</v>
      </c>
      <c r="E46" s="126" t="n">
        <v>59</v>
      </c>
      <c r="F46" s="125" t="n">
        <v>160.8</v>
      </c>
      <c r="G46" s="17" t="n">
        <v>49</v>
      </c>
      <c r="H46" s="127" t="n">
        <v>33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복</t>
        </is>
      </c>
      <c r="T46" s="5" t="n">
        <v>196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수성하이츠</t>
        </is>
      </c>
      <c r="B47" s="10" t="inlineStr">
        <is>
          <t>'00.01.</t>
        </is>
      </c>
      <c r="C47" s="127" t="n">
        <v>260</v>
      </c>
      <c r="D47" s="125" t="n">
        <v>225.2</v>
      </c>
      <c r="E47" s="126" t="n">
        <v>68</v>
      </c>
      <c r="F47" s="125" t="n">
        <v>184.2</v>
      </c>
      <c r="G47" s="17" t="n">
        <v>56</v>
      </c>
      <c r="H47" s="127" t="n">
        <v>33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5</v>
      </c>
      <c r="R47" s="112" t="n">
        <v>2</v>
      </c>
      <c r="S47" s="112" t="inlineStr">
        <is>
          <t>복</t>
        </is>
      </c>
      <c r="T47" s="5" t="n">
        <v>225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수성하이츠</t>
        </is>
      </c>
      <c r="B48" s="10" t="inlineStr">
        <is>
          <t>'00.01.</t>
        </is>
      </c>
      <c r="C48" s="127" t="n">
        <v>260</v>
      </c>
      <c r="D48" s="125" t="n">
        <v>227.8</v>
      </c>
      <c r="E48" s="126" t="n">
        <v>69</v>
      </c>
      <c r="F48" s="125" t="n">
        <v>186.3</v>
      </c>
      <c r="G48" s="17" t="n">
        <v>56</v>
      </c>
      <c r="H48" s="127" t="n">
        <v>68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5</v>
      </c>
      <c r="R48" s="112" t="n">
        <v>2</v>
      </c>
      <c r="S48" s="112" t="inlineStr">
        <is>
          <t>복</t>
        </is>
      </c>
      <c r="T48" s="5" t="n">
        <v>227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수성하이츠</t>
        </is>
      </c>
      <c r="B49" s="10" t="inlineStr">
        <is>
          <t>'00.01.</t>
        </is>
      </c>
      <c r="C49" s="127" t="n">
        <v>260</v>
      </c>
      <c r="D49" s="125" t="n">
        <v>242.6</v>
      </c>
      <c r="E49" s="126" t="n">
        <v>73</v>
      </c>
      <c r="F49" s="125" t="n">
        <v>198.4</v>
      </c>
      <c r="G49" s="17" t="n">
        <v>60</v>
      </c>
      <c r="H49" s="127" t="n">
        <v>32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복</t>
        </is>
      </c>
      <c r="T49" s="5" t="n">
        <v>242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수성하이츠</t>
        </is>
      </c>
      <c r="B50" s="10" t="inlineStr">
        <is>
          <t>'00.01.</t>
        </is>
      </c>
      <c r="C50" s="127" t="n">
        <v>260</v>
      </c>
      <c r="D50" s="125" t="n">
        <v>247.2</v>
      </c>
      <c r="E50" s="126" t="n">
        <v>75</v>
      </c>
      <c r="F50" s="125" t="n">
        <v>202.2</v>
      </c>
      <c r="G50" s="17" t="n">
        <v>61</v>
      </c>
      <c r="H50" s="127" t="n">
        <v>34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복</t>
        </is>
      </c>
      <c r="T50" s="5" t="n">
        <v>247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수성보성타운</t>
        </is>
      </c>
      <c r="B52" s="10" t="inlineStr">
        <is>
          <t>'96.05.</t>
        </is>
      </c>
      <c r="C52" s="127" t="n">
        <v>1032</v>
      </c>
      <c r="D52" s="125" t="n">
        <v>73.5</v>
      </c>
      <c r="E52" s="126" t="n">
        <v>22</v>
      </c>
      <c r="F52" s="125" t="n">
        <v>49.2</v>
      </c>
      <c r="G52" s="17" t="n">
        <v>15</v>
      </c>
      <c r="H52" s="127" t="n">
        <v>240</v>
      </c>
      <c r="I52" s="128" t="n">
        <v>30000</v>
      </c>
      <c r="J52" s="128" t="inlineStr">
        <is>
          <t>고</t>
        </is>
      </c>
      <c r="K52" s="128" t="n">
        <v>18000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n">
        <v>73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수성보성타운</t>
        </is>
      </c>
      <c r="B53" s="10" t="inlineStr">
        <is>
          <t>'96.05.</t>
        </is>
      </c>
      <c r="C53" s="127" t="n">
        <v>1032</v>
      </c>
      <c r="D53" s="125" t="n">
        <v>86.59999999999999</v>
      </c>
      <c r="E53" s="126" t="n">
        <v>26</v>
      </c>
      <c r="F53" s="125" t="n">
        <v>60</v>
      </c>
      <c r="G53" s="17" t="n">
        <v>18</v>
      </c>
      <c r="H53" s="127" t="n">
        <v>173</v>
      </c>
      <c r="I53" s="128" t="n">
        <v>42000</v>
      </c>
      <c r="J53" s="128" t="inlineStr">
        <is>
          <t>9</t>
        </is>
      </c>
      <c r="K53" s="128" t="n">
        <v>23000</v>
      </c>
      <c r="L53" s="128" t="inlineStr">
        <is>
          <t>10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복</t>
        </is>
      </c>
      <c r="T53" s="5" t="n">
        <v>86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수성보성타운</t>
        </is>
      </c>
      <c r="B54" s="10" t="inlineStr">
        <is>
          <t>'96.05.</t>
        </is>
      </c>
      <c r="C54" s="127" t="n">
        <v>1032</v>
      </c>
      <c r="D54" s="125" t="n">
        <v>108.9</v>
      </c>
      <c r="E54" s="126" t="n">
        <v>33</v>
      </c>
      <c r="F54" s="125" t="n">
        <v>85</v>
      </c>
      <c r="G54" s="17" t="n">
        <v>26</v>
      </c>
      <c r="H54" s="127" t="n">
        <v>406</v>
      </c>
      <c r="I54" s="128" t="n">
        <v>55000</v>
      </c>
      <c r="J54" s="128" t="inlineStr">
        <is>
          <t>7</t>
        </is>
      </c>
      <c r="K54" s="128" t="n">
        <v>35000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108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수성보성타운</t>
        </is>
      </c>
      <c r="B55" s="10" t="inlineStr">
        <is>
          <t>'96.05.</t>
        </is>
      </c>
      <c r="C55" s="127" t="n">
        <v>1032</v>
      </c>
      <c r="D55" s="125" t="n">
        <v>163.1</v>
      </c>
      <c r="E55" s="126" t="n">
        <v>49</v>
      </c>
      <c r="F55" s="125" t="n">
        <v>135</v>
      </c>
      <c r="G55" s="17" t="n">
        <v>41</v>
      </c>
      <c r="H55" s="127" t="n">
        <v>120</v>
      </c>
      <c r="I55" s="128" t="n">
        <v>87000</v>
      </c>
      <c r="J55" s="128" t="inlineStr">
        <is>
          <t>고</t>
        </is>
      </c>
      <c r="K55" s="128" t="n">
        <v>48000</v>
      </c>
      <c r="L55" s="128" t="inlineStr">
        <is>
          <t>15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inlineStr">
        <is>
          <t>163A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수성보성타운</t>
        </is>
      </c>
      <c r="B56" s="10" t="inlineStr">
        <is>
          <t>'96.05.</t>
        </is>
      </c>
      <c r="C56" s="127" t="n">
        <v>1032</v>
      </c>
      <c r="D56" s="125" t="n">
        <v>163.6</v>
      </c>
      <c r="E56" s="126" t="n">
        <v>49</v>
      </c>
      <c r="F56" s="125" t="n">
        <v>135</v>
      </c>
      <c r="G56" s="17" t="n">
        <v>41</v>
      </c>
      <c r="H56" s="127" t="n">
        <v>16</v>
      </c>
      <c r="I56" s="128" t="n">
        <v>80000</v>
      </c>
      <c r="J56" s="128" t="inlineStr">
        <is>
          <t>19</t>
        </is>
      </c>
      <c r="K56" s="128" t="n">
        <v>48000</v>
      </c>
      <c r="L56" s="128" t="inlineStr">
        <is>
          <t>19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inlineStr">
        <is>
          <t>163B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수성보성타운</t>
        </is>
      </c>
      <c r="B57" s="10" t="inlineStr">
        <is>
          <t>'96.05.</t>
        </is>
      </c>
      <c r="C57" s="127" t="n">
        <v>1032</v>
      </c>
      <c r="D57" s="125" t="n">
        <v>289.7</v>
      </c>
      <c r="E57" s="126" t="n">
        <v>88</v>
      </c>
      <c r="F57" s="125" t="n">
        <v>250.7</v>
      </c>
      <c r="G57" s="17" t="n">
        <v>76</v>
      </c>
      <c r="H57" s="127" t="n">
        <v>74</v>
      </c>
      <c r="I57" s="128" t="n">
        <v>150000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5</v>
      </c>
      <c r="R57" s="112" t="n">
        <v>3</v>
      </c>
      <c r="S57" s="112" t="inlineStr">
        <is>
          <t>계</t>
        </is>
      </c>
      <c r="T57" s="5" t="n">
        <v>289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수성보성타운</t>
        </is>
      </c>
      <c r="B58" s="10" t="inlineStr">
        <is>
          <t>'96.05.</t>
        </is>
      </c>
      <c r="C58" s="127" t="n">
        <v>1032</v>
      </c>
      <c r="D58" s="125" t="n">
        <v>308.1</v>
      </c>
      <c r="E58" s="126" t="n">
        <v>93</v>
      </c>
      <c r="F58" s="125" t="n">
        <v>250.7</v>
      </c>
      <c r="G58" s="17" t="n">
        <v>76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6</v>
      </c>
      <c r="R58" s="112" t="n">
        <v>2</v>
      </c>
      <c r="S58" s="112" t="inlineStr">
        <is>
          <t>계</t>
        </is>
      </c>
      <c r="T58" s="5" t="n">
        <v>308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수성화성쌍용타운</t>
        </is>
      </c>
      <c r="B60" s="10" t="inlineStr">
        <is>
          <t>'96.11.</t>
        </is>
      </c>
      <c r="C60" s="127" t="n">
        <v>677</v>
      </c>
      <c r="D60" s="125" t="n">
        <v>88.40000000000001</v>
      </c>
      <c r="E60" s="126" t="n">
        <v>27</v>
      </c>
      <c r="F60" s="125" t="n">
        <v>60</v>
      </c>
      <c r="G60" s="17" t="n">
        <v>18</v>
      </c>
      <c r="H60" s="127" t="n">
        <v>221</v>
      </c>
      <c r="I60" s="128" t="n">
        <v>36000</v>
      </c>
      <c r="J60" s="128" t="inlineStr">
        <is>
          <t>고</t>
        </is>
      </c>
      <c r="K60" s="128" t="n">
        <v>26000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1</v>
      </c>
      <c r="S60" s="112" t="inlineStr">
        <is>
          <t>복</t>
        </is>
      </c>
      <c r="T60" s="5" t="inlineStr">
        <is>
          <t>88A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수성화성쌍용타운</t>
        </is>
      </c>
      <c r="B61" s="10" t="inlineStr">
        <is>
          <t>'96.11.</t>
        </is>
      </c>
      <c r="C61" s="127" t="n">
        <v>677</v>
      </c>
      <c r="D61" s="125" t="n">
        <v>89.5</v>
      </c>
      <c r="E61" s="126" t="n">
        <v>27</v>
      </c>
      <c r="F61" s="125" t="n">
        <v>60</v>
      </c>
      <c r="G61" s="17" t="n">
        <v>18</v>
      </c>
      <c r="H61" s="127" t="n">
        <v>85</v>
      </c>
      <c r="I61" s="128" t="n">
        <v>37500</v>
      </c>
      <c r="J61" s="128" t="inlineStr">
        <is>
          <t>15</t>
        </is>
      </c>
      <c r="K61" s="128" t="n">
        <v>24000</v>
      </c>
      <c r="L61" s="128" t="inlineStr">
        <is>
          <t>13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1</v>
      </c>
      <c r="S61" s="112" t="inlineStr">
        <is>
          <t>복</t>
        </is>
      </c>
      <c r="T61" s="5" t="inlineStr">
        <is>
          <t>89B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수성화성쌍용타운</t>
        </is>
      </c>
      <c r="B62" s="10" t="inlineStr">
        <is>
          <t>'96.11.</t>
        </is>
      </c>
      <c r="C62" s="127" t="n">
        <v>677</v>
      </c>
      <c r="D62" s="125" t="n">
        <v>111.1</v>
      </c>
      <c r="E62" s="126" t="n">
        <v>34</v>
      </c>
      <c r="F62" s="125" t="n">
        <v>84.90000000000001</v>
      </c>
      <c r="G62" s="17" t="n">
        <v>26</v>
      </c>
      <c r="H62" s="127" t="n">
        <v>204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111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수성화성쌍용타운</t>
        </is>
      </c>
      <c r="B63" s="10" t="inlineStr">
        <is>
          <t>'96.11.</t>
        </is>
      </c>
      <c r="C63" s="127" t="n">
        <v>677</v>
      </c>
      <c r="D63" s="125" t="n">
        <v>166.4</v>
      </c>
      <c r="E63" s="126" t="n">
        <v>50</v>
      </c>
      <c r="F63" s="125" t="n">
        <v>134.9</v>
      </c>
      <c r="G63" s="17" t="n">
        <v>41</v>
      </c>
      <c r="H63" s="127" t="n">
        <v>99</v>
      </c>
      <c r="I63" s="128" t="n">
        <v>93000</v>
      </c>
      <c r="J63" s="128" t="inlineStr">
        <is>
          <t>17</t>
        </is>
      </c>
      <c r="K63" s="128" t="n">
        <v>55000</v>
      </c>
      <c r="L63" s="128" t="inlineStr">
        <is>
          <t>8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n">
        <v>166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수성화성쌍용타운</t>
        </is>
      </c>
      <c r="B64" s="10" t="inlineStr">
        <is>
          <t>'96.11.</t>
        </is>
      </c>
      <c r="C64" s="127" t="n">
        <v>677</v>
      </c>
      <c r="D64" s="125" t="n">
        <v>207.2</v>
      </c>
      <c r="E64" s="126" t="n">
        <v>63</v>
      </c>
      <c r="F64" s="125" t="n">
        <v>170.2</v>
      </c>
      <c r="G64" s="17" t="n">
        <v>51</v>
      </c>
      <c r="H64" s="127" t="n">
        <v>34</v>
      </c>
      <c r="I64" s="128" t="n">
        <v>118000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5</v>
      </c>
      <c r="R64" s="112" t="n">
        <v>3</v>
      </c>
      <c r="S64" s="112" t="inlineStr">
        <is>
          <t>계</t>
        </is>
      </c>
      <c r="T64" s="5" t="n">
        <v>207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수성화성쌍용타운</t>
        </is>
      </c>
      <c r="B65" s="10" t="inlineStr">
        <is>
          <t>'96.11.</t>
        </is>
      </c>
      <c r="C65" s="127" t="n">
        <v>677</v>
      </c>
      <c r="D65" s="125" t="n">
        <v>234.8</v>
      </c>
      <c r="E65" s="126" t="n">
        <v>71</v>
      </c>
      <c r="F65" s="125" t="n">
        <v>195.3</v>
      </c>
      <c r="G65" s="17" t="n">
        <v>59</v>
      </c>
      <c r="H65" s="127" t="n">
        <v>34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5</v>
      </c>
      <c r="R65" s="112" t="n">
        <v>3</v>
      </c>
      <c r="S65" s="112" t="inlineStr">
        <is>
          <t>계</t>
        </is>
      </c>
      <c r="T65" s="5" t="n">
        <v>234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n"/>
      <c r="B66" s="112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5">
        <f>IF(E66="","",E66)</f>
        <v/>
      </c>
      <c r="AJ66" s="112" t="n"/>
      <c r="AK66" s="112" t="n"/>
      <c r="AL66" s="112" t="n"/>
      <c r="AM66" s="112" t="n"/>
      <c r="AN66" s="112" t="n"/>
      <c r="AO66" s="112" t="n"/>
      <c r="AP66" s="112" t="n"/>
      <c r="AQ66" s="112" t="n"/>
      <c r="AR66" s="112" t="n"/>
      <c r="AS66" s="112" t="n"/>
      <c r="AT66" s="112" t="n"/>
      <c r="AU66" s="112" t="n"/>
      <c r="AV66" s="112" t="n"/>
    </row>
    <row r="67">
      <c r="A67" s="9" t="inlineStr">
        <is>
          <t>범어삼환나우빌</t>
        </is>
      </c>
      <c r="B67" s="10" t="inlineStr">
        <is>
          <t>'07.08.</t>
        </is>
      </c>
      <c r="C67" s="127" t="n">
        <v>240</v>
      </c>
      <c r="D67" s="125" t="n">
        <v>108.7</v>
      </c>
      <c r="E67" s="126" t="n">
        <v>33</v>
      </c>
      <c r="F67" s="125" t="n">
        <v>85</v>
      </c>
      <c r="G67" s="17" t="n">
        <v>26</v>
      </c>
      <c r="H67" s="127" t="n">
        <v>110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108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범어삼환나우빌</t>
        </is>
      </c>
      <c r="B68" s="10" t="inlineStr">
        <is>
          <t>'07.08.</t>
        </is>
      </c>
      <c r="C68" s="127" t="n">
        <v>240</v>
      </c>
      <c r="D68" s="125" t="n">
        <v>154.3</v>
      </c>
      <c r="E68" s="126" t="n">
        <v>47</v>
      </c>
      <c r="F68" s="125" t="n">
        <v>127.3</v>
      </c>
      <c r="G68" s="17" t="n">
        <v>39</v>
      </c>
      <c r="H68" s="127" t="n">
        <v>130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114" dxfId="23">
      <formula>AV4="X"</formula>
    </cfRule>
    <cfRule type="expression" priority="1115" dxfId="22">
      <formula>AV4="후보"</formula>
    </cfRule>
  </conditionalFormatting>
  <conditionalFormatting sqref="AC1:AC2 AC4:AC6 N4:N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:N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6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6">
    <cfRule type="expression" priority="1103" dxfId="3">
      <formula>AND(IF(OR($Q6=1,$Q6=2),1,0),IF($X6&lt;=20,1,0))</formula>
    </cfRule>
    <cfRule type="expression" priority="1104" dxfId="2">
      <formula>AND(IF($Q6=2,1,0),IF($X6&lt;30,1,0))</formula>
    </cfRule>
    <cfRule type="expression" priority="1105" dxfId="1">
      <formula>AND(IF($Q6=3,1,0),IF($X6&lt;30,1,0))</formula>
    </cfRule>
    <cfRule type="expression" priority="1106" dxfId="0">
      <formula>AND(IF($Q6=3,1,IF($Q6=4,1,0)),IF($F6&lt;=85,1,0))</formula>
    </cfRule>
  </conditionalFormatting>
  <conditionalFormatting sqref="X6">
    <cfRule type="expression" priority="1099" dxfId="3">
      <formula>AND(IF(OR($Q6=1,$Q6=2),1,0),IF($X6&lt;=20,1,0))</formula>
    </cfRule>
    <cfRule type="expression" priority="1100" dxfId="2">
      <formula>AND(IF($Q6=2,1,0),IF($X6&lt;30,1,0))</formula>
    </cfRule>
    <cfRule type="expression" priority="1101" dxfId="1">
      <formula>AND(IF($Q6=3,1,0),IF($X6&lt;30,1,0))</formula>
    </cfRule>
    <cfRule type="expression" priority="1102" dxfId="0">
      <formula>AND(IF($Q6=3,1,IF($Q6=4,1,0)),IF($F6&lt;=85,1,0))</formula>
    </cfRule>
  </conditionalFormatting>
  <conditionalFormatting sqref="AI6">
    <cfRule type="expression" priority="1095" dxfId="3">
      <formula>AND(IF(OR($Q6=1,$Q6=2),1,0),IF($X6&lt;=20,1,0))</formula>
    </cfRule>
    <cfRule type="expression" priority="1096" dxfId="2">
      <formula>AND(IF($Q6=2,1,0),IF($X6&lt;30,1,0))</formula>
    </cfRule>
    <cfRule type="expression" priority="1097" dxfId="1">
      <formula>AND(IF($Q6=3,1,0),IF($X6&lt;30,1,0))</formula>
    </cfRule>
    <cfRule type="expression" priority="1098" dxfId="0">
      <formula>AND(IF($Q6=3,1,IF($Q6=4,1,0)),IF($F6&lt;=85,1,0))</formula>
    </cfRule>
  </conditionalFormatting>
  <conditionalFormatting sqref="AV7">
    <cfRule type="expression" priority="1093" dxfId="23">
      <formula>AV7="X"</formula>
    </cfRule>
    <cfRule type="expression" priority="1094" dxfId="22">
      <formula>AV7="후보"</formula>
    </cfRule>
  </conditionalFormatting>
  <conditionalFormatting sqref="AC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">
    <cfRule type="expression" priority="1084" dxfId="3">
      <formula>AND(IF(OR($Q7=1,$Q7=2),1,0),IF($X7&lt;=20,1,0))</formula>
    </cfRule>
    <cfRule type="expression" priority="1085" dxfId="2">
      <formula>AND(IF($Q7=2,1,0),IF($X7&lt;30,1,0))</formula>
    </cfRule>
    <cfRule type="expression" priority="1086" dxfId="1">
      <formula>AND(IF($Q7=3,1,0),IF($X7&lt;30,1,0))</formula>
    </cfRule>
    <cfRule type="expression" priority="1087" dxfId="0">
      <formula>AND(IF($Q7=3,1,IF($Q7=4,1,0)),IF($F7&lt;=85,1,0))</formula>
    </cfRule>
  </conditionalFormatting>
  <conditionalFormatting sqref="X7">
    <cfRule type="expression" priority="1080" dxfId="3">
      <formula>AND(IF(OR($Q7=1,$Q7=2),1,0),IF($X7&lt;=20,1,0))</formula>
    </cfRule>
    <cfRule type="expression" priority="1081" dxfId="2">
      <formula>AND(IF($Q7=2,1,0),IF($X7&lt;30,1,0))</formula>
    </cfRule>
    <cfRule type="expression" priority="1082" dxfId="1">
      <formula>AND(IF($Q7=3,1,0),IF($X7&lt;30,1,0))</formula>
    </cfRule>
    <cfRule type="expression" priority="1083" dxfId="0">
      <formula>AND(IF($Q7=3,1,IF($Q7=4,1,0)),IF($F7&lt;=85,1,0))</formula>
    </cfRule>
  </conditionalFormatting>
  <conditionalFormatting sqref="AI7">
    <cfRule type="expression" priority="1076" dxfId="3">
      <formula>AND(IF(OR($Q7=1,$Q7=2),1,0),IF($X7&lt;=20,1,0))</formula>
    </cfRule>
    <cfRule type="expression" priority="1077" dxfId="2">
      <formula>AND(IF($Q7=2,1,0),IF($X7&lt;30,1,0))</formula>
    </cfRule>
    <cfRule type="expression" priority="1078" dxfId="1">
      <formula>AND(IF($Q7=3,1,0),IF($X7&lt;30,1,0))</formula>
    </cfRule>
    <cfRule type="expression" priority="1079" dxfId="0">
      <formula>AND(IF($Q7=3,1,IF($Q7=4,1,0)),IF($F7&lt;=85,1,0))</formula>
    </cfRule>
  </conditionalFormatting>
  <conditionalFormatting sqref="AV8">
    <cfRule type="expression" priority="1074" dxfId="23">
      <formula>AV8="X"</formula>
    </cfRule>
    <cfRule type="expression" priority="1075" dxfId="22">
      <formula>AV8="후보"</formula>
    </cfRule>
  </conditionalFormatting>
  <conditionalFormatting sqref="AC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8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8">
    <cfRule type="expression" priority="1065" dxfId="3">
      <formula>AND(IF(OR($Q8=1,$Q8=2),1,0),IF($X8&lt;=20,1,0))</formula>
    </cfRule>
    <cfRule type="expression" priority="1066" dxfId="2">
      <formula>AND(IF($Q8=2,1,0),IF($X8&lt;30,1,0))</formula>
    </cfRule>
    <cfRule type="expression" priority="1067" dxfId="1">
      <formula>AND(IF($Q8=3,1,0),IF($X8&lt;30,1,0))</formula>
    </cfRule>
    <cfRule type="expression" priority="1068" dxfId="0">
      <formula>AND(IF($Q8=3,1,IF($Q8=4,1,0)),IF($F8&lt;=85,1,0))</formula>
    </cfRule>
  </conditionalFormatting>
  <conditionalFormatting sqref="X8">
    <cfRule type="expression" priority="1061" dxfId="3">
      <formula>AND(IF(OR($Q8=1,$Q8=2),1,0),IF($X8&lt;=20,1,0))</formula>
    </cfRule>
    <cfRule type="expression" priority="1062" dxfId="2">
      <formula>AND(IF($Q8=2,1,0),IF($X8&lt;30,1,0))</formula>
    </cfRule>
    <cfRule type="expression" priority="1063" dxfId="1">
      <formula>AND(IF($Q8=3,1,0),IF($X8&lt;30,1,0))</formula>
    </cfRule>
    <cfRule type="expression" priority="1064" dxfId="0">
      <formula>AND(IF($Q8=3,1,IF($Q8=4,1,0)),IF($F8&lt;=85,1,0))</formula>
    </cfRule>
  </conditionalFormatting>
  <conditionalFormatting sqref="AI8">
    <cfRule type="expression" priority="1057" dxfId="3">
      <formula>AND(IF(OR($Q8=1,$Q8=2),1,0),IF($X8&lt;=20,1,0))</formula>
    </cfRule>
    <cfRule type="expression" priority="1058" dxfId="2">
      <formula>AND(IF($Q8=2,1,0),IF($X8&lt;30,1,0))</formula>
    </cfRule>
    <cfRule type="expression" priority="1059" dxfId="1">
      <formula>AND(IF($Q8=3,1,0),IF($X8&lt;30,1,0))</formula>
    </cfRule>
    <cfRule type="expression" priority="1060" dxfId="0">
      <formula>AND(IF($Q8=3,1,IF($Q8=4,1,0)),IF($F8&lt;=85,1,0))</formula>
    </cfRule>
  </conditionalFormatting>
  <conditionalFormatting sqref="AV9">
    <cfRule type="expression" priority="1055" dxfId="23">
      <formula>AV9="X"</formula>
    </cfRule>
    <cfRule type="expression" priority="1056" dxfId="22">
      <formula>AV9="후보"</formula>
    </cfRule>
  </conditionalFormatting>
  <conditionalFormatting sqref="AC9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9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9">
    <cfRule type="expression" priority="1046" dxfId="3">
      <formula>AND(IF(OR($Q9=1,$Q9=2),1,0),IF($X9&lt;=20,1,0))</formula>
    </cfRule>
    <cfRule type="expression" priority="1047" dxfId="2">
      <formula>AND(IF($Q9=2,1,0),IF($X9&lt;30,1,0))</formula>
    </cfRule>
    <cfRule type="expression" priority="1048" dxfId="1">
      <formula>AND(IF($Q9=3,1,0),IF($X9&lt;30,1,0))</formula>
    </cfRule>
    <cfRule type="expression" priority="1049" dxfId="0">
      <formula>AND(IF($Q9=3,1,IF($Q9=4,1,0)),IF($F9&lt;=85,1,0))</formula>
    </cfRule>
  </conditionalFormatting>
  <conditionalFormatting sqref="X9">
    <cfRule type="expression" priority="1042" dxfId="3">
      <formula>AND(IF(OR($Q9=1,$Q9=2),1,0),IF($X9&lt;=20,1,0))</formula>
    </cfRule>
    <cfRule type="expression" priority="1043" dxfId="2">
      <formula>AND(IF($Q9=2,1,0),IF($X9&lt;30,1,0))</formula>
    </cfRule>
    <cfRule type="expression" priority="1044" dxfId="1">
      <formula>AND(IF($Q9=3,1,0),IF($X9&lt;30,1,0))</formula>
    </cfRule>
    <cfRule type="expression" priority="1045" dxfId="0">
      <formula>AND(IF($Q9=3,1,IF($Q9=4,1,0)),IF($F9&lt;=85,1,0))</formula>
    </cfRule>
  </conditionalFormatting>
  <conditionalFormatting sqref="AI9">
    <cfRule type="expression" priority="1038" dxfId="3">
      <formula>AND(IF(OR($Q9=1,$Q9=2),1,0),IF($X9&lt;=20,1,0))</formula>
    </cfRule>
    <cfRule type="expression" priority="1039" dxfId="2">
      <formula>AND(IF($Q9=2,1,0),IF($X9&lt;30,1,0))</formula>
    </cfRule>
    <cfRule type="expression" priority="1040" dxfId="1">
      <formula>AND(IF($Q9=3,1,0),IF($X9&lt;30,1,0))</formula>
    </cfRule>
    <cfRule type="expression" priority="1041" dxfId="0">
      <formula>AND(IF($Q9=3,1,IF($Q9=4,1,0)),IF($F9&lt;=85,1,0))</formula>
    </cfRule>
  </conditionalFormatting>
  <conditionalFormatting sqref="AV10">
    <cfRule type="expression" priority="1036" dxfId="23">
      <formula>AV10="X"</formula>
    </cfRule>
    <cfRule type="expression" priority="1037" dxfId="22">
      <formula>AV10="후보"</formula>
    </cfRule>
  </conditionalFormatting>
  <conditionalFormatting sqref="AC10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10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10">
    <cfRule type="expression" priority="1027" dxfId="3">
      <formula>AND(IF(OR($Q10=1,$Q10=2),1,0),IF($X10&lt;=20,1,0))</formula>
    </cfRule>
    <cfRule type="expression" priority="1028" dxfId="2">
      <formula>AND(IF($Q10=2,1,0),IF($X10&lt;30,1,0))</formula>
    </cfRule>
    <cfRule type="expression" priority="1029" dxfId="1">
      <formula>AND(IF($Q10=3,1,0),IF($X10&lt;30,1,0))</formula>
    </cfRule>
    <cfRule type="expression" priority="1030" dxfId="0">
      <formula>AND(IF($Q10=3,1,IF($Q10=4,1,0)),IF($F10&lt;=85,1,0))</formula>
    </cfRule>
  </conditionalFormatting>
  <conditionalFormatting sqref="X10">
    <cfRule type="expression" priority="1023" dxfId="3">
      <formula>AND(IF(OR($Q10=1,$Q10=2),1,0),IF($X10&lt;=20,1,0))</formula>
    </cfRule>
    <cfRule type="expression" priority="1024" dxfId="2">
      <formula>AND(IF($Q10=2,1,0),IF($X10&lt;30,1,0))</formula>
    </cfRule>
    <cfRule type="expression" priority="1025" dxfId="1">
      <formula>AND(IF($Q10=3,1,0),IF($X10&lt;30,1,0))</formula>
    </cfRule>
    <cfRule type="expression" priority="1026" dxfId="0">
      <formula>AND(IF($Q10=3,1,IF($Q10=4,1,0)),IF($F10&lt;=85,1,0))</formula>
    </cfRule>
  </conditionalFormatting>
  <conditionalFormatting sqref="AI10">
    <cfRule type="expression" priority="1019" dxfId="3">
      <formula>AND(IF(OR($Q10=1,$Q10=2),1,0),IF($X10&lt;=20,1,0))</formula>
    </cfRule>
    <cfRule type="expression" priority="1020" dxfId="2">
      <formula>AND(IF($Q10=2,1,0),IF($X10&lt;30,1,0))</formula>
    </cfRule>
    <cfRule type="expression" priority="1021" dxfId="1">
      <formula>AND(IF($Q10=3,1,0),IF($X10&lt;30,1,0))</formula>
    </cfRule>
    <cfRule type="expression" priority="1022" dxfId="0">
      <formula>AND(IF($Q10=3,1,IF($Q10=4,1,0)),IF($F10&lt;=85,1,0))</formula>
    </cfRule>
  </conditionalFormatting>
  <conditionalFormatting sqref="AV11">
    <cfRule type="expression" priority="1017" dxfId="23">
      <formula>AV11="X"</formula>
    </cfRule>
    <cfRule type="expression" priority="1018" dxfId="22">
      <formula>AV11="후보"</formula>
    </cfRule>
  </conditionalFormatting>
  <conditionalFormatting sqref="AC11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1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1">
    <cfRule type="expression" priority="1008" dxfId="3">
      <formula>AND(IF(OR($Q11=1,$Q11=2),1,0),IF($X11&lt;=20,1,0))</formula>
    </cfRule>
    <cfRule type="expression" priority="1009" dxfId="2">
      <formula>AND(IF($Q11=2,1,0),IF($X11&lt;30,1,0))</formula>
    </cfRule>
    <cfRule type="expression" priority="1010" dxfId="1">
      <formula>AND(IF($Q11=3,1,0),IF($X11&lt;30,1,0))</formula>
    </cfRule>
    <cfRule type="expression" priority="1011" dxfId="0">
      <formula>AND(IF($Q11=3,1,IF($Q11=4,1,0)),IF($F11&lt;=85,1,0))</formula>
    </cfRule>
  </conditionalFormatting>
  <conditionalFormatting sqref="X11">
    <cfRule type="expression" priority="1004" dxfId="3">
      <formula>AND(IF(OR($Q11=1,$Q11=2),1,0),IF($X11&lt;=20,1,0))</formula>
    </cfRule>
    <cfRule type="expression" priority="1005" dxfId="2">
      <formula>AND(IF($Q11=2,1,0),IF($X11&lt;30,1,0))</formula>
    </cfRule>
    <cfRule type="expression" priority="1006" dxfId="1">
      <formula>AND(IF($Q11=3,1,0),IF($X11&lt;30,1,0))</formula>
    </cfRule>
    <cfRule type="expression" priority="1007" dxfId="0">
      <formula>AND(IF($Q11=3,1,IF($Q11=4,1,0)),IF($F11&lt;=85,1,0))</formula>
    </cfRule>
  </conditionalFormatting>
  <conditionalFormatting sqref="AI11">
    <cfRule type="expression" priority="1000" dxfId="3">
      <formula>AND(IF(OR($Q11=1,$Q11=2),1,0),IF($X11&lt;=20,1,0))</formula>
    </cfRule>
    <cfRule type="expression" priority="1001" dxfId="2">
      <formula>AND(IF($Q11=2,1,0),IF($X11&lt;30,1,0))</formula>
    </cfRule>
    <cfRule type="expression" priority="1002" dxfId="1">
      <formula>AND(IF($Q11=3,1,0),IF($X11&lt;30,1,0))</formula>
    </cfRule>
    <cfRule type="expression" priority="1003" dxfId="0">
      <formula>AND(IF($Q11=3,1,IF($Q11=4,1,0)),IF($F11&lt;=85,1,0))</formula>
    </cfRule>
  </conditionalFormatting>
  <conditionalFormatting sqref="AV12">
    <cfRule type="expression" priority="998" dxfId="23">
      <formula>AV12="X"</formula>
    </cfRule>
    <cfRule type="expression" priority="999" dxfId="22">
      <formula>AV12="후보"</formula>
    </cfRule>
  </conditionalFormatting>
  <conditionalFormatting sqref="AC12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2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2">
    <cfRule type="expression" priority="989" dxfId="3">
      <formula>AND(IF(OR($Q12=1,$Q12=2),1,0),IF($X12&lt;=20,1,0))</formula>
    </cfRule>
    <cfRule type="expression" priority="990" dxfId="2">
      <formula>AND(IF($Q12=2,1,0),IF($X12&lt;30,1,0))</formula>
    </cfRule>
    <cfRule type="expression" priority="991" dxfId="1">
      <formula>AND(IF($Q12=3,1,0),IF($X12&lt;30,1,0))</formula>
    </cfRule>
    <cfRule type="expression" priority="992" dxfId="0">
      <formula>AND(IF($Q12=3,1,IF($Q12=4,1,0)),IF($F12&lt;=85,1,0))</formula>
    </cfRule>
  </conditionalFormatting>
  <conditionalFormatting sqref="X12">
    <cfRule type="expression" priority="985" dxfId="3">
      <formula>AND(IF(OR($Q12=1,$Q12=2),1,0),IF($X12&lt;=20,1,0))</formula>
    </cfRule>
    <cfRule type="expression" priority="986" dxfId="2">
      <formula>AND(IF($Q12=2,1,0),IF($X12&lt;30,1,0))</formula>
    </cfRule>
    <cfRule type="expression" priority="987" dxfId="1">
      <formula>AND(IF($Q12=3,1,0),IF($X12&lt;30,1,0))</formula>
    </cfRule>
    <cfRule type="expression" priority="988" dxfId="0">
      <formula>AND(IF($Q12=3,1,IF($Q12=4,1,0)),IF($F12&lt;=85,1,0))</formula>
    </cfRule>
  </conditionalFormatting>
  <conditionalFormatting sqref="AI12">
    <cfRule type="expression" priority="981" dxfId="3">
      <formula>AND(IF(OR($Q12=1,$Q12=2),1,0),IF($X12&lt;=20,1,0))</formula>
    </cfRule>
    <cfRule type="expression" priority="982" dxfId="2">
      <formula>AND(IF($Q12=2,1,0),IF($X12&lt;30,1,0))</formula>
    </cfRule>
    <cfRule type="expression" priority="983" dxfId="1">
      <formula>AND(IF($Q12=3,1,0),IF($X12&lt;30,1,0))</formula>
    </cfRule>
    <cfRule type="expression" priority="984" dxfId="0">
      <formula>AND(IF($Q12=3,1,IF($Q12=4,1,0)),IF($F12&lt;=85,1,0))</formula>
    </cfRule>
  </conditionalFormatting>
  <conditionalFormatting sqref="AV13">
    <cfRule type="expression" priority="979" dxfId="23">
      <formula>AV13="X"</formula>
    </cfRule>
    <cfRule type="expression" priority="980" dxfId="22">
      <formula>AV13="후보"</formula>
    </cfRule>
  </conditionalFormatting>
  <conditionalFormatting sqref="AC1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3">
    <cfRule type="expression" priority="970" dxfId="3">
      <formula>AND(IF(OR($Q13=1,$Q13=2),1,0),IF($X13&lt;=20,1,0))</formula>
    </cfRule>
    <cfRule type="expression" priority="971" dxfId="2">
      <formula>AND(IF($Q13=2,1,0),IF($X13&lt;30,1,0))</formula>
    </cfRule>
    <cfRule type="expression" priority="972" dxfId="1">
      <formula>AND(IF($Q13=3,1,0),IF($X13&lt;30,1,0))</formula>
    </cfRule>
    <cfRule type="expression" priority="973" dxfId="0">
      <formula>AND(IF($Q13=3,1,IF($Q13=4,1,0)),IF($F13&lt;=85,1,0))</formula>
    </cfRule>
  </conditionalFormatting>
  <conditionalFormatting sqref="X13">
    <cfRule type="expression" priority="966" dxfId="3">
      <formula>AND(IF(OR($Q13=1,$Q13=2),1,0),IF($X13&lt;=20,1,0))</formula>
    </cfRule>
    <cfRule type="expression" priority="967" dxfId="2">
      <formula>AND(IF($Q13=2,1,0),IF($X13&lt;30,1,0))</formula>
    </cfRule>
    <cfRule type="expression" priority="968" dxfId="1">
      <formula>AND(IF($Q13=3,1,0),IF($X13&lt;30,1,0))</formula>
    </cfRule>
    <cfRule type="expression" priority="969" dxfId="0">
      <formula>AND(IF($Q13=3,1,IF($Q13=4,1,0)),IF($F13&lt;=85,1,0))</formula>
    </cfRule>
  </conditionalFormatting>
  <conditionalFormatting sqref="AI13">
    <cfRule type="expression" priority="962" dxfId="3">
      <formula>AND(IF(OR($Q13=1,$Q13=2),1,0),IF($X13&lt;=20,1,0))</formula>
    </cfRule>
    <cfRule type="expression" priority="963" dxfId="2">
      <formula>AND(IF($Q13=2,1,0),IF($X13&lt;30,1,0))</formula>
    </cfRule>
    <cfRule type="expression" priority="964" dxfId="1">
      <formula>AND(IF($Q13=3,1,0),IF($X13&lt;30,1,0))</formula>
    </cfRule>
    <cfRule type="expression" priority="965" dxfId="0">
      <formula>AND(IF($Q13=3,1,IF($Q13=4,1,0)),IF($F13&lt;=85,1,0))</formula>
    </cfRule>
  </conditionalFormatting>
  <conditionalFormatting sqref="AV14">
    <cfRule type="expression" priority="960" dxfId="23">
      <formula>AV14="X"</formula>
    </cfRule>
    <cfRule type="expression" priority="961" dxfId="22">
      <formula>AV14="후보"</formula>
    </cfRule>
  </conditionalFormatting>
  <conditionalFormatting sqref="AC14 N1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AV15">
    <cfRule type="expression" priority="955" dxfId="23">
      <formula>AV15="X"</formula>
    </cfRule>
    <cfRule type="expression" priority="956" dxfId="22">
      <formula>AV15="후보"</formula>
    </cfRule>
  </conditionalFormatting>
  <conditionalFormatting sqref="AC15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15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15">
    <cfRule type="expression" priority="946" dxfId="3">
      <formula>AND(IF(OR($Q15=1,$Q15=2),1,0),IF($X15&lt;=20,1,0))</formula>
    </cfRule>
    <cfRule type="expression" priority="947" dxfId="2">
      <formula>AND(IF($Q15=2,1,0),IF($X15&lt;30,1,0))</formula>
    </cfRule>
    <cfRule type="expression" priority="948" dxfId="1">
      <formula>AND(IF($Q15=3,1,0),IF($X15&lt;30,1,0))</formula>
    </cfRule>
    <cfRule type="expression" priority="949" dxfId="0">
      <formula>AND(IF($Q15=3,1,IF($Q15=4,1,0)),IF($F15&lt;=85,1,0))</formula>
    </cfRule>
  </conditionalFormatting>
  <conditionalFormatting sqref="X15">
    <cfRule type="expression" priority="942" dxfId="3">
      <formula>AND(IF(OR($Q15=1,$Q15=2),1,0),IF($X15&lt;=20,1,0))</formula>
    </cfRule>
    <cfRule type="expression" priority="943" dxfId="2">
      <formula>AND(IF($Q15=2,1,0),IF($X15&lt;30,1,0))</formula>
    </cfRule>
    <cfRule type="expression" priority="944" dxfId="1">
      <formula>AND(IF($Q15=3,1,0),IF($X15&lt;30,1,0))</formula>
    </cfRule>
    <cfRule type="expression" priority="945" dxfId="0">
      <formula>AND(IF($Q15=3,1,IF($Q15=4,1,0)),IF($F15&lt;=85,1,0))</formula>
    </cfRule>
  </conditionalFormatting>
  <conditionalFormatting sqref="AI15">
    <cfRule type="expression" priority="938" dxfId="3">
      <formula>AND(IF(OR($Q15=1,$Q15=2),1,0),IF($X15&lt;=20,1,0))</formula>
    </cfRule>
    <cfRule type="expression" priority="939" dxfId="2">
      <formula>AND(IF($Q15=2,1,0),IF($X15&lt;30,1,0))</formula>
    </cfRule>
    <cfRule type="expression" priority="940" dxfId="1">
      <formula>AND(IF($Q15=3,1,0),IF($X15&lt;30,1,0))</formula>
    </cfRule>
    <cfRule type="expression" priority="941" dxfId="0">
      <formula>AND(IF($Q15=3,1,IF($Q15=4,1,0)),IF($F15&lt;=85,1,0))</formula>
    </cfRule>
  </conditionalFormatting>
  <conditionalFormatting sqref="AV16">
    <cfRule type="expression" priority="936" dxfId="23">
      <formula>AV16="X"</formula>
    </cfRule>
    <cfRule type="expression" priority="937" dxfId="22">
      <formula>AV16="후보"</formula>
    </cfRule>
  </conditionalFormatting>
  <conditionalFormatting sqref="AC1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6">
    <cfRule type="expression" priority="927" dxfId="3">
      <formula>AND(IF(OR($Q16=1,$Q16=2),1,0),IF($X16&lt;=20,1,0))</formula>
    </cfRule>
    <cfRule type="expression" priority="928" dxfId="2">
      <formula>AND(IF($Q16=2,1,0),IF($X16&lt;30,1,0))</formula>
    </cfRule>
    <cfRule type="expression" priority="929" dxfId="1">
      <formula>AND(IF($Q16=3,1,0),IF($X16&lt;30,1,0))</formula>
    </cfRule>
    <cfRule type="expression" priority="930" dxfId="0">
      <formula>AND(IF($Q16=3,1,IF($Q16=4,1,0)),IF($F16&lt;=85,1,0))</formula>
    </cfRule>
  </conditionalFormatting>
  <conditionalFormatting sqref="X16">
    <cfRule type="expression" priority="923" dxfId="3">
      <formula>AND(IF(OR($Q16=1,$Q16=2),1,0),IF($X16&lt;=20,1,0))</formula>
    </cfRule>
    <cfRule type="expression" priority="924" dxfId="2">
      <formula>AND(IF($Q16=2,1,0),IF($X16&lt;30,1,0))</formula>
    </cfRule>
    <cfRule type="expression" priority="925" dxfId="1">
      <formula>AND(IF($Q16=3,1,0),IF($X16&lt;30,1,0))</formula>
    </cfRule>
    <cfRule type="expression" priority="926" dxfId="0">
      <formula>AND(IF($Q16=3,1,IF($Q16=4,1,0)),IF($F16&lt;=85,1,0))</formula>
    </cfRule>
  </conditionalFormatting>
  <conditionalFormatting sqref="AI16">
    <cfRule type="expression" priority="919" dxfId="3">
      <formula>AND(IF(OR($Q16=1,$Q16=2),1,0),IF($X16&lt;=20,1,0))</formula>
    </cfRule>
    <cfRule type="expression" priority="920" dxfId="2">
      <formula>AND(IF($Q16=2,1,0),IF($X16&lt;30,1,0))</formula>
    </cfRule>
    <cfRule type="expression" priority="921" dxfId="1">
      <formula>AND(IF($Q16=3,1,0),IF($X16&lt;30,1,0))</formula>
    </cfRule>
    <cfRule type="expression" priority="922" dxfId="0">
      <formula>AND(IF($Q16=3,1,IF($Q16=4,1,0)),IF($F16&lt;=85,1,0))</formula>
    </cfRule>
  </conditionalFormatting>
  <conditionalFormatting sqref="AV17">
    <cfRule type="expression" priority="917" dxfId="23">
      <formula>AV17="X"</formula>
    </cfRule>
    <cfRule type="expression" priority="918" dxfId="22">
      <formula>AV17="후보"</formula>
    </cfRule>
  </conditionalFormatting>
  <conditionalFormatting sqref="AC17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7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7">
    <cfRule type="expression" priority="908" dxfId="3">
      <formula>AND(IF(OR($Q17=1,$Q17=2),1,0),IF($X17&lt;=20,1,0))</formula>
    </cfRule>
    <cfRule type="expression" priority="909" dxfId="2">
      <formula>AND(IF($Q17=2,1,0),IF($X17&lt;30,1,0))</formula>
    </cfRule>
    <cfRule type="expression" priority="910" dxfId="1">
      <formula>AND(IF($Q17=3,1,0),IF($X17&lt;30,1,0))</formula>
    </cfRule>
    <cfRule type="expression" priority="911" dxfId="0">
      <formula>AND(IF($Q17=3,1,IF($Q17=4,1,0)),IF($F17&lt;=85,1,0))</formula>
    </cfRule>
  </conditionalFormatting>
  <conditionalFormatting sqref="X17">
    <cfRule type="expression" priority="904" dxfId="3">
      <formula>AND(IF(OR($Q17=1,$Q17=2),1,0),IF($X17&lt;=20,1,0))</formula>
    </cfRule>
    <cfRule type="expression" priority="905" dxfId="2">
      <formula>AND(IF($Q17=2,1,0),IF($X17&lt;30,1,0))</formula>
    </cfRule>
    <cfRule type="expression" priority="906" dxfId="1">
      <formula>AND(IF($Q17=3,1,0),IF($X17&lt;30,1,0))</formula>
    </cfRule>
    <cfRule type="expression" priority="907" dxfId="0">
      <formula>AND(IF($Q17=3,1,IF($Q17=4,1,0)),IF($F17&lt;=85,1,0))</formula>
    </cfRule>
  </conditionalFormatting>
  <conditionalFormatting sqref="AI17">
    <cfRule type="expression" priority="900" dxfId="3">
      <formula>AND(IF(OR($Q17=1,$Q17=2),1,0),IF($X17&lt;=20,1,0))</formula>
    </cfRule>
    <cfRule type="expression" priority="901" dxfId="2">
      <formula>AND(IF($Q17=2,1,0),IF($X17&lt;30,1,0))</formula>
    </cfRule>
    <cfRule type="expression" priority="902" dxfId="1">
      <formula>AND(IF($Q17=3,1,0),IF($X17&lt;30,1,0))</formula>
    </cfRule>
    <cfRule type="expression" priority="903" dxfId="0">
      <formula>AND(IF($Q17=3,1,IF($Q17=4,1,0)),IF($F17&lt;=85,1,0))</formula>
    </cfRule>
  </conditionalFormatting>
  <conditionalFormatting sqref="AV18">
    <cfRule type="expression" priority="898" dxfId="23">
      <formula>AV18="X"</formula>
    </cfRule>
    <cfRule type="expression" priority="899" dxfId="22">
      <formula>AV18="후보"</formula>
    </cfRule>
  </conditionalFormatting>
  <conditionalFormatting sqref="AC1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8">
    <cfRule type="expression" priority="889" dxfId="3">
      <formula>AND(IF(OR($Q18=1,$Q18=2),1,0),IF($X18&lt;=20,1,0))</formula>
    </cfRule>
    <cfRule type="expression" priority="890" dxfId="2">
      <formula>AND(IF($Q18=2,1,0),IF($X18&lt;30,1,0))</formula>
    </cfRule>
    <cfRule type="expression" priority="891" dxfId="1">
      <formula>AND(IF($Q18=3,1,0),IF($X18&lt;30,1,0))</formula>
    </cfRule>
    <cfRule type="expression" priority="892" dxfId="0">
      <formula>AND(IF($Q18=3,1,IF($Q18=4,1,0)),IF($F18&lt;=85,1,0))</formula>
    </cfRule>
  </conditionalFormatting>
  <conditionalFormatting sqref="X18">
    <cfRule type="expression" priority="885" dxfId="3">
      <formula>AND(IF(OR($Q18=1,$Q18=2),1,0),IF($X18&lt;=20,1,0))</formula>
    </cfRule>
    <cfRule type="expression" priority="886" dxfId="2">
      <formula>AND(IF($Q18=2,1,0),IF($X18&lt;30,1,0))</formula>
    </cfRule>
    <cfRule type="expression" priority="887" dxfId="1">
      <formula>AND(IF($Q18=3,1,0),IF($X18&lt;30,1,0))</formula>
    </cfRule>
    <cfRule type="expression" priority="888" dxfId="0">
      <formula>AND(IF($Q18=3,1,IF($Q18=4,1,0)),IF($F18&lt;=85,1,0))</formula>
    </cfRule>
  </conditionalFormatting>
  <conditionalFormatting sqref="AI18">
    <cfRule type="expression" priority="881" dxfId="3">
      <formula>AND(IF(OR($Q18=1,$Q18=2),1,0),IF($X18&lt;=20,1,0))</formula>
    </cfRule>
    <cfRule type="expression" priority="882" dxfId="2">
      <formula>AND(IF($Q18=2,1,0),IF($X18&lt;30,1,0))</formula>
    </cfRule>
    <cfRule type="expression" priority="883" dxfId="1">
      <formula>AND(IF($Q18=3,1,0),IF($X18&lt;30,1,0))</formula>
    </cfRule>
    <cfRule type="expression" priority="884" dxfId="0">
      <formula>AND(IF($Q18=3,1,IF($Q18=4,1,0)),IF($F18&lt;=85,1,0))</formula>
    </cfRule>
  </conditionalFormatting>
  <conditionalFormatting sqref="AV19">
    <cfRule type="expression" priority="879" dxfId="23">
      <formula>AV19="X"</formula>
    </cfRule>
    <cfRule type="expression" priority="880" dxfId="22">
      <formula>AV19="후보"</formula>
    </cfRule>
  </conditionalFormatting>
  <conditionalFormatting sqref="AC19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9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9">
    <cfRule type="expression" priority="870" dxfId="3">
      <formula>AND(IF(OR($Q19=1,$Q19=2),1,0),IF($X19&lt;=20,1,0))</formula>
    </cfRule>
    <cfRule type="expression" priority="871" dxfId="2">
      <formula>AND(IF($Q19=2,1,0),IF($X19&lt;30,1,0))</formula>
    </cfRule>
    <cfRule type="expression" priority="872" dxfId="1">
      <formula>AND(IF($Q19=3,1,0),IF($X19&lt;30,1,0))</formula>
    </cfRule>
    <cfRule type="expression" priority="873" dxfId="0">
      <formula>AND(IF($Q19=3,1,IF($Q19=4,1,0)),IF($F19&lt;=85,1,0))</formula>
    </cfRule>
  </conditionalFormatting>
  <conditionalFormatting sqref="X19">
    <cfRule type="expression" priority="866" dxfId="3">
      <formula>AND(IF(OR($Q19=1,$Q19=2),1,0),IF($X19&lt;=20,1,0))</formula>
    </cfRule>
    <cfRule type="expression" priority="867" dxfId="2">
      <formula>AND(IF($Q19=2,1,0),IF($X19&lt;30,1,0))</formula>
    </cfRule>
    <cfRule type="expression" priority="868" dxfId="1">
      <formula>AND(IF($Q19=3,1,0),IF($X19&lt;30,1,0))</formula>
    </cfRule>
    <cfRule type="expression" priority="869" dxfId="0">
      <formula>AND(IF($Q19=3,1,IF($Q19=4,1,0)),IF($F19&lt;=85,1,0))</formula>
    </cfRule>
  </conditionalFormatting>
  <conditionalFormatting sqref="AI19">
    <cfRule type="expression" priority="862" dxfId="3">
      <formula>AND(IF(OR($Q19=1,$Q19=2),1,0),IF($X19&lt;=20,1,0))</formula>
    </cfRule>
    <cfRule type="expression" priority="863" dxfId="2">
      <formula>AND(IF($Q19=2,1,0),IF($X19&lt;30,1,0))</formula>
    </cfRule>
    <cfRule type="expression" priority="864" dxfId="1">
      <formula>AND(IF($Q19=3,1,0),IF($X19&lt;30,1,0))</formula>
    </cfRule>
    <cfRule type="expression" priority="865" dxfId="0">
      <formula>AND(IF($Q19=3,1,IF($Q19=4,1,0)),IF($F19&lt;=85,1,0))</formula>
    </cfRule>
  </conditionalFormatting>
  <conditionalFormatting sqref="AV20">
    <cfRule type="expression" priority="860" dxfId="23">
      <formula>AV20="X"</formula>
    </cfRule>
    <cfRule type="expression" priority="861" dxfId="22">
      <formula>AV20="후보"</formula>
    </cfRule>
  </conditionalFormatting>
  <conditionalFormatting sqref="AC20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0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0">
    <cfRule type="expression" priority="851" dxfId="3">
      <formula>AND(IF(OR($Q20=1,$Q20=2),1,0),IF($X20&lt;=20,1,0))</formula>
    </cfRule>
    <cfRule type="expression" priority="852" dxfId="2">
      <formula>AND(IF($Q20=2,1,0),IF($X20&lt;30,1,0))</formula>
    </cfRule>
    <cfRule type="expression" priority="853" dxfId="1">
      <formula>AND(IF($Q20=3,1,0),IF($X20&lt;30,1,0))</formula>
    </cfRule>
    <cfRule type="expression" priority="854" dxfId="0">
      <formula>AND(IF($Q20=3,1,IF($Q20=4,1,0)),IF($F20&lt;=85,1,0))</formula>
    </cfRule>
  </conditionalFormatting>
  <conditionalFormatting sqref="X20">
    <cfRule type="expression" priority="847" dxfId="3">
      <formula>AND(IF(OR($Q20=1,$Q20=2),1,0),IF($X20&lt;=20,1,0))</formula>
    </cfRule>
    <cfRule type="expression" priority="848" dxfId="2">
      <formula>AND(IF($Q20=2,1,0),IF($X20&lt;30,1,0))</formula>
    </cfRule>
    <cfRule type="expression" priority="849" dxfId="1">
      <formula>AND(IF($Q20=3,1,0),IF($X20&lt;30,1,0))</formula>
    </cfRule>
    <cfRule type="expression" priority="850" dxfId="0">
      <formula>AND(IF($Q20=3,1,IF($Q20=4,1,0)),IF($F20&lt;=85,1,0))</formula>
    </cfRule>
  </conditionalFormatting>
  <conditionalFormatting sqref="AI20">
    <cfRule type="expression" priority="843" dxfId="3">
      <formula>AND(IF(OR($Q20=1,$Q20=2),1,0),IF($X20&lt;=20,1,0))</formula>
    </cfRule>
    <cfRule type="expression" priority="844" dxfId="2">
      <formula>AND(IF($Q20=2,1,0),IF($X20&lt;30,1,0))</formula>
    </cfRule>
    <cfRule type="expression" priority="845" dxfId="1">
      <formula>AND(IF($Q20=3,1,0),IF($X20&lt;30,1,0))</formula>
    </cfRule>
    <cfRule type="expression" priority="846" dxfId="0">
      <formula>AND(IF($Q20=3,1,IF($Q20=4,1,0)),IF($F20&lt;=85,1,0))</formula>
    </cfRule>
  </conditionalFormatting>
  <conditionalFormatting sqref="AV21">
    <cfRule type="expression" priority="841" dxfId="23">
      <formula>AV21="X"</formula>
    </cfRule>
    <cfRule type="expression" priority="842" dxfId="22">
      <formula>AV21="후보"</formula>
    </cfRule>
  </conditionalFormatting>
  <conditionalFormatting sqref="AC21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1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1">
    <cfRule type="expression" priority="832" dxfId="3">
      <formula>AND(IF(OR($Q21=1,$Q21=2),1,0),IF($X21&lt;=20,1,0))</formula>
    </cfRule>
    <cfRule type="expression" priority="833" dxfId="2">
      <formula>AND(IF($Q21=2,1,0),IF($X21&lt;30,1,0))</formula>
    </cfRule>
    <cfRule type="expression" priority="834" dxfId="1">
      <formula>AND(IF($Q21=3,1,0),IF($X21&lt;30,1,0))</formula>
    </cfRule>
    <cfRule type="expression" priority="835" dxfId="0">
      <formula>AND(IF($Q21=3,1,IF($Q21=4,1,0)),IF($F21&lt;=85,1,0))</formula>
    </cfRule>
  </conditionalFormatting>
  <conditionalFormatting sqref="X21">
    <cfRule type="expression" priority="828" dxfId="3">
      <formula>AND(IF(OR($Q21=1,$Q21=2),1,0),IF($X21&lt;=20,1,0))</formula>
    </cfRule>
    <cfRule type="expression" priority="829" dxfId="2">
      <formula>AND(IF($Q21=2,1,0),IF($X21&lt;30,1,0))</formula>
    </cfRule>
    <cfRule type="expression" priority="830" dxfId="1">
      <formula>AND(IF($Q21=3,1,0),IF($X21&lt;30,1,0))</formula>
    </cfRule>
    <cfRule type="expression" priority="831" dxfId="0">
      <formula>AND(IF($Q21=3,1,IF($Q21=4,1,0)),IF($F21&lt;=85,1,0))</formula>
    </cfRule>
  </conditionalFormatting>
  <conditionalFormatting sqref="AI21">
    <cfRule type="expression" priority="824" dxfId="3">
      <formula>AND(IF(OR($Q21=1,$Q21=2),1,0),IF($X21&lt;=20,1,0))</formula>
    </cfRule>
    <cfRule type="expression" priority="825" dxfId="2">
      <formula>AND(IF($Q21=2,1,0),IF($X21&lt;30,1,0))</formula>
    </cfRule>
    <cfRule type="expression" priority="826" dxfId="1">
      <formula>AND(IF($Q21=3,1,0),IF($X21&lt;30,1,0))</formula>
    </cfRule>
    <cfRule type="expression" priority="827" dxfId="0">
      <formula>AND(IF($Q21=3,1,IF($Q21=4,1,0)),IF($F21&lt;=85,1,0))</formula>
    </cfRule>
  </conditionalFormatting>
  <conditionalFormatting sqref="AV22">
    <cfRule type="expression" priority="822" dxfId="23">
      <formula>AV22="X"</formula>
    </cfRule>
    <cfRule type="expression" priority="823" dxfId="22">
      <formula>AV22="후보"</formula>
    </cfRule>
  </conditionalFormatting>
  <conditionalFormatting sqref="AC22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22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22">
    <cfRule type="expression" priority="813" dxfId="3">
      <formula>AND(IF(OR($Q22=1,$Q22=2),1,0),IF($X22&lt;=20,1,0))</formula>
    </cfRule>
    <cfRule type="expression" priority="814" dxfId="2">
      <formula>AND(IF($Q22=2,1,0),IF($X22&lt;30,1,0))</formula>
    </cfRule>
    <cfRule type="expression" priority="815" dxfId="1">
      <formula>AND(IF($Q22=3,1,0),IF($X22&lt;30,1,0))</formula>
    </cfRule>
    <cfRule type="expression" priority="816" dxfId="0">
      <formula>AND(IF($Q22=3,1,IF($Q22=4,1,0)),IF($F22&lt;=85,1,0))</formula>
    </cfRule>
  </conditionalFormatting>
  <conditionalFormatting sqref="X22">
    <cfRule type="expression" priority="809" dxfId="3">
      <formula>AND(IF(OR($Q22=1,$Q22=2),1,0),IF($X22&lt;=20,1,0))</formula>
    </cfRule>
    <cfRule type="expression" priority="810" dxfId="2">
      <formula>AND(IF($Q22=2,1,0),IF($X22&lt;30,1,0))</formula>
    </cfRule>
    <cfRule type="expression" priority="811" dxfId="1">
      <formula>AND(IF($Q22=3,1,0),IF($X22&lt;30,1,0))</formula>
    </cfRule>
    <cfRule type="expression" priority="812" dxfId="0">
      <formula>AND(IF($Q22=3,1,IF($Q22=4,1,0)),IF($F22&lt;=85,1,0))</formula>
    </cfRule>
  </conditionalFormatting>
  <conditionalFormatting sqref="AI22">
    <cfRule type="expression" priority="805" dxfId="3">
      <formula>AND(IF(OR($Q22=1,$Q22=2),1,0),IF($X22&lt;=20,1,0))</formula>
    </cfRule>
    <cfRule type="expression" priority="806" dxfId="2">
      <formula>AND(IF($Q22=2,1,0),IF($X22&lt;30,1,0))</formula>
    </cfRule>
    <cfRule type="expression" priority="807" dxfId="1">
      <formula>AND(IF($Q22=3,1,0),IF($X22&lt;30,1,0))</formula>
    </cfRule>
    <cfRule type="expression" priority="808" dxfId="0">
      <formula>AND(IF($Q22=3,1,IF($Q22=4,1,0)),IF($F22&lt;=85,1,0))</formula>
    </cfRule>
  </conditionalFormatting>
  <conditionalFormatting sqref="AV23">
    <cfRule type="expression" priority="803" dxfId="23">
      <formula>AV23="X"</formula>
    </cfRule>
    <cfRule type="expression" priority="804" dxfId="22">
      <formula>AV23="후보"</formula>
    </cfRule>
  </conditionalFormatting>
  <conditionalFormatting sqref="AC2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2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23">
    <cfRule type="expression" priority="794" dxfId="3">
      <formula>AND(IF(OR($Q23=1,$Q23=2),1,0),IF($X23&lt;=20,1,0))</formula>
    </cfRule>
    <cfRule type="expression" priority="795" dxfId="2">
      <formula>AND(IF($Q23=2,1,0),IF($X23&lt;30,1,0))</formula>
    </cfRule>
    <cfRule type="expression" priority="796" dxfId="1">
      <formula>AND(IF($Q23=3,1,0),IF($X23&lt;30,1,0))</formula>
    </cfRule>
    <cfRule type="expression" priority="797" dxfId="0">
      <formula>AND(IF($Q23=3,1,IF($Q23=4,1,0)),IF($F23&lt;=85,1,0))</formula>
    </cfRule>
  </conditionalFormatting>
  <conditionalFormatting sqref="X23">
    <cfRule type="expression" priority="790" dxfId="3">
      <formula>AND(IF(OR($Q23=1,$Q23=2),1,0),IF($X23&lt;=20,1,0))</formula>
    </cfRule>
    <cfRule type="expression" priority="791" dxfId="2">
      <formula>AND(IF($Q23=2,1,0),IF($X23&lt;30,1,0))</formula>
    </cfRule>
    <cfRule type="expression" priority="792" dxfId="1">
      <formula>AND(IF($Q23=3,1,0),IF($X23&lt;30,1,0))</formula>
    </cfRule>
    <cfRule type="expression" priority="793" dxfId="0">
      <formula>AND(IF($Q23=3,1,IF($Q23=4,1,0)),IF($F23&lt;=85,1,0))</formula>
    </cfRule>
  </conditionalFormatting>
  <conditionalFormatting sqref="AI23">
    <cfRule type="expression" priority="786" dxfId="3">
      <formula>AND(IF(OR($Q23=1,$Q23=2),1,0),IF($X23&lt;=20,1,0))</formula>
    </cfRule>
    <cfRule type="expression" priority="787" dxfId="2">
      <formula>AND(IF($Q23=2,1,0),IF($X23&lt;30,1,0))</formula>
    </cfRule>
    <cfRule type="expression" priority="788" dxfId="1">
      <formula>AND(IF($Q23=3,1,0),IF($X23&lt;30,1,0))</formula>
    </cfRule>
    <cfRule type="expression" priority="789" dxfId="0">
      <formula>AND(IF($Q23=3,1,IF($Q23=4,1,0)),IF($F23&lt;=85,1,0))</formula>
    </cfRule>
  </conditionalFormatting>
  <conditionalFormatting sqref="AV24">
    <cfRule type="expression" priority="784" dxfId="23">
      <formula>AV24="X"</formula>
    </cfRule>
    <cfRule type="expression" priority="785" dxfId="22">
      <formula>AV24="후보"</formula>
    </cfRule>
  </conditionalFormatting>
  <conditionalFormatting sqref="AC2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2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24">
    <cfRule type="expression" priority="775" dxfId="3">
      <formula>AND(IF(OR($Q24=1,$Q24=2),1,0),IF($X24&lt;=20,1,0))</formula>
    </cfRule>
    <cfRule type="expression" priority="776" dxfId="2">
      <formula>AND(IF($Q24=2,1,0),IF($X24&lt;30,1,0))</formula>
    </cfRule>
    <cfRule type="expression" priority="777" dxfId="1">
      <formula>AND(IF($Q24=3,1,0),IF($X24&lt;30,1,0))</formula>
    </cfRule>
    <cfRule type="expression" priority="778" dxfId="0">
      <formula>AND(IF($Q24=3,1,IF($Q24=4,1,0)),IF($F24&lt;=85,1,0))</formula>
    </cfRule>
  </conditionalFormatting>
  <conditionalFormatting sqref="X24">
    <cfRule type="expression" priority="771" dxfId="3">
      <formula>AND(IF(OR($Q24=1,$Q24=2),1,0),IF($X24&lt;=20,1,0))</formula>
    </cfRule>
    <cfRule type="expression" priority="772" dxfId="2">
      <formula>AND(IF($Q24=2,1,0),IF($X24&lt;30,1,0))</formula>
    </cfRule>
    <cfRule type="expression" priority="773" dxfId="1">
      <formula>AND(IF($Q24=3,1,0),IF($X24&lt;30,1,0))</formula>
    </cfRule>
    <cfRule type="expression" priority="774" dxfId="0">
      <formula>AND(IF($Q24=3,1,IF($Q24=4,1,0)),IF($F24&lt;=85,1,0))</formula>
    </cfRule>
  </conditionalFormatting>
  <conditionalFormatting sqref="AI24">
    <cfRule type="expression" priority="767" dxfId="3">
      <formula>AND(IF(OR($Q24=1,$Q24=2),1,0),IF($X24&lt;=20,1,0))</formula>
    </cfRule>
    <cfRule type="expression" priority="768" dxfId="2">
      <formula>AND(IF($Q24=2,1,0),IF($X24&lt;30,1,0))</formula>
    </cfRule>
    <cfRule type="expression" priority="769" dxfId="1">
      <formula>AND(IF($Q24=3,1,0),IF($X24&lt;30,1,0))</formula>
    </cfRule>
    <cfRule type="expression" priority="770" dxfId="0">
      <formula>AND(IF($Q24=3,1,IF($Q24=4,1,0)),IF($F24&lt;=85,1,0))</formula>
    </cfRule>
  </conditionalFormatting>
  <conditionalFormatting sqref="AV25">
    <cfRule type="expression" priority="765" dxfId="23">
      <formula>AV25="X"</formula>
    </cfRule>
    <cfRule type="expression" priority="766" dxfId="22">
      <formula>AV25="후보"</formula>
    </cfRule>
  </conditionalFormatting>
  <conditionalFormatting sqref="AC2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2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25">
    <cfRule type="expression" priority="756" dxfId="3">
      <formula>AND(IF(OR($Q25=1,$Q25=2),1,0),IF($X25&lt;=20,1,0))</formula>
    </cfRule>
    <cfRule type="expression" priority="757" dxfId="2">
      <formula>AND(IF($Q25=2,1,0),IF($X25&lt;30,1,0))</formula>
    </cfRule>
    <cfRule type="expression" priority="758" dxfId="1">
      <formula>AND(IF($Q25=3,1,0),IF($X25&lt;30,1,0))</formula>
    </cfRule>
    <cfRule type="expression" priority="759" dxfId="0">
      <formula>AND(IF($Q25=3,1,IF($Q25=4,1,0)),IF($F25&lt;=85,1,0))</formula>
    </cfRule>
  </conditionalFormatting>
  <conditionalFormatting sqref="X25">
    <cfRule type="expression" priority="752" dxfId="3">
      <formula>AND(IF(OR($Q25=1,$Q25=2),1,0),IF($X25&lt;=20,1,0))</formula>
    </cfRule>
    <cfRule type="expression" priority="753" dxfId="2">
      <formula>AND(IF($Q25=2,1,0),IF($X25&lt;30,1,0))</formula>
    </cfRule>
    <cfRule type="expression" priority="754" dxfId="1">
      <formula>AND(IF($Q25=3,1,0),IF($X25&lt;30,1,0))</formula>
    </cfRule>
    <cfRule type="expression" priority="755" dxfId="0">
      <formula>AND(IF($Q25=3,1,IF($Q25=4,1,0)),IF($F25&lt;=85,1,0))</formula>
    </cfRule>
  </conditionalFormatting>
  <conditionalFormatting sqref="AI25">
    <cfRule type="expression" priority="748" dxfId="3">
      <formula>AND(IF(OR($Q25=1,$Q25=2),1,0),IF($X25&lt;=20,1,0))</formula>
    </cfRule>
    <cfRule type="expression" priority="749" dxfId="2">
      <formula>AND(IF($Q25=2,1,0),IF($X25&lt;30,1,0))</formula>
    </cfRule>
    <cfRule type="expression" priority="750" dxfId="1">
      <formula>AND(IF($Q25=3,1,0),IF($X25&lt;30,1,0))</formula>
    </cfRule>
    <cfRule type="expression" priority="751" dxfId="0">
      <formula>AND(IF($Q25=3,1,IF($Q25=4,1,0)),IF($F25&lt;=85,1,0))</formula>
    </cfRule>
  </conditionalFormatting>
  <conditionalFormatting sqref="AV26">
    <cfRule type="expression" priority="746" dxfId="23">
      <formula>AV26="X"</formula>
    </cfRule>
    <cfRule type="expression" priority="747" dxfId="22">
      <formula>AV26="후보"</formula>
    </cfRule>
  </conditionalFormatting>
  <conditionalFormatting sqref="AC2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6">
    <cfRule type="expression" priority="737" dxfId="3">
      <formula>AND(IF(OR($Q26=1,$Q26=2),1,0),IF($X26&lt;=20,1,0))</formula>
    </cfRule>
    <cfRule type="expression" priority="738" dxfId="2">
      <formula>AND(IF($Q26=2,1,0),IF($X26&lt;30,1,0))</formula>
    </cfRule>
    <cfRule type="expression" priority="739" dxfId="1">
      <formula>AND(IF($Q26=3,1,0),IF($X26&lt;30,1,0))</formula>
    </cfRule>
    <cfRule type="expression" priority="740" dxfId="0">
      <formula>AND(IF($Q26=3,1,IF($Q26=4,1,0)),IF($F26&lt;=85,1,0))</formula>
    </cfRule>
  </conditionalFormatting>
  <conditionalFormatting sqref="X26">
    <cfRule type="expression" priority="733" dxfId="3">
      <formula>AND(IF(OR($Q26=1,$Q26=2),1,0),IF($X26&lt;=20,1,0))</formula>
    </cfRule>
    <cfRule type="expression" priority="734" dxfId="2">
      <formula>AND(IF($Q26=2,1,0),IF($X26&lt;30,1,0))</formula>
    </cfRule>
    <cfRule type="expression" priority="735" dxfId="1">
      <formula>AND(IF($Q26=3,1,0),IF($X26&lt;30,1,0))</formula>
    </cfRule>
    <cfRule type="expression" priority="736" dxfId="0">
      <formula>AND(IF($Q26=3,1,IF($Q26=4,1,0)),IF($F26&lt;=85,1,0))</formula>
    </cfRule>
  </conditionalFormatting>
  <conditionalFormatting sqref="AI26">
    <cfRule type="expression" priority="729" dxfId="3">
      <formula>AND(IF(OR($Q26=1,$Q26=2),1,0),IF($X26&lt;=20,1,0))</formula>
    </cfRule>
    <cfRule type="expression" priority="730" dxfId="2">
      <formula>AND(IF($Q26=2,1,0),IF($X26&lt;30,1,0))</formula>
    </cfRule>
    <cfRule type="expression" priority="731" dxfId="1">
      <formula>AND(IF($Q26=3,1,0),IF($X26&lt;30,1,0))</formula>
    </cfRule>
    <cfRule type="expression" priority="732" dxfId="0">
      <formula>AND(IF($Q26=3,1,IF($Q26=4,1,0)),IF($F26&lt;=85,1,0))</formula>
    </cfRule>
  </conditionalFormatting>
  <conditionalFormatting sqref="AV27">
    <cfRule type="expression" priority="727" dxfId="23">
      <formula>AV27="X"</formula>
    </cfRule>
    <cfRule type="expression" priority="728" dxfId="22">
      <formula>AV27="후보"</formula>
    </cfRule>
  </conditionalFormatting>
  <conditionalFormatting sqref="AC2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7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7">
    <cfRule type="expression" priority="718" dxfId="3">
      <formula>AND(IF(OR($Q27=1,$Q27=2),1,0),IF($X27&lt;=20,1,0))</formula>
    </cfRule>
    <cfRule type="expression" priority="719" dxfId="2">
      <formula>AND(IF($Q27=2,1,0),IF($X27&lt;30,1,0))</formula>
    </cfRule>
    <cfRule type="expression" priority="720" dxfId="1">
      <formula>AND(IF($Q27=3,1,0),IF($X27&lt;30,1,0))</formula>
    </cfRule>
    <cfRule type="expression" priority="721" dxfId="0">
      <formula>AND(IF($Q27=3,1,IF($Q27=4,1,0)),IF($F27&lt;=85,1,0))</formula>
    </cfRule>
  </conditionalFormatting>
  <conditionalFormatting sqref="X27">
    <cfRule type="expression" priority="714" dxfId="3">
      <formula>AND(IF(OR($Q27=1,$Q27=2),1,0),IF($X27&lt;=20,1,0))</formula>
    </cfRule>
    <cfRule type="expression" priority="715" dxfId="2">
      <formula>AND(IF($Q27=2,1,0),IF($X27&lt;30,1,0))</formula>
    </cfRule>
    <cfRule type="expression" priority="716" dxfId="1">
      <formula>AND(IF($Q27=3,1,0),IF($X27&lt;30,1,0))</formula>
    </cfRule>
    <cfRule type="expression" priority="717" dxfId="0">
      <formula>AND(IF($Q27=3,1,IF($Q27=4,1,0)),IF($F27&lt;=85,1,0))</formula>
    </cfRule>
  </conditionalFormatting>
  <conditionalFormatting sqref="AI27">
    <cfRule type="expression" priority="710" dxfId="3">
      <formula>AND(IF(OR($Q27=1,$Q27=2),1,0),IF($X27&lt;=20,1,0))</formula>
    </cfRule>
    <cfRule type="expression" priority="711" dxfId="2">
      <formula>AND(IF($Q27=2,1,0),IF($X27&lt;30,1,0))</formula>
    </cfRule>
    <cfRule type="expression" priority="712" dxfId="1">
      <formula>AND(IF($Q27=3,1,0),IF($X27&lt;30,1,0))</formula>
    </cfRule>
    <cfRule type="expression" priority="713" dxfId="0">
      <formula>AND(IF($Q27=3,1,IF($Q27=4,1,0)),IF($F27&lt;=85,1,0))</formula>
    </cfRule>
  </conditionalFormatting>
  <conditionalFormatting sqref="AV28">
    <cfRule type="expression" priority="708" dxfId="23">
      <formula>AV28="X"</formula>
    </cfRule>
    <cfRule type="expression" priority="709" dxfId="22">
      <formula>AV28="후보"</formula>
    </cfRule>
  </conditionalFormatting>
  <conditionalFormatting sqref="AC28 N28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AV29">
    <cfRule type="expression" priority="703" dxfId="23">
      <formula>AV29="X"</formula>
    </cfRule>
    <cfRule type="expression" priority="704" dxfId="22">
      <formula>AV29="후보"</formula>
    </cfRule>
  </conditionalFormatting>
  <conditionalFormatting sqref="AC2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9">
    <cfRule type="expression" priority="694" dxfId="3">
      <formula>AND(IF(OR($Q29=1,$Q29=2),1,0),IF($X29&lt;=20,1,0))</formula>
    </cfRule>
    <cfRule type="expression" priority="695" dxfId="2">
      <formula>AND(IF($Q29=2,1,0),IF($X29&lt;30,1,0))</formula>
    </cfRule>
    <cfRule type="expression" priority="696" dxfId="1">
      <formula>AND(IF($Q29=3,1,0),IF($X29&lt;30,1,0))</formula>
    </cfRule>
    <cfRule type="expression" priority="697" dxfId="0">
      <formula>AND(IF($Q29=3,1,IF($Q29=4,1,0)),IF($F29&lt;=85,1,0))</formula>
    </cfRule>
  </conditionalFormatting>
  <conditionalFormatting sqref="X29">
    <cfRule type="expression" priority="690" dxfId="3">
      <formula>AND(IF(OR($Q29=1,$Q29=2),1,0),IF($X29&lt;=20,1,0))</formula>
    </cfRule>
    <cfRule type="expression" priority="691" dxfId="2">
      <formula>AND(IF($Q29=2,1,0),IF($X29&lt;30,1,0))</formula>
    </cfRule>
    <cfRule type="expression" priority="692" dxfId="1">
      <formula>AND(IF($Q29=3,1,0),IF($X29&lt;30,1,0))</formula>
    </cfRule>
    <cfRule type="expression" priority="693" dxfId="0">
      <formula>AND(IF($Q29=3,1,IF($Q29=4,1,0)),IF($F29&lt;=85,1,0))</formula>
    </cfRule>
  </conditionalFormatting>
  <conditionalFormatting sqref="AI29">
    <cfRule type="expression" priority="686" dxfId="3">
      <formula>AND(IF(OR($Q29=1,$Q29=2),1,0),IF($X29&lt;=20,1,0))</formula>
    </cfRule>
    <cfRule type="expression" priority="687" dxfId="2">
      <formula>AND(IF($Q29=2,1,0),IF($X29&lt;30,1,0))</formula>
    </cfRule>
    <cfRule type="expression" priority="688" dxfId="1">
      <formula>AND(IF($Q29=3,1,0),IF($X29&lt;30,1,0))</formula>
    </cfRule>
    <cfRule type="expression" priority="689" dxfId="0">
      <formula>AND(IF($Q29=3,1,IF($Q29=4,1,0)),IF($F29&lt;=85,1,0))</formula>
    </cfRule>
  </conditionalFormatting>
  <conditionalFormatting sqref="AV30">
    <cfRule type="expression" priority="684" dxfId="23">
      <formula>AV30="X"</formula>
    </cfRule>
    <cfRule type="expression" priority="685" dxfId="22">
      <formula>AV30="후보"</formula>
    </cfRule>
  </conditionalFormatting>
  <conditionalFormatting sqref="AC3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0">
    <cfRule type="expression" priority="675" dxfId="3">
      <formula>AND(IF(OR($Q30=1,$Q30=2),1,0),IF($X30&lt;=20,1,0))</formula>
    </cfRule>
    <cfRule type="expression" priority="676" dxfId="2">
      <formula>AND(IF($Q30=2,1,0),IF($X30&lt;30,1,0))</formula>
    </cfRule>
    <cfRule type="expression" priority="677" dxfId="1">
      <formula>AND(IF($Q30=3,1,0),IF($X30&lt;30,1,0))</formula>
    </cfRule>
    <cfRule type="expression" priority="678" dxfId="0">
      <formula>AND(IF($Q30=3,1,IF($Q30=4,1,0)),IF($F30&lt;=85,1,0))</formula>
    </cfRule>
  </conditionalFormatting>
  <conditionalFormatting sqref="X30">
    <cfRule type="expression" priority="671" dxfId="3">
      <formula>AND(IF(OR($Q30=1,$Q30=2),1,0),IF($X30&lt;=20,1,0))</formula>
    </cfRule>
    <cfRule type="expression" priority="672" dxfId="2">
      <formula>AND(IF($Q30=2,1,0),IF($X30&lt;30,1,0))</formula>
    </cfRule>
    <cfRule type="expression" priority="673" dxfId="1">
      <formula>AND(IF($Q30=3,1,0),IF($X30&lt;30,1,0))</formula>
    </cfRule>
    <cfRule type="expression" priority="674" dxfId="0">
      <formula>AND(IF($Q30=3,1,IF($Q30=4,1,0)),IF($F30&lt;=85,1,0))</formula>
    </cfRule>
  </conditionalFormatting>
  <conditionalFormatting sqref="AI30">
    <cfRule type="expression" priority="667" dxfId="3">
      <formula>AND(IF(OR($Q30=1,$Q30=2),1,0),IF($X30&lt;=20,1,0))</formula>
    </cfRule>
    <cfRule type="expression" priority="668" dxfId="2">
      <formula>AND(IF($Q30=2,1,0),IF($X30&lt;30,1,0))</formula>
    </cfRule>
    <cfRule type="expression" priority="669" dxfId="1">
      <formula>AND(IF($Q30=3,1,0),IF($X30&lt;30,1,0))</formula>
    </cfRule>
    <cfRule type="expression" priority="670" dxfId="0">
      <formula>AND(IF($Q30=3,1,IF($Q30=4,1,0)),IF($F30&lt;=85,1,0))</formula>
    </cfRule>
  </conditionalFormatting>
  <conditionalFormatting sqref="AV31">
    <cfRule type="expression" priority="665" dxfId="23">
      <formula>AV31="X"</formula>
    </cfRule>
    <cfRule type="expression" priority="666" dxfId="22">
      <formula>AV31="후보"</formula>
    </cfRule>
  </conditionalFormatting>
  <conditionalFormatting sqref="AC3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3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31">
    <cfRule type="expression" priority="656" dxfId="3">
      <formula>AND(IF(OR($Q31=1,$Q31=2),1,0),IF($X31&lt;=20,1,0))</formula>
    </cfRule>
    <cfRule type="expression" priority="657" dxfId="2">
      <formula>AND(IF($Q31=2,1,0),IF($X31&lt;30,1,0))</formula>
    </cfRule>
    <cfRule type="expression" priority="658" dxfId="1">
      <formula>AND(IF($Q31=3,1,0),IF($X31&lt;30,1,0))</formula>
    </cfRule>
    <cfRule type="expression" priority="659" dxfId="0">
      <formula>AND(IF($Q31=3,1,IF($Q31=4,1,0)),IF($F31&lt;=85,1,0))</formula>
    </cfRule>
  </conditionalFormatting>
  <conditionalFormatting sqref="X31">
    <cfRule type="expression" priority="652" dxfId="3">
      <formula>AND(IF(OR($Q31=1,$Q31=2),1,0),IF($X31&lt;=20,1,0))</formula>
    </cfRule>
    <cfRule type="expression" priority="653" dxfId="2">
      <formula>AND(IF($Q31=2,1,0),IF($X31&lt;30,1,0))</formula>
    </cfRule>
    <cfRule type="expression" priority="654" dxfId="1">
      <formula>AND(IF($Q31=3,1,0),IF($X31&lt;30,1,0))</formula>
    </cfRule>
    <cfRule type="expression" priority="655" dxfId="0">
      <formula>AND(IF($Q31=3,1,IF($Q31=4,1,0)),IF($F31&lt;=85,1,0))</formula>
    </cfRule>
  </conditionalFormatting>
  <conditionalFormatting sqref="AI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AV32">
    <cfRule type="expression" priority="646" dxfId="23">
      <formula>AV32="X"</formula>
    </cfRule>
    <cfRule type="expression" priority="647" dxfId="22">
      <formula>AV32="후보"</formula>
    </cfRule>
  </conditionalFormatting>
  <conditionalFormatting sqref="AC3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32">
    <cfRule type="expression" priority="637" dxfId="3">
      <formula>AND(IF(OR($Q32=1,$Q32=2),1,0),IF($X32&lt;=20,1,0))</formula>
    </cfRule>
    <cfRule type="expression" priority="638" dxfId="2">
      <formula>AND(IF($Q32=2,1,0),IF($X32&lt;30,1,0))</formula>
    </cfRule>
    <cfRule type="expression" priority="639" dxfId="1">
      <formula>AND(IF($Q32=3,1,0),IF($X32&lt;30,1,0))</formula>
    </cfRule>
    <cfRule type="expression" priority="640" dxfId="0">
      <formula>AND(IF($Q32=3,1,IF($Q32=4,1,0)),IF($F32&lt;=85,1,0))</formula>
    </cfRule>
  </conditionalFormatting>
  <conditionalFormatting sqref="X32">
    <cfRule type="expression" priority="633" dxfId="3">
      <formula>AND(IF(OR($Q32=1,$Q32=2),1,0),IF($X32&lt;=20,1,0))</formula>
    </cfRule>
    <cfRule type="expression" priority="634" dxfId="2">
      <formula>AND(IF($Q32=2,1,0),IF($X32&lt;30,1,0))</formula>
    </cfRule>
    <cfRule type="expression" priority="635" dxfId="1">
      <formula>AND(IF($Q32=3,1,0),IF($X32&lt;30,1,0))</formula>
    </cfRule>
    <cfRule type="expression" priority="636" dxfId="0">
      <formula>AND(IF($Q32=3,1,IF($Q32=4,1,0)),IF($F32&lt;=85,1,0))</formula>
    </cfRule>
  </conditionalFormatting>
  <conditionalFormatting sqref="AI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AV33">
    <cfRule type="expression" priority="627" dxfId="23">
      <formula>AV33="X"</formula>
    </cfRule>
    <cfRule type="expression" priority="628" dxfId="22">
      <formula>AV33="후보"</formula>
    </cfRule>
  </conditionalFormatting>
  <conditionalFormatting sqref="AC3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3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33">
    <cfRule type="expression" priority="618" dxfId="3">
      <formula>AND(IF(OR($Q33=1,$Q33=2),1,0),IF($X33&lt;=20,1,0))</formula>
    </cfRule>
    <cfRule type="expression" priority="619" dxfId="2">
      <formula>AND(IF($Q33=2,1,0),IF($X33&lt;30,1,0))</formula>
    </cfRule>
    <cfRule type="expression" priority="620" dxfId="1">
      <formula>AND(IF($Q33=3,1,0),IF($X33&lt;30,1,0))</formula>
    </cfRule>
    <cfRule type="expression" priority="621" dxfId="0">
      <formula>AND(IF($Q33=3,1,IF($Q33=4,1,0)),IF($F33&lt;=85,1,0))</formula>
    </cfRule>
  </conditionalFormatting>
  <conditionalFormatting sqref="X33">
    <cfRule type="expression" priority="614" dxfId="3">
      <formula>AND(IF(OR($Q33=1,$Q33=2),1,0),IF($X33&lt;=20,1,0))</formula>
    </cfRule>
    <cfRule type="expression" priority="615" dxfId="2">
      <formula>AND(IF($Q33=2,1,0),IF($X33&lt;30,1,0))</formula>
    </cfRule>
    <cfRule type="expression" priority="616" dxfId="1">
      <formula>AND(IF($Q33=3,1,0),IF($X33&lt;30,1,0))</formula>
    </cfRule>
    <cfRule type="expression" priority="617" dxfId="0">
      <formula>AND(IF($Q33=3,1,IF($Q33=4,1,0)),IF($F33&lt;=85,1,0))</formula>
    </cfRule>
  </conditionalFormatting>
  <conditionalFormatting sqref="AI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AV34">
    <cfRule type="expression" priority="608" dxfId="23">
      <formula>AV34="X"</formula>
    </cfRule>
    <cfRule type="expression" priority="609" dxfId="22">
      <formula>AV34="후보"</formula>
    </cfRule>
  </conditionalFormatting>
  <conditionalFormatting sqref="AC3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3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34">
    <cfRule type="expression" priority="599" dxfId="3">
      <formula>AND(IF(OR($Q34=1,$Q34=2),1,0),IF($X34&lt;=20,1,0))</formula>
    </cfRule>
    <cfRule type="expression" priority="600" dxfId="2">
      <formula>AND(IF($Q34=2,1,0),IF($X34&lt;30,1,0))</formula>
    </cfRule>
    <cfRule type="expression" priority="601" dxfId="1">
      <formula>AND(IF($Q34=3,1,0),IF($X34&lt;30,1,0))</formula>
    </cfRule>
    <cfRule type="expression" priority="602" dxfId="0">
      <formula>AND(IF($Q34=3,1,IF($Q34=4,1,0)),IF($F34&lt;=85,1,0))</formula>
    </cfRule>
  </conditionalFormatting>
  <conditionalFormatting sqref="X34">
    <cfRule type="expression" priority="595" dxfId="3">
      <formula>AND(IF(OR($Q34=1,$Q34=2),1,0),IF($X34&lt;=20,1,0))</formula>
    </cfRule>
    <cfRule type="expression" priority="596" dxfId="2">
      <formula>AND(IF($Q34=2,1,0),IF($X34&lt;30,1,0))</formula>
    </cfRule>
    <cfRule type="expression" priority="597" dxfId="1">
      <formula>AND(IF($Q34=3,1,0),IF($X34&lt;30,1,0))</formula>
    </cfRule>
    <cfRule type="expression" priority="598" dxfId="0">
      <formula>AND(IF($Q34=3,1,IF($Q34=4,1,0)),IF($F34&lt;=85,1,0))</formula>
    </cfRule>
  </conditionalFormatting>
  <conditionalFormatting sqref="AI34">
    <cfRule type="expression" priority="591" dxfId="3">
      <formula>AND(IF(OR($Q34=1,$Q34=2),1,0),IF($X34&lt;=20,1,0))</formula>
    </cfRule>
    <cfRule type="expression" priority="592" dxfId="2">
      <formula>AND(IF($Q34=2,1,0),IF($X34&lt;30,1,0))</formula>
    </cfRule>
    <cfRule type="expression" priority="593" dxfId="1">
      <formula>AND(IF($Q34=3,1,0),IF($X34&lt;30,1,0))</formula>
    </cfRule>
    <cfRule type="expression" priority="594" dxfId="0">
      <formula>AND(IF($Q34=3,1,IF($Q34=4,1,0)),IF($F34&lt;=85,1,0))</formula>
    </cfRule>
  </conditionalFormatting>
  <conditionalFormatting sqref="AV35">
    <cfRule type="expression" priority="589" dxfId="23">
      <formula>AV35="X"</formula>
    </cfRule>
    <cfRule type="expression" priority="590" dxfId="22">
      <formula>AV35="후보"</formula>
    </cfRule>
  </conditionalFormatting>
  <conditionalFormatting sqref="AC3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3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35">
    <cfRule type="expression" priority="580" dxfId="3">
      <formula>AND(IF(OR($Q35=1,$Q35=2),1,0),IF($X35&lt;=20,1,0))</formula>
    </cfRule>
    <cfRule type="expression" priority="581" dxfId="2">
      <formula>AND(IF($Q35=2,1,0),IF($X35&lt;30,1,0))</formula>
    </cfRule>
    <cfRule type="expression" priority="582" dxfId="1">
      <formula>AND(IF($Q35=3,1,0),IF($X35&lt;30,1,0))</formula>
    </cfRule>
    <cfRule type="expression" priority="583" dxfId="0">
      <formula>AND(IF($Q35=3,1,IF($Q35=4,1,0)),IF($F35&lt;=85,1,0))</formula>
    </cfRule>
  </conditionalFormatting>
  <conditionalFormatting sqref="X35">
    <cfRule type="expression" priority="576" dxfId="3">
      <formula>AND(IF(OR($Q35=1,$Q35=2),1,0),IF($X35&lt;=20,1,0))</formula>
    </cfRule>
    <cfRule type="expression" priority="577" dxfId="2">
      <formula>AND(IF($Q35=2,1,0),IF($X35&lt;30,1,0))</formula>
    </cfRule>
    <cfRule type="expression" priority="578" dxfId="1">
      <formula>AND(IF($Q35=3,1,0),IF($X35&lt;30,1,0))</formula>
    </cfRule>
    <cfRule type="expression" priority="579" dxfId="0">
      <formula>AND(IF($Q35=3,1,IF($Q35=4,1,0)),IF($F35&lt;=85,1,0))</formula>
    </cfRule>
  </conditionalFormatting>
  <conditionalFormatting sqref="AI35">
    <cfRule type="expression" priority="572" dxfId="3">
      <formula>AND(IF(OR($Q35=1,$Q35=2),1,0),IF($X35&lt;=20,1,0))</formula>
    </cfRule>
    <cfRule type="expression" priority="573" dxfId="2">
      <formula>AND(IF($Q35=2,1,0),IF($X35&lt;30,1,0))</formula>
    </cfRule>
    <cfRule type="expression" priority="574" dxfId="1">
      <formula>AND(IF($Q35=3,1,0),IF($X35&lt;30,1,0))</formula>
    </cfRule>
    <cfRule type="expression" priority="575" dxfId="0">
      <formula>AND(IF($Q35=3,1,IF($Q35=4,1,0)),IF($F35&lt;=85,1,0))</formula>
    </cfRule>
  </conditionalFormatting>
  <conditionalFormatting sqref="AV36">
    <cfRule type="expression" priority="570" dxfId="23">
      <formula>AV36="X"</formula>
    </cfRule>
    <cfRule type="expression" priority="571" dxfId="22">
      <formula>AV36="후보"</formula>
    </cfRule>
  </conditionalFormatting>
  <conditionalFormatting sqref="AC3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3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36">
    <cfRule type="expression" priority="561" dxfId="3">
      <formula>AND(IF(OR($Q36=1,$Q36=2),1,0),IF($X36&lt;=20,1,0))</formula>
    </cfRule>
    <cfRule type="expression" priority="562" dxfId="2">
      <formula>AND(IF($Q36=2,1,0),IF($X36&lt;30,1,0))</formula>
    </cfRule>
    <cfRule type="expression" priority="563" dxfId="1">
      <formula>AND(IF($Q36=3,1,0),IF($X36&lt;30,1,0))</formula>
    </cfRule>
    <cfRule type="expression" priority="564" dxfId="0">
      <formula>AND(IF($Q36=3,1,IF($Q36=4,1,0)),IF($F36&lt;=85,1,0))</formula>
    </cfRule>
  </conditionalFormatting>
  <conditionalFormatting sqref="X36">
    <cfRule type="expression" priority="557" dxfId="3">
      <formula>AND(IF(OR($Q36=1,$Q36=2),1,0),IF($X36&lt;=20,1,0))</formula>
    </cfRule>
    <cfRule type="expression" priority="558" dxfId="2">
      <formula>AND(IF($Q36=2,1,0),IF($X36&lt;30,1,0))</formula>
    </cfRule>
    <cfRule type="expression" priority="559" dxfId="1">
      <formula>AND(IF($Q36=3,1,0),IF($X36&lt;30,1,0))</formula>
    </cfRule>
    <cfRule type="expression" priority="560" dxfId="0">
      <formula>AND(IF($Q36=3,1,IF($Q36=4,1,0)),IF($F36&lt;=85,1,0))</formula>
    </cfRule>
  </conditionalFormatting>
  <conditionalFormatting sqref="AI36">
    <cfRule type="expression" priority="553" dxfId="3">
      <formula>AND(IF(OR($Q36=1,$Q36=2),1,0),IF($X36&lt;=20,1,0))</formula>
    </cfRule>
    <cfRule type="expression" priority="554" dxfId="2">
      <formula>AND(IF($Q36=2,1,0),IF($X36&lt;30,1,0))</formula>
    </cfRule>
    <cfRule type="expression" priority="555" dxfId="1">
      <formula>AND(IF($Q36=3,1,0),IF($X36&lt;30,1,0))</formula>
    </cfRule>
    <cfRule type="expression" priority="556" dxfId="0">
      <formula>AND(IF($Q36=3,1,IF($Q36=4,1,0)),IF($F36&lt;=85,1,0))</formula>
    </cfRule>
  </conditionalFormatting>
  <conditionalFormatting sqref="AV37">
    <cfRule type="expression" priority="551" dxfId="23">
      <formula>AV37="X"</formula>
    </cfRule>
    <cfRule type="expression" priority="552" dxfId="22">
      <formula>AV37="후보"</formula>
    </cfRule>
  </conditionalFormatting>
  <conditionalFormatting sqref="AC37 N3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38">
    <cfRule type="expression" priority="546" dxfId="23">
      <formula>AV38="X"</formula>
    </cfRule>
    <cfRule type="expression" priority="547" dxfId="22">
      <formula>AV38="후보"</formula>
    </cfRule>
  </conditionalFormatting>
  <conditionalFormatting sqref="AC3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8">
    <cfRule type="expression" priority="537" dxfId="3">
      <formula>AND(IF(OR($Q38=1,$Q38=2),1,0),IF($X38&lt;=20,1,0))</formula>
    </cfRule>
    <cfRule type="expression" priority="538" dxfId="2">
      <formula>AND(IF($Q38=2,1,0),IF($X38&lt;30,1,0))</formula>
    </cfRule>
    <cfRule type="expression" priority="539" dxfId="1">
      <formula>AND(IF($Q38=3,1,0),IF($X38&lt;30,1,0))</formula>
    </cfRule>
    <cfRule type="expression" priority="540" dxfId="0">
      <formula>AND(IF($Q38=3,1,IF($Q38=4,1,0)),IF($F38&lt;=85,1,0))</formula>
    </cfRule>
  </conditionalFormatting>
  <conditionalFormatting sqref="X38">
    <cfRule type="expression" priority="533" dxfId="3">
      <formula>AND(IF(OR($Q38=1,$Q38=2),1,0),IF($X38&lt;=20,1,0))</formula>
    </cfRule>
    <cfRule type="expression" priority="534" dxfId="2">
      <formula>AND(IF($Q38=2,1,0),IF($X38&lt;30,1,0))</formula>
    </cfRule>
    <cfRule type="expression" priority="535" dxfId="1">
      <formula>AND(IF($Q38=3,1,0),IF($X38&lt;30,1,0))</formula>
    </cfRule>
    <cfRule type="expression" priority="536" dxfId="0">
      <formula>AND(IF($Q38=3,1,IF($Q38=4,1,0)),IF($F38&lt;=85,1,0))</formula>
    </cfRule>
  </conditionalFormatting>
  <conditionalFormatting sqref="AI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AV39">
    <cfRule type="expression" priority="527" dxfId="23">
      <formula>AV39="X"</formula>
    </cfRule>
    <cfRule type="expression" priority="528" dxfId="22">
      <formula>AV39="후보"</formula>
    </cfRule>
  </conditionalFormatting>
  <conditionalFormatting sqref="AC3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9">
    <cfRule type="expression" priority="518" dxfId="3">
      <formula>AND(IF(OR($Q39=1,$Q39=2),1,0),IF($X39&lt;=20,1,0))</formula>
    </cfRule>
    <cfRule type="expression" priority="519" dxfId="2">
      <formula>AND(IF($Q39=2,1,0),IF($X39&lt;30,1,0))</formula>
    </cfRule>
    <cfRule type="expression" priority="520" dxfId="1">
      <formula>AND(IF($Q39=3,1,0),IF($X39&lt;30,1,0))</formula>
    </cfRule>
    <cfRule type="expression" priority="521" dxfId="0">
      <formula>AND(IF($Q39=3,1,IF($Q39=4,1,0)),IF($F39&lt;=85,1,0))</formula>
    </cfRule>
  </conditionalFormatting>
  <conditionalFormatting sqref="X39">
    <cfRule type="expression" priority="514" dxfId="3">
      <formula>AND(IF(OR($Q39=1,$Q39=2),1,0),IF($X39&lt;=20,1,0))</formula>
    </cfRule>
    <cfRule type="expression" priority="515" dxfId="2">
      <formula>AND(IF($Q39=2,1,0),IF($X39&lt;30,1,0))</formula>
    </cfRule>
    <cfRule type="expression" priority="516" dxfId="1">
      <formula>AND(IF($Q39=3,1,0),IF($X39&lt;30,1,0))</formula>
    </cfRule>
    <cfRule type="expression" priority="517" dxfId="0">
      <formula>AND(IF($Q39=3,1,IF($Q39=4,1,0)),IF($F39&lt;=85,1,0))</formula>
    </cfRule>
  </conditionalFormatting>
  <conditionalFormatting sqref="AI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AV40">
    <cfRule type="expression" priority="508" dxfId="23">
      <formula>AV40="X"</formula>
    </cfRule>
    <cfRule type="expression" priority="509" dxfId="22">
      <formula>AV40="후보"</formula>
    </cfRule>
  </conditionalFormatting>
  <conditionalFormatting sqref="AC4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0">
    <cfRule type="expression" priority="499" dxfId="3">
      <formula>AND(IF(OR($Q40=1,$Q40=2),1,0),IF($X40&lt;=20,1,0))</formula>
    </cfRule>
    <cfRule type="expression" priority="500" dxfId="2">
      <formula>AND(IF($Q40=2,1,0),IF($X40&lt;30,1,0))</formula>
    </cfRule>
    <cfRule type="expression" priority="501" dxfId="1">
      <formula>AND(IF($Q40=3,1,0),IF($X40&lt;30,1,0))</formula>
    </cfRule>
    <cfRule type="expression" priority="502" dxfId="0">
      <formula>AND(IF($Q40=3,1,IF($Q40=4,1,0)),IF($F40&lt;=85,1,0))</formula>
    </cfRule>
  </conditionalFormatting>
  <conditionalFormatting sqref="X40">
    <cfRule type="expression" priority="495" dxfId="3">
      <formula>AND(IF(OR($Q40=1,$Q40=2),1,0),IF($X40&lt;=20,1,0))</formula>
    </cfRule>
    <cfRule type="expression" priority="496" dxfId="2">
      <formula>AND(IF($Q40=2,1,0),IF($X40&lt;30,1,0))</formula>
    </cfRule>
    <cfRule type="expression" priority="497" dxfId="1">
      <formula>AND(IF($Q40=3,1,0),IF($X40&lt;30,1,0))</formula>
    </cfRule>
    <cfRule type="expression" priority="498" dxfId="0">
      <formula>AND(IF($Q40=3,1,IF($Q40=4,1,0)),IF($F40&lt;=85,1,0))</formula>
    </cfRule>
  </conditionalFormatting>
  <conditionalFormatting sqref="AI40">
    <cfRule type="expression" priority="491" dxfId="3">
      <formula>AND(IF(OR($Q40=1,$Q40=2),1,0),IF($X40&lt;=20,1,0))</formula>
    </cfRule>
    <cfRule type="expression" priority="492" dxfId="2">
      <formula>AND(IF($Q40=2,1,0),IF($X40&lt;30,1,0))</formula>
    </cfRule>
    <cfRule type="expression" priority="493" dxfId="1">
      <formula>AND(IF($Q40=3,1,0),IF($X40&lt;30,1,0))</formula>
    </cfRule>
    <cfRule type="expression" priority="494" dxfId="0">
      <formula>AND(IF($Q40=3,1,IF($Q40=4,1,0)),IF($F40&lt;=85,1,0))</formula>
    </cfRule>
  </conditionalFormatting>
  <conditionalFormatting sqref="AV41">
    <cfRule type="expression" priority="489" dxfId="23">
      <formula>AV41="X"</formula>
    </cfRule>
    <cfRule type="expression" priority="490" dxfId="22">
      <formula>AV41="후보"</formula>
    </cfRule>
  </conditionalFormatting>
  <conditionalFormatting sqref="AC4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1">
    <cfRule type="expression" priority="480" dxfId="3">
      <formula>AND(IF(OR($Q41=1,$Q41=2),1,0),IF($X41&lt;=20,1,0))</formula>
    </cfRule>
    <cfRule type="expression" priority="481" dxfId="2">
      <formula>AND(IF($Q41=2,1,0),IF($X41&lt;30,1,0))</formula>
    </cfRule>
    <cfRule type="expression" priority="482" dxfId="1">
      <formula>AND(IF($Q41=3,1,0),IF($X41&lt;30,1,0))</formula>
    </cfRule>
    <cfRule type="expression" priority="483" dxfId="0">
      <formula>AND(IF($Q41=3,1,IF($Q41=4,1,0)),IF($F41&lt;=85,1,0))</formula>
    </cfRule>
  </conditionalFormatting>
  <conditionalFormatting sqref="X41">
    <cfRule type="expression" priority="476" dxfId="3">
      <formula>AND(IF(OR($Q41=1,$Q41=2),1,0),IF($X41&lt;=20,1,0))</formula>
    </cfRule>
    <cfRule type="expression" priority="477" dxfId="2">
      <formula>AND(IF($Q41=2,1,0),IF($X41&lt;30,1,0))</formula>
    </cfRule>
    <cfRule type="expression" priority="478" dxfId="1">
      <formula>AND(IF($Q41=3,1,0),IF($X41&lt;30,1,0))</formula>
    </cfRule>
    <cfRule type="expression" priority="479" dxfId="0">
      <formula>AND(IF($Q41=3,1,IF($Q41=4,1,0)),IF($F41&lt;=85,1,0))</formula>
    </cfRule>
  </conditionalFormatting>
  <conditionalFormatting sqref="AI41">
    <cfRule type="expression" priority="472" dxfId="3">
      <formula>AND(IF(OR($Q41=1,$Q41=2),1,0),IF($X41&lt;=20,1,0))</formula>
    </cfRule>
    <cfRule type="expression" priority="473" dxfId="2">
      <formula>AND(IF($Q41=2,1,0),IF($X41&lt;30,1,0))</formula>
    </cfRule>
    <cfRule type="expression" priority="474" dxfId="1">
      <formula>AND(IF($Q41=3,1,0),IF($X41&lt;30,1,0))</formula>
    </cfRule>
    <cfRule type="expression" priority="475" dxfId="0">
      <formula>AND(IF($Q41=3,1,IF($Q41=4,1,0)),IF($F41&lt;=85,1,0))</formula>
    </cfRule>
  </conditionalFormatting>
  <conditionalFormatting sqref="AV42">
    <cfRule type="expression" priority="470" dxfId="23">
      <formula>AV42="X"</formula>
    </cfRule>
    <cfRule type="expression" priority="471" dxfId="22">
      <formula>AV42="후보"</formula>
    </cfRule>
  </conditionalFormatting>
  <conditionalFormatting sqref="AC4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2">
    <cfRule type="expression" priority="461" dxfId="3">
      <formula>AND(IF(OR($Q42=1,$Q42=2),1,0),IF($X42&lt;=20,1,0))</formula>
    </cfRule>
    <cfRule type="expression" priority="462" dxfId="2">
      <formula>AND(IF($Q42=2,1,0),IF($X42&lt;30,1,0))</formula>
    </cfRule>
    <cfRule type="expression" priority="463" dxfId="1">
      <formula>AND(IF($Q42=3,1,0),IF($X42&lt;30,1,0))</formula>
    </cfRule>
    <cfRule type="expression" priority="464" dxfId="0">
      <formula>AND(IF($Q42=3,1,IF($Q42=4,1,0)),IF($F42&lt;=85,1,0))</formula>
    </cfRule>
  </conditionalFormatting>
  <conditionalFormatting sqref="X42">
    <cfRule type="expression" priority="457" dxfId="3">
      <formula>AND(IF(OR($Q42=1,$Q42=2),1,0),IF($X42&lt;=20,1,0))</formula>
    </cfRule>
    <cfRule type="expression" priority="458" dxfId="2">
      <formula>AND(IF($Q42=2,1,0),IF($X42&lt;30,1,0))</formula>
    </cfRule>
    <cfRule type="expression" priority="459" dxfId="1">
      <formula>AND(IF($Q42=3,1,0),IF($X42&lt;30,1,0))</formula>
    </cfRule>
    <cfRule type="expression" priority="460" dxfId="0">
      <formula>AND(IF($Q42=3,1,IF($Q42=4,1,0)),IF($F42&lt;=85,1,0))</formula>
    </cfRule>
  </conditionalFormatting>
  <conditionalFormatting sqref="AI42">
    <cfRule type="expression" priority="453" dxfId="3">
      <formula>AND(IF(OR($Q42=1,$Q42=2),1,0),IF($X42&lt;=20,1,0))</formula>
    </cfRule>
    <cfRule type="expression" priority="454" dxfId="2">
      <formula>AND(IF($Q42=2,1,0),IF($X42&lt;30,1,0))</formula>
    </cfRule>
    <cfRule type="expression" priority="455" dxfId="1">
      <formula>AND(IF($Q42=3,1,0),IF($X42&lt;30,1,0))</formula>
    </cfRule>
    <cfRule type="expression" priority="456" dxfId="0">
      <formula>AND(IF($Q42=3,1,IF($Q42=4,1,0)),IF($F42&lt;=85,1,0))</formula>
    </cfRule>
  </conditionalFormatting>
  <conditionalFormatting sqref="AV43">
    <cfRule type="expression" priority="451" dxfId="23">
      <formula>AV43="X"</formula>
    </cfRule>
    <cfRule type="expression" priority="452" dxfId="22">
      <formula>AV43="후보"</formula>
    </cfRule>
  </conditionalFormatting>
  <conditionalFormatting sqref="AC4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3">
    <cfRule type="expression" priority="442" dxfId="3">
      <formula>AND(IF(OR($Q43=1,$Q43=2),1,0),IF($X43&lt;=20,1,0))</formula>
    </cfRule>
    <cfRule type="expression" priority="443" dxfId="2">
      <formula>AND(IF($Q43=2,1,0),IF($X43&lt;30,1,0))</formula>
    </cfRule>
    <cfRule type="expression" priority="444" dxfId="1">
      <formula>AND(IF($Q43=3,1,0),IF($X43&lt;30,1,0))</formula>
    </cfRule>
    <cfRule type="expression" priority="445" dxfId="0">
      <formula>AND(IF($Q43=3,1,IF($Q43=4,1,0)),IF($F43&lt;=85,1,0))</formula>
    </cfRule>
  </conditionalFormatting>
  <conditionalFormatting sqref="X43">
    <cfRule type="expression" priority="438" dxfId="3">
      <formula>AND(IF(OR($Q43=1,$Q43=2),1,0),IF($X43&lt;=20,1,0))</formula>
    </cfRule>
    <cfRule type="expression" priority="439" dxfId="2">
      <formula>AND(IF($Q43=2,1,0),IF($X43&lt;30,1,0))</formula>
    </cfRule>
    <cfRule type="expression" priority="440" dxfId="1">
      <formula>AND(IF($Q43=3,1,0),IF($X43&lt;30,1,0))</formula>
    </cfRule>
    <cfRule type="expression" priority="441" dxfId="0">
      <formula>AND(IF($Q43=3,1,IF($Q43=4,1,0)),IF($F43&lt;=85,1,0))</formula>
    </cfRule>
  </conditionalFormatting>
  <conditionalFormatting sqref="AI43">
    <cfRule type="expression" priority="434" dxfId="3">
      <formula>AND(IF(OR($Q43=1,$Q43=2),1,0),IF($X43&lt;=20,1,0))</formula>
    </cfRule>
    <cfRule type="expression" priority="435" dxfId="2">
      <formula>AND(IF($Q43=2,1,0),IF($X43&lt;30,1,0))</formula>
    </cfRule>
    <cfRule type="expression" priority="436" dxfId="1">
      <formula>AND(IF($Q43=3,1,0),IF($X43&lt;30,1,0))</formula>
    </cfRule>
    <cfRule type="expression" priority="437" dxfId="0">
      <formula>AND(IF($Q43=3,1,IF($Q43=4,1,0)),IF($F43&lt;=85,1,0))</formula>
    </cfRule>
  </conditionalFormatting>
  <conditionalFormatting sqref="AV44">
    <cfRule type="expression" priority="432" dxfId="23">
      <formula>AV44="X"</formula>
    </cfRule>
    <cfRule type="expression" priority="433" dxfId="22">
      <formula>AV44="후보"</formula>
    </cfRule>
  </conditionalFormatting>
  <conditionalFormatting sqref="AC4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4">
    <cfRule type="expression" priority="423" dxfId="3">
      <formula>AND(IF(OR($Q44=1,$Q44=2),1,0),IF($X44&lt;=20,1,0))</formula>
    </cfRule>
    <cfRule type="expression" priority="424" dxfId="2">
      <formula>AND(IF($Q44=2,1,0),IF($X44&lt;30,1,0))</formula>
    </cfRule>
    <cfRule type="expression" priority="425" dxfId="1">
      <formula>AND(IF($Q44=3,1,0),IF($X44&lt;30,1,0))</formula>
    </cfRule>
    <cfRule type="expression" priority="426" dxfId="0">
      <formula>AND(IF($Q44=3,1,IF($Q44=4,1,0)),IF($F44&lt;=85,1,0))</formula>
    </cfRule>
  </conditionalFormatting>
  <conditionalFormatting sqref="X44">
    <cfRule type="expression" priority="419" dxfId="3">
      <formula>AND(IF(OR($Q44=1,$Q44=2),1,0),IF($X44&lt;=20,1,0))</formula>
    </cfRule>
    <cfRule type="expression" priority="420" dxfId="2">
      <formula>AND(IF($Q44=2,1,0),IF($X44&lt;30,1,0))</formula>
    </cfRule>
    <cfRule type="expression" priority="421" dxfId="1">
      <formula>AND(IF($Q44=3,1,0),IF($X44&lt;30,1,0))</formula>
    </cfRule>
    <cfRule type="expression" priority="422" dxfId="0">
      <formula>AND(IF($Q44=3,1,IF($Q44=4,1,0)),IF($F44&lt;=85,1,0))</formula>
    </cfRule>
  </conditionalFormatting>
  <conditionalFormatting sqref="AI44">
    <cfRule type="expression" priority="415" dxfId="3">
      <formula>AND(IF(OR($Q44=1,$Q44=2),1,0),IF($X44&lt;=20,1,0))</formula>
    </cfRule>
    <cfRule type="expression" priority="416" dxfId="2">
      <formula>AND(IF($Q44=2,1,0),IF($X44&lt;30,1,0))</formula>
    </cfRule>
    <cfRule type="expression" priority="417" dxfId="1">
      <formula>AND(IF($Q44=3,1,0),IF($X44&lt;30,1,0))</formula>
    </cfRule>
    <cfRule type="expression" priority="418" dxfId="0">
      <formula>AND(IF($Q44=3,1,IF($Q44=4,1,0)),IF($F44&lt;=85,1,0))</formula>
    </cfRule>
  </conditionalFormatting>
  <conditionalFormatting sqref="AV45">
    <cfRule type="expression" priority="413" dxfId="23">
      <formula>AV45="X"</formula>
    </cfRule>
    <cfRule type="expression" priority="414" dxfId="22">
      <formula>AV45="후보"</formula>
    </cfRule>
  </conditionalFormatting>
  <conditionalFormatting sqref="AC4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5">
    <cfRule type="expression" priority="404" dxfId="3">
      <formula>AND(IF(OR($Q45=1,$Q45=2),1,0),IF($X45&lt;=20,1,0))</formula>
    </cfRule>
    <cfRule type="expression" priority="405" dxfId="2">
      <formula>AND(IF($Q45=2,1,0),IF($X45&lt;30,1,0))</formula>
    </cfRule>
    <cfRule type="expression" priority="406" dxfId="1">
      <formula>AND(IF($Q45=3,1,0),IF($X45&lt;30,1,0))</formula>
    </cfRule>
    <cfRule type="expression" priority="407" dxfId="0">
      <formula>AND(IF($Q45=3,1,IF($Q45=4,1,0)),IF($F45&lt;=85,1,0))</formula>
    </cfRule>
  </conditionalFormatting>
  <conditionalFormatting sqref="X45">
    <cfRule type="expression" priority="400" dxfId="3">
      <formula>AND(IF(OR($Q45=1,$Q45=2),1,0),IF($X45&lt;=20,1,0))</formula>
    </cfRule>
    <cfRule type="expression" priority="401" dxfId="2">
      <formula>AND(IF($Q45=2,1,0),IF($X45&lt;30,1,0))</formula>
    </cfRule>
    <cfRule type="expression" priority="402" dxfId="1">
      <formula>AND(IF($Q45=3,1,0),IF($X45&lt;30,1,0))</formula>
    </cfRule>
    <cfRule type="expression" priority="403" dxfId="0">
      <formula>AND(IF($Q45=3,1,IF($Q45=4,1,0)),IF($F45&lt;=85,1,0))</formula>
    </cfRule>
  </conditionalFormatting>
  <conditionalFormatting sqref="AI45">
    <cfRule type="expression" priority="396" dxfId="3">
      <formula>AND(IF(OR($Q45=1,$Q45=2),1,0),IF($X45&lt;=20,1,0))</formula>
    </cfRule>
    <cfRule type="expression" priority="397" dxfId="2">
      <formula>AND(IF($Q45=2,1,0),IF($X45&lt;30,1,0))</formula>
    </cfRule>
    <cfRule type="expression" priority="398" dxfId="1">
      <formula>AND(IF($Q45=3,1,0),IF($X45&lt;30,1,0))</formula>
    </cfRule>
    <cfRule type="expression" priority="399" dxfId="0">
      <formula>AND(IF($Q45=3,1,IF($Q45=4,1,0)),IF($F45&lt;=85,1,0))</formula>
    </cfRule>
  </conditionalFormatting>
  <conditionalFormatting sqref="AV46">
    <cfRule type="expression" priority="394" dxfId="23">
      <formula>AV46="X"</formula>
    </cfRule>
    <cfRule type="expression" priority="395" dxfId="22">
      <formula>AV46="후보"</formula>
    </cfRule>
  </conditionalFormatting>
  <conditionalFormatting sqref="AC4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6">
    <cfRule type="expression" priority="385" dxfId="3">
      <formula>AND(IF(OR($Q46=1,$Q46=2),1,0),IF($X46&lt;=20,1,0))</formula>
    </cfRule>
    <cfRule type="expression" priority="386" dxfId="2">
      <formula>AND(IF($Q46=2,1,0),IF($X46&lt;30,1,0))</formula>
    </cfRule>
    <cfRule type="expression" priority="387" dxfId="1">
      <formula>AND(IF($Q46=3,1,0),IF($X46&lt;30,1,0))</formula>
    </cfRule>
    <cfRule type="expression" priority="388" dxfId="0">
      <formula>AND(IF($Q46=3,1,IF($Q46=4,1,0)),IF($F46&lt;=85,1,0))</formula>
    </cfRule>
  </conditionalFormatting>
  <conditionalFormatting sqref="X46">
    <cfRule type="expression" priority="381" dxfId="3">
      <formula>AND(IF(OR($Q46=1,$Q46=2),1,0),IF($X46&lt;=20,1,0))</formula>
    </cfRule>
    <cfRule type="expression" priority="382" dxfId="2">
      <formula>AND(IF($Q46=2,1,0),IF($X46&lt;30,1,0))</formula>
    </cfRule>
    <cfRule type="expression" priority="383" dxfId="1">
      <formula>AND(IF($Q46=3,1,0),IF($X46&lt;30,1,0))</formula>
    </cfRule>
    <cfRule type="expression" priority="384" dxfId="0">
      <formula>AND(IF($Q46=3,1,IF($Q46=4,1,0)),IF($F46&lt;=85,1,0))</formula>
    </cfRule>
  </conditionalFormatting>
  <conditionalFormatting sqref="AI46">
    <cfRule type="expression" priority="377" dxfId="3">
      <formula>AND(IF(OR($Q46=1,$Q46=2),1,0),IF($X46&lt;=20,1,0))</formula>
    </cfRule>
    <cfRule type="expression" priority="378" dxfId="2">
      <formula>AND(IF($Q46=2,1,0),IF($X46&lt;30,1,0))</formula>
    </cfRule>
    <cfRule type="expression" priority="379" dxfId="1">
      <formula>AND(IF($Q46=3,1,0),IF($X46&lt;30,1,0))</formula>
    </cfRule>
    <cfRule type="expression" priority="380" dxfId="0">
      <formula>AND(IF($Q46=3,1,IF($Q46=4,1,0)),IF($F46&lt;=85,1,0))</formula>
    </cfRule>
  </conditionalFormatting>
  <conditionalFormatting sqref="AV47">
    <cfRule type="expression" priority="375" dxfId="23">
      <formula>AV47="X"</formula>
    </cfRule>
    <cfRule type="expression" priority="376" dxfId="22">
      <formula>AV47="후보"</formula>
    </cfRule>
  </conditionalFormatting>
  <conditionalFormatting sqref="AC4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7">
    <cfRule type="expression" priority="366" dxfId="3">
      <formula>AND(IF(OR($Q47=1,$Q47=2),1,0),IF($X47&lt;=20,1,0))</formula>
    </cfRule>
    <cfRule type="expression" priority="367" dxfId="2">
      <formula>AND(IF($Q47=2,1,0),IF($X47&lt;30,1,0))</formula>
    </cfRule>
    <cfRule type="expression" priority="368" dxfId="1">
      <formula>AND(IF($Q47=3,1,0),IF($X47&lt;30,1,0))</formula>
    </cfRule>
    <cfRule type="expression" priority="369" dxfId="0">
      <formula>AND(IF($Q47=3,1,IF($Q47=4,1,0)),IF($F47&lt;=85,1,0))</formula>
    </cfRule>
  </conditionalFormatting>
  <conditionalFormatting sqref="X47">
    <cfRule type="expression" priority="362" dxfId="3">
      <formula>AND(IF(OR($Q47=1,$Q47=2),1,0),IF($X47&lt;=20,1,0))</formula>
    </cfRule>
    <cfRule type="expression" priority="363" dxfId="2">
      <formula>AND(IF($Q47=2,1,0),IF($X47&lt;30,1,0))</formula>
    </cfRule>
    <cfRule type="expression" priority="364" dxfId="1">
      <formula>AND(IF($Q47=3,1,0),IF($X47&lt;30,1,0))</formula>
    </cfRule>
    <cfRule type="expression" priority="365" dxfId="0">
      <formula>AND(IF($Q47=3,1,IF($Q47=4,1,0)),IF($F47&lt;=85,1,0))</formula>
    </cfRule>
  </conditionalFormatting>
  <conditionalFormatting sqref="AI47">
    <cfRule type="expression" priority="358" dxfId="3">
      <formula>AND(IF(OR($Q47=1,$Q47=2),1,0),IF($X47&lt;=20,1,0))</formula>
    </cfRule>
    <cfRule type="expression" priority="359" dxfId="2">
      <formula>AND(IF($Q47=2,1,0),IF($X47&lt;30,1,0))</formula>
    </cfRule>
    <cfRule type="expression" priority="360" dxfId="1">
      <formula>AND(IF($Q47=3,1,0),IF($X47&lt;30,1,0))</formula>
    </cfRule>
    <cfRule type="expression" priority="361" dxfId="0">
      <formula>AND(IF($Q47=3,1,IF($Q47=4,1,0)),IF($F47&lt;=85,1,0))</formula>
    </cfRule>
  </conditionalFormatting>
  <conditionalFormatting sqref="AV48">
    <cfRule type="expression" priority="356" dxfId="23">
      <formula>AV48="X"</formula>
    </cfRule>
    <cfRule type="expression" priority="357" dxfId="22">
      <formula>AV48="후보"</formula>
    </cfRule>
  </conditionalFormatting>
  <conditionalFormatting sqref="AC4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8">
    <cfRule type="expression" priority="347" dxfId="3">
      <formula>AND(IF(OR($Q48=1,$Q48=2),1,0),IF($X48&lt;=20,1,0))</formula>
    </cfRule>
    <cfRule type="expression" priority="348" dxfId="2">
      <formula>AND(IF($Q48=2,1,0),IF($X48&lt;30,1,0))</formula>
    </cfRule>
    <cfRule type="expression" priority="349" dxfId="1">
      <formula>AND(IF($Q48=3,1,0),IF($X48&lt;30,1,0))</formula>
    </cfRule>
    <cfRule type="expression" priority="350" dxfId="0">
      <formula>AND(IF($Q48=3,1,IF($Q48=4,1,0)),IF($F48&lt;=85,1,0))</formula>
    </cfRule>
  </conditionalFormatting>
  <conditionalFormatting sqref="X48">
    <cfRule type="expression" priority="343" dxfId="3">
      <formula>AND(IF(OR($Q48=1,$Q48=2),1,0),IF($X48&lt;=20,1,0))</formula>
    </cfRule>
    <cfRule type="expression" priority="344" dxfId="2">
      <formula>AND(IF($Q48=2,1,0),IF($X48&lt;30,1,0))</formula>
    </cfRule>
    <cfRule type="expression" priority="345" dxfId="1">
      <formula>AND(IF($Q48=3,1,0),IF($X48&lt;30,1,0))</formula>
    </cfRule>
    <cfRule type="expression" priority="346" dxfId="0">
      <formula>AND(IF($Q48=3,1,IF($Q48=4,1,0)),IF($F48&lt;=85,1,0))</formula>
    </cfRule>
  </conditionalFormatting>
  <conditionalFormatting sqref="AI48">
    <cfRule type="expression" priority="339" dxfId="3">
      <formula>AND(IF(OR($Q48=1,$Q48=2),1,0),IF($X48&lt;=20,1,0))</formula>
    </cfRule>
    <cfRule type="expression" priority="340" dxfId="2">
      <formula>AND(IF($Q48=2,1,0),IF($X48&lt;30,1,0))</formula>
    </cfRule>
    <cfRule type="expression" priority="341" dxfId="1">
      <formula>AND(IF($Q48=3,1,0),IF($X48&lt;30,1,0))</formula>
    </cfRule>
    <cfRule type="expression" priority="342" dxfId="0">
      <formula>AND(IF($Q48=3,1,IF($Q48=4,1,0)),IF($F48&lt;=85,1,0))</formula>
    </cfRule>
  </conditionalFormatting>
  <conditionalFormatting sqref="AV49">
    <cfRule type="expression" priority="337" dxfId="23">
      <formula>AV49="X"</formula>
    </cfRule>
    <cfRule type="expression" priority="338" dxfId="22">
      <formula>AV49="후보"</formula>
    </cfRule>
  </conditionalFormatting>
  <conditionalFormatting sqref="AC4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9">
    <cfRule type="expression" priority="328" dxfId="3">
      <formula>AND(IF(OR($Q49=1,$Q49=2),1,0),IF($X49&lt;=20,1,0))</formula>
    </cfRule>
    <cfRule type="expression" priority="329" dxfId="2">
      <formula>AND(IF($Q49=2,1,0),IF($X49&lt;30,1,0))</formula>
    </cfRule>
    <cfRule type="expression" priority="330" dxfId="1">
      <formula>AND(IF($Q49=3,1,0),IF($X49&lt;30,1,0))</formula>
    </cfRule>
    <cfRule type="expression" priority="331" dxfId="0">
      <formula>AND(IF($Q49=3,1,IF($Q49=4,1,0)),IF($F49&lt;=85,1,0))</formula>
    </cfRule>
  </conditionalFormatting>
  <conditionalFormatting sqref="X49">
    <cfRule type="expression" priority="324" dxfId="3">
      <formula>AND(IF(OR($Q49=1,$Q49=2),1,0),IF($X49&lt;=20,1,0))</formula>
    </cfRule>
    <cfRule type="expression" priority="325" dxfId="2">
      <formula>AND(IF($Q49=2,1,0),IF($X49&lt;30,1,0))</formula>
    </cfRule>
    <cfRule type="expression" priority="326" dxfId="1">
      <formula>AND(IF($Q49=3,1,0),IF($X49&lt;30,1,0))</formula>
    </cfRule>
    <cfRule type="expression" priority="327" dxfId="0">
      <formula>AND(IF($Q49=3,1,IF($Q49=4,1,0)),IF($F49&lt;=85,1,0))</formula>
    </cfRule>
  </conditionalFormatting>
  <conditionalFormatting sqref="AI49">
    <cfRule type="expression" priority="320" dxfId="3">
      <formula>AND(IF(OR($Q49=1,$Q49=2),1,0),IF($X49&lt;=20,1,0))</formula>
    </cfRule>
    <cfRule type="expression" priority="321" dxfId="2">
      <formula>AND(IF($Q49=2,1,0),IF($X49&lt;30,1,0))</formula>
    </cfRule>
    <cfRule type="expression" priority="322" dxfId="1">
      <formula>AND(IF($Q49=3,1,0),IF($X49&lt;30,1,0))</formula>
    </cfRule>
    <cfRule type="expression" priority="323" dxfId="0">
      <formula>AND(IF($Q49=3,1,IF($Q49=4,1,0)),IF($F49&lt;=85,1,0))</formula>
    </cfRule>
  </conditionalFormatting>
  <conditionalFormatting sqref="AV50">
    <cfRule type="expression" priority="318" dxfId="23">
      <formula>AV50="X"</formula>
    </cfRule>
    <cfRule type="expression" priority="319" dxfId="22">
      <formula>AV50="후보"</formula>
    </cfRule>
  </conditionalFormatting>
  <conditionalFormatting sqref="AC5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0">
    <cfRule type="expression" priority="309" dxfId="3">
      <formula>AND(IF(OR($Q50=1,$Q50=2),1,0),IF($X50&lt;=20,1,0))</formula>
    </cfRule>
    <cfRule type="expression" priority="310" dxfId="2">
      <formula>AND(IF($Q50=2,1,0),IF($X50&lt;30,1,0))</formula>
    </cfRule>
    <cfRule type="expression" priority="311" dxfId="1">
      <formula>AND(IF($Q50=3,1,0),IF($X50&lt;30,1,0))</formula>
    </cfRule>
    <cfRule type="expression" priority="312" dxfId="0">
      <formula>AND(IF($Q50=3,1,IF($Q50=4,1,0)),IF($F50&lt;=85,1,0))</formula>
    </cfRule>
  </conditionalFormatting>
  <conditionalFormatting sqref="X50">
    <cfRule type="expression" priority="305" dxfId="3">
      <formula>AND(IF(OR($Q50=1,$Q50=2),1,0),IF($X50&lt;=20,1,0))</formula>
    </cfRule>
    <cfRule type="expression" priority="306" dxfId="2">
      <formula>AND(IF($Q50=2,1,0),IF($X50&lt;30,1,0))</formula>
    </cfRule>
    <cfRule type="expression" priority="307" dxfId="1">
      <formula>AND(IF($Q50=3,1,0),IF($X50&lt;30,1,0))</formula>
    </cfRule>
    <cfRule type="expression" priority="308" dxfId="0">
      <formula>AND(IF($Q50=3,1,IF($Q50=4,1,0)),IF($F50&lt;=85,1,0))</formula>
    </cfRule>
  </conditionalFormatting>
  <conditionalFormatting sqref="AI50">
    <cfRule type="expression" priority="301" dxfId="3">
      <formula>AND(IF(OR($Q50=1,$Q50=2),1,0),IF($X50&lt;=20,1,0))</formula>
    </cfRule>
    <cfRule type="expression" priority="302" dxfId="2">
      <formula>AND(IF($Q50=2,1,0),IF($X50&lt;30,1,0))</formula>
    </cfRule>
    <cfRule type="expression" priority="303" dxfId="1">
      <formula>AND(IF($Q50=3,1,0),IF($X50&lt;30,1,0))</formula>
    </cfRule>
    <cfRule type="expression" priority="304" dxfId="0">
      <formula>AND(IF($Q50=3,1,IF($Q50=4,1,0)),IF($F50&lt;=85,1,0))</formula>
    </cfRule>
  </conditionalFormatting>
  <conditionalFormatting sqref="AV51">
    <cfRule type="expression" priority="299" dxfId="23">
      <formula>AV51="X"</formula>
    </cfRule>
    <cfRule type="expression" priority="300" dxfId="22">
      <formula>AV51="후보"</formula>
    </cfRule>
  </conditionalFormatting>
  <conditionalFormatting sqref="AC51 N5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52">
    <cfRule type="expression" priority="294" dxfId="23">
      <formula>AV52="X"</formula>
    </cfRule>
    <cfRule type="expression" priority="295" dxfId="22">
      <formula>AV52="후보"</formula>
    </cfRule>
  </conditionalFormatting>
  <conditionalFormatting sqref="AC5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2">
    <cfRule type="expression" priority="285" dxfId="3">
      <formula>AND(IF(OR($Q52=1,$Q52=2),1,0),IF($X52&lt;=20,1,0))</formula>
    </cfRule>
    <cfRule type="expression" priority="286" dxfId="2">
      <formula>AND(IF($Q52=2,1,0),IF($X52&lt;30,1,0))</formula>
    </cfRule>
    <cfRule type="expression" priority="287" dxfId="1">
      <formula>AND(IF($Q52=3,1,0),IF($X52&lt;30,1,0))</formula>
    </cfRule>
    <cfRule type="expression" priority="288" dxfId="0">
      <formula>AND(IF($Q52=3,1,IF($Q52=4,1,0)),IF($F52&lt;=85,1,0))</formula>
    </cfRule>
  </conditionalFormatting>
  <conditionalFormatting sqref="X52">
    <cfRule type="expression" priority="281" dxfId="3">
      <formula>AND(IF(OR($Q52=1,$Q52=2),1,0),IF($X52&lt;=20,1,0))</formula>
    </cfRule>
    <cfRule type="expression" priority="282" dxfId="2">
      <formula>AND(IF($Q52=2,1,0),IF($X52&lt;30,1,0))</formula>
    </cfRule>
    <cfRule type="expression" priority="283" dxfId="1">
      <formula>AND(IF($Q52=3,1,0),IF($X52&lt;30,1,0))</formula>
    </cfRule>
    <cfRule type="expression" priority="284" dxfId="0">
      <formula>AND(IF($Q52=3,1,IF($Q52=4,1,0)),IF($F52&lt;=85,1,0))</formula>
    </cfRule>
  </conditionalFormatting>
  <conditionalFormatting sqref="AI52">
    <cfRule type="expression" priority="277" dxfId="3">
      <formula>AND(IF(OR($Q52=1,$Q52=2),1,0),IF($X52&lt;=20,1,0))</formula>
    </cfRule>
    <cfRule type="expression" priority="278" dxfId="2">
      <formula>AND(IF($Q52=2,1,0),IF($X52&lt;30,1,0))</formula>
    </cfRule>
    <cfRule type="expression" priority="279" dxfId="1">
      <formula>AND(IF($Q52=3,1,0),IF($X52&lt;30,1,0))</formula>
    </cfRule>
    <cfRule type="expression" priority="280" dxfId="0">
      <formula>AND(IF($Q52=3,1,IF($Q52=4,1,0)),IF($F52&lt;=85,1,0))</formula>
    </cfRule>
  </conditionalFormatting>
  <conditionalFormatting sqref="AV53">
    <cfRule type="expression" priority="275" dxfId="23">
      <formula>AV53="X"</formula>
    </cfRule>
    <cfRule type="expression" priority="276" dxfId="22">
      <formula>AV53="후보"</formula>
    </cfRule>
  </conditionalFormatting>
  <conditionalFormatting sqref="AC5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3">
    <cfRule type="expression" priority="266" dxfId="3">
      <formula>AND(IF(OR($Q53=1,$Q53=2),1,0),IF($X53&lt;=20,1,0))</formula>
    </cfRule>
    <cfRule type="expression" priority="267" dxfId="2">
      <formula>AND(IF($Q53=2,1,0),IF($X53&lt;30,1,0))</formula>
    </cfRule>
    <cfRule type="expression" priority="268" dxfId="1">
      <formula>AND(IF($Q53=3,1,0),IF($X53&lt;30,1,0))</formula>
    </cfRule>
    <cfRule type="expression" priority="269" dxfId="0">
      <formula>AND(IF($Q53=3,1,IF($Q53=4,1,0)),IF($F53&lt;=85,1,0))</formula>
    </cfRule>
  </conditionalFormatting>
  <conditionalFormatting sqref="X53">
    <cfRule type="expression" priority="262" dxfId="3">
      <formula>AND(IF(OR($Q53=1,$Q53=2),1,0),IF($X53&lt;=20,1,0))</formula>
    </cfRule>
    <cfRule type="expression" priority="263" dxfId="2">
      <formula>AND(IF($Q53=2,1,0),IF($X53&lt;30,1,0))</formula>
    </cfRule>
    <cfRule type="expression" priority="264" dxfId="1">
      <formula>AND(IF($Q53=3,1,0),IF($X53&lt;30,1,0))</formula>
    </cfRule>
    <cfRule type="expression" priority="265" dxfId="0">
      <formula>AND(IF($Q53=3,1,IF($Q53=4,1,0)),IF($F53&lt;=85,1,0))</formula>
    </cfRule>
  </conditionalFormatting>
  <conditionalFormatting sqref="AI53">
    <cfRule type="expression" priority="258" dxfId="3">
      <formula>AND(IF(OR($Q53=1,$Q53=2),1,0),IF($X53&lt;=20,1,0))</formula>
    </cfRule>
    <cfRule type="expression" priority="259" dxfId="2">
      <formula>AND(IF($Q53=2,1,0),IF($X53&lt;30,1,0))</formula>
    </cfRule>
    <cfRule type="expression" priority="260" dxfId="1">
      <formula>AND(IF($Q53=3,1,0),IF($X53&lt;30,1,0))</formula>
    </cfRule>
    <cfRule type="expression" priority="261" dxfId="0">
      <formula>AND(IF($Q53=3,1,IF($Q53=4,1,0)),IF($F53&lt;=85,1,0))</formula>
    </cfRule>
  </conditionalFormatting>
  <conditionalFormatting sqref="AV54">
    <cfRule type="expression" priority="256" dxfId="23">
      <formula>AV54="X"</formula>
    </cfRule>
    <cfRule type="expression" priority="257" dxfId="22">
      <formula>AV54="후보"</formula>
    </cfRule>
  </conditionalFormatting>
  <conditionalFormatting sqref="AC5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4">
    <cfRule type="expression" priority="247" dxfId="3">
      <formula>AND(IF(OR($Q54=1,$Q54=2),1,0),IF($X54&lt;=20,1,0))</formula>
    </cfRule>
    <cfRule type="expression" priority="248" dxfId="2">
      <formula>AND(IF($Q54=2,1,0),IF($X54&lt;30,1,0))</formula>
    </cfRule>
    <cfRule type="expression" priority="249" dxfId="1">
      <formula>AND(IF($Q54=3,1,0),IF($X54&lt;30,1,0))</formula>
    </cfRule>
    <cfRule type="expression" priority="250" dxfId="0">
      <formula>AND(IF($Q54=3,1,IF($Q54=4,1,0)),IF($F54&lt;=85,1,0))</formula>
    </cfRule>
  </conditionalFormatting>
  <conditionalFormatting sqref="X54">
    <cfRule type="expression" priority="243" dxfId="3">
      <formula>AND(IF(OR($Q54=1,$Q54=2),1,0),IF($X54&lt;=20,1,0))</formula>
    </cfRule>
    <cfRule type="expression" priority="244" dxfId="2">
      <formula>AND(IF($Q54=2,1,0),IF($X54&lt;30,1,0))</formula>
    </cfRule>
    <cfRule type="expression" priority="245" dxfId="1">
      <formula>AND(IF($Q54=3,1,0),IF($X54&lt;30,1,0))</formula>
    </cfRule>
    <cfRule type="expression" priority="246" dxfId="0">
      <formula>AND(IF($Q54=3,1,IF($Q54=4,1,0)),IF($F54&lt;=85,1,0))</formula>
    </cfRule>
  </conditionalFormatting>
  <conditionalFormatting sqref="AI54">
    <cfRule type="expression" priority="239" dxfId="3">
      <formula>AND(IF(OR($Q54=1,$Q54=2),1,0),IF($X54&lt;=20,1,0))</formula>
    </cfRule>
    <cfRule type="expression" priority="240" dxfId="2">
      <formula>AND(IF($Q54=2,1,0),IF($X54&lt;30,1,0))</formula>
    </cfRule>
    <cfRule type="expression" priority="241" dxfId="1">
      <formula>AND(IF($Q54=3,1,0),IF($X54&lt;30,1,0))</formula>
    </cfRule>
    <cfRule type="expression" priority="242" dxfId="0">
      <formula>AND(IF($Q54=3,1,IF($Q54=4,1,0)),IF($F54&lt;=85,1,0))</formula>
    </cfRule>
  </conditionalFormatting>
  <conditionalFormatting sqref="AV55">
    <cfRule type="expression" priority="237" dxfId="23">
      <formula>AV55="X"</formula>
    </cfRule>
    <cfRule type="expression" priority="238" dxfId="22">
      <formula>AV55="후보"</formula>
    </cfRule>
  </conditionalFormatting>
  <conditionalFormatting sqref="AC5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5">
    <cfRule type="expression" priority="228" dxfId="3">
      <formula>AND(IF(OR($Q55=1,$Q55=2),1,0),IF($X55&lt;=20,1,0))</formula>
    </cfRule>
    <cfRule type="expression" priority="229" dxfId="2">
      <formula>AND(IF($Q55=2,1,0),IF($X55&lt;30,1,0))</formula>
    </cfRule>
    <cfRule type="expression" priority="230" dxfId="1">
      <formula>AND(IF($Q55=3,1,0),IF($X55&lt;30,1,0))</formula>
    </cfRule>
    <cfRule type="expression" priority="231" dxfId="0">
      <formula>AND(IF($Q55=3,1,IF($Q55=4,1,0)),IF($F55&lt;=85,1,0))</formula>
    </cfRule>
  </conditionalFormatting>
  <conditionalFormatting sqref="X55">
    <cfRule type="expression" priority="224" dxfId="3">
      <formula>AND(IF(OR($Q55=1,$Q55=2),1,0),IF($X55&lt;=20,1,0))</formula>
    </cfRule>
    <cfRule type="expression" priority="225" dxfId="2">
      <formula>AND(IF($Q55=2,1,0),IF($X55&lt;30,1,0))</formula>
    </cfRule>
    <cfRule type="expression" priority="226" dxfId="1">
      <formula>AND(IF($Q55=3,1,0),IF($X55&lt;30,1,0))</formula>
    </cfRule>
    <cfRule type="expression" priority="227" dxfId="0">
      <formula>AND(IF($Q55=3,1,IF($Q55=4,1,0)),IF($F55&lt;=85,1,0))</formula>
    </cfRule>
  </conditionalFormatting>
  <conditionalFormatting sqref="AI55">
    <cfRule type="expression" priority="220" dxfId="3">
      <formula>AND(IF(OR($Q55=1,$Q55=2),1,0),IF($X55&lt;=20,1,0))</formula>
    </cfRule>
    <cfRule type="expression" priority="221" dxfId="2">
      <formula>AND(IF($Q55=2,1,0),IF($X55&lt;30,1,0))</formula>
    </cfRule>
    <cfRule type="expression" priority="222" dxfId="1">
      <formula>AND(IF($Q55=3,1,0),IF($X55&lt;30,1,0))</formula>
    </cfRule>
    <cfRule type="expression" priority="223" dxfId="0">
      <formula>AND(IF($Q55=3,1,IF($Q55=4,1,0)),IF($F55&lt;=85,1,0))</formula>
    </cfRule>
  </conditionalFormatting>
  <conditionalFormatting sqref="AV56">
    <cfRule type="expression" priority="218" dxfId="23">
      <formula>AV56="X"</formula>
    </cfRule>
    <cfRule type="expression" priority="219" dxfId="22">
      <formula>AV56="후보"</formula>
    </cfRule>
  </conditionalFormatting>
  <conditionalFormatting sqref="AC5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6">
    <cfRule type="expression" priority="209" dxfId="3">
      <formula>AND(IF(OR($Q56=1,$Q56=2),1,0),IF($X56&lt;=20,1,0))</formula>
    </cfRule>
    <cfRule type="expression" priority="210" dxfId="2">
      <formula>AND(IF($Q56=2,1,0),IF($X56&lt;30,1,0))</formula>
    </cfRule>
    <cfRule type="expression" priority="211" dxfId="1">
      <formula>AND(IF($Q56=3,1,0),IF($X56&lt;30,1,0))</formula>
    </cfRule>
    <cfRule type="expression" priority="212" dxfId="0">
      <formula>AND(IF($Q56=3,1,IF($Q56=4,1,0)),IF($F56&lt;=85,1,0))</formula>
    </cfRule>
  </conditionalFormatting>
  <conditionalFormatting sqref="X56">
    <cfRule type="expression" priority="205" dxfId="3">
      <formula>AND(IF(OR($Q56=1,$Q56=2),1,0),IF($X56&lt;=20,1,0))</formula>
    </cfRule>
    <cfRule type="expression" priority="206" dxfId="2">
      <formula>AND(IF($Q56=2,1,0),IF($X56&lt;30,1,0))</formula>
    </cfRule>
    <cfRule type="expression" priority="207" dxfId="1">
      <formula>AND(IF($Q56=3,1,0),IF($X56&lt;30,1,0))</formula>
    </cfRule>
    <cfRule type="expression" priority="208" dxfId="0">
      <formula>AND(IF($Q56=3,1,IF($Q56=4,1,0)),IF($F56&lt;=85,1,0))</formula>
    </cfRule>
  </conditionalFormatting>
  <conditionalFormatting sqref="AI56">
    <cfRule type="expression" priority="201" dxfId="3">
      <formula>AND(IF(OR($Q56=1,$Q56=2),1,0),IF($X56&lt;=20,1,0))</formula>
    </cfRule>
    <cfRule type="expression" priority="202" dxfId="2">
      <formula>AND(IF($Q56=2,1,0),IF($X56&lt;30,1,0))</formula>
    </cfRule>
    <cfRule type="expression" priority="203" dxfId="1">
      <formula>AND(IF($Q56=3,1,0),IF($X56&lt;30,1,0))</formula>
    </cfRule>
    <cfRule type="expression" priority="204" dxfId="0">
      <formula>AND(IF($Q56=3,1,IF($Q56=4,1,0)),IF($F56&lt;=85,1,0))</formula>
    </cfRule>
  </conditionalFormatting>
  <conditionalFormatting sqref="AV57">
    <cfRule type="expression" priority="199" dxfId="23">
      <formula>AV57="X"</formula>
    </cfRule>
    <cfRule type="expression" priority="200" dxfId="22">
      <formula>AV57="후보"</formula>
    </cfRule>
  </conditionalFormatting>
  <conditionalFormatting sqref="AC5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7">
    <cfRule type="expression" priority="190" dxfId="3">
      <formula>AND(IF(OR($Q57=1,$Q57=2),1,0),IF($X57&lt;=20,1,0))</formula>
    </cfRule>
    <cfRule type="expression" priority="191" dxfId="2">
      <formula>AND(IF($Q57=2,1,0),IF($X57&lt;30,1,0))</formula>
    </cfRule>
    <cfRule type="expression" priority="192" dxfId="1">
      <formula>AND(IF($Q57=3,1,0),IF($X57&lt;30,1,0))</formula>
    </cfRule>
    <cfRule type="expression" priority="193" dxfId="0">
      <formula>AND(IF($Q57=3,1,IF($Q57=4,1,0)),IF($F57&lt;=85,1,0))</formula>
    </cfRule>
  </conditionalFormatting>
  <conditionalFormatting sqref="X57">
    <cfRule type="expression" priority="186" dxfId="3">
      <formula>AND(IF(OR($Q57=1,$Q57=2),1,0),IF($X57&lt;=20,1,0))</formula>
    </cfRule>
    <cfRule type="expression" priority="187" dxfId="2">
      <formula>AND(IF($Q57=2,1,0),IF($X57&lt;30,1,0))</formula>
    </cfRule>
    <cfRule type="expression" priority="188" dxfId="1">
      <formula>AND(IF($Q57=3,1,0),IF($X57&lt;30,1,0))</formula>
    </cfRule>
    <cfRule type="expression" priority="189" dxfId="0">
      <formula>AND(IF($Q57=3,1,IF($Q57=4,1,0)),IF($F57&lt;=85,1,0))</formula>
    </cfRule>
  </conditionalFormatting>
  <conditionalFormatting sqref="AI57">
    <cfRule type="expression" priority="182" dxfId="3">
      <formula>AND(IF(OR($Q57=1,$Q57=2),1,0),IF($X57&lt;=20,1,0))</formula>
    </cfRule>
    <cfRule type="expression" priority="183" dxfId="2">
      <formula>AND(IF($Q57=2,1,0),IF($X57&lt;30,1,0))</formula>
    </cfRule>
    <cfRule type="expression" priority="184" dxfId="1">
      <formula>AND(IF($Q57=3,1,0),IF($X57&lt;30,1,0))</formula>
    </cfRule>
    <cfRule type="expression" priority="185" dxfId="0">
      <formula>AND(IF($Q57=3,1,IF($Q57=4,1,0)),IF($F57&lt;=85,1,0))</formula>
    </cfRule>
  </conditionalFormatting>
  <conditionalFormatting sqref="AV58">
    <cfRule type="expression" priority="180" dxfId="23">
      <formula>AV58="X"</formula>
    </cfRule>
    <cfRule type="expression" priority="181" dxfId="22">
      <formula>AV58="후보"</formula>
    </cfRule>
  </conditionalFormatting>
  <conditionalFormatting sqref="AC5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8">
    <cfRule type="expression" priority="171" dxfId="3">
      <formula>AND(IF(OR($Q58=1,$Q58=2),1,0),IF($X58&lt;=20,1,0))</formula>
    </cfRule>
    <cfRule type="expression" priority="172" dxfId="2">
      <formula>AND(IF($Q58=2,1,0),IF($X58&lt;30,1,0))</formula>
    </cfRule>
    <cfRule type="expression" priority="173" dxfId="1">
      <formula>AND(IF($Q58=3,1,0),IF($X58&lt;30,1,0))</formula>
    </cfRule>
    <cfRule type="expression" priority="174" dxfId="0">
      <formula>AND(IF($Q58=3,1,IF($Q58=4,1,0)),IF($F58&lt;=85,1,0))</formula>
    </cfRule>
  </conditionalFormatting>
  <conditionalFormatting sqref="X58">
    <cfRule type="expression" priority="167" dxfId="3">
      <formula>AND(IF(OR($Q58=1,$Q58=2),1,0),IF($X58&lt;=20,1,0))</formula>
    </cfRule>
    <cfRule type="expression" priority="168" dxfId="2">
      <formula>AND(IF($Q58=2,1,0),IF($X58&lt;30,1,0))</formula>
    </cfRule>
    <cfRule type="expression" priority="169" dxfId="1">
      <formula>AND(IF($Q58=3,1,0),IF($X58&lt;30,1,0))</formula>
    </cfRule>
    <cfRule type="expression" priority="170" dxfId="0">
      <formula>AND(IF($Q58=3,1,IF($Q58=4,1,0)),IF($F58&lt;=85,1,0))</formula>
    </cfRule>
  </conditionalFormatting>
  <conditionalFormatting sqref="AI58">
    <cfRule type="expression" priority="163" dxfId="3">
      <formula>AND(IF(OR($Q58=1,$Q58=2),1,0),IF($X58&lt;=20,1,0))</formula>
    </cfRule>
    <cfRule type="expression" priority="164" dxfId="2">
      <formula>AND(IF($Q58=2,1,0),IF($X58&lt;30,1,0))</formula>
    </cfRule>
    <cfRule type="expression" priority="165" dxfId="1">
      <formula>AND(IF($Q58=3,1,0),IF($X58&lt;30,1,0))</formula>
    </cfRule>
    <cfRule type="expression" priority="166" dxfId="0">
      <formula>AND(IF($Q58=3,1,IF($Q58=4,1,0)),IF($F58&lt;=85,1,0))</formula>
    </cfRule>
  </conditionalFormatting>
  <conditionalFormatting sqref="AV59">
    <cfRule type="expression" priority="161" dxfId="23">
      <formula>AV59="X"</formula>
    </cfRule>
    <cfRule type="expression" priority="162" dxfId="22">
      <formula>AV59="후보"</formula>
    </cfRule>
  </conditionalFormatting>
  <conditionalFormatting sqref="AC59 N5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0">
    <cfRule type="expression" priority="156" dxfId="23">
      <formula>AV60="X"</formula>
    </cfRule>
    <cfRule type="expression" priority="157" dxfId="22">
      <formula>AV60="후보"</formula>
    </cfRule>
  </conditionalFormatting>
  <conditionalFormatting sqref="AC6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0">
    <cfRule type="expression" priority="147" dxfId="3">
      <formula>AND(IF(OR($Q60=1,$Q60=2),1,0),IF($X60&lt;=20,1,0))</formula>
    </cfRule>
    <cfRule type="expression" priority="148" dxfId="2">
      <formula>AND(IF($Q60=2,1,0),IF($X60&lt;30,1,0))</formula>
    </cfRule>
    <cfRule type="expression" priority="149" dxfId="1">
      <formula>AND(IF($Q60=3,1,0),IF($X60&lt;30,1,0))</formula>
    </cfRule>
    <cfRule type="expression" priority="150" dxfId="0">
      <formula>AND(IF($Q60=3,1,IF($Q60=4,1,0)),IF($F60&lt;=85,1,0))</formula>
    </cfRule>
  </conditionalFormatting>
  <conditionalFormatting sqref="X60">
    <cfRule type="expression" priority="143" dxfId="3">
      <formula>AND(IF(OR($Q60=1,$Q60=2),1,0),IF($X60&lt;=20,1,0))</formula>
    </cfRule>
    <cfRule type="expression" priority="144" dxfId="2">
      <formula>AND(IF($Q60=2,1,0),IF($X60&lt;30,1,0))</formula>
    </cfRule>
    <cfRule type="expression" priority="145" dxfId="1">
      <formula>AND(IF($Q60=3,1,0),IF($X60&lt;30,1,0))</formula>
    </cfRule>
    <cfRule type="expression" priority="146" dxfId="0">
      <formula>AND(IF($Q60=3,1,IF($Q60=4,1,0)),IF($F60&lt;=85,1,0))</formula>
    </cfRule>
  </conditionalFormatting>
  <conditionalFormatting sqref="AI60">
    <cfRule type="expression" priority="139" dxfId="3">
      <formula>AND(IF(OR($Q60=1,$Q60=2),1,0),IF($X60&lt;=20,1,0))</formula>
    </cfRule>
    <cfRule type="expression" priority="140" dxfId="2">
      <formula>AND(IF($Q60=2,1,0),IF($X60&lt;30,1,0))</formula>
    </cfRule>
    <cfRule type="expression" priority="141" dxfId="1">
      <formula>AND(IF($Q60=3,1,0),IF($X60&lt;30,1,0))</formula>
    </cfRule>
    <cfRule type="expression" priority="142" dxfId="0">
      <formula>AND(IF($Q60=3,1,IF($Q60=4,1,0)),IF($F60&lt;=85,1,0))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23">
      <formula>AV65="X"</formula>
    </cfRule>
    <cfRule type="expression" priority="62" dxfId="22">
      <formula>AV65="후보"</formula>
    </cfRule>
  </conditionalFormatting>
  <conditionalFormatting sqref="AC6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23">
      <formula>AV66="X"</formula>
    </cfRule>
    <cfRule type="expression" priority="43" dxfId="22">
      <formula>AV66="후보"</formula>
    </cfRule>
  </conditionalFormatting>
  <conditionalFormatting sqref="AC66 N6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시지동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청구전원타운</t>
        </is>
      </c>
      <c r="B6" s="10" t="inlineStr">
        <is>
          <t>'90.11.</t>
        </is>
      </c>
      <c r="C6" s="127" t="n">
        <v>678</v>
      </c>
      <c r="D6" s="125" t="n">
        <v>73.5</v>
      </c>
      <c r="E6" s="126" t="n">
        <v>22</v>
      </c>
      <c r="F6" s="125" t="n">
        <v>55.9</v>
      </c>
      <c r="G6" s="17" t="n">
        <v>17</v>
      </c>
      <c r="H6" s="127" t="n">
        <v>12</v>
      </c>
      <c r="I6" s="128" t="n">
        <v>40500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청구전원타운</t>
        </is>
      </c>
      <c r="B7" s="10" t="inlineStr">
        <is>
          <t>'90.11.</t>
        </is>
      </c>
      <c r="C7" s="127" t="n">
        <v>678</v>
      </c>
      <c r="D7" s="125" t="n">
        <v>79.5</v>
      </c>
      <c r="E7" s="126" t="n">
        <v>24</v>
      </c>
      <c r="F7" s="125" t="n">
        <v>60.1</v>
      </c>
      <c r="G7" s="17" t="n">
        <v>18</v>
      </c>
      <c r="H7" s="127" t="n">
        <v>138</v>
      </c>
      <c r="I7" s="128" t="n">
        <v>42000</v>
      </c>
      <c r="J7" s="128" t="inlineStr">
        <is>
          <t>7</t>
        </is>
      </c>
      <c r="K7" s="128" t="n">
        <v>17000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79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청구전원타운</t>
        </is>
      </c>
      <c r="B8" s="10" t="inlineStr">
        <is>
          <t>'90.11.</t>
        </is>
      </c>
      <c r="C8" s="127" t="n">
        <v>678</v>
      </c>
      <c r="D8" s="125" t="n">
        <v>83.2</v>
      </c>
      <c r="E8" s="126" t="n">
        <v>25</v>
      </c>
      <c r="F8" s="125" t="n">
        <v>63.8</v>
      </c>
      <c r="G8" s="17" t="n">
        <v>19</v>
      </c>
      <c r="H8" s="127" t="n">
        <v>12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n">
        <v>83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청구전원타운</t>
        </is>
      </c>
      <c r="B9" s="10" t="inlineStr">
        <is>
          <t>'90.11.</t>
        </is>
      </c>
      <c r="C9" s="127" t="n">
        <v>678</v>
      </c>
      <c r="D9" s="125" t="n">
        <v>96.59999999999999</v>
      </c>
      <c r="E9" s="126" t="n">
        <v>29</v>
      </c>
      <c r="F9" s="125" t="n">
        <v>73</v>
      </c>
      <c r="G9" s="17" t="n">
        <v>22</v>
      </c>
      <c r="H9" s="127" t="n">
        <v>138</v>
      </c>
      <c r="I9" s="128" t="n">
        <v>48500</v>
      </c>
      <c r="J9" s="128" t="inlineStr">
        <is>
          <t>6</t>
        </is>
      </c>
      <c r="K9" s="128" t="n">
        <v>20000</v>
      </c>
      <c r="L9" s="128" t="inlineStr">
        <is>
          <t>12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n">
        <v>96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청구전원타운</t>
        </is>
      </c>
      <c r="B10" s="10" t="inlineStr">
        <is>
          <t>'90.11.</t>
        </is>
      </c>
      <c r="C10" s="127" t="n">
        <v>678</v>
      </c>
      <c r="D10" s="125" t="n">
        <v>109.8</v>
      </c>
      <c r="E10" s="126" t="n">
        <v>33</v>
      </c>
      <c r="F10" s="125" t="n">
        <v>85</v>
      </c>
      <c r="G10" s="17" t="n">
        <v>26</v>
      </c>
      <c r="H10" s="127" t="n">
        <v>216</v>
      </c>
      <c r="I10" s="128" t="n">
        <v>52000</v>
      </c>
      <c r="J10" s="128" t="inlineStr">
        <is>
          <t>7</t>
        </is>
      </c>
      <c r="K10" s="128" t="n">
        <v>24000</v>
      </c>
      <c r="L10" s="128" t="inlineStr">
        <is>
          <t>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청구전원타운</t>
        </is>
      </c>
      <c r="B11" s="10" t="inlineStr">
        <is>
          <t>'90.11.</t>
        </is>
      </c>
      <c r="C11" s="127" t="n">
        <v>678</v>
      </c>
      <c r="D11" s="125" t="n">
        <v>141.1</v>
      </c>
      <c r="E11" s="126" t="n">
        <v>43</v>
      </c>
      <c r="F11" s="125" t="n">
        <v>116.7</v>
      </c>
      <c r="G11" s="17" t="n">
        <v>35</v>
      </c>
      <c r="H11" s="127" t="n">
        <v>92</v>
      </c>
      <c r="I11" s="128" t="n">
        <v>72000</v>
      </c>
      <c r="J11" s="128" t="inlineStr">
        <is>
          <t>7</t>
        </is>
      </c>
      <c r="K11" s="128" t="n">
        <v>40000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141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청구전원타운</t>
        </is>
      </c>
      <c r="B12" s="10" t="inlineStr">
        <is>
          <t>'90.11.</t>
        </is>
      </c>
      <c r="C12" s="127" t="n">
        <v>678</v>
      </c>
      <c r="D12" s="125" t="n">
        <v>159.1</v>
      </c>
      <c r="E12" s="126" t="n">
        <v>48</v>
      </c>
      <c r="F12" s="125" t="n">
        <v>132.9</v>
      </c>
      <c r="G12" s="17" t="n">
        <v>40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159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청구전원타운</t>
        </is>
      </c>
      <c r="B13" s="10" t="inlineStr">
        <is>
          <t>'90.11.</t>
        </is>
      </c>
      <c r="C13" s="127" t="n">
        <v>678</v>
      </c>
      <c r="D13" s="125" t="n">
        <v>208</v>
      </c>
      <c r="E13" s="126" t="n">
        <v>63</v>
      </c>
      <c r="F13" s="125" t="n">
        <v>175.9</v>
      </c>
      <c r="G13" s="17" t="n">
        <v>53</v>
      </c>
      <c r="H13" s="127" t="n">
        <v>22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2</v>
      </c>
      <c r="S13" s="112" t="inlineStr">
        <is>
          <t>계</t>
        </is>
      </c>
      <c r="T13" s="5" t="n">
        <v>208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노변청구타운</t>
        </is>
      </c>
      <c r="B15" s="10" t="inlineStr">
        <is>
          <t>'96.05.</t>
        </is>
      </c>
      <c r="C15" s="127" t="n">
        <v>465</v>
      </c>
      <c r="D15" s="125" t="n">
        <v>71.40000000000001</v>
      </c>
      <c r="E15" s="126" t="n">
        <v>22</v>
      </c>
      <c r="F15" s="125" t="n">
        <v>60</v>
      </c>
      <c r="G15" s="17" t="n">
        <v>18</v>
      </c>
      <c r="H15" s="127" t="n">
        <v>345</v>
      </c>
      <c r="I15" s="128" t="n">
        <v>35500</v>
      </c>
      <c r="J15" s="128" t="inlineStr">
        <is>
          <t>10</t>
        </is>
      </c>
      <c r="K15" s="128" t="n">
        <v>21000</v>
      </c>
      <c r="L15" s="128" t="inlineStr">
        <is>
          <t>14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71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노변청구타운</t>
        </is>
      </c>
      <c r="B16" s="10" t="inlineStr">
        <is>
          <t>'96.05.</t>
        </is>
      </c>
      <c r="C16" s="127" t="n">
        <v>465</v>
      </c>
      <c r="D16" s="125" t="n">
        <v>99.90000000000001</v>
      </c>
      <c r="E16" s="126" t="n">
        <v>30</v>
      </c>
      <c r="F16" s="125" t="n">
        <v>84.90000000000001</v>
      </c>
      <c r="G16" s="17" t="n">
        <v>26</v>
      </c>
      <c r="H16" s="127" t="n">
        <v>120</v>
      </c>
      <c r="I16" s="128" t="n">
        <v>62000</v>
      </c>
      <c r="J16" s="128" t="inlineStr">
        <is>
          <t>14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99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시지아이프라임</t>
        </is>
      </c>
      <c r="B18" s="10" t="inlineStr">
        <is>
          <t>'08.04.</t>
        </is>
      </c>
      <c r="C18" s="127" t="n">
        <v>301</v>
      </c>
      <c r="D18" s="125" t="n">
        <v>115.3</v>
      </c>
      <c r="E18" s="126" t="n">
        <v>35</v>
      </c>
      <c r="F18" s="125" t="n">
        <v>84.90000000000001</v>
      </c>
      <c r="G18" s="17" t="n">
        <v>26</v>
      </c>
      <c r="H18" s="127" t="n">
        <v>124</v>
      </c>
      <c r="I18" s="128" t="n">
        <v>58500</v>
      </c>
      <c r="J18" s="128" t="inlineStr">
        <is>
          <t>중</t>
        </is>
      </c>
      <c r="K18" s="128" t="n">
        <v>39000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시지아이프라임</t>
        </is>
      </c>
      <c r="B19" s="10" t="inlineStr">
        <is>
          <t>'08.04.</t>
        </is>
      </c>
      <c r="C19" s="127" t="n">
        <v>301</v>
      </c>
      <c r="D19" s="125" t="n">
        <v>176.5</v>
      </c>
      <c r="E19" s="126" t="n">
        <v>53</v>
      </c>
      <c r="F19" s="125" t="n">
        <v>136</v>
      </c>
      <c r="G19" s="17" t="n">
        <v>41</v>
      </c>
      <c r="H19" s="127" t="n">
        <v>143</v>
      </c>
      <c r="I19" s="128" t="n">
        <v>90000</v>
      </c>
      <c r="J19" s="128" t="inlineStr">
        <is>
          <t>17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176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시지아이프라임</t>
        </is>
      </c>
      <c r="B20" s="10" t="inlineStr">
        <is>
          <t>'08.04.</t>
        </is>
      </c>
      <c r="C20" s="127" t="n">
        <v>301</v>
      </c>
      <c r="D20" s="125" t="n">
        <v>182.9</v>
      </c>
      <c r="E20" s="126" t="n">
        <v>55</v>
      </c>
      <c r="F20" s="125" t="n">
        <v>142.1</v>
      </c>
      <c r="G20" s="17" t="n">
        <v>43</v>
      </c>
      <c r="H20" s="127" t="n">
        <v>34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월드메르디앙</t>
        </is>
      </c>
      <c r="B22" s="10" t="inlineStr">
        <is>
          <t>'09.05.</t>
        </is>
      </c>
      <c r="C22" s="127" t="n">
        <v>603</v>
      </c>
      <c r="D22" s="125" t="n">
        <v>81.90000000000001</v>
      </c>
      <c r="E22" s="126" t="n">
        <v>25</v>
      </c>
      <c r="F22" s="125" t="n">
        <v>60</v>
      </c>
      <c r="G22" s="17" t="n">
        <v>18</v>
      </c>
      <c r="H22" s="127" t="n">
        <v>34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81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월드메르디앙</t>
        </is>
      </c>
      <c r="B23" s="10" t="inlineStr">
        <is>
          <t>'09.05.</t>
        </is>
      </c>
      <c r="C23" s="127" t="n">
        <v>603</v>
      </c>
      <c r="D23" s="125" t="n">
        <v>94.2</v>
      </c>
      <c r="E23" s="126" t="n">
        <v>29</v>
      </c>
      <c r="F23" s="125" t="n">
        <v>71.59999999999999</v>
      </c>
      <c r="G23" s="17" t="n">
        <v>22</v>
      </c>
      <c r="H23" s="127" t="n">
        <v>96</v>
      </c>
      <c r="I23" s="128" t="n">
        <v>59000</v>
      </c>
      <c r="J23" s="128" t="inlineStr">
        <is>
          <t>24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94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월드메르디앙</t>
        </is>
      </c>
      <c r="B24" s="10" t="inlineStr">
        <is>
          <t>'09.05.</t>
        </is>
      </c>
      <c r="C24" s="127" t="n">
        <v>603</v>
      </c>
      <c r="D24" s="125" t="n">
        <v>109.1</v>
      </c>
      <c r="E24" s="126" t="n">
        <v>33</v>
      </c>
      <c r="F24" s="125" t="n">
        <v>85</v>
      </c>
      <c r="G24" s="17" t="n">
        <v>26</v>
      </c>
      <c r="H24" s="127" t="n">
        <v>329</v>
      </c>
      <c r="I24" s="128" t="n">
        <v>68000</v>
      </c>
      <c r="J24" s="128" t="inlineStr">
        <is>
          <t>20</t>
        </is>
      </c>
      <c r="K24" s="128" t="n">
        <v>39000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월드메르디앙</t>
        </is>
      </c>
      <c r="B25" s="10" t="inlineStr">
        <is>
          <t>'09.05.</t>
        </is>
      </c>
      <c r="C25" s="127" t="n">
        <v>603</v>
      </c>
      <c r="D25" s="125" t="n">
        <v>140.3</v>
      </c>
      <c r="E25" s="126" t="n">
        <v>42</v>
      </c>
      <c r="F25" s="125" t="n">
        <v>116.4</v>
      </c>
      <c r="G25" s="17" t="n">
        <v>35</v>
      </c>
      <c r="H25" s="127" t="n">
        <v>97</v>
      </c>
      <c r="I25" s="128" t="n">
        <v>92000</v>
      </c>
      <c r="J25" s="128" t="inlineStr">
        <is>
          <t>9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월드메르디앙</t>
        </is>
      </c>
      <c r="B26" s="10" t="inlineStr">
        <is>
          <t>'09.05.</t>
        </is>
      </c>
      <c r="C26" s="127" t="n">
        <v>603</v>
      </c>
      <c r="D26" s="125" t="n">
        <v>157.9</v>
      </c>
      <c r="E26" s="126" t="n">
        <v>48</v>
      </c>
      <c r="F26" s="125" t="n">
        <v>129.3</v>
      </c>
      <c r="G26" s="17" t="n">
        <v>39</v>
      </c>
      <c r="H26" s="127" t="n">
        <v>47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시지은세계</t>
        </is>
      </c>
      <c r="B28" s="10" t="inlineStr">
        <is>
          <t>'93.04.</t>
        </is>
      </c>
      <c r="C28" s="127" t="n">
        <v>299</v>
      </c>
      <c r="D28" s="125" t="n">
        <v>80.3</v>
      </c>
      <c r="E28" s="126" t="n">
        <v>24</v>
      </c>
      <c r="F28" s="125" t="n">
        <v>59.7</v>
      </c>
      <c r="G28" s="17" t="n">
        <v>18</v>
      </c>
      <c r="H28" s="127" t="n">
        <v>120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시지은세계</t>
        </is>
      </c>
      <c r="B29" s="10" t="inlineStr">
        <is>
          <t>'93.04.</t>
        </is>
      </c>
      <c r="C29" s="127" t="n">
        <v>299</v>
      </c>
      <c r="D29" s="125" t="n">
        <v>99.59999999999999</v>
      </c>
      <c r="E29" s="126" t="n">
        <v>30</v>
      </c>
      <c r="F29" s="125" t="n">
        <v>84.5</v>
      </c>
      <c r="G29" s="17" t="n">
        <v>26</v>
      </c>
      <c r="H29" s="127" t="n">
        <v>160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시지은세계</t>
        </is>
      </c>
      <c r="B30" s="10" t="inlineStr">
        <is>
          <t>'93.04.</t>
        </is>
      </c>
      <c r="C30" s="127" t="n">
        <v>299</v>
      </c>
      <c r="D30" s="125" t="n">
        <v>168.6</v>
      </c>
      <c r="E30" s="126" t="n">
        <v>51</v>
      </c>
      <c r="F30" s="125" t="n">
        <v>140.4</v>
      </c>
      <c r="G30" s="17" t="n">
        <v>42</v>
      </c>
      <c r="H30" s="127" t="n">
        <v>19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168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시지대백</t>
        </is>
      </c>
      <c r="B32" s="10" t="inlineStr">
        <is>
          <t>'92.11.</t>
        </is>
      </c>
      <c r="C32" s="127" t="n">
        <v>265</v>
      </c>
      <c r="D32" s="125" t="n">
        <v>76.2</v>
      </c>
      <c r="E32" s="126" t="n">
        <v>23</v>
      </c>
      <c r="F32" s="125" t="n">
        <v>59.5</v>
      </c>
      <c r="G32" s="17" t="n">
        <v>18</v>
      </c>
      <c r="H32" s="127" t="n">
        <v>60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2</v>
      </c>
      <c r="R32" s="112" t="n">
        <v>1</v>
      </c>
      <c r="S32" s="112" t="inlineStr">
        <is>
          <t>복</t>
        </is>
      </c>
      <c r="T32" s="5" t="n">
        <v>76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시지대백</t>
        </is>
      </c>
      <c r="B33" s="10" t="inlineStr">
        <is>
          <t>'92.11.</t>
        </is>
      </c>
      <c r="C33" s="127" t="n">
        <v>265</v>
      </c>
      <c r="D33" s="125" t="n">
        <v>101.7</v>
      </c>
      <c r="E33" s="126" t="n">
        <v>31</v>
      </c>
      <c r="F33" s="125" t="n">
        <v>85</v>
      </c>
      <c r="G33" s="17" t="n">
        <v>26</v>
      </c>
      <c r="H33" s="127" t="n">
        <v>152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시지대백</t>
        </is>
      </c>
      <c r="B34" s="10" t="inlineStr">
        <is>
          <t>'92.11.</t>
        </is>
      </c>
      <c r="C34" s="127" t="n">
        <v>265</v>
      </c>
      <c r="D34" s="125" t="n">
        <v>129.4</v>
      </c>
      <c r="E34" s="126" t="n">
        <v>39</v>
      </c>
      <c r="F34" s="125" t="n">
        <v>117.2</v>
      </c>
      <c r="G34" s="17" t="n">
        <v>35</v>
      </c>
      <c r="H34" s="127" t="n">
        <v>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129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시지태왕아너스</t>
        </is>
      </c>
      <c r="B36" s="10" t="inlineStr">
        <is>
          <t>'07.11.</t>
        </is>
      </c>
      <c r="C36" s="127" t="n">
        <v>407</v>
      </c>
      <c r="D36" s="125" t="n">
        <v>110.5</v>
      </c>
      <c r="E36" s="126" t="n">
        <v>33</v>
      </c>
      <c r="F36" s="125" t="n">
        <v>84.90000000000001</v>
      </c>
      <c r="G36" s="17" t="n">
        <v>26</v>
      </c>
      <c r="H36" s="127" t="n">
        <v>47</v>
      </c>
      <c r="I36" s="128" t="n">
        <v>66500</v>
      </c>
      <c r="J36" s="128" t="inlineStr">
        <is>
          <t>25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시지태왕아너스</t>
        </is>
      </c>
      <c r="B37" s="10" t="inlineStr">
        <is>
          <t>'07.11.</t>
        </is>
      </c>
      <c r="C37" s="127" t="n">
        <v>407</v>
      </c>
      <c r="D37" s="125" t="n">
        <v>110.4</v>
      </c>
      <c r="E37" s="126" t="n">
        <v>33</v>
      </c>
      <c r="F37" s="125" t="n">
        <v>84.90000000000001</v>
      </c>
      <c r="G37" s="17" t="n">
        <v>26</v>
      </c>
      <c r="H37" s="127" t="n">
        <v>1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110G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시지태왕아너스</t>
        </is>
      </c>
      <c r="B38" s="10" t="inlineStr">
        <is>
          <t>'07.11.</t>
        </is>
      </c>
      <c r="C38" s="127" t="n">
        <v>407</v>
      </c>
      <c r="D38" s="125" t="n">
        <v>113.7</v>
      </c>
      <c r="E38" s="126" t="n">
        <v>34</v>
      </c>
      <c r="F38" s="125" t="n">
        <v>84.90000000000001</v>
      </c>
      <c r="G38" s="17" t="n">
        <v>26</v>
      </c>
      <c r="H38" s="127" t="n">
        <v>96</v>
      </c>
      <c r="I38" s="128" t="n">
        <v>58000</v>
      </c>
      <c r="J38" s="128" t="inlineStr">
        <is>
          <t>15</t>
        </is>
      </c>
      <c r="K38" s="128" t="n">
        <v>40000</v>
      </c>
      <c r="L38" s="128" t="inlineStr">
        <is>
          <t>15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113A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시지태왕아너스</t>
        </is>
      </c>
      <c r="B39" s="10" t="inlineStr">
        <is>
          <t>'07.11.</t>
        </is>
      </c>
      <c r="C39" s="127" t="n">
        <v>407</v>
      </c>
      <c r="D39" s="125" t="n">
        <v>113.8</v>
      </c>
      <c r="E39" s="126" t="n">
        <v>34</v>
      </c>
      <c r="F39" s="125" t="n">
        <v>84.90000000000001</v>
      </c>
      <c r="G39" s="17" t="n">
        <v>26</v>
      </c>
      <c r="H39" s="127" t="n">
        <v>46</v>
      </c>
      <c r="I39" s="128" t="n">
        <v>62000</v>
      </c>
      <c r="J39" s="128" t="inlineStr">
        <is>
          <t>8</t>
        </is>
      </c>
      <c r="K39" s="128" t="n">
        <v>38500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113C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시지태왕아너스</t>
        </is>
      </c>
      <c r="B40" s="10" t="inlineStr">
        <is>
          <t>'07.11.</t>
        </is>
      </c>
      <c r="C40" s="127" t="n">
        <v>407</v>
      </c>
      <c r="D40" s="125" t="n">
        <v>114.3</v>
      </c>
      <c r="E40" s="126" t="n">
        <v>35</v>
      </c>
      <c r="F40" s="125" t="n">
        <v>84.90000000000001</v>
      </c>
      <c r="G40" s="17" t="n">
        <v>26</v>
      </c>
      <c r="H40" s="127" t="n">
        <v>28</v>
      </c>
      <c r="I40" s="128" t="n">
        <v>58000</v>
      </c>
      <c r="J40" s="128" t="inlineStr">
        <is>
          <t>7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114D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시지태왕아너스</t>
        </is>
      </c>
      <c r="B41" s="10" t="inlineStr">
        <is>
          <t>'07.11.</t>
        </is>
      </c>
      <c r="C41" s="127" t="n">
        <v>407</v>
      </c>
      <c r="D41" s="125" t="n">
        <v>130.8</v>
      </c>
      <c r="E41" s="126" t="n">
        <v>40</v>
      </c>
      <c r="F41" s="125" t="n">
        <v>84.90000000000001</v>
      </c>
      <c r="G41" s="17" t="n">
        <v>26</v>
      </c>
      <c r="H41" s="127" t="n">
        <v>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130E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시지태왕아너스</t>
        </is>
      </c>
      <c r="B42" s="10" t="inlineStr">
        <is>
          <t>'07.11.</t>
        </is>
      </c>
      <c r="C42" s="127" t="n">
        <v>407</v>
      </c>
      <c r="D42" s="125" t="n">
        <v>131.3</v>
      </c>
      <c r="E42" s="126" t="n">
        <v>40</v>
      </c>
      <c r="F42" s="125" t="n">
        <v>84.90000000000001</v>
      </c>
      <c r="G42" s="17" t="n">
        <v>26</v>
      </c>
      <c r="H42" s="127" t="n">
        <v>7</v>
      </c>
      <c r="I42" s="128" t="n">
        <v>63000</v>
      </c>
      <c r="J42" s="128" t="inlineStr">
        <is>
          <t>20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131F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시지태왕아너스</t>
        </is>
      </c>
      <c r="B43" s="10" t="inlineStr">
        <is>
          <t>'07.11.</t>
        </is>
      </c>
      <c r="C43" s="127" t="n">
        <v>407</v>
      </c>
      <c r="D43" s="125" t="n">
        <v>144.7</v>
      </c>
      <c r="E43" s="126" t="n">
        <v>44</v>
      </c>
      <c r="F43" s="125" t="n">
        <v>110.8</v>
      </c>
      <c r="G43" s="17" t="n">
        <v>34</v>
      </c>
      <c r="H43" s="127" t="n">
        <v>48</v>
      </c>
      <c r="I43" s="128" t="n">
        <v>80000</v>
      </c>
      <c r="J43" s="128" t="inlineStr">
        <is>
          <t>12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144A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시지태왕아너스</t>
        </is>
      </c>
      <c r="B44" s="10" t="inlineStr">
        <is>
          <t>'07.11.</t>
        </is>
      </c>
      <c r="C44" s="127" t="n">
        <v>407</v>
      </c>
      <c r="D44" s="125" t="n">
        <v>145.4</v>
      </c>
      <c r="E44" s="126" t="n">
        <v>44</v>
      </c>
      <c r="F44" s="125" t="n">
        <v>110.8</v>
      </c>
      <c r="G44" s="17" t="n">
        <v>34</v>
      </c>
      <c r="H44" s="127" t="n">
        <v>48</v>
      </c>
      <c r="I44" s="128" t="n">
        <v>80000</v>
      </c>
      <c r="J44" s="128" t="inlineStr">
        <is>
          <t>9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시지태왕아너스</t>
        </is>
      </c>
      <c r="B45" s="10" t="inlineStr">
        <is>
          <t>'07.11.</t>
        </is>
      </c>
      <c r="C45" s="127" t="n">
        <v>407</v>
      </c>
      <c r="D45" s="125" t="n">
        <v>152.7</v>
      </c>
      <c r="E45" s="126" t="n">
        <v>46</v>
      </c>
      <c r="F45" s="125" t="n">
        <v>120.8</v>
      </c>
      <c r="G45" s="17" t="n">
        <v>37</v>
      </c>
      <c r="H45" s="127" t="n">
        <v>42</v>
      </c>
      <c r="I45" s="128" t="n">
        <v>93000</v>
      </c>
      <c r="J45" s="128" t="inlineStr">
        <is>
          <t>20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152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시지태왕아너스</t>
        </is>
      </c>
      <c r="B46" s="10" t="inlineStr">
        <is>
          <t>'07.11.</t>
        </is>
      </c>
      <c r="C46" s="127" t="n">
        <v>407</v>
      </c>
      <c r="D46" s="125" t="n">
        <v>155.6</v>
      </c>
      <c r="E46" s="126" t="n">
        <v>47</v>
      </c>
      <c r="F46" s="125" t="n">
        <v>121.1</v>
      </c>
      <c r="G46" s="17" t="n">
        <v>37</v>
      </c>
      <c r="H46" s="127" t="n">
        <v>24</v>
      </c>
      <c r="I46" s="128" t="n">
        <v>85000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155B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시지태왕아너스</t>
        </is>
      </c>
      <c r="B47" s="10" t="inlineStr">
        <is>
          <t>'07.11.</t>
        </is>
      </c>
      <c r="C47" s="127" t="n">
        <v>407</v>
      </c>
      <c r="D47" s="125" t="n">
        <v>155.5</v>
      </c>
      <c r="E47" s="126" t="n">
        <v>47</v>
      </c>
      <c r="F47" s="125" t="n">
        <v>120.8</v>
      </c>
      <c r="G47" s="17" t="n">
        <v>37</v>
      </c>
      <c r="H47" s="127" t="n">
        <v>16</v>
      </c>
      <c r="I47" s="128" t="n">
        <v>94000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시지태왕아너스</t>
        </is>
      </c>
      <c r="B48" s="10" t="inlineStr">
        <is>
          <t>'07.11.</t>
        </is>
      </c>
      <c r="C48" s="127" t="n">
        <v>407</v>
      </c>
      <c r="D48" s="125" t="n">
        <v>176.4</v>
      </c>
      <c r="E48" s="126" t="n">
        <v>53</v>
      </c>
      <c r="F48" s="125" t="n">
        <v>120.8</v>
      </c>
      <c r="G48" s="17" t="n">
        <v>37</v>
      </c>
      <c r="H48" s="127" t="n">
        <v>3</v>
      </c>
      <c r="I48" s="128" t="n">
        <v>91000</v>
      </c>
      <c r="J48" s="128" t="inlineStr">
        <is>
          <t>12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176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제림은탑</t>
        </is>
      </c>
      <c r="B50" s="10" t="inlineStr">
        <is>
          <t>'94.11.</t>
        </is>
      </c>
      <c r="C50" s="127" t="n">
        <v>346</v>
      </c>
      <c r="D50" s="125" t="n">
        <v>87.09999999999999</v>
      </c>
      <c r="E50" s="126" t="n">
        <v>26</v>
      </c>
      <c r="F50" s="125" t="n">
        <v>60</v>
      </c>
      <c r="G50" s="17" t="n">
        <v>18</v>
      </c>
      <c r="H50" s="127" t="n">
        <v>160</v>
      </c>
      <c r="I50" s="128" t="n">
        <v>24000</v>
      </c>
      <c r="J50" s="128" t="inlineStr">
        <is>
          <t>7</t>
        </is>
      </c>
      <c r="K50" s="128" t="n">
        <v>18000</v>
      </c>
      <c r="L50" s="128" t="inlineStr">
        <is>
          <t>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복</t>
        </is>
      </c>
      <c r="T50" s="5" t="n">
        <v>87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제림은탑</t>
        </is>
      </c>
      <c r="B51" s="10" t="inlineStr">
        <is>
          <t>'94.11.</t>
        </is>
      </c>
      <c r="C51" s="127" t="n">
        <v>346</v>
      </c>
      <c r="D51" s="125" t="n">
        <v>110.6</v>
      </c>
      <c r="E51" s="126" t="n">
        <v>33</v>
      </c>
      <c r="F51" s="125" t="n">
        <v>85</v>
      </c>
      <c r="G51" s="17" t="n">
        <v>26</v>
      </c>
      <c r="H51" s="127" t="n">
        <v>140</v>
      </c>
      <c r="I51" s="128" t="n">
        <v>42000</v>
      </c>
      <c r="J51" s="128" t="inlineStr">
        <is>
          <t>23</t>
        </is>
      </c>
      <c r="K51" s="128" t="n">
        <v>32000</v>
      </c>
      <c r="L51" s="128" t="inlineStr">
        <is>
          <t>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110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제림은탑</t>
        </is>
      </c>
      <c r="B52" s="10" t="inlineStr">
        <is>
          <t>'94.11.</t>
        </is>
      </c>
      <c r="C52" s="127" t="n">
        <v>346</v>
      </c>
      <c r="D52" s="125" t="n">
        <v>165</v>
      </c>
      <c r="E52" s="126" t="n">
        <v>50</v>
      </c>
      <c r="F52" s="125" t="n">
        <v>135</v>
      </c>
      <c r="G52" s="17" t="n">
        <v>41</v>
      </c>
      <c r="H52" s="127" t="n">
        <v>46</v>
      </c>
      <c r="I52" s="128" t="n">
        <v>69000</v>
      </c>
      <c r="J52" s="128" t="inlineStr">
        <is>
          <t>7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165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n"/>
      <c r="B53" s="112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2" t="n"/>
      <c r="AK53" s="112" t="n"/>
      <c r="AL53" s="112" t="n"/>
      <c r="AM53" s="112" t="n"/>
      <c r="AN53" s="112" t="n"/>
      <c r="AO53" s="112" t="n"/>
      <c r="AP53" s="112" t="n"/>
      <c r="AQ53" s="112" t="n"/>
      <c r="AR53" s="112" t="n"/>
      <c r="AS53" s="112" t="n"/>
      <c r="AT53" s="112" t="n"/>
      <c r="AU53" s="112" t="n"/>
      <c r="AV53" s="112" t="n"/>
    </row>
    <row r="54">
      <c r="A54" s="9" t="inlineStr">
        <is>
          <t>수성알파시티동화아이위시</t>
        </is>
      </c>
      <c r="B54" s="10" t="inlineStr">
        <is>
          <t>'19.02.</t>
        </is>
      </c>
      <c r="C54" s="127" t="n">
        <v>698</v>
      </c>
      <c r="D54" s="125" t="n">
        <v>86.8</v>
      </c>
      <c r="E54" s="126" t="n">
        <v>26</v>
      </c>
      <c r="F54" s="125" t="n">
        <v>59.9</v>
      </c>
      <c r="G54" s="17" t="n">
        <v>18</v>
      </c>
      <c r="H54" s="127" t="n">
        <v>197</v>
      </c>
      <c r="I54" s="128" t="n">
        <v>65000</v>
      </c>
      <c r="J54" s="128" t="inlineStr">
        <is>
          <t>19</t>
        </is>
      </c>
      <c r="K54" s="128" t="n">
        <v>32000</v>
      </c>
      <c r="L54" s="128" t="inlineStr">
        <is>
          <t>14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86A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수성알파시티동화아이위시</t>
        </is>
      </c>
      <c r="B55" s="10" t="inlineStr">
        <is>
          <t>'19.02.</t>
        </is>
      </c>
      <c r="C55" s="127" t="n">
        <v>698</v>
      </c>
      <c r="D55" s="125" t="n">
        <v>90.7</v>
      </c>
      <c r="E55" s="126" t="n">
        <v>27</v>
      </c>
      <c r="F55" s="125" t="n">
        <v>59.8</v>
      </c>
      <c r="G55" s="17" t="n">
        <v>18</v>
      </c>
      <c r="H55" s="127" t="n">
        <v>12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inlineStr">
        <is>
          <t>90B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수성알파시티동화아이위시</t>
        </is>
      </c>
      <c r="B56" s="10" t="inlineStr">
        <is>
          <t>'19.02.</t>
        </is>
      </c>
      <c r="C56" s="127" t="n">
        <v>698</v>
      </c>
      <c r="D56" s="125" t="n">
        <v>115.9</v>
      </c>
      <c r="E56" s="126" t="n">
        <v>35</v>
      </c>
      <c r="F56" s="125" t="n">
        <v>84.90000000000001</v>
      </c>
      <c r="G56" s="17" t="n">
        <v>26</v>
      </c>
      <c r="H56" s="127" t="n">
        <v>326</v>
      </c>
      <c r="I56" s="128" t="n">
        <v>85000</v>
      </c>
      <c r="J56" s="128" t="inlineStr">
        <is>
          <t>5</t>
        </is>
      </c>
      <c r="K56" s="128" t="n">
        <v>37000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115A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수성알파시티동화아이위시</t>
        </is>
      </c>
      <c r="B57" s="10" t="inlineStr">
        <is>
          <t>'19.02.</t>
        </is>
      </c>
      <c r="C57" s="127" t="n">
        <v>698</v>
      </c>
      <c r="D57" s="125" t="n">
        <v>118.6</v>
      </c>
      <c r="E57" s="126" t="n">
        <v>36</v>
      </c>
      <c r="F57" s="125" t="n">
        <v>84.90000000000001</v>
      </c>
      <c r="G57" s="17" t="n">
        <v>26</v>
      </c>
      <c r="H57" s="127" t="n">
        <v>159</v>
      </c>
      <c r="I57" s="128" t="n">
        <v>80000</v>
      </c>
      <c r="J57" s="128" t="inlineStr">
        <is>
          <t>14</t>
        </is>
      </c>
      <c r="K57" s="128" t="n">
        <v>45000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118B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수성알파시티동화아이위시</t>
        </is>
      </c>
      <c r="B58" s="10" t="inlineStr">
        <is>
          <t>'19.02.</t>
        </is>
      </c>
      <c r="C58" s="127" t="n">
        <v>698</v>
      </c>
      <c r="D58" s="125" t="n">
        <v>128.4</v>
      </c>
      <c r="E58" s="126" t="n">
        <v>39</v>
      </c>
      <c r="F58" s="125" t="n">
        <v>84.7</v>
      </c>
      <c r="G58" s="17" t="n">
        <v>26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128D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수성알파시티동화아이위시</t>
        </is>
      </c>
      <c r="B59" s="10" t="inlineStr">
        <is>
          <t>'19.02.</t>
        </is>
      </c>
      <c r="C59" s="127" t="n">
        <v>698</v>
      </c>
      <c r="D59" s="125" t="n">
        <v>129.7</v>
      </c>
      <c r="E59" s="126" t="n">
        <v>39</v>
      </c>
      <c r="F59" s="125" t="n">
        <v>84.7</v>
      </c>
      <c r="G59" s="17" t="n">
        <v>26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3</v>
      </c>
      <c r="S59" s="112" t="inlineStr">
        <is>
          <t>계</t>
        </is>
      </c>
      <c r="T59" s="5" t="inlineStr">
        <is>
          <t>129C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n"/>
      <c r="B60" s="112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5">
        <f>IF(E60="","",E60)</f>
        <v/>
      </c>
      <c r="AJ60" s="112" t="n"/>
      <c r="AK60" s="112" t="n"/>
      <c r="AL60" s="112" t="n"/>
      <c r="AM60" s="112" t="n"/>
      <c r="AN60" s="112" t="n"/>
      <c r="AO60" s="112" t="n"/>
      <c r="AP60" s="112" t="n"/>
      <c r="AQ60" s="112" t="n"/>
      <c r="AR60" s="112" t="n"/>
      <c r="AS60" s="112" t="n"/>
      <c r="AT60" s="112" t="n"/>
      <c r="AU60" s="112" t="n"/>
      <c r="AV60" s="112" t="n"/>
    </row>
    <row r="61">
      <c r="A61" s="9" t="inlineStr">
        <is>
          <t>노변다숲</t>
        </is>
      </c>
      <c r="B61" s="10" t="inlineStr">
        <is>
          <t>'96.12.</t>
        </is>
      </c>
      <c r="C61" s="127" t="n">
        <v>745</v>
      </c>
      <c r="D61" s="125" t="n">
        <v>50.3</v>
      </c>
      <c r="E61" s="126" t="n">
        <v>15</v>
      </c>
      <c r="F61" s="125" t="n">
        <v>38.9</v>
      </c>
      <c r="G61" s="17" t="n">
        <v>12</v>
      </c>
      <c r="H61" s="127" t="n">
        <v>60</v>
      </c>
      <c r="I61" s="128" t="n">
        <v>18500</v>
      </c>
      <c r="J61" s="128" t="inlineStr">
        <is>
          <t>15</t>
        </is>
      </c>
      <c r="K61" s="128" t="n">
        <v>13000</v>
      </c>
      <c r="L61" s="128" t="inlineStr">
        <is>
          <t>12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2</v>
      </c>
      <c r="R61" s="112" t="n">
        <v>1</v>
      </c>
      <c r="S61" s="112" t="inlineStr">
        <is>
          <t>복</t>
        </is>
      </c>
      <c r="T61" s="5" t="n">
        <v>50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노변다숲</t>
        </is>
      </c>
      <c r="B62" s="10" t="inlineStr">
        <is>
          <t>'96.12.</t>
        </is>
      </c>
      <c r="C62" s="127" t="n">
        <v>745</v>
      </c>
      <c r="D62" s="125" t="n">
        <v>68.90000000000001</v>
      </c>
      <c r="E62" s="126" t="n">
        <v>21</v>
      </c>
      <c r="F62" s="125" t="n">
        <v>53.3</v>
      </c>
      <c r="G62" s="17" t="n">
        <v>16</v>
      </c>
      <c r="H62" s="127" t="n">
        <v>180</v>
      </c>
      <c r="I62" s="128" t="n">
        <v>18500</v>
      </c>
      <c r="J62" s="128" t="inlineStr">
        <is>
          <t>8</t>
        </is>
      </c>
      <c r="K62" s="128" t="n">
        <v>17000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1</v>
      </c>
      <c r="S62" s="112" t="inlineStr">
        <is>
          <t>복</t>
        </is>
      </c>
      <c r="T62" s="5" t="n">
        <v>68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노변다숲</t>
        </is>
      </c>
      <c r="B63" s="10" t="inlineStr">
        <is>
          <t>'96.12.</t>
        </is>
      </c>
      <c r="C63" s="127" t="n">
        <v>745</v>
      </c>
      <c r="D63" s="125" t="n">
        <v>77.2</v>
      </c>
      <c r="E63" s="126" t="n">
        <v>23</v>
      </c>
      <c r="F63" s="125" t="n">
        <v>59.7</v>
      </c>
      <c r="G63" s="17" t="n">
        <v>18</v>
      </c>
      <c r="H63" s="127" t="n">
        <v>505</v>
      </c>
      <c r="I63" s="128" t="n">
        <v>22000</v>
      </c>
      <c r="J63" s="128" t="inlineStr">
        <is>
          <t>8</t>
        </is>
      </c>
      <c r="K63" s="128" t="n">
        <v>17000</v>
      </c>
      <c r="L63" s="128" t="inlineStr">
        <is>
          <t>7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1</v>
      </c>
      <c r="S63" s="112" t="inlineStr">
        <is>
          <t>복</t>
        </is>
      </c>
      <c r="T63" s="5" t="n">
        <v>77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n"/>
      <c r="B64" s="112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2" t="n"/>
      <c r="AK64" s="112" t="n"/>
      <c r="AL64" s="112" t="n"/>
      <c r="AM64" s="112" t="n"/>
      <c r="AN64" s="112" t="n"/>
      <c r="AO64" s="112" t="n"/>
      <c r="AP64" s="112" t="n"/>
      <c r="AQ64" s="112" t="n"/>
      <c r="AR64" s="112" t="n"/>
      <c r="AS64" s="112" t="n"/>
      <c r="AT64" s="112" t="n"/>
      <c r="AU64" s="112" t="n"/>
      <c r="AV64" s="112" t="n"/>
    </row>
    <row r="65">
      <c r="A65" s="9" t="inlineStr">
        <is>
          <t>노변동서우방타운</t>
        </is>
      </c>
      <c r="B65" s="10" t="inlineStr">
        <is>
          <t>'96.10.</t>
        </is>
      </c>
      <c r="C65" s="127" t="n">
        <v>472</v>
      </c>
      <c r="D65" s="125" t="n">
        <v>81.09999999999999</v>
      </c>
      <c r="E65" s="126" t="n">
        <v>25</v>
      </c>
      <c r="F65" s="125" t="n">
        <v>59.9</v>
      </c>
      <c r="G65" s="17" t="n">
        <v>18</v>
      </c>
      <c r="H65" s="127" t="n">
        <v>68</v>
      </c>
      <c r="I65" s="128" t="n">
        <v>35000</v>
      </c>
      <c r="J65" s="128" t="inlineStr">
        <is>
          <t>9</t>
        </is>
      </c>
      <c r="K65" s="128" t="n">
        <v>23000</v>
      </c>
      <c r="L65" s="128" t="inlineStr">
        <is>
          <t>9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n">
        <v>81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노변동서우방타운</t>
        </is>
      </c>
      <c r="B66" s="10" t="inlineStr">
        <is>
          <t>'96.10.</t>
        </is>
      </c>
      <c r="C66" s="127" t="n">
        <v>472</v>
      </c>
      <c r="D66" s="125" t="n">
        <v>111.1</v>
      </c>
      <c r="E66" s="126" t="n">
        <v>34</v>
      </c>
      <c r="F66" s="125" t="n">
        <v>85</v>
      </c>
      <c r="G66" s="17" t="n">
        <v>26</v>
      </c>
      <c r="H66" s="127" t="n">
        <v>68</v>
      </c>
      <c r="I66" s="128" t="n">
        <v>52500</v>
      </c>
      <c r="J66" s="128" t="inlineStr">
        <is>
          <t>중</t>
        </is>
      </c>
      <c r="K66" s="128" t="n">
        <v>33000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111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노변동서우방타운</t>
        </is>
      </c>
      <c r="B67" s="10" t="inlineStr">
        <is>
          <t>'96.10.</t>
        </is>
      </c>
      <c r="C67" s="127" t="n">
        <v>472</v>
      </c>
      <c r="D67" s="125" t="n">
        <v>141</v>
      </c>
      <c r="E67" s="126" t="n">
        <v>43</v>
      </c>
      <c r="F67" s="125" t="n">
        <v>115.4</v>
      </c>
      <c r="G67" s="17" t="n">
        <v>35</v>
      </c>
      <c r="H67" s="127" t="n">
        <v>200</v>
      </c>
      <c r="I67" s="128" t="n">
        <v>60000</v>
      </c>
      <c r="J67" s="128" t="inlineStr">
        <is>
          <t>11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노변동서우방타운</t>
        </is>
      </c>
      <c r="B68" s="10" t="inlineStr">
        <is>
          <t>'96.10.</t>
        </is>
      </c>
      <c r="C68" s="127" t="n">
        <v>472</v>
      </c>
      <c r="D68" s="125" t="n">
        <v>164.7</v>
      </c>
      <c r="E68" s="126" t="n">
        <v>50</v>
      </c>
      <c r="F68" s="125" t="n">
        <v>134.8</v>
      </c>
      <c r="G68" s="17" t="n">
        <v>41</v>
      </c>
      <c r="H68" s="127" t="n">
        <v>136</v>
      </c>
      <c r="I68" s="128" t="n">
        <v>70000</v>
      </c>
      <c r="J68" s="128" t="inlineStr">
        <is>
          <t>10</t>
        </is>
      </c>
      <c r="K68" s="128" t="n">
        <v>40000</v>
      </c>
      <c r="L68" s="128" t="inlineStr">
        <is>
          <t>8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164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고산노변타운</t>
        </is>
      </c>
      <c r="B70" s="10" t="inlineStr">
        <is>
          <t>'96.08.</t>
        </is>
      </c>
      <c r="C70" s="127" t="n">
        <v>885</v>
      </c>
      <c r="D70" s="125" t="n">
        <v>77.8</v>
      </c>
      <c r="E70" s="126" t="n">
        <v>24</v>
      </c>
      <c r="F70" s="125" t="n">
        <v>59.8</v>
      </c>
      <c r="G70" s="17" t="n">
        <v>18</v>
      </c>
      <c r="H70" s="127" t="n">
        <v>450</v>
      </c>
      <c r="I70" s="128" t="n">
        <v>31000</v>
      </c>
      <c r="J70" s="128" t="inlineStr">
        <is>
          <t>8</t>
        </is>
      </c>
      <c r="K70" s="128" t="n">
        <v>21000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고산노변타운</t>
        </is>
      </c>
      <c r="B71" s="10" t="inlineStr">
        <is>
          <t>'96.08.</t>
        </is>
      </c>
      <c r="C71" s="127" t="n">
        <v>885</v>
      </c>
      <c r="D71" s="125" t="n">
        <v>105.8</v>
      </c>
      <c r="E71" s="126" t="n">
        <v>32</v>
      </c>
      <c r="F71" s="125" t="n">
        <v>84.7</v>
      </c>
      <c r="G71" s="17" t="n">
        <v>26</v>
      </c>
      <c r="H71" s="127" t="n">
        <v>345</v>
      </c>
      <c r="I71" s="128" t="n">
        <v>52000</v>
      </c>
      <c r="J71" s="128" t="inlineStr">
        <is>
          <t>5</t>
        </is>
      </c>
      <c r="K71" s="128" t="n">
        <v>27000</v>
      </c>
      <c r="L71" s="128" t="inlineStr">
        <is>
          <t>15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n">
        <v>105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고산노변타운</t>
        </is>
      </c>
      <c r="B72" s="10" t="inlineStr">
        <is>
          <t>'96.08.</t>
        </is>
      </c>
      <c r="C72" s="127" t="n">
        <v>885</v>
      </c>
      <c r="D72" s="125" t="n">
        <v>163.2</v>
      </c>
      <c r="E72" s="126" t="n">
        <v>49</v>
      </c>
      <c r="F72" s="125" t="n">
        <v>135</v>
      </c>
      <c r="G72" s="17" t="n">
        <v>41</v>
      </c>
      <c r="H72" s="127" t="n">
        <v>90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163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20" dxfId="23">
      <formula>AV4="X"</formula>
    </cfRule>
    <cfRule type="expression" priority="1121" dxfId="22">
      <formula>AV4="후보"</formula>
    </cfRule>
  </conditionalFormatting>
  <conditionalFormatting sqref="AC1:AC2 AC4:AC6 N4:N5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:N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6">
    <cfRule type="expression" priority="1109" dxfId="3">
      <formula>AND(IF(OR($Q6=1,$Q6=2),1,0),IF($X6&lt;=20,1,0))</formula>
    </cfRule>
    <cfRule type="expression" priority="1110" dxfId="2">
      <formula>AND(IF($Q6=2,1,0),IF($X6&lt;30,1,0))</formula>
    </cfRule>
    <cfRule type="expression" priority="1111" dxfId="1">
      <formula>AND(IF($Q6=3,1,0),IF($X6&lt;30,1,0))</formula>
    </cfRule>
    <cfRule type="expression" priority="1112" dxfId="0">
      <formula>AND(IF($Q6=3,1,IF($Q6=4,1,0)),IF($F6&lt;=85,1,0))</formula>
    </cfRule>
  </conditionalFormatting>
  <conditionalFormatting sqref="X6">
    <cfRule type="expression" priority="1105" dxfId="3">
      <formula>AND(IF(OR($Q6=1,$Q6=2),1,0),IF($X6&lt;=20,1,0))</formula>
    </cfRule>
    <cfRule type="expression" priority="1106" dxfId="2">
      <formula>AND(IF($Q6=2,1,0),IF($X6&lt;30,1,0))</formula>
    </cfRule>
    <cfRule type="expression" priority="1107" dxfId="1">
      <formula>AND(IF($Q6=3,1,0),IF($X6&lt;30,1,0))</formula>
    </cfRule>
    <cfRule type="expression" priority="1108" dxfId="0">
      <formula>AND(IF($Q6=3,1,IF($Q6=4,1,0)),IF($F6&lt;=85,1,0))</formula>
    </cfRule>
  </conditionalFormatting>
  <conditionalFormatting sqref="AI6">
    <cfRule type="expression" priority="1101" dxfId="3">
      <formula>AND(IF(OR($Q6=1,$Q6=2),1,0),IF($X6&lt;=20,1,0))</formula>
    </cfRule>
    <cfRule type="expression" priority="1102" dxfId="2">
      <formula>AND(IF($Q6=2,1,0),IF($X6&lt;30,1,0))</formula>
    </cfRule>
    <cfRule type="expression" priority="1103" dxfId="1">
      <formula>AND(IF($Q6=3,1,0),IF($X6&lt;30,1,0))</formula>
    </cfRule>
    <cfRule type="expression" priority="1104" dxfId="0">
      <formula>AND(IF($Q6=3,1,IF($Q6=4,1,0)),IF($F6&lt;=85,1,0))</formula>
    </cfRule>
  </conditionalFormatting>
  <conditionalFormatting sqref="AV7">
    <cfRule type="expression" priority="1099" dxfId="23">
      <formula>AV7="X"</formula>
    </cfRule>
    <cfRule type="expression" priority="1100" dxfId="22">
      <formula>AV7="후보"</formula>
    </cfRule>
  </conditionalFormatting>
  <conditionalFormatting sqref="AC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7">
    <cfRule type="expression" priority="1090" dxfId="3">
      <formula>AND(IF(OR($Q7=1,$Q7=2),1,0),IF($X7&lt;=20,1,0))</formula>
    </cfRule>
    <cfRule type="expression" priority="1091" dxfId="2">
      <formula>AND(IF($Q7=2,1,0),IF($X7&lt;30,1,0))</formula>
    </cfRule>
    <cfRule type="expression" priority="1092" dxfId="1">
      <formula>AND(IF($Q7=3,1,0),IF($X7&lt;30,1,0))</formula>
    </cfRule>
    <cfRule type="expression" priority="1093" dxfId="0">
      <formula>AND(IF($Q7=3,1,IF($Q7=4,1,0)),IF($F7&lt;=85,1,0))</formula>
    </cfRule>
  </conditionalFormatting>
  <conditionalFormatting sqref="X7">
    <cfRule type="expression" priority="1086" dxfId="3">
      <formula>AND(IF(OR($Q7=1,$Q7=2),1,0),IF($X7&lt;=20,1,0))</formula>
    </cfRule>
    <cfRule type="expression" priority="1087" dxfId="2">
      <formula>AND(IF($Q7=2,1,0),IF($X7&lt;30,1,0))</formula>
    </cfRule>
    <cfRule type="expression" priority="1088" dxfId="1">
      <formula>AND(IF($Q7=3,1,0),IF($X7&lt;30,1,0))</formula>
    </cfRule>
    <cfRule type="expression" priority="1089" dxfId="0">
      <formula>AND(IF($Q7=3,1,IF($Q7=4,1,0)),IF($F7&lt;=85,1,0))</formula>
    </cfRule>
  </conditionalFormatting>
  <conditionalFormatting sqref="AI7">
    <cfRule type="expression" priority="1082" dxfId="3">
      <formula>AND(IF(OR($Q7=1,$Q7=2),1,0),IF($X7&lt;=20,1,0))</formula>
    </cfRule>
    <cfRule type="expression" priority="1083" dxfId="2">
      <formula>AND(IF($Q7=2,1,0),IF($X7&lt;30,1,0))</formula>
    </cfRule>
    <cfRule type="expression" priority="1084" dxfId="1">
      <formula>AND(IF($Q7=3,1,0),IF($X7&lt;30,1,0))</formula>
    </cfRule>
    <cfRule type="expression" priority="1085" dxfId="0">
      <formula>AND(IF($Q7=3,1,IF($Q7=4,1,0)),IF($F7&lt;=85,1,0))</formula>
    </cfRule>
  </conditionalFormatting>
  <conditionalFormatting sqref="AV8">
    <cfRule type="expression" priority="1080" dxfId="23">
      <formula>AV8="X"</formula>
    </cfRule>
    <cfRule type="expression" priority="1081" dxfId="22">
      <formula>AV8="후보"</formula>
    </cfRule>
  </conditionalFormatting>
  <conditionalFormatting sqref="AC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8">
    <cfRule type="expression" priority="1071" dxfId="3">
      <formula>AND(IF(OR($Q8=1,$Q8=2),1,0),IF($X8&lt;=20,1,0))</formula>
    </cfRule>
    <cfRule type="expression" priority="1072" dxfId="2">
      <formula>AND(IF($Q8=2,1,0),IF($X8&lt;30,1,0))</formula>
    </cfRule>
    <cfRule type="expression" priority="1073" dxfId="1">
      <formula>AND(IF($Q8=3,1,0),IF($X8&lt;30,1,0))</formula>
    </cfRule>
    <cfRule type="expression" priority="1074" dxfId="0">
      <formula>AND(IF($Q8=3,1,IF($Q8=4,1,0)),IF($F8&lt;=85,1,0))</formula>
    </cfRule>
  </conditionalFormatting>
  <conditionalFormatting sqref="X8">
    <cfRule type="expression" priority="1067" dxfId="3">
      <formula>AND(IF(OR($Q8=1,$Q8=2),1,0),IF($X8&lt;=20,1,0))</formula>
    </cfRule>
    <cfRule type="expression" priority="1068" dxfId="2">
      <formula>AND(IF($Q8=2,1,0),IF($X8&lt;30,1,0))</formula>
    </cfRule>
    <cfRule type="expression" priority="1069" dxfId="1">
      <formula>AND(IF($Q8=3,1,0),IF($X8&lt;30,1,0))</formula>
    </cfRule>
    <cfRule type="expression" priority="1070" dxfId="0">
      <formula>AND(IF($Q8=3,1,IF($Q8=4,1,0)),IF($F8&lt;=85,1,0))</formula>
    </cfRule>
  </conditionalFormatting>
  <conditionalFormatting sqref="AI8">
    <cfRule type="expression" priority="1063" dxfId="3">
      <formula>AND(IF(OR($Q8=1,$Q8=2),1,0),IF($X8&lt;=20,1,0))</formula>
    </cfRule>
    <cfRule type="expression" priority="1064" dxfId="2">
      <formula>AND(IF($Q8=2,1,0),IF($X8&lt;30,1,0))</formula>
    </cfRule>
    <cfRule type="expression" priority="1065" dxfId="1">
      <formula>AND(IF($Q8=3,1,0),IF($X8&lt;30,1,0))</formula>
    </cfRule>
    <cfRule type="expression" priority="1066" dxfId="0">
      <formula>AND(IF($Q8=3,1,IF($Q8=4,1,0)),IF($F8&lt;=85,1,0))</formula>
    </cfRule>
  </conditionalFormatting>
  <conditionalFormatting sqref="AV9">
    <cfRule type="expression" priority="1061" dxfId="23">
      <formula>AV9="X"</formula>
    </cfRule>
    <cfRule type="expression" priority="1062" dxfId="22">
      <formula>AV9="후보"</formula>
    </cfRule>
  </conditionalFormatting>
  <conditionalFormatting sqref="AC9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9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9">
    <cfRule type="expression" priority="1052" dxfId="3">
      <formula>AND(IF(OR($Q9=1,$Q9=2),1,0),IF($X9&lt;=20,1,0))</formula>
    </cfRule>
    <cfRule type="expression" priority="1053" dxfId="2">
      <formula>AND(IF($Q9=2,1,0),IF($X9&lt;30,1,0))</formula>
    </cfRule>
    <cfRule type="expression" priority="1054" dxfId="1">
      <formula>AND(IF($Q9=3,1,0),IF($X9&lt;30,1,0))</formula>
    </cfRule>
    <cfRule type="expression" priority="1055" dxfId="0">
      <formula>AND(IF($Q9=3,1,IF($Q9=4,1,0)),IF($F9&lt;=85,1,0))</formula>
    </cfRule>
  </conditionalFormatting>
  <conditionalFormatting sqref="X9">
    <cfRule type="expression" priority="1048" dxfId="3">
      <formula>AND(IF(OR($Q9=1,$Q9=2),1,0),IF($X9&lt;=20,1,0))</formula>
    </cfRule>
    <cfRule type="expression" priority="1049" dxfId="2">
      <formula>AND(IF($Q9=2,1,0),IF($X9&lt;30,1,0))</formula>
    </cfRule>
    <cfRule type="expression" priority="1050" dxfId="1">
      <formula>AND(IF($Q9=3,1,0),IF($X9&lt;30,1,0))</formula>
    </cfRule>
    <cfRule type="expression" priority="1051" dxfId="0">
      <formula>AND(IF($Q9=3,1,IF($Q9=4,1,0)),IF($F9&lt;=85,1,0))</formula>
    </cfRule>
  </conditionalFormatting>
  <conditionalFormatting sqref="AI9">
    <cfRule type="expression" priority="1044" dxfId="3">
      <formula>AND(IF(OR($Q9=1,$Q9=2),1,0),IF($X9&lt;=20,1,0))</formula>
    </cfRule>
    <cfRule type="expression" priority="1045" dxfId="2">
      <formula>AND(IF($Q9=2,1,0),IF($X9&lt;30,1,0))</formula>
    </cfRule>
    <cfRule type="expression" priority="1046" dxfId="1">
      <formula>AND(IF($Q9=3,1,0),IF($X9&lt;30,1,0))</formula>
    </cfRule>
    <cfRule type="expression" priority="1047" dxfId="0">
      <formula>AND(IF($Q9=3,1,IF($Q9=4,1,0)),IF($F9&lt;=85,1,0))</formula>
    </cfRule>
  </conditionalFormatting>
  <conditionalFormatting sqref="AV10">
    <cfRule type="expression" priority="1042" dxfId="23">
      <formula>AV10="X"</formula>
    </cfRule>
    <cfRule type="expression" priority="1043" dxfId="22">
      <formula>AV10="후보"</formula>
    </cfRule>
  </conditionalFormatting>
  <conditionalFormatting sqref="AC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0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0">
    <cfRule type="expression" priority="1033" dxfId="3">
      <formula>AND(IF(OR($Q10=1,$Q10=2),1,0),IF($X10&lt;=20,1,0))</formula>
    </cfRule>
    <cfRule type="expression" priority="1034" dxfId="2">
      <formula>AND(IF($Q10=2,1,0),IF($X10&lt;30,1,0))</formula>
    </cfRule>
    <cfRule type="expression" priority="1035" dxfId="1">
      <formula>AND(IF($Q10=3,1,0),IF($X10&lt;30,1,0))</formula>
    </cfRule>
    <cfRule type="expression" priority="1036" dxfId="0">
      <formula>AND(IF($Q10=3,1,IF($Q10=4,1,0)),IF($F10&lt;=85,1,0))</formula>
    </cfRule>
  </conditionalFormatting>
  <conditionalFormatting sqref="X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AI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V11">
    <cfRule type="expression" priority="1023" dxfId="23">
      <formula>AV11="X"</formula>
    </cfRule>
    <cfRule type="expression" priority="1024" dxfId="22">
      <formula>AV11="후보"</formula>
    </cfRule>
  </conditionalFormatting>
  <conditionalFormatting sqref="AC11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1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1">
    <cfRule type="expression" priority="1014" dxfId="3">
      <formula>AND(IF(OR($Q11=1,$Q11=2),1,0),IF($X11&lt;=20,1,0))</formula>
    </cfRule>
    <cfRule type="expression" priority="1015" dxfId="2">
      <formula>AND(IF($Q11=2,1,0),IF($X11&lt;30,1,0))</formula>
    </cfRule>
    <cfRule type="expression" priority="1016" dxfId="1">
      <formula>AND(IF($Q11=3,1,0),IF($X11&lt;30,1,0))</formula>
    </cfRule>
    <cfRule type="expression" priority="1017" dxfId="0">
      <formula>AND(IF($Q11=3,1,IF($Q11=4,1,0)),IF($F11&lt;=85,1,0))</formula>
    </cfRule>
  </conditionalFormatting>
  <conditionalFormatting sqref="X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AI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V12">
    <cfRule type="expression" priority="1004" dxfId="23">
      <formula>AV12="X"</formula>
    </cfRule>
    <cfRule type="expression" priority="1005" dxfId="22">
      <formula>AV12="후보"</formula>
    </cfRule>
  </conditionalFormatting>
  <conditionalFormatting sqref="AC1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2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2">
    <cfRule type="expression" priority="995" dxfId="3">
      <formula>AND(IF(OR($Q12=1,$Q12=2),1,0),IF($X12&lt;=20,1,0))</formula>
    </cfRule>
    <cfRule type="expression" priority="996" dxfId="2">
      <formula>AND(IF($Q12=2,1,0),IF($X12&lt;30,1,0))</formula>
    </cfRule>
    <cfRule type="expression" priority="997" dxfId="1">
      <formula>AND(IF($Q12=3,1,0),IF($X12&lt;30,1,0))</formula>
    </cfRule>
    <cfRule type="expression" priority="998" dxfId="0">
      <formula>AND(IF($Q12=3,1,IF($Q12=4,1,0)),IF($F12&lt;=85,1,0))</formula>
    </cfRule>
  </conditionalFormatting>
  <conditionalFormatting sqref="X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AI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V13">
    <cfRule type="expression" priority="985" dxfId="23">
      <formula>AV13="X"</formula>
    </cfRule>
    <cfRule type="expression" priority="986" dxfId="22">
      <formula>AV13="후보"</formula>
    </cfRule>
  </conditionalFormatting>
  <conditionalFormatting sqref="AC13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3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3">
    <cfRule type="expression" priority="976" dxfId="3">
      <formula>AND(IF(OR($Q13=1,$Q13=2),1,0),IF($X13&lt;=20,1,0))</formula>
    </cfRule>
    <cfRule type="expression" priority="977" dxfId="2">
      <formula>AND(IF($Q13=2,1,0),IF($X13&lt;30,1,0))</formula>
    </cfRule>
    <cfRule type="expression" priority="978" dxfId="1">
      <formula>AND(IF($Q13=3,1,0),IF($X13&lt;30,1,0))</formula>
    </cfRule>
    <cfRule type="expression" priority="979" dxfId="0">
      <formula>AND(IF($Q13=3,1,IF($Q13=4,1,0)),IF($F13&lt;=85,1,0))</formula>
    </cfRule>
  </conditionalFormatting>
  <conditionalFormatting sqref="X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AI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V14">
    <cfRule type="expression" priority="966" dxfId="23">
      <formula>AV14="X"</formula>
    </cfRule>
    <cfRule type="expression" priority="967" dxfId="22">
      <formula>AV14="후보"</formula>
    </cfRule>
  </conditionalFormatting>
  <conditionalFormatting sqref="AC14 N14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5">
    <cfRule type="expression" priority="961" dxfId="23">
      <formula>AV15="X"</formula>
    </cfRule>
    <cfRule type="expression" priority="962" dxfId="22">
      <formula>AV15="후보"</formula>
    </cfRule>
  </conditionalFormatting>
  <conditionalFormatting sqref="AC1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5">
    <cfRule type="expression" priority="952" dxfId="3">
      <formula>AND(IF(OR($Q15=1,$Q15=2),1,0),IF($X15&lt;=20,1,0))</formula>
    </cfRule>
    <cfRule type="expression" priority="953" dxfId="2">
      <formula>AND(IF($Q15=2,1,0),IF($X15&lt;30,1,0))</formula>
    </cfRule>
    <cfRule type="expression" priority="954" dxfId="1">
      <formula>AND(IF($Q15=3,1,0),IF($X15&lt;30,1,0))</formula>
    </cfRule>
    <cfRule type="expression" priority="955" dxfId="0">
      <formula>AND(IF($Q15=3,1,IF($Q15=4,1,0)),IF($F15&lt;=85,1,0))</formula>
    </cfRule>
  </conditionalFormatting>
  <conditionalFormatting sqref="X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AI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V16">
    <cfRule type="expression" priority="942" dxfId="23">
      <formula>AV16="X"</formula>
    </cfRule>
    <cfRule type="expression" priority="943" dxfId="22">
      <formula>AV16="후보"</formula>
    </cfRule>
  </conditionalFormatting>
  <conditionalFormatting sqref="AC1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6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6">
    <cfRule type="expression" priority="933" dxfId="3">
      <formula>AND(IF(OR($Q16=1,$Q16=2),1,0),IF($X16&lt;=20,1,0))</formula>
    </cfRule>
    <cfRule type="expression" priority="934" dxfId="2">
      <formula>AND(IF($Q16=2,1,0),IF($X16&lt;30,1,0))</formula>
    </cfRule>
    <cfRule type="expression" priority="935" dxfId="1">
      <formula>AND(IF($Q16=3,1,0),IF($X16&lt;30,1,0))</formula>
    </cfRule>
    <cfRule type="expression" priority="936" dxfId="0">
      <formula>AND(IF($Q16=3,1,IF($Q16=4,1,0)),IF($F16&lt;=85,1,0))</formula>
    </cfRule>
  </conditionalFormatting>
  <conditionalFormatting sqref="X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AI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V17">
    <cfRule type="expression" priority="923" dxfId="23">
      <formula>AV17="X"</formula>
    </cfRule>
    <cfRule type="expression" priority="924" dxfId="22">
      <formula>AV17="후보"</formula>
    </cfRule>
  </conditionalFormatting>
  <conditionalFormatting sqref="AC17 N17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18">
    <cfRule type="expression" priority="918" dxfId="23">
      <formula>AV18="X"</formula>
    </cfRule>
    <cfRule type="expression" priority="919" dxfId="22">
      <formula>AV18="후보"</formula>
    </cfRule>
  </conditionalFormatting>
  <conditionalFormatting sqref="AC1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8">
    <cfRule type="expression" priority="909" dxfId="3">
      <formula>AND(IF(OR($Q18=1,$Q18=2),1,0),IF($X18&lt;=20,1,0))</formula>
    </cfRule>
    <cfRule type="expression" priority="910" dxfId="2">
      <formula>AND(IF($Q18=2,1,0),IF($X18&lt;30,1,0))</formula>
    </cfRule>
    <cfRule type="expression" priority="911" dxfId="1">
      <formula>AND(IF($Q18=3,1,0),IF($X18&lt;30,1,0))</formula>
    </cfRule>
    <cfRule type="expression" priority="912" dxfId="0">
      <formula>AND(IF($Q18=3,1,IF($Q18=4,1,0)),IF($F18&lt;=85,1,0))</formula>
    </cfRule>
  </conditionalFormatting>
  <conditionalFormatting sqref="X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AI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V19">
    <cfRule type="expression" priority="899" dxfId="23">
      <formula>AV19="X"</formula>
    </cfRule>
    <cfRule type="expression" priority="900" dxfId="22">
      <formula>AV19="후보"</formula>
    </cfRule>
  </conditionalFormatting>
  <conditionalFormatting sqref="AC19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9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9">
    <cfRule type="expression" priority="890" dxfId="3">
      <formula>AND(IF(OR($Q19=1,$Q19=2),1,0),IF($X19&lt;=20,1,0))</formula>
    </cfRule>
    <cfRule type="expression" priority="891" dxfId="2">
      <formula>AND(IF($Q19=2,1,0),IF($X19&lt;30,1,0))</formula>
    </cfRule>
    <cfRule type="expression" priority="892" dxfId="1">
      <formula>AND(IF($Q19=3,1,0),IF($X19&lt;30,1,0))</formula>
    </cfRule>
    <cfRule type="expression" priority="893" dxfId="0">
      <formula>AND(IF($Q19=3,1,IF($Q19=4,1,0)),IF($F19&lt;=85,1,0))</formula>
    </cfRule>
  </conditionalFormatting>
  <conditionalFormatting sqref="X19">
    <cfRule type="expression" priority="886" dxfId="3">
      <formula>AND(IF(OR($Q19=1,$Q19=2),1,0),IF($X19&lt;=20,1,0))</formula>
    </cfRule>
    <cfRule type="expression" priority="887" dxfId="2">
      <formula>AND(IF($Q19=2,1,0),IF($X19&lt;30,1,0))</formula>
    </cfRule>
    <cfRule type="expression" priority="888" dxfId="1">
      <formula>AND(IF($Q19=3,1,0),IF($X19&lt;30,1,0))</formula>
    </cfRule>
    <cfRule type="expression" priority="889" dxfId="0">
      <formula>AND(IF($Q19=3,1,IF($Q19=4,1,0)),IF($F19&lt;=85,1,0))</formula>
    </cfRule>
  </conditionalFormatting>
  <conditionalFormatting sqref="AI19">
    <cfRule type="expression" priority="882" dxfId="3">
      <formula>AND(IF(OR($Q19=1,$Q19=2),1,0),IF($X19&lt;=20,1,0))</formula>
    </cfRule>
    <cfRule type="expression" priority="883" dxfId="2">
      <formula>AND(IF($Q19=2,1,0),IF($X19&lt;30,1,0))</formula>
    </cfRule>
    <cfRule type="expression" priority="884" dxfId="1">
      <formula>AND(IF($Q19=3,1,0),IF($X19&lt;30,1,0))</formula>
    </cfRule>
    <cfRule type="expression" priority="885" dxfId="0">
      <formula>AND(IF($Q19=3,1,IF($Q19=4,1,0)),IF($F19&lt;=85,1,0))</formula>
    </cfRule>
  </conditionalFormatting>
  <conditionalFormatting sqref="AV20">
    <cfRule type="expression" priority="880" dxfId="23">
      <formula>AV20="X"</formula>
    </cfRule>
    <cfRule type="expression" priority="881" dxfId="22">
      <formula>AV20="후보"</formula>
    </cfRule>
  </conditionalFormatting>
  <conditionalFormatting sqref="AC2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0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0">
    <cfRule type="expression" priority="871" dxfId="3">
      <formula>AND(IF(OR($Q20=1,$Q20=2),1,0),IF($X20&lt;=20,1,0))</formula>
    </cfRule>
    <cfRule type="expression" priority="872" dxfId="2">
      <formula>AND(IF($Q20=2,1,0),IF($X20&lt;30,1,0))</formula>
    </cfRule>
    <cfRule type="expression" priority="873" dxfId="1">
      <formula>AND(IF($Q20=3,1,0),IF($X20&lt;30,1,0))</formula>
    </cfRule>
    <cfRule type="expression" priority="874" dxfId="0">
      <formula>AND(IF($Q20=3,1,IF($Q20=4,1,0)),IF($F20&lt;=85,1,0))</formula>
    </cfRule>
  </conditionalFormatting>
  <conditionalFormatting sqref="X20">
    <cfRule type="expression" priority="867" dxfId="3">
      <formula>AND(IF(OR($Q20=1,$Q20=2),1,0),IF($X20&lt;=20,1,0))</formula>
    </cfRule>
    <cfRule type="expression" priority="868" dxfId="2">
      <formula>AND(IF($Q20=2,1,0),IF($X20&lt;30,1,0))</formula>
    </cfRule>
    <cfRule type="expression" priority="869" dxfId="1">
      <formula>AND(IF($Q20=3,1,0),IF($X20&lt;30,1,0))</formula>
    </cfRule>
    <cfRule type="expression" priority="870" dxfId="0">
      <formula>AND(IF($Q20=3,1,IF($Q20=4,1,0)),IF($F20&lt;=85,1,0))</formula>
    </cfRule>
  </conditionalFormatting>
  <conditionalFormatting sqref="AI20">
    <cfRule type="expression" priority="863" dxfId="3">
      <formula>AND(IF(OR($Q20=1,$Q20=2),1,0),IF($X20&lt;=20,1,0))</formula>
    </cfRule>
    <cfRule type="expression" priority="864" dxfId="2">
      <formula>AND(IF($Q20=2,1,0),IF($X20&lt;30,1,0))</formula>
    </cfRule>
    <cfRule type="expression" priority="865" dxfId="1">
      <formula>AND(IF($Q20=3,1,0),IF($X20&lt;30,1,0))</formula>
    </cfRule>
    <cfRule type="expression" priority="866" dxfId="0">
      <formula>AND(IF($Q20=3,1,IF($Q20=4,1,0)),IF($F20&lt;=85,1,0))</formula>
    </cfRule>
  </conditionalFormatting>
  <conditionalFormatting sqref="AV21">
    <cfRule type="expression" priority="861" dxfId="23">
      <formula>AV21="X"</formula>
    </cfRule>
    <cfRule type="expression" priority="862" dxfId="22">
      <formula>AV21="후보"</formula>
    </cfRule>
  </conditionalFormatting>
  <conditionalFormatting sqref="AC21 N21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22">
    <cfRule type="expression" priority="856" dxfId="23">
      <formula>AV22="X"</formula>
    </cfRule>
    <cfRule type="expression" priority="857" dxfId="22">
      <formula>AV22="후보"</formula>
    </cfRule>
  </conditionalFormatting>
  <conditionalFormatting sqref="AC2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2">
    <cfRule type="expression" priority="847" dxfId="3">
      <formula>AND(IF(OR($Q22=1,$Q22=2),1,0),IF($X22&lt;=20,1,0))</formula>
    </cfRule>
    <cfRule type="expression" priority="848" dxfId="2">
      <formula>AND(IF($Q22=2,1,0),IF($X22&lt;30,1,0))</formula>
    </cfRule>
    <cfRule type="expression" priority="849" dxfId="1">
      <formula>AND(IF($Q22=3,1,0),IF($X22&lt;30,1,0))</formula>
    </cfRule>
    <cfRule type="expression" priority="850" dxfId="0">
      <formula>AND(IF($Q22=3,1,IF($Q22=4,1,0)),IF($F22&lt;=85,1,0))</formula>
    </cfRule>
  </conditionalFormatting>
  <conditionalFormatting sqref="X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AI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V23">
    <cfRule type="expression" priority="837" dxfId="23">
      <formula>AV23="X"</formula>
    </cfRule>
    <cfRule type="expression" priority="838" dxfId="22">
      <formula>AV23="후보"</formula>
    </cfRule>
  </conditionalFormatting>
  <conditionalFormatting sqref="AC2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3">
    <cfRule type="expression" priority="828" dxfId="3">
      <formula>AND(IF(OR($Q23=1,$Q23=2),1,0),IF($X23&lt;=20,1,0))</formula>
    </cfRule>
    <cfRule type="expression" priority="829" dxfId="2">
      <formula>AND(IF($Q23=2,1,0),IF($X23&lt;30,1,0))</formula>
    </cfRule>
    <cfRule type="expression" priority="830" dxfId="1">
      <formula>AND(IF($Q23=3,1,0),IF($X23&lt;30,1,0))</formula>
    </cfRule>
    <cfRule type="expression" priority="831" dxfId="0">
      <formula>AND(IF($Q23=3,1,IF($Q23=4,1,0)),IF($F23&lt;=85,1,0))</formula>
    </cfRule>
  </conditionalFormatting>
  <conditionalFormatting sqref="X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AI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V24">
    <cfRule type="expression" priority="818" dxfId="23">
      <formula>AV24="X"</formula>
    </cfRule>
    <cfRule type="expression" priority="819" dxfId="22">
      <formula>AV24="후보"</formula>
    </cfRule>
  </conditionalFormatting>
  <conditionalFormatting sqref="AC2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4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4">
    <cfRule type="expression" priority="809" dxfId="3">
      <formula>AND(IF(OR($Q24=1,$Q24=2),1,0),IF($X24&lt;=20,1,0))</formula>
    </cfRule>
    <cfRule type="expression" priority="810" dxfId="2">
      <formula>AND(IF($Q24=2,1,0),IF($X24&lt;30,1,0))</formula>
    </cfRule>
    <cfRule type="expression" priority="811" dxfId="1">
      <formula>AND(IF($Q24=3,1,0),IF($X24&lt;30,1,0))</formula>
    </cfRule>
    <cfRule type="expression" priority="812" dxfId="0">
      <formula>AND(IF($Q24=3,1,IF($Q24=4,1,0)),IF($F24&lt;=85,1,0))</formula>
    </cfRule>
  </conditionalFormatting>
  <conditionalFormatting sqref="X24">
    <cfRule type="expression" priority="805" dxfId="3">
      <formula>AND(IF(OR($Q24=1,$Q24=2),1,0),IF($X24&lt;=20,1,0))</formula>
    </cfRule>
    <cfRule type="expression" priority="806" dxfId="2">
      <formula>AND(IF($Q24=2,1,0),IF($X24&lt;30,1,0))</formula>
    </cfRule>
    <cfRule type="expression" priority="807" dxfId="1">
      <formula>AND(IF($Q24=3,1,0),IF($X24&lt;30,1,0))</formula>
    </cfRule>
    <cfRule type="expression" priority="808" dxfId="0">
      <formula>AND(IF($Q24=3,1,IF($Q24=4,1,0)),IF($F24&lt;=85,1,0))</formula>
    </cfRule>
  </conditionalFormatting>
  <conditionalFormatting sqref="AI24">
    <cfRule type="expression" priority="801" dxfId="3">
      <formula>AND(IF(OR($Q24=1,$Q24=2),1,0),IF($X24&lt;=20,1,0))</formula>
    </cfRule>
    <cfRule type="expression" priority="802" dxfId="2">
      <formula>AND(IF($Q24=2,1,0),IF($X24&lt;30,1,0))</formula>
    </cfRule>
    <cfRule type="expression" priority="803" dxfId="1">
      <formula>AND(IF($Q24=3,1,0),IF($X24&lt;30,1,0))</formula>
    </cfRule>
    <cfRule type="expression" priority="804" dxfId="0">
      <formula>AND(IF($Q24=3,1,IF($Q24=4,1,0)),IF($F24&lt;=85,1,0))</formula>
    </cfRule>
  </conditionalFormatting>
  <conditionalFormatting sqref="AV25">
    <cfRule type="expression" priority="799" dxfId="23">
      <formula>AV25="X"</formula>
    </cfRule>
    <cfRule type="expression" priority="800" dxfId="22">
      <formula>AV25="후보"</formula>
    </cfRule>
  </conditionalFormatting>
  <conditionalFormatting sqref="AC25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25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25">
    <cfRule type="expression" priority="790" dxfId="3">
      <formula>AND(IF(OR($Q25=1,$Q25=2),1,0),IF($X25&lt;=20,1,0))</formula>
    </cfRule>
    <cfRule type="expression" priority="791" dxfId="2">
      <formula>AND(IF($Q25=2,1,0),IF($X25&lt;30,1,0))</formula>
    </cfRule>
    <cfRule type="expression" priority="792" dxfId="1">
      <formula>AND(IF($Q25=3,1,0),IF($X25&lt;30,1,0))</formula>
    </cfRule>
    <cfRule type="expression" priority="793" dxfId="0">
      <formula>AND(IF($Q25=3,1,IF($Q25=4,1,0)),IF($F25&lt;=85,1,0))</formula>
    </cfRule>
  </conditionalFormatting>
  <conditionalFormatting sqref="X25">
    <cfRule type="expression" priority="786" dxfId="3">
      <formula>AND(IF(OR($Q25=1,$Q25=2),1,0),IF($X25&lt;=20,1,0))</formula>
    </cfRule>
    <cfRule type="expression" priority="787" dxfId="2">
      <formula>AND(IF($Q25=2,1,0),IF($X25&lt;30,1,0))</formula>
    </cfRule>
    <cfRule type="expression" priority="788" dxfId="1">
      <formula>AND(IF($Q25=3,1,0),IF($X25&lt;30,1,0))</formula>
    </cfRule>
    <cfRule type="expression" priority="789" dxfId="0">
      <formula>AND(IF($Q25=3,1,IF($Q25=4,1,0)),IF($F25&lt;=85,1,0))</formula>
    </cfRule>
  </conditionalFormatting>
  <conditionalFormatting sqref="AI25">
    <cfRule type="expression" priority="782" dxfId="3">
      <formula>AND(IF(OR($Q25=1,$Q25=2),1,0),IF($X25&lt;=20,1,0))</formula>
    </cfRule>
    <cfRule type="expression" priority="783" dxfId="2">
      <formula>AND(IF($Q25=2,1,0),IF($X25&lt;30,1,0))</formula>
    </cfRule>
    <cfRule type="expression" priority="784" dxfId="1">
      <formula>AND(IF($Q25=3,1,0),IF($X25&lt;30,1,0))</formula>
    </cfRule>
    <cfRule type="expression" priority="785" dxfId="0">
      <formula>AND(IF($Q25=3,1,IF($Q25=4,1,0)),IF($F25&lt;=85,1,0))</formula>
    </cfRule>
  </conditionalFormatting>
  <conditionalFormatting sqref="AV26">
    <cfRule type="expression" priority="780" dxfId="23">
      <formula>AV26="X"</formula>
    </cfRule>
    <cfRule type="expression" priority="781" dxfId="22">
      <formula>AV26="후보"</formula>
    </cfRule>
  </conditionalFormatting>
  <conditionalFormatting sqref="AC26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26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26">
    <cfRule type="expression" priority="771" dxfId="3">
      <formula>AND(IF(OR($Q26=1,$Q26=2),1,0),IF($X26&lt;=20,1,0))</formula>
    </cfRule>
    <cfRule type="expression" priority="772" dxfId="2">
      <formula>AND(IF($Q26=2,1,0),IF($X26&lt;30,1,0))</formula>
    </cfRule>
    <cfRule type="expression" priority="773" dxfId="1">
      <formula>AND(IF($Q26=3,1,0),IF($X26&lt;30,1,0))</formula>
    </cfRule>
    <cfRule type="expression" priority="774" dxfId="0">
      <formula>AND(IF($Q26=3,1,IF($Q26=4,1,0)),IF($F26&lt;=85,1,0))</formula>
    </cfRule>
  </conditionalFormatting>
  <conditionalFormatting sqref="X26">
    <cfRule type="expression" priority="767" dxfId="3">
      <formula>AND(IF(OR($Q26=1,$Q26=2),1,0),IF($X26&lt;=20,1,0))</formula>
    </cfRule>
    <cfRule type="expression" priority="768" dxfId="2">
      <formula>AND(IF($Q26=2,1,0),IF($X26&lt;30,1,0))</formula>
    </cfRule>
    <cfRule type="expression" priority="769" dxfId="1">
      <formula>AND(IF($Q26=3,1,0),IF($X26&lt;30,1,0))</formula>
    </cfRule>
    <cfRule type="expression" priority="770" dxfId="0">
      <formula>AND(IF($Q26=3,1,IF($Q26=4,1,0)),IF($F26&lt;=85,1,0))</formula>
    </cfRule>
  </conditionalFormatting>
  <conditionalFormatting sqref="AI26">
    <cfRule type="expression" priority="763" dxfId="3">
      <formula>AND(IF(OR($Q26=1,$Q26=2),1,0),IF($X26&lt;=20,1,0))</formula>
    </cfRule>
    <cfRule type="expression" priority="764" dxfId="2">
      <formula>AND(IF($Q26=2,1,0),IF($X26&lt;30,1,0))</formula>
    </cfRule>
    <cfRule type="expression" priority="765" dxfId="1">
      <formula>AND(IF($Q26=3,1,0),IF($X26&lt;30,1,0))</formula>
    </cfRule>
    <cfRule type="expression" priority="766" dxfId="0">
      <formula>AND(IF($Q26=3,1,IF($Q26=4,1,0)),IF($F26&lt;=85,1,0))</formula>
    </cfRule>
  </conditionalFormatting>
  <conditionalFormatting sqref="AV27">
    <cfRule type="expression" priority="761" dxfId="23">
      <formula>AV27="X"</formula>
    </cfRule>
    <cfRule type="expression" priority="762" dxfId="22">
      <formula>AV27="후보"</formula>
    </cfRule>
  </conditionalFormatting>
  <conditionalFormatting sqref="AC27 N27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28">
    <cfRule type="expression" priority="756" dxfId="23">
      <formula>AV28="X"</formula>
    </cfRule>
    <cfRule type="expression" priority="757" dxfId="22">
      <formula>AV28="후보"</formula>
    </cfRule>
  </conditionalFormatting>
  <conditionalFormatting sqref="AC2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8">
    <cfRule type="expression" priority="747" dxfId="3">
      <formula>AND(IF(OR($Q28=1,$Q28=2),1,0),IF($X28&lt;=20,1,0))</formula>
    </cfRule>
    <cfRule type="expression" priority="748" dxfId="2">
      <formula>AND(IF($Q28=2,1,0),IF($X28&lt;30,1,0))</formula>
    </cfRule>
    <cfRule type="expression" priority="749" dxfId="1">
      <formula>AND(IF($Q28=3,1,0),IF($X28&lt;30,1,0))</formula>
    </cfRule>
    <cfRule type="expression" priority="750" dxfId="0">
      <formula>AND(IF($Q28=3,1,IF($Q28=4,1,0)),IF($F28&lt;=85,1,0))</formula>
    </cfRule>
  </conditionalFormatting>
  <conditionalFormatting sqref="X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AI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V29">
    <cfRule type="expression" priority="737" dxfId="23">
      <formula>AV29="X"</formula>
    </cfRule>
    <cfRule type="expression" priority="738" dxfId="22">
      <formula>AV29="후보"</formula>
    </cfRule>
  </conditionalFormatting>
  <conditionalFormatting sqref="AC2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2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29">
    <cfRule type="expression" priority="728" dxfId="3">
      <formula>AND(IF(OR($Q29=1,$Q29=2),1,0),IF($X29&lt;=20,1,0))</formula>
    </cfRule>
    <cfRule type="expression" priority="729" dxfId="2">
      <formula>AND(IF($Q29=2,1,0),IF($X29&lt;30,1,0))</formula>
    </cfRule>
    <cfRule type="expression" priority="730" dxfId="1">
      <formula>AND(IF($Q29=3,1,0),IF($X29&lt;30,1,0))</formula>
    </cfRule>
    <cfRule type="expression" priority="731" dxfId="0">
      <formula>AND(IF($Q29=3,1,IF($Q29=4,1,0)),IF($F29&lt;=85,1,0))</formula>
    </cfRule>
  </conditionalFormatting>
  <conditionalFormatting sqref="X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AI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V30">
    <cfRule type="expression" priority="718" dxfId="23">
      <formula>AV30="X"</formula>
    </cfRule>
    <cfRule type="expression" priority="719" dxfId="22">
      <formula>AV30="후보"</formula>
    </cfRule>
  </conditionalFormatting>
  <conditionalFormatting sqref="AC3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0">
    <cfRule type="expression" priority="709" dxfId="3">
      <formula>AND(IF(OR($Q30=1,$Q30=2),1,0),IF($X30&lt;=20,1,0))</formula>
    </cfRule>
    <cfRule type="expression" priority="710" dxfId="2">
      <formula>AND(IF($Q30=2,1,0),IF($X30&lt;30,1,0))</formula>
    </cfRule>
    <cfRule type="expression" priority="711" dxfId="1">
      <formula>AND(IF($Q30=3,1,0),IF($X30&lt;30,1,0))</formula>
    </cfRule>
    <cfRule type="expression" priority="712" dxfId="0">
      <formula>AND(IF($Q30=3,1,IF($Q30=4,1,0)),IF($F30&lt;=85,1,0))</formula>
    </cfRule>
  </conditionalFormatting>
  <conditionalFormatting sqref="X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AI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V31">
    <cfRule type="expression" priority="699" dxfId="23">
      <formula>AV31="X"</formula>
    </cfRule>
    <cfRule type="expression" priority="700" dxfId="22">
      <formula>AV31="후보"</formula>
    </cfRule>
  </conditionalFormatting>
  <conditionalFormatting sqref="AC31 N3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32">
    <cfRule type="expression" priority="694" dxfId="23">
      <formula>AV32="X"</formula>
    </cfRule>
    <cfRule type="expression" priority="695" dxfId="22">
      <formula>AV32="후보"</formula>
    </cfRule>
  </conditionalFormatting>
  <conditionalFormatting sqref="AC3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2">
    <cfRule type="expression" priority="685" dxfId="3">
      <formula>AND(IF(OR($Q32=1,$Q32=2),1,0),IF($X32&lt;=20,1,0))</formula>
    </cfRule>
    <cfRule type="expression" priority="686" dxfId="2">
      <formula>AND(IF($Q32=2,1,0),IF($X32&lt;30,1,0))</formula>
    </cfRule>
    <cfRule type="expression" priority="687" dxfId="1">
      <formula>AND(IF($Q32=3,1,0),IF($X32&lt;30,1,0))</formula>
    </cfRule>
    <cfRule type="expression" priority="688" dxfId="0">
      <formula>AND(IF($Q32=3,1,IF($Q32=4,1,0)),IF($F32&lt;=85,1,0))</formula>
    </cfRule>
  </conditionalFormatting>
  <conditionalFormatting sqref="X32">
    <cfRule type="expression" priority="681" dxfId="3">
      <formula>AND(IF(OR($Q32=1,$Q32=2),1,0),IF($X32&lt;=20,1,0))</formula>
    </cfRule>
    <cfRule type="expression" priority="682" dxfId="2">
      <formula>AND(IF($Q32=2,1,0),IF($X32&lt;30,1,0))</formula>
    </cfRule>
    <cfRule type="expression" priority="683" dxfId="1">
      <formula>AND(IF($Q32=3,1,0),IF($X32&lt;30,1,0))</formula>
    </cfRule>
    <cfRule type="expression" priority="684" dxfId="0">
      <formula>AND(IF($Q32=3,1,IF($Q32=4,1,0)),IF($F32&lt;=85,1,0))</formula>
    </cfRule>
  </conditionalFormatting>
  <conditionalFormatting sqref="AI32">
    <cfRule type="expression" priority="677" dxfId="3">
      <formula>AND(IF(OR($Q32=1,$Q32=2),1,0),IF($X32&lt;=20,1,0))</formula>
    </cfRule>
    <cfRule type="expression" priority="678" dxfId="2">
      <formula>AND(IF($Q32=2,1,0),IF($X32&lt;30,1,0))</formula>
    </cfRule>
    <cfRule type="expression" priority="679" dxfId="1">
      <formula>AND(IF($Q32=3,1,0),IF($X32&lt;30,1,0))</formula>
    </cfRule>
    <cfRule type="expression" priority="680" dxfId="0">
      <formula>AND(IF($Q32=3,1,IF($Q32=4,1,0)),IF($F32&lt;=85,1,0))</formula>
    </cfRule>
  </conditionalFormatting>
  <conditionalFormatting sqref="AV33">
    <cfRule type="expression" priority="675" dxfId="23">
      <formula>AV33="X"</formula>
    </cfRule>
    <cfRule type="expression" priority="676" dxfId="22">
      <formula>AV33="후보"</formula>
    </cfRule>
  </conditionalFormatting>
  <conditionalFormatting sqref="AC3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3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3">
    <cfRule type="expression" priority="666" dxfId="3">
      <formula>AND(IF(OR($Q33=1,$Q33=2),1,0),IF($X33&lt;=20,1,0))</formula>
    </cfRule>
    <cfRule type="expression" priority="667" dxfId="2">
      <formula>AND(IF($Q33=2,1,0),IF($X33&lt;30,1,0))</formula>
    </cfRule>
    <cfRule type="expression" priority="668" dxfId="1">
      <formula>AND(IF($Q33=3,1,0),IF($X33&lt;30,1,0))</formula>
    </cfRule>
    <cfRule type="expression" priority="669" dxfId="0">
      <formula>AND(IF($Q33=3,1,IF($Q33=4,1,0)),IF($F33&lt;=85,1,0))</formula>
    </cfRule>
  </conditionalFormatting>
  <conditionalFormatting sqref="X33">
    <cfRule type="expression" priority="662" dxfId="3">
      <formula>AND(IF(OR($Q33=1,$Q33=2),1,0),IF($X33&lt;=20,1,0))</formula>
    </cfRule>
    <cfRule type="expression" priority="663" dxfId="2">
      <formula>AND(IF($Q33=2,1,0),IF($X33&lt;30,1,0))</formula>
    </cfRule>
    <cfRule type="expression" priority="664" dxfId="1">
      <formula>AND(IF($Q33=3,1,0),IF($X33&lt;30,1,0))</formula>
    </cfRule>
    <cfRule type="expression" priority="665" dxfId="0">
      <formula>AND(IF($Q33=3,1,IF($Q33=4,1,0)),IF($F33&lt;=85,1,0))</formula>
    </cfRule>
  </conditionalFormatting>
  <conditionalFormatting sqref="AI33">
    <cfRule type="expression" priority="658" dxfId="3">
      <formula>AND(IF(OR($Q33=1,$Q33=2),1,0),IF($X33&lt;=20,1,0))</formula>
    </cfRule>
    <cfRule type="expression" priority="659" dxfId="2">
      <formula>AND(IF($Q33=2,1,0),IF($X33&lt;30,1,0))</formula>
    </cfRule>
    <cfRule type="expression" priority="660" dxfId="1">
      <formula>AND(IF($Q33=3,1,0),IF($X33&lt;30,1,0))</formula>
    </cfRule>
    <cfRule type="expression" priority="661" dxfId="0">
      <formula>AND(IF($Q33=3,1,IF($Q33=4,1,0)),IF($F33&lt;=85,1,0))</formula>
    </cfRule>
  </conditionalFormatting>
  <conditionalFormatting sqref="AV34">
    <cfRule type="expression" priority="656" dxfId="23">
      <formula>AV34="X"</formula>
    </cfRule>
    <cfRule type="expression" priority="657" dxfId="22">
      <formula>AV34="후보"</formula>
    </cfRule>
  </conditionalFormatting>
  <conditionalFormatting sqref="AC34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34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34">
    <cfRule type="expression" priority="647" dxfId="3">
      <formula>AND(IF(OR($Q34=1,$Q34=2),1,0),IF($X34&lt;=20,1,0))</formula>
    </cfRule>
    <cfRule type="expression" priority="648" dxfId="2">
      <formula>AND(IF($Q34=2,1,0),IF($X34&lt;30,1,0))</formula>
    </cfRule>
    <cfRule type="expression" priority="649" dxfId="1">
      <formula>AND(IF($Q34=3,1,0),IF($X34&lt;30,1,0))</formula>
    </cfRule>
    <cfRule type="expression" priority="650" dxfId="0">
      <formula>AND(IF($Q34=3,1,IF($Q34=4,1,0)),IF($F34&lt;=85,1,0))</formula>
    </cfRule>
  </conditionalFormatting>
  <conditionalFormatting sqref="X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AI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V35">
    <cfRule type="expression" priority="637" dxfId="23">
      <formula>AV35="X"</formula>
    </cfRule>
    <cfRule type="expression" priority="638" dxfId="22">
      <formula>AV35="후보"</formula>
    </cfRule>
  </conditionalFormatting>
  <conditionalFormatting sqref="AC35 N35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36">
    <cfRule type="expression" priority="632" dxfId="23">
      <formula>AV36="X"</formula>
    </cfRule>
    <cfRule type="expression" priority="633" dxfId="22">
      <formula>AV36="후보"</formula>
    </cfRule>
  </conditionalFormatting>
  <conditionalFormatting sqref="AC3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6">
    <cfRule type="expression" priority="623" dxfId="3">
      <formula>AND(IF(OR($Q36=1,$Q36=2),1,0),IF($X36&lt;=20,1,0))</formula>
    </cfRule>
    <cfRule type="expression" priority="624" dxfId="2">
      <formula>AND(IF($Q36=2,1,0),IF($X36&lt;30,1,0))</formula>
    </cfRule>
    <cfRule type="expression" priority="625" dxfId="1">
      <formula>AND(IF($Q36=3,1,0),IF($X36&lt;30,1,0))</formula>
    </cfRule>
    <cfRule type="expression" priority="626" dxfId="0">
      <formula>AND(IF($Q36=3,1,IF($Q36=4,1,0)),IF($F36&lt;=85,1,0))</formula>
    </cfRule>
  </conditionalFormatting>
  <conditionalFormatting sqref="X36">
    <cfRule type="expression" priority="619" dxfId="3">
      <formula>AND(IF(OR($Q36=1,$Q36=2),1,0),IF($X36&lt;=20,1,0))</formula>
    </cfRule>
    <cfRule type="expression" priority="620" dxfId="2">
      <formula>AND(IF($Q36=2,1,0),IF($X36&lt;30,1,0))</formula>
    </cfRule>
    <cfRule type="expression" priority="621" dxfId="1">
      <formula>AND(IF($Q36=3,1,0),IF($X36&lt;30,1,0))</formula>
    </cfRule>
    <cfRule type="expression" priority="622" dxfId="0">
      <formula>AND(IF($Q36=3,1,IF($Q36=4,1,0)),IF($F36&lt;=85,1,0))</formula>
    </cfRule>
  </conditionalFormatting>
  <conditionalFormatting sqref="AI36">
    <cfRule type="expression" priority="615" dxfId="3">
      <formula>AND(IF(OR($Q36=1,$Q36=2),1,0),IF($X36&lt;=20,1,0))</formula>
    </cfRule>
    <cfRule type="expression" priority="616" dxfId="2">
      <formula>AND(IF($Q36=2,1,0),IF($X36&lt;30,1,0))</formula>
    </cfRule>
    <cfRule type="expression" priority="617" dxfId="1">
      <formula>AND(IF($Q36=3,1,0),IF($X36&lt;30,1,0))</formula>
    </cfRule>
    <cfRule type="expression" priority="618" dxfId="0">
      <formula>AND(IF($Q36=3,1,IF($Q36=4,1,0)),IF($F36&lt;=85,1,0))</formula>
    </cfRule>
  </conditionalFormatting>
  <conditionalFormatting sqref="AV37">
    <cfRule type="expression" priority="613" dxfId="23">
      <formula>AV37="X"</formula>
    </cfRule>
    <cfRule type="expression" priority="614" dxfId="22">
      <formula>AV37="후보"</formula>
    </cfRule>
  </conditionalFormatting>
  <conditionalFormatting sqref="AC3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7">
    <cfRule type="expression" priority="604" dxfId="3">
      <formula>AND(IF(OR($Q37=1,$Q37=2),1,0),IF($X37&lt;=20,1,0))</formula>
    </cfRule>
    <cfRule type="expression" priority="605" dxfId="2">
      <formula>AND(IF($Q37=2,1,0),IF($X37&lt;30,1,0))</formula>
    </cfRule>
    <cfRule type="expression" priority="606" dxfId="1">
      <formula>AND(IF($Q37=3,1,0),IF($X37&lt;30,1,0))</formula>
    </cfRule>
    <cfRule type="expression" priority="607" dxfId="0">
      <formula>AND(IF($Q37=3,1,IF($Q37=4,1,0)),IF($F37&lt;=85,1,0))</formula>
    </cfRule>
  </conditionalFormatting>
  <conditionalFormatting sqref="X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AI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V38">
    <cfRule type="expression" priority="594" dxfId="23">
      <formula>AV38="X"</formula>
    </cfRule>
    <cfRule type="expression" priority="595" dxfId="22">
      <formula>AV38="후보"</formula>
    </cfRule>
  </conditionalFormatting>
  <conditionalFormatting sqref="AC3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8">
    <cfRule type="expression" priority="585" dxfId="3">
      <formula>AND(IF(OR($Q38=1,$Q38=2),1,0),IF($X38&lt;=20,1,0))</formula>
    </cfRule>
    <cfRule type="expression" priority="586" dxfId="2">
      <formula>AND(IF($Q38=2,1,0),IF($X38&lt;30,1,0))</formula>
    </cfRule>
    <cfRule type="expression" priority="587" dxfId="1">
      <formula>AND(IF($Q38=3,1,0),IF($X38&lt;30,1,0))</formula>
    </cfRule>
    <cfRule type="expression" priority="588" dxfId="0">
      <formula>AND(IF($Q38=3,1,IF($Q38=4,1,0)),IF($F38&lt;=85,1,0))</formula>
    </cfRule>
  </conditionalFormatting>
  <conditionalFormatting sqref="X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AI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V39">
    <cfRule type="expression" priority="575" dxfId="23">
      <formula>AV39="X"</formula>
    </cfRule>
    <cfRule type="expression" priority="576" dxfId="22">
      <formula>AV39="후보"</formula>
    </cfRule>
  </conditionalFormatting>
  <conditionalFormatting sqref="AC3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3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39">
    <cfRule type="expression" priority="566" dxfId="3">
      <formula>AND(IF(OR($Q39=1,$Q39=2),1,0),IF($X39&lt;=20,1,0))</formula>
    </cfRule>
    <cfRule type="expression" priority="567" dxfId="2">
      <formula>AND(IF($Q39=2,1,0),IF($X39&lt;30,1,0))</formula>
    </cfRule>
    <cfRule type="expression" priority="568" dxfId="1">
      <formula>AND(IF($Q39=3,1,0),IF($X39&lt;30,1,0))</formula>
    </cfRule>
    <cfRule type="expression" priority="569" dxfId="0">
      <formula>AND(IF($Q39=3,1,IF($Q39=4,1,0)),IF($F39&lt;=85,1,0))</formula>
    </cfRule>
  </conditionalFormatting>
  <conditionalFormatting sqref="X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AI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V40">
    <cfRule type="expression" priority="556" dxfId="23">
      <formula>AV40="X"</formula>
    </cfRule>
    <cfRule type="expression" priority="557" dxfId="22">
      <formula>AV40="후보"</formula>
    </cfRule>
  </conditionalFormatting>
  <conditionalFormatting sqref="AC4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0">
    <cfRule type="expression" priority="547" dxfId="3">
      <formula>AND(IF(OR($Q40=1,$Q40=2),1,0),IF($X40&lt;=20,1,0))</formula>
    </cfRule>
    <cfRule type="expression" priority="548" dxfId="2">
      <formula>AND(IF($Q40=2,1,0),IF($X40&lt;30,1,0))</formula>
    </cfRule>
    <cfRule type="expression" priority="549" dxfId="1">
      <formula>AND(IF($Q40=3,1,0),IF($X40&lt;30,1,0))</formula>
    </cfRule>
    <cfRule type="expression" priority="550" dxfId="0">
      <formula>AND(IF($Q40=3,1,IF($Q40=4,1,0)),IF($F40&lt;=85,1,0))</formula>
    </cfRule>
  </conditionalFormatting>
  <conditionalFormatting sqref="X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AI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V41">
    <cfRule type="expression" priority="537" dxfId="23">
      <formula>AV41="X"</formula>
    </cfRule>
    <cfRule type="expression" priority="538" dxfId="22">
      <formula>AV41="후보"</formula>
    </cfRule>
  </conditionalFormatting>
  <conditionalFormatting sqref="AC4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1">
    <cfRule type="expression" priority="528" dxfId="3">
      <formula>AND(IF(OR($Q41=1,$Q41=2),1,0),IF($X41&lt;=20,1,0))</formula>
    </cfRule>
    <cfRule type="expression" priority="529" dxfId="2">
      <formula>AND(IF($Q41=2,1,0),IF($X41&lt;30,1,0))</formula>
    </cfRule>
    <cfRule type="expression" priority="530" dxfId="1">
      <formula>AND(IF($Q41=3,1,0),IF($X41&lt;30,1,0))</formula>
    </cfRule>
    <cfRule type="expression" priority="531" dxfId="0">
      <formula>AND(IF($Q41=3,1,IF($Q41=4,1,0)),IF($F41&lt;=85,1,0))</formula>
    </cfRule>
  </conditionalFormatting>
  <conditionalFormatting sqref="X41">
    <cfRule type="expression" priority="524" dxfId="3">
      <formula>AND(IF(OR($Q41=1,$Q41=2),1,0),IF($X41&lt;=20,1,0))</formula>
    </cfRule>
    <cfRule type="expression" priority="525" dxfId="2">
      <formula>AND(IF($Q41=2,1,0),IF($X41&lt;30,1,0))</formula>
    </cfRule>
    <cfRule type="expression" priority="526" dxfId="1">
      <formula>AND(IF($Q41=3,1,0),IF($X41&lt;30,1,0))</formula>
    </cfRule>
    <cfRule type="expression" priority="527" dxfId="0">
      <formula>AND(IF($Q41=3,1,IF($Q41=4,1,0)),IF($F41&lt;=85,1,0))</formula>
    </cfRule>
  </conditionalFormatting>
  <conditionalFormatting sqref="AI41">
    <cfRule type="expression" priority="520" dxfId="3">
      <formula>AND(IF(OR($Q41=1,$Q41=2),1,0),IF($X41&lt;=20,1,0))</formula>
    </cfRule>
    <cfRule type="expression" priority="521" dxfId="2">
      <formula>AND(IF($Q41=2,1,0),IF($X41&lt;30,1,0))</formula>
    </cfRule>
    <cfRule type="expression" priority="522" dxfId="1">
      <formula>AND(IF($Q41=3,1,0),IF($X41&lt;30,1,0))</formula>
    </cfRule>
    <cfRule type="expression" priority="523" dxfId="0">
      <formula>AND(IF($Q41=3,1,IF($Q41=4,1,0)),IF($F41&lt;=85,1,0))</formula>
    </cfRule>
  </conditionalFormatting>
  <conditionalFormatting sqref="AV42">
    <cfRule type="expression" priority="518" dxfId="23">
      <formula>AV42="X"</formula>
    </cfRule>
    <cfRule type="expression" priority="519" dxfId="22">
      <formula>AV42="후보"</formula>
    </cfRule>
  </conditionalFormatting>
  <conditionalFormatting sqref="AC4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2">
    <cfRule type="expression" priority="509" dxfId="3">
      <formula>AND(IF(OR($Q42=1,$Q42=2),1,0),IF($X42&lt;=20,1,0))</formula>
    </cfRule>
    <cfRule type="expression" priority="510" dxfId="2">
      <formula>AND(IF($Q42=2,1,0),IF($X42&lt;30,1,0))</formula>
    </cfRule>
    <cfRule type="expression" priority="511" dxfId="1">
      <formula>AND(IF($Q42=3,1,0),IF($X42&lt;30,1,0))</formula>
    </cfRule>
    <cfRule type="expression" priority="512" dxfId="0">
      <formula>AND(IF($Q42=3,1,IF($Q42=4,1,0)),IF($F42&lt;=85,1,0))</formula>
    </cfRule>
  </conditionalFormatting>
  <conditionalFormatting sqref="X42">
    <cfRule type="expression" priority="505" dxfId="3">
      <formula>AND(IF(OR($Q42=1,$Q42=2),1,0),IF($X42&lt;=20,1,0))</formula>
    </cfRule>
    <cfRule type="expression" priority="506" dxfId="2">
      <formula>AND(IF($Q42=2,1,0),IF($X42&lt;30,1,0))</formula>
    </cfRule>
    <cfRule type="expression" priority="507" dxfId="1">
      <formula>AND(IF($Q42=3,1,0),IF($X42&lt;30,1,0))</formula>
    </cfRule>
    <cfRule type="expression" priority="508" dxfId="0">
      <formula>AND(IF($Q42=3,1,IF($Q42=4,1,0)),IF($F42&lt;=85,1,0))</formula>
    </cfRule>
  </conditionalFormatting>
  <conditionalFormatting sqref="AI42">
    <cfRule type="expression" priority="501" dxfId="3">
      <formula>AND(IF(OR($Q42=1,$Q42=2),1,0),IF($X42&lt;=20,1,0))</formula>
    </cfRule>
    <cfRule type="expression" priority="502" dxfId="2">
      <formula>AND(IF($Q42=2,1,0),IF($X42&lt;30,1,0))</formula>
    </cfRule>
    <cfRule type="expression" priority="503" dxfId="1">
      <formula>AND(IF($Q42=3,1,0),IF($X42&lt;30,1,0))</formula>
    </cfRule>
    <cfRule type="expression" priority="504" dxfId="0">
      <formula>AND(IF($Q42=3,1,IF($Q42=4,1,0)),IF($F42&lt;=85,1,0))</formula>
    </cfRule>
  </conditionalFormatting>
  <conditionalFormatting sqref="AV43">
    <cfRule type="expression" priority="499" dxfId="23">
      <formula>AV43="X"</formula>
    </cfRule>
    <cfRule type="expression" priority="500" dxfId="22">
      <formula>AV43="후보"</formula>
    </cfRule>
  </conditionalFormatting>
  <conditionalFormatting sqref="AC4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4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43">
    <cfRule type="expression" priority="490" dxfId="3">
      <formula>AND(IF(OR($Q43=1,$Q43=2),1,0),IF($X43&lt;=20,1,0))</formula>
    </cfRule>
    <cfRule type="expression" priority="491" dxfId="2">
      <formula>AND(IF($Q43=2,1,0),IF($X43&lt;30,1,0))</formula>
    </cfRule>
    <cfRule type="expression" priority="492" dxfId="1">
      <formula>AND(IF($Q43=3,1,0),IF($X43&lt;30,1,0))</formula>
    </cfRule>
    <cfRule type="expression" priority="493" dxfId="0">
      <formula>AND(IF($Q43=3,1,IF($Q43=4,1,0)),IF($F43&lt;=85,1,0))</formula>
    </cfRule>
  </conditionalFormatting>
  <conditionalFormatting sqref="X43">
    <cfRule type="expression" priority="486" dxfId="3">
      <formula>AND(IF(OR($Q43=1,$Q43=2),1,0),IF($X43&lt;=20,1,0))</formula>
    </cfRule>
    <cfRule type="expression" priority="487" dxfId="2">
      <formula>AND(IF($Q43=2,1,0),IF($X43&lt;30,1,0))</formula>
    </cfRule>
    <cfRule type="expression" priority="488" dxfId="1">
      <formula>AND(IF($Q43=3,1,0),IF($X43&lt;30,1,0))</formula>
    </cfRule>
    <cfRule type="expression" priority="489" dxfId="0">
      <formula>AND(IF($Q43=3,1,IF($Q43=4,1,0)),IF($F43&lt;=85,1,0))</formula>
    </cfRule>
  </conditionalFormatting>
  <conditionalFormatting sqref="AI43">
    <cfRule type="expression" priority="482" dxfId="3">
      <formula>AND(IF(OR($Q43=1,$Q43=2),1,0),IF($X43&lt;=20,1,0))</formula>
    </cfRule>
    <cfRule type="expression" priority="483" dxfId="2">
      <formula>AND(IF($Q43=2,1,0),IF($X43&lt;30,1,0))</formula>
    </cfRule>
    <cfRule type="expression" priority="484" dxfId="1">
      <formula>AND(IF($Q43=3,1,0),IF($X43&lt;30,1,0))</formula>
    </cfRule>
    <cfRule type="expression" priority="485" dxfId="0">
      <formula>AND(IF($Q43=3,1,IF($Q43=4,1,0)),IF($F43&lt;=85,1,0))</formula>
    </cfRule>
  </conditionalFormatting>
  <conditionalFormatting sqref="AV44">
    <cfRule type="expression" priority="480" dxfId="23">
      <formula>AV44="X"</formula>
    </cfRule>
    <cfRule type="expression" priority="481" dxfId="22">
      <formula>AV44="후보"</formula>
    </cfRule>
  </conditionalFormatting>
  <conditionalFormatting sqref="AC4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4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44">
    <cfRule type="expression" priority="471" dxfId="3">
      <formula>AND(IF(OR($Q44=1,$Q44=2),1,0),IF($X44&lt;=20,1,0))</formula>
    </cfRule>
    <cfRule type="expression" priority="472" dxfId="2">
      <formula>AND(IF($Q44=2,1,0),IF($X44&lt;30,1,0))</formula>
    </cfRule>
    <cfRule type="expression" priority="473" dxfId="1">
      <formula>AND(IF($Q44=3,1,0),IF($X44&lt;30,1,0))</formula>
    </cfRule>
    <cfRule type="expression" priority="474" dxfId="0">
      <formula>AND(IF($Q44=3,1,IF($Q44=4,1,0)),IF($F44&lt;=85,1,0))</formula>
    </cfRule>
  </conditionalFormatting>
  <conditionalFormatting sqref="X44">
    <cfRule type="expression" priority="467" dxfId="3">
      <formula>AND(IF(OR($Q44=1,$Q44=2),1,0),IF($X44&lt;=20,1,0))</formula>
    </cfRule>
    <cfRule type="expression" priority="468" dxfId="2">
      <formula>AND(IF($Q44=2,1,0),IF($X44&lt;30,1,0))</formula>
    </cfRule>
    <cfRule type="expression" priority="469" dxfId="1">
      <formula>AND(IF($Q44=3,1,0),IF($X44&lt;30,1,0))</formula>
    </cfRule>
    <cfRule type="expression" priority="470" dxfId="0">
      <formula>AND(IF($Q44=3,1,IF($Q44=4,1,0)),IF($F44&lt;=85,1,0))</formula>
    </cfRule>
  </conditionalFormatting>
  <conditionalFormatting sqref="AI44">
    <cfRule type="expression" priority="463" dxfId="3">
      <formula>AND(IF(OR($Q44=1,$Q44=2),1,0),IF($X44&lt;=20,1,0))</formula>
    </cfRule>
    <cfRule type="expression" priority="464" dxfId="2">
      <formula>AND(IF($Q44=2,1,0),IF($X44&lt;30,1,0))</formula>
    </cfRule>
    <cfRule type="expression" priority="465" dxfId="1">
      <formula>AND(IF($Q44=3,1,0),IF($X44&lt;30,1,0))</formula>
    </cfRule>
    <cfRule type="expression" priority="466" dxfId="0">
      <formula>AND(IF($Q44=3,1,IF($Q44=4,1,0)),IF($F44&lt;=85,1,0))</formula>
    </cfRule>
  </conditionalFormatting>
  <conditionalFormatting sqref="AV45">
    <cfRule type="expression" priority="461" dxfId="23">
      <formula>AV45="X"</formula>
    </cfRule>
    <cfRule type="expression" priority="462" dxfId="22">
      <formula>AV45="후보"</formula>
    </cfRule>
  </conditionalFormatting>
  <conditionalFormatting sqref="AC4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4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45">
    <cfRule type="expression" priority="452" dxfId="3">
      <formula>AND(IF(OR($Q45=1,$Q45=2),1,0),IF($X45&lt;=20,1,0))</formula>
    </cfRule>
    <cfRule type="expression" priority="453" dxfId="2">
      <formula>AND(IF($Q45=2,1,0),IF($X45&lt;30,1,0))</formula>
    </cfRule>
    <cfRule type="expression" priority="454" dxfId="1">
      <formula>AND(IF($Q45=3,1,0),IF($X45&lt;30,1,0))</formula>
    </cfRule>
    <cfRule type="expression" priority="455" dxfId="0">
      <formula>AND(IF($Q45=3,1,IF($Q45=4,1,0)),IF($F45&lt;=85,1,0))</formula>
    </cfRule>
  </conditionalFormatting>
  <conditionalFormatting sqref="X45">
    <cfRule type="expression" priority="448" dxfId="3">
      <formula>AND(IF(OR($Q45=1,$Q45=2),1,0),IF($X45&lt;=20,1,0))</formula>
    </cfRule>
    <cfRule type="expression" priority="449" dxfId="2">
      <formula>AND(IF($Q45=2,1,0),IF($X45&lt;30,1,0))</formula>
    </cfRule>
    <cfRule type="expression" priority="450" dxfId="1">
      <formula>AND(IF($Q45=3,1,0),IF($X45&lt;30,1,0))</formula>
    </cfRule>
    <cfRule type="expression" priority="451" dxfId="0">
      <formula>AND(IF($Q45=3,1,IF($Q45=4,1,0)),IF($F45&lt;=85,1,0))</formula>
    </cfRule>
  </conditionalFormatting>
  <conditionalFormatting sqref="AI45">
    <cfRule type="expression" priority="444" dxfId="3">
      <formula>AND(IF(OR($Q45=1,$Q45=2),1,0),IF($X45&lt;=20,1,0))</formula>
    </cfRule>
    <cfRule type="expression" priority="445" dxfId="2">
      <formula>AND(IF($Q45=2,1,0),IF($X45&lt;30,1,0))</formula>
    </cfRule>
    <cfRule type="expression" priority="446" dxfId="1">
      <formula>AND(IF($Q45=3,1,0),IF($X45&lt;30,1,0))</formula>
    </cfRule>
    <cfRule type="expression" priority="447" dxfId="0">
      <formula>AND(IF($Q45=3,1,IF($Q45=4,1,0)),IF($F45&lt;=85,1,0))</formula>
    </cfRule>
  </conditionalFormatting>
  <conditionalFormatting sqref="AV46">
    <cfRule type="expression" priority="442" dxfId="23">
      <formula>AV46="X"</formula>
    </cfRule>
    <cfRule type="expression" priority="443" dxfId="22">
      <formula>AV46="후보"</formula>
    </cfRule>
  </conditionalFormatting>
  <conditionalFormatting sqref="AC4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4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46">
    <cfRule type="expression" priority="433" dxfId="3">
      <formula>AND(IF(OR($Q46=1,$Q46=2),1,0),IF($X46&lt;=20,1,0))</formula>
    </cfRule>
    <cfRule type="expression" priority="434" dxfId="2">
      <formula>AND(IF($Q46=2,1,0),IF($X46&lt;30,1,0))</formula>
    </cfRule>
    <cfRule type="expression" priority="435" dxfId="1">
      <formula>AND(IF($Q46=3,1,0),IF($X46&lt;30,1,0))</formula>
    </cfRule>
    <cfRule type="expression" priority="436" dxfId="0">
      <formula>AND(IF($Q46=3,1,IF($Q46=4,1,0)),IF($F46&lt;=85,1,0))</formula>
    </cfRule>
  </conditionalFormatting>
  <conditionalFormatting sqref="X46">
    <cfRule type="expression" priority="429" dxfId="3">
      <formula>AND(IF(OR($Q46=1,$Q46=2),1,0),IF($X46&lt;=20,1,0))</formula>
    </cfRule>
    <cfRule type="expression" priority="430" dxfId="2">
      <formula>AND(IF($Q46=2,1,0),IF($X46&lt;30,1,0))</formula>
    </cfRule>
    <cfRule type="expression" priority="431" dxfId="1">
      <formula>AND(IF($Q46=3,1,0),IF($X46&lt;30,1,0))</formula>
    </cfRule>
    <cfRule type="expression" priority="432" dxfId="0">
      <formula>AND(IF($Q46=3,1,IF($Q46=4,1,0)),IF($F46&lt;=85,1,0))</formula>
    </cfRule>
  </conditionalFormatting>
  <conditionalFormatting sqref="AI46">
    <cfRule type="expression" priority="425" dxfId="3">
      <formula>AND(IF(OR($Q46=1,$Q46=2),1,0),IF($X46&lt;=20,1,0))</formula>
    </cfRule>
    <cfRule type="expression" priority="426" dxfId="2">
      <formula>AND(IF($Q46=2,1,0),IF($X46&lt;30,1,0))</formula>
    </cfRule>
    <cfRule type="expression" priority="427" dxfId="1">
      <formula>AND(IF($Q46=3,1,0),IF($X46&lt;30,1,0))</formula>
    </cfRule>
    <cfRule type="expression" priority="428" dxfId="0">
      <formula>AND(IF($Q46=3,1,IF($Q46=4,1,0)),IF($F46&lt;=85,1,0))</formula>
    </cfRule>
  </conditionalFormatting>
  <conditionalFormatting sqref="AV47">
    <cfRule type="expression" priority="423" dxfId="23">
      <formula>AV47="X"</formula>
    </cfRule>
    <cfRule type="expression" priority="424" dxfId="22">
      <formula>AV47="후보"</formula>
    </cfRule>
  </conditionalFormatting>
  <conditionalFormatting sqref="AC4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4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47">
    <cfRule type="expression" priority="414" dxfId="3">
      <formula>AND(IF(OR($Q47=1,$Q47=2),1,0),IF($X47&lt;=20,1,0))</formula>
    </cfRule>
    <cfRule type="expression" priority="415" dxfId="2">
      <formula>AND(IF($Q47=2,1,0),IF($X47&lt;30,1,0))</formula>
    </cfRule>
    <cfRule type="expression" priority="416" dxfId="1">
      <formula>AND(IF($Q47=3,1,0),IF($X47&lt;30,1,0))</formula>
    </cfRule>
    <cfRule type="expression" priority="417" dxfId="0">
      <formula>AND(IF($Q47=3,1,IF($Q47=4,1,0)),IF($F47&lt;=85,1,0))</formula>
    </cfRule>
  </conditionalFormatting>
  <conditionalFormatting sqref="X47">
    <cfRule type="expression" priority="410" dxfId="3">
      <formula>AND(IF(OR($Q47=1,$Q47=2),1,0),IF($X47&lt;=20,1,0))</formula>
    </cfRule>
    <cfRule type="expression" priority="411" dxfId="2">
      <formula>AND(IF($Q47=2,1,0),IF($X47&lt;30,1,0))</formula>
    </cfRule>
    <cfRule type="expression" priority="412" dxfId="1">
      <formula>AND(IF($Q47=3,1,0),IF($X47&lt;30,1,0))</formula>
    </cfRule>
    <cfRule type="expression" priority="413" dxfId="0">
      <formula>AND(IF($Q47=3,1,IF($Q47=4,1,0)),IF($F47&lt;=85,1,0))</formula>
    </cfRule>
  </conditionalFormatting>
  <conditionalFormatting sqref="AI47">
    <cfRule type="expression" priority="406" dxfId="3">
      <formula>AND(IF(OR($Q47=1,$Q47=2),1,0),IF($X47&lt;=20,1,0))</formula>
    </cfRule>
    <cfRule type="expression" priority="407" dxfId="2">
      <formula>AND(IF($Q47=2,1,0),IF($X47&lt;30,1,0))</formula>
    </cfRule>
    <cfRule type="expression" priority="408" dxfId="1">
      <formula>AND(IF($Q47=3,1,0),IF($X47&lt;30,1,0))</formula>
    </cfRule>
    <cfRule type="expression" priority="409" dxfId="0">
      <formula>AND(IF($Q47=3,1,IF($Q47=4,1,0)),IF($F47&lt;=85,1,0))</formula>
    </cfRule>
  </conditionalFormatting>
  <conditionalFormatting sqref="AV48">
    <cfRule type="expression" priority="404" dxfId="23">
      <formula>AV48="X"</formula>
    </cfRule>
    <cfRule type="expression" priority="405" dxfId="22">
      <formula>AV48="후보"</formula>
    </cfRule>
  </conditionalFormatting>
  <conditionalFormatting sqref="AC4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8">
    <cfRule type="expression" priority="395" dxfId="3">
      <formula>AND(IF(OR($Q48=1,$Q48=2),1,0),IF($X48&lt;=20,1,0))</formula>
    </cfRule>
    <cfRule type="expression" priority="396" dxfId="2">
      <formula>AND(IF($Q48=2,1,0),IF($X48&lt;30,1,0))</formula>
    </cfRule>
    <cfRule type="expression" priority="397" dxfId="1">
      <formula>AND(IF($Q48=3,1,0),IF($X48&lt;30,1,0))</formula>
    </cfRule>
    <cfRule type="expression" priority="398" dxfId="0">
      <formula>AND(IF($Q48=3,1,IF($Q48=4,1,0)),IF($F48&lt;=85,1,0))</formula>
    </cfRule>
  </conditionalFormatting>
  <conditionalFormatting sqref="X48">
    <cfRule type="expression" priority="391" dxfId="3">
      <formula>AND(IF(OR($Q48=1,$Q48=2),1,0),IF($X48&lt;=20,1,0))</formula>
    </cfRule>
    <cfRule type="expression" priority="392" dxfId="2">
      <formula>AND(IF($Q48=2,1,0),IF($X48&lt;30,1,0))</formula>
    </cfRule>
    <cfRule type="expression" priority="393" dxfId="1">
      <formula>AND(IF($Q48=3,1,0),IF($X48&lt;30,1,0))</formula>
    </cfRule>
    <cfRule type="expression" priority="394" dxfId="0">
      <formula>AND(IF($Q48=3,1,IF($Q48=4,1,0)),IF($F48&lt;=85,1,0))</formula>
    </cfRule>
  </conditionalFormatting>
  <conditionalFormatting sqref="AI48">
    <cfRule type="expression" priority="387" dxfId="3">
      <formula>AND(IF(OR($Q48=1,$Q48=2),1,0),IF($X48&lt;=20,1,0))</formula>
    </cfRule>
    <cfRule type="expression" priority="388" dxfId="2">
      <formula>AND(IF($Q48=2,1,0),IF($X48&lt;30,1,0))</formula>
    </cfRule>
    <cfRule type="expression" priority="389" dxfId="1">
      <formula>AND(IF($Q48=3,1,0),IF($X48&lt;30,1,0))</formula>
    </cfRule>
    <cfRule type="expression" priority="390" dxfId="0">
      <formula>AND(IF($Q48=3,1,IF($Q48=4,1,0)),IF($F48&lt;=85,1,0))</formula>
    </cfRule>
  </conditionalFormatting>
  <conditionalFormatting sqref="AV49">
    <cfRule type="expression" priority="385" dxfId="23">
      <formula>AV49="X"</formula>
    </cfRule>
    <cfRule type="expression" priority="386" dxfId="22">
      <formula>AV49="후보"</formula>
    </cfRule>
  </conditionalFormatting>
  <conditionalFormatting sqref="AC49 N4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50">
    <cfRule type="expression" priority="380" dxfId="23">
      <formula>AV50="X"</formula>
    </cfRule>
    <cfRule type="expression" priority="381" dxfId="22">
      <formula>AV50="후보"</formula>
    </cfRule>
  </conditionalFormatting>
  <conditionalFormatting sqref="AC5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0">
    <cfRule type="expression" priority="371" dxfId="3">
      <formula>AND(IF(OR($Q50=1,$Q50=2),1,0),IF($X50&lt;=20,1,0))</formula>
    </cfRule>
    <cfRule type="expression" priority="372" dxfId="2">
      <formula>AND(IF($Q50=2,1,0),IF($X50&lt;30,1,0))</formula>
    </cfRule>
    <cfRule type="expression" priority="373" dxfId="1">
      <formula>AND(IF($Q50=3,1,0),IF($X50&lt;30,1,0))</formula>
    </cfRule>
    <cfRule type="expression" priority="374" dxfId="0">
      <formula>AND(IF($Q50=3,1,IF($Q50=4,1,0)),IF($F50&lt;=85,1,0))</formula>
    </cfRule>
  </conditionalFormatting>
  <conditionalFormatting sqref="X50">
    <cfRule type="expression" priority="367" dxfId="3">
      <formula>AND(IF(OR($Q50=1,$Q50=2),1,0),IF($X50&lt;=20,1,0))</formula>
    </cfRule>
    <cfRule type="expression" priority="368" dxfId="2">
      <formula>AND(IF($Q50=2,1,0),IF($X50&lt;30,1,0))</formula>
    </cfRule>
    <cfRule type="expression" priority="369" dxfId="1">
      <formula>AND(IF($Q50=3,1,0),IF($X50&lt;30,1,0))</formula>
    </cfRule>
    <cfRule type="expression" priority="370" dxfId="0">
      <formula>AND(IF($Q50=3,1,IF($Q50=4,1,0)),IF($F50&lt;=85,1,0))</formula>
    </cfRule>
  </conditionalFormatting>
  <conditionalFormatting sqref="AI50">
    <cfRule type="expression" priority="363" dxfId="3">
      <formula>AND(IF(OR($Q50=1,$Q50=2),1,0),IF($X50&lt;=20,1,0))</formula>
    </cfRule>
    <cfRule type="expression" priority="364" dxfId="2">
      <formula>AND(IF($Q50=2,1,0),IF($X50&lt;30,1,0))</formula>
    </cfRule>
    <cfRule type="expression" priority="365" dxfId="1">
      <formula>AND(IF($Q50=3,1,0),IF($X50&lt;30,1,0))</formula>
    </cfRule>
    <cfRule type="expression" priority="366" dxfId="0">
      <formula>AND(IF($Q50=3,1,IF($Q50=4,1,0)),IF($F50&lt;=85,1,0))</formula>
    </cfRule>
  </conditionalFormatting>
  <conditionalFormatting sqref="AV51">
    <cfRule type="expression" priority="361" dxfId="23">
      <formula>AV51="X"</formula>
    </cfRule>
    <cfRule type="expression" priority="362" dxfId="22">
      <formula>AV51="후보"</formula>
    </cfRule>
  </conditionalFormatting>
  <conditionalFormatting sqref="AC5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1">
    <cfRule type="expression" priority="352" dxfId="3">
      <formula>AND(IF(OR($Q51=1,$Q51=2),1,0),IF($X51&lt;=20,1,0))</formula>
    </cfRule>
    <cfRule type="expression" priority="353" dxfId="2">
      <formula>AND(IF($Q51=2,1,0),IF($X51&lt;30,1,0))</formula>
    </cfRule>
    <cfRule type="expression" priority="354" dxfId="1">
      <formula>AND(IF($Q51=3,1,0),IF($X51&lt;30,1,0))</formula>
    </cfRule>
    <cfRule type="expression" priority="355" dxfId="0">
      <formula>AND(IF($Q51=3,1,IF($Q51=4,1,0)),IF($F51&lt;=85,1,0))</formula>
    </cfRule>
  </conditionalFormatting>
  <conditionalFormatting sqref="X51">
    <cfRule type="expression" priority="348" dxfId="3">
      <formula>AND(IF(OR($Q51=1,$Q51=2),1,0),IF($X51&lt;=20,1,0))</formula>
    </cfRule>
    <cfRule type="expression" priority="349" dxfId="2">
      <formula>AND(IF($Q51=2,1,0),IF($X51&lt;30,1,0))</formula>
    </cfRule>
    <cfRule type="expression" priority="350" dxfId="1">
      <formula>AND(IF($Q51=3,1,0),IF($X51&lt;30,1,0))</formula>
    </cfRule>
    <cfRule type="expression" priority="351" dxfId="0">
      <formula>AND(IF($Q51=3,1,IF($Q51=4,1,0)),IF($F51&lt;=85,1,0))</formula>
    </cfRule>
  </conditionalFormatting>
  <conditionalFormatting sqref="AI51">
    <cfRule type="expression" priority="344" dxfId="3">
      <formula>AND(IF(OR($Q51=1,$Q51=2),1,0),IF($X51&lt;=20,1,0))</formula>
    </cfRule>
    <cfRule type="expression" priority="345" dxfId="2">
      <formula>AND(IF($Q51=2,1,0),IF($X51&lt;30,1,0))</formula>
    </cfRule>
    <cfRule type="expression" priority="346" dxfId="1">
      <formula>AND(IF($Q51=3,1,0),IF($X51&lt;30,1,0))</formula>
    </cfRule>
    <cfRule type="expression" priority="347" dxfId="0">
      <formula>AND(IF($Q51=3,1,IF($Q51=4,1,0)),IF($F51&lt;=85,1,0))</formula>
    </cfRule>
  </conditionalFormatting>
  <conditionalFormatting sqref="AV52">
    <cfRule type="expression" priority="342" dxfId="23">
      <formula>AV52="X"</formula>
    </cfRule>
    <cfRule type="expression" priority="343" dxfId="22">
      <formula>AV52="후보"</formula>
    </cfRule>
  </conditionalFormatting>
  <conditionalFormatting sqref="AC5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">
    <cfRule type="expression" priority="333" dxfId="3">
      <formula>AND(IF(OR($Q52=1,$Q52=2),1,0),IF($X52&lt;=20,1,0))</formula>
    </cfRule>
    <cfRule type="expression" priority="334" dxfId="2">
      <formula>AND(IF($Q52=2,1,0),IF($X52&lt;30,1,0))</formula>
    </cfRule>
    <cfRule type="expression" priority="335" dxfId="1">
      <formula>AND(IF($Q52=3,1,0),IF($X52&lt;30,1,0))</formula>
    </cfRule>
    <cfRule type="expression" priority="336" dxfId="0">
      <formula>AND(IF($Q52=3,1,IF($Q52=4,1,0)),IF($F52&lt;=85,1,0))</formula>
    </cfRule>
  </conditionalFormatting>
  <conditionalFormatting sqref="X52">
    <cfRule type="expression" priority="329" dxfId="3">
      <formula>AND(IF(OR($Q52=1,$Q52=2),1,0),IF($X52&lt;=20,1,0))</formula>
    </cfRule>
    <cfRule type="expression" priority="330" dxfId="2">
      <formula>AND(IF($Q52=2,1,0),IF($X52&lt;30,1,0))</formula>
    </cfRule>
    <cfRule type="expression" priority="331" dxfId="1">
      <formula>AND(IF($Q52=3,1,0),IF($X52&lt;30,1,0))</formula>
    </cfRule>
    <cfRule type="expression" priority="332" dxfId="0">
      <formula>AND(IF($Q52=3,1,IF($Q52=4,1,0)),IF($F52&lt;=85,1,0))</formula>
    </cfRule>
  </conditionalFormatting>
  <conditionalFormatting sqref="AI52">
    <cfRule type="expression" priority="325" dxfId="3">
      <formula>AND(IF(OR($Q52=1,$Q52=2),1,0),IF($X52&lt;=20,1,0))</formula>
    </cfRule>
    <cfRule type="expression" priority="326" dxfId="2">
      <formula>AND(IF($Q52=2,1,0),IF($X52&lt;30,1,0))</formula>
    </cfRule>
    <cfRule type="expression" priority="327" dxfId="1">
      <formula>AND(IF($Q52=3,1,0),IF($X52&lt;30,1,0))</formula>
    </cfRule>
    <cfRule type="expression" priority="328" dxfId="0">
      <formula>AND(IF($Q52=3,1,IF($Q52=4,1,0)),IF($F52&lt;=85,1,0))</formula>
    </cfRule>
  </conditionalFormatting>
  <conditionalFormatting sqref="AV53">
    <cfRule type="expression" priority="323" dxfId="23">
      <formula>AV53="X"</formula>
    </cfRule>
    <cfRule type="expression" priority="324" dxfId="22">
      <formula>AV53="후보"</formula>
    </cfRule>
  </conditionalFormatting>
  <conditionalFormatting sqref="AC53 N5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4">
    <cfRule type="expression" priority="318" dxfId="23">
      <formula>AV54="X"</formula>
    </cfRule>
    <cfRule type="expression" priority="319" dxfId="22">
      <formula>AV54="후보"</formula>
    </cfRule>
  </conditionalFormatting>
  <conditionalFormatting sqref="AC5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4">
    <cfRule type="expression" priority="309" dxfId="3">
      <formula>AND(IF(OR($Q54=1,$Q54=2),1,0),IF($X54&lt;=20,1,0))</formula>
    </cfRule>
    <cfRule type="expression" priority="310" dxfId="2">
      <formula>AND(IF($Q54=2,1,0),IF($X54&lt;30,1,0))</formula>
    </cfRule>
    <cfRule type="expression" priority="311" dxfId="1">
      <formula>AND(IF($Q54=3,1,0),IF($X54&lt;30,1,0))</formula>
    </cfRule>
    <cfRule type="expression" priority="312" dxfId="0">
      <formula>AND(IF($Q54=3,1,IF($Q54=4,1,0)),IF($F54&lt;=85,1,0))</formula>
    </cfRule>
  </conditionalFormatting>
  <conditionalFormatting sqref="X54">
    <cfRule type="expression" priority="305" dxfId="3">
      <formula>AND(IF(OR($Q54=1,$Q54=2),1,0),IF($X54&lt;=20,1,0))</formula>
    </cfRule>
    <cfRule type="expression" priority="306" dxfId="2">
      <formula>AND(IF($Q54=2,1,0),IF($X54&lt;30,1,0))</formula>
    </cfRule>
    <cfRule type="expression" priority="307" dxfId="1">
      <formula>AND(IF($Q54=3,1,0),IF($X54&lt;30,1,0))</formula>
    </cfRule>
    <cfRule type="expression" priority="308" dxfId="0">
      <formula>AND(IF($Q54=3,1,IF($Q54=4,1,0)),IF($F54&lt;=85,1,0))</formula>
    </cfRule>
  </conditionalFormatting>
  <conditionalFormatting sqref="AI54">
    <cfRule type="expression" priority="301" dxfId="3">
      <formula>AND(IF(OR($Q54=1,$Q54=2),1,0),IF($X54&lt;=20,1,0))</formula>
    </cfRule>
    <cfRule type="expression" priority="302" dxfId="2">
      <formula>AND(IF($Q54=2,1,0),IF($X54&lt;30,1,0))</formula>
    </cfRule>
    <cfRule type="expression" priority="303" dxfId="1">
      <formula>AND(IF($Q54=3,1,0),IF($X54&lt;30,1,0))</formula>
    </cfRule>
    <cfRule type="expression" priority="304" dxfId="0">
      <formula>AND(IF($Q54=3,1,IF($Q54=4,1,0)),IF($F54&lt;=85,1,0))</formula>
    </cfRule>
  </conditionalFormatting>
  <conditionalFormatting sqref="AV55">
    <cfRule type="expression" priority="299" dxfId="23">
      <formula>AV55="X"</formula>
    </cfRule>
    <cfRule type="expression" priority="300" dxfId="22">
      <formula>AV55="후보"</formula>
    </cfRule>
  </conditionalFormatting>
  <conditionalFormatting sqref="AC5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5">
    <cfRule type="expression" priority="290" dxfId="3">
      <formula>AND(IF(OR($Q55=1,$Q55=2),1,0),IF($X55&lt;=20,1,0))</formula>
    </cfRule>
    <cfRule type="expression" priority="291" dxfId="2">
      <formula>AND(IF($Q55=2,1,0),IF($X55&lt;30,1,0))</formula>
    </cfRule>
    <cfRule type="expression" priority="292" dxfId="1">
      <formula>AND(IF($Q55=3,1,0),IF($X55&lt;30,1,0))</formula>
    </cfRule>
    <cfRule type="expression" priority="293" dxfId="0">
      <formula>AND(IF($Q55=3,1,IF($Q55=4,1,0)),IF($F55&lt;=85,1,0))</formula>
    </cfRule>
  </conditionalFormatting>
  <conditionalFormatting sqref="X55">
    <cfRule type="expression" priority="286" dxfId="3">
      <formula>AND(IF(OR($Q55=1,$Q55=2),1,0),IF($X55&lt;=20,1,0))</formula>
    </cfRule>
    <cfRule type="expression" priority="287" dxfId="2">
      <formula>AND(IF($Q55=2,1,0),IF($X55&lt;30,1,0))</formula>
    </cfRule>
    <cfRule type="expression" priority="288" dxfId="1">
      <formula>AND(IF($Q55=3,1,0),IF($X55&lt;30,1,0))</formula>
    </cfRule>
    <cfRule type="expression" priority="289" dxfId="0">
      <formula>AND(IF($Q55=3,1,IF($Q55=4,1,0)),IF($F55&lt;=85,1,0))</formula>
    </cfRule>
  </conditionalFormatting>
  <conditionalFormatting sqref="AI55">
    <cfRule type="expression" priority="282" dxfId="3">
      <formula>AND(IF(OR($Q55=1,$Q55=2),1,0),IF($X55&lt;=20,1,0))</formula>
    </cfRule>
    <cfRule type="expression" priority="283" dxfId="2">
      <formula>AND(IF($Q55=2,1,0),IF($X55&lt;30,1,0))</formula>
    </cfRule>
    <cfRule type="expression" priority="284" dxfId="1">
      <formula>AND(IF($Q55=3,1,0),IF($X55&lt;30,1,0))</formula>
    </cfRule>
    <cfRule type="expression" priority="285" dxfId="0">
      <formula>AND(IF($Q55=3,1,IF($Q55=4,1,0)),IF($F55&lt;=85,1,0))</formula>
    </cfRule>
  </conditionalFormatting>
  <conditionalFormatting sqref="AV56">
    <cfRule type="expression" priority="280" dxfId="23">
      <formula>AV56="X"</formula>
    </cfRule>
    <cfRule type="expression" priority="281" dxfId="22">
      <formula>AV56="후보"</formula>
    </cfRule>
  </conditionalFormatting>
  <conditionalFormatting sqref="AC5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6">
    <cfRule type="expression" priority="271" dxfId="3">
      <formula>AND(IF(OR($Q56=1,$Q56=2),1,0),IF($X56&lt;=20,1,0))</formula>
    </cfRule>
    <cfRule type="expression" priority="272" dxfId="2">
      <formula>AND(IF($Q56=2,1,0),IF($X56&lt;30,1,0))</formula>
    </cfRule>
    <cfRule type="expression" priority="273" dxfId="1">
      <formula>AND(IF($Q56=3,1,0),IF($X56&lt;30,1,0))</formula>
    </cfRule>
    <cfRule type="expression" priority="274" dxfId="0">
      <formula>AND(IF($Q56=3,1,IF($Q56=4,1,0)),IF($F56&lt;=85,1,0))</formula>
    </cfRule>
  </conditionalFormatting>
  <conditionalFormatting sqref="X56">
    <cfRule type="expression" priority="267" dxfId="3">
      <formula>AND(IF(OR($Q56=1,$Q56=2),1,0),IF($X56&lt;=20,1,0))</formula>
    </cfRule>
    <cfRule type="expression" priority="268" dxfId="2">
      <formula>AND(IF($Q56=2,1,0),IF($X56&lt;30,1,0))</formula>
    </cfRule>
    <cfRule type="expression" priority="269" dxfId="1">
      <formula>AND(IF($Q56=3,1,0),IF($X56&lt;30,1,0))</formula>
    </cfRule>
    <cfRule type="expression" priority="270" dxfId="0">
      <formula>AND(IF($Q56=3,1,IF($Q56=4,1,0)),IF($F56&lt;=85,1,0))</formula>
    </cfRule>
  </conditionalFormatting>
  <conditionalFormatting sqref="AI56">
    <cfRule type="expression" priority="263" dxfId="3">
      <formula>AND(IF(OR($Q56=1,$Q56=2),1,0),IF($X56&lt;=20,1,0))</formula>
    </cfRule>
    <cfRule type="expression" priority="264" dxfId="2">
      <formula>AND(IF($Q56=2,1,0),IF($X56&lt;30,1,0))</formula>
    </cfRule>
    <cfRule type="expression" priority="265" dxfId="1">
      <formula>AND(IF($Q56=3,1,0),IF($X56&lt;30,1,0))</formula>
    </cfRule>
    <cfRule type="expression" priority="266" dxfId="0">
      <formula>AND(IF($Q56=3,1,IF($Q56=4,1,0)),IF($F56&lt;=85,1,0))</formula>
    </cfRule>
  </conditionalFormatting>
  <conditionalFormatting sqref="AV57">
    <cfRule type="expression" priority="261" dxfId="23">
      <formula>AV57="X"</formula>
    </cfRule>
    <cfRule type="expression" priority="262" dxfId="22">
      <formula>AV57="후보"</formula>
    </cfRule>
  </conditionalFormatting>
  <conditionalFormatting sqref="AC5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7">
    <cfRule type="expression" priority="252" dxfId="3">
      <formula>AND(IF(OR($Q57=1,$Q57=2),1,0),IF($X57&lt;=20,1,0))</formula>
    </cfRule>
    <cfRule type="expression" priority="253" dxfId="2">
      <formula>AND(IF($Q57=2,1,0),IF($X57&lt;30,1,0))</formula>
    </cfRule>
    <cfRule type="expression" priority="254" dxfId="1">
      <formula>AND(IF($Q57=3,1,0),IF($X57&lt;30,1,0))</formula>
    </cfRule>
    <cfRule type="expression" priority="255" dxfId="0">
      <formula>AND(IF($Q57=3,1,IF($Q57=4,1,0)),IF($F57&lt;=85,1,0))</formula>
    </cfRule>
  </conditionalFormatting>
  <conditionalFormatting sqref="X57">
    <cfRule type="expression" priority="248" dxfId="3">
      <formula>AND(IF(OR($Q57=1,$Q57=2),1,0),IF($X57&lt;=20,1,0))</formula>
    </cfRule>
    <cfRule type="expression" priority="249" dxfId="2">
      <formula>AND(IF($Q57=2,1,0),IF($X57&lt;30,1,0))</formula>
    </cfRule>
    <cfRule type="expression" priority="250" dxfId="1">
      <formula>AND(IF($Q57=3,1,0),IF($X57&lt;30,1,0))</formula>
    </cfRule>
    <cfRule type="expression" priority="251" dxfId="0">
      <formula>AND(IF($Q57=3,1,IF($Q57=4,1,0)),IF($F57&lt;=85,1,0))</formula>
    </cfRule>
  </conditionalFormatting>
  <conditionalFormatting sqref="AI57">
    <cfRule type="expression" priority="244" dxfId="3">
      <formula>AND(IF(OR($Q57=1,$Q57=2),1,0),IF($X57&lt;=20,1,0))</formula>
    </cfRule>
    <cfRule type="expression" priority="245" dxfId="2">
      <formula>AND(IF($Q57=2,1,0),IF($X57&lt;30,1,0))</formula>
    </cfRule>
    <cfRule type="expression" priority="246" dxfId="1">
      <formula>AND(IF($Q57=3,1,0),IF($X57&lt;30,1,0))</formula>
    </cfRule>
    <cfRule type="expression" priority="247" dxfId="0">
      <formula>AND(IF($Q57=3,1,IF($Q57=4,1,0)),IF($F57&lt;=85,1,0))</formula>
    </cfRule>
  </conditionalFormatting>
  <conditionalFormatting sqref="AV58">
    <cfRule type="expression" priority="242" dxfId="23">
      <formula>AV58="X"</formula>
    </cfRule>
    <cfRule type="expression" priority="243" dxfId="22">
      <formula>AV58="후보"</formula>
    </cfRule>
  </conditionalFormatting>
  <conditionalFormatting sqref="AC5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8">
    <cfRule type="expression" priority="233" dxfId="3">
      <formula>AND(IF(OR($Q58=1,$Q58=2),1,0),IF($X58&lt;=20,1,0))</formula>
    </cfRule>
    <cfRule type="expression" priority="234" dxfId="2">
      <formula>AND(IF($Q58=2,1,0),IF($X58&lt;30,1,0))</formula>
    </cfRule>
    <cfRule type="expression" priority="235" dxfId="1">
      <formula>AND(IF($Q58=3,1,0),IF($X58&lt;30,1,0))</formula>
    </cfRule>
    <cfRule type="expression" priority="236" dxfId="0">
      <formula>AND(IF($Q58=3,1,IF($Q58=4,1,0)),IF($F58&lt;=85,1,0))</formula>
    </cfRule>
  </conditionalFormatting>
  <conditionalFormatting sqref="X58">
    <cfRule type="expression" priority="229" dxfId="3">
      <formula>AND(IF(OR($Q58=1,$Q58=2),1,0),IF($X58&lt;=20,1,0))</formula>
    </cfRule>
    <cfRule type="expression" priority="230" dxfId="2">
      <formula>AND(IF($Q58=2,1,0),IF($X58&lt;30,1,0))</formula>
    </cfRule>
    <cfRule type="expression" priority="231" dxfId="1">
      <formula>AND(IF($Q58=3,1,0),IF($X58&lt;30,1,0))</formula>
    </cfRule>
    <cfRule type="expression" priority="232" dxfId="0">
      <formula>AND(IF($Q58=3,1,IF($Q58=4,1,0)),IF($F58&lt;=85,1,0))</formula>
    </cfRule>
  </conditionalFormatting>
  <conditionalFormatting sqref="AI58">
    <cfRule type="expression" priority="225" dxfId="3">
      <formula>AND(IF(OR($Q58=1,$Q58=2),1,0),IF($X58&lt;=20,1,0))</formula>
    </cfRule>
    <cfRule type="expression" priority="226" dxfId="2">
      <formula>AND(IF($Q58=2,1,0),IF($X58&lt;30,1,0))</formula>
    </cfRule>
    <cfRule type="expression" priority="227" dxfId="1">
      <formula>AND(IF($Q58=3,1,0),IF($X58&lt;30,1,0))</formula>
    </cfRule>
    <cfRule type="expression" priority="228" dxfId="0">
      <formula>AND(IF($Q58=3,1,IF($Q58=4,1,0)),IF($F58&lt;=85,1,0))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 N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61">
    <cfRule type="expression" priority="199" dxfId="23">
      <formula>AV61="X"</formula>
    </cfRule>
    <cfRule type="expression" priority="200" dxfId="22">
      <formula>AV61="후보"</formula>
    </cfRule>
  </conditionalFormatting>
  <conditionalFormatting sqref="AC6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1">
    <cfRule type="expression" priority="190" dxfId="3">
      <formula>AND(IF(OR($Q61=1,$Q61=2),1,0),IF($X61&lt;=20,1,0))</formula>
    </cfRule>
    <cfRule type="expression" priority="191" dxfId="2">
      <formula>AND(IF($Q61=2,1,0),IF($X61&lt;30,1,0))</formula>
    </cfRule>
    <cfRule type="expression" priority="192" dxfId="1">
      <formula>AND(IF($Q61=3,1,0),IF($X61&lt;30,1,0))</formula>
    </cfRule>
    <cfRule type="expression" priority="193" dxfId="0">
      <formula>AND(IF($Q61=3,1,IF($Q61=4,1,0)),IF($F61&lt;=85,1,0))</formula>
    </cfRule>
  </conditionalFormatting>
  <conditionalFormatting sqref="X61">
    <cfRule type="expression" priority="186" dxfId="3">
      <formula>AND(IF(OR($Q61=1,$Q61=2),1,0),IF($X61&lt;=20,1,0))</formula>
    </cfRule>
    <cfRule type="expression" priority="187" dxfId="2">
      <formula>AND(IF($Q61=2,1,0),IF($X61&lt;30,1,0))</formula>
    </cfRule>
    <cfRule type="expression" priority="188" dxfId="1">
      <formula>AND(IF($Q61=3,1,0),IF($X61&lt;30,1,0))</formula>
    </cfRule>
    <cfRule type="expression" priority="189" dxfId="0">
      <formula>AND(IF($Q61=3,1,IF($Q61=4,1,0)),IF($F61&lt;=85,1,0))</formula>
    </cfRule>
  </conditionalFormatting>
  <conditionalFormatting sqref="AI61">
    <cfRule type="expression" priority="182" dxfId="3">
      <formula>AND(IF(OR($Q61=1,$Q61=2),1,0),IF($X61&lt;=20,1,0))</formula>
    </cfRule>
    <cfRule type="expression" priority="183" dxfId="2">
      <formula>AND(IF($Q61=2,1,0),IF($X61&lt;30,1,0))</formula>
    </cfRule>
    <cfRule type="expression" priority="184" dxfId="1">
      <formula>AND(IF($Q61=3,1,0),IF($X61&lt;30,1,0))</formula>
    </cfRule>
    <cfRule type="expression" priority="185" dxfId="0">
      <formula>AND(IF($Q61=3,1,IF($Q61=4,1,0)),IF($F61&lt;=85,1,0))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3">
    <cfRule type="expression" priority="152" dxfId="3">
      <formula>AND(IF(OR($Q63=1,$Q63=2),1,0),IF($X63&lt;=20,1,0))</formula>
    </cfRule>
    <cfRule type="expression" priority="153" dxfId="2">
      <formula>AND(IF($Q63=2,1,0),IF($X63&lt;30,1,0))</formula>
    </cfRule>
    <cfRule type="expression" priority="154" dxfId="1">
      <formula>AND(IF($Q63=3,1,0),IF($X63&lt;30,1,0))</formula>
    </cfRule>
    <cfRule type="expression" priority="155" dxfId="0">
      <formula>AND(IF($Q63=3,1,IF($Q63=4,1,0)),IF($F63&lt;=85,1,0))</formula>
    </cfRule>
  </conditionalFormatting>
  <conditionalFormatting sqref="X63">
    <cfRule type="expression" priority="148" dxfId="3">
      <formula>AND(IF(OR($Q63=1,$Q63=2),1,0),IF($X63&lt;=20,1,0))</formula>
    </cfRule>
    <cfRule type="expression" priority="149" dxfId="2">
      <formula>AND(IF($Q63=2,1,0),IF($X63&lt;30,1,0))</formula>
    </cfRule>
    <cfRule type="expression" priority="150" dxfId="1">
      <formula>AND(IF($Q63=3,1,0),IF($X63&lt;30,1,0))</formula>
    </cfRule>
    <cfRule type="expression" priority="151" dxfId="0">
      <formula>AND(IF($Q63=3,1,IF($Q63=4,1,0)),IF($F63&lt;=85,1,0))</formula>
    </cfRule>
  </conditionalFormatting>
  <conditionalFormatting sqref="AI63">
    <cfRule type="expression" priority="144" dxfId="3">
      <formula>AND(IF(OR($Q63=1,$Q63=2),1,0),IF($X63&lt;=20,1,0))</formula>
    </cfRule>
    <cfRule type="expression" priority="145" dxfId="2">
      <formula>AND(IF($Q63=2,1,0),IF($X63&lt;30,1,0))</formula>
    </cfRule>
    <cfRule type="expression" priority="146" dxfId="1">
      <formula>AND(IF($Q63=3,1,0),IF($X63&lt;30,1,0))</formula>
    </cfRule>
    <cfRule type="expression" priority="147" dxfId="0">
      <formula>AND(IF($Q63=3,1,IF($Q63=4,1,0)),IF($F63&lt;=85,1,0))</formula>
    </cfRule>
  </conditionalFormatting>
  <conditionalFormatting sqref="AV64">
    <cfRule type="expression" priority="142" dxfId="23">
      <formula>AV64="X"</formula>
    </cfRule>
    <cfRule type="expression" priority="143" dxfId="22">
      <formula>AV64="후보"</formula>
    </cfRule>
  </conditionalFormatting>
  <conditionalFormatting sqref="AC64 N6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 N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신매동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시지보성서한타운</t>
        </is>
      </c>
      <c r="B6" s="10" t="inlineStr">
        <is>
          <t>'95.02.</t>
        </is>
      </c>
      <c r="C6" s="127" t="n">
        <v>664</v>
      </c>
      <c r="D6" s="125" t="n">
        <v>101.5</v>
      </c>
      <c r="E6" s="126" t="n">
        <v>31</v>
      </c>
      <c r="F6" s="125" t="n">
        <v>85</v>
      </c>
      <c r="G6" s="17" t="n">
        <v>26</v>
      </c>
      <c r="H6" s="127" t="n">
        <v>204</v>
      </c>
      <c r="I6" s="128" t="n">
        <v>41000</v>
      </c>
      <c r="J6" s="128" t="inlineStr">
        <is>
          <t>17</t>
        </is>
      </c>
      <c r="K6" s="128" t="n">
        <v>25000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시지보성서한타운</t>
        </is>
      </c>
      <c r="B7" s="10" t="inlineStr">
        <is>
          <t>'95.02.</t>
        </is>
      </c>
      <c r="C7" s="127" t="n">
        <v>664</v>
      </c>
      <c r="D7" s="125" t="n">
        <v>133.6</v>
      </c>
      <c r="E7" s="126" t="n">
        <v>40</v>
      </c>
      <c r="F7" s="125" t="n">
        <v>116.7</v>
      </c>
      <c r="G7" s="17" t="n">
        <v>35</v>
      </c>
      <c r="H7" s="127" t="n">
        <v>324</v>
      </c>
      <c r="I7" s="128" t="n">
        <v>48500</v>
      </c>
      <c r="J7" s="128" t="inlineStr">
        <is>
          <t>5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133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시지보성서한타운</t>
        </is>
      </c>
      <c r="B8" s="10" t="inlineStr">
        <is>
          <t>'95.02.</t>
        </is>
      </c>
      <c r="C8" s="127" t="n">
        <v>664</v>
      </c>
      <c r="D8" s="125" t="n">
        <v>152.8</v>
      </c>
      <c r="E8" s="126" t="n">
        <v>46</v>
      </c>
      <c r="F8" s="125" t="n">
        <v>134.9</v>
      </c>
      <c r="G8" s="17" t="n">
        <v>41</v>
      </c>
      <c r="H8" s="127" t="n">
        <v>136</v>
      </c>
      <c r="I8" s="128" t="n">
        <v>64000</v>
      </c>
      <c r="J8" s="128" t="inlineStr">
        <is>
          <t>10</t>
        </is>
      </c>
      <c r="K8" s="128" t="n">
        <v>45000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152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시지태왕하이츠3차</t>
        </is>
      </c>
      <c r="B10" s="10" t="inlineStr">
        <is>
          <t>'01.12.</t>
        </is>
      </c>
      <c r="C10" s="127" t="n">
        <v>236</v>
      </c>
      <c r="D10" s="125" t="n">
        <v>94.8</v>
      </c>
      <c r="E10" s="126" t="n">
        <v>29</v>
      </c>
      <c r="F10" s="125" t="n">
        <v>73.40000000000001</v>
      </c>
      <c r="G10" s="17" t="n">
        <v>22</v>
      </c>
      <c r="H10" s="127" t="n">
        <v>94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94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시지태왕하이츠3차</t>
        </is>
      </c>
      <c r="B11" s="10" t="inlineStr">
        <is>
          <t>'01.12.</t>
        </is>
      </c>
      <c r="C11" s="127" t="n">
        <v>236</v>
      </c>
      <c r="D11" s="125" t="n">
        <v>106.2</v>
      </c>
      <c r="E11" s="126" t="n">
        <v>32</v>
      </c>
      <c r="F11" s="125" t="n">
        <v>85</v>
      </c>
      <c r="G11" s="17" t="n">
        <v>26</v>
      </c>
      <c r="H11" s="127" t="n">
        <v>142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106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시지에덴타운</t>
        </is>
      </c>
      <c r="B13" s="10" t="inlineStr">
        <is>
          <t>'94.08.</t>
        </is>
      </c>
      <c r="C13" s="127" t="n">
        <v>210</v>
      </c>
      <c r="D13" s="125" t="n">
        <v>105.1</v>
      </c>
      <c r="E13" s="126" t="n">
        <v>32</v>
      </c>
      <c r="F13" s="125" t="n">
        <v>85</v>
      </c>
      <c r="G13" s="17" t="n">
        <v>26</v>
      </c>
      <c r="H13" s="127" t="n">
        <v>75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시지에덴타운</t>
        </is>
      </c>
      <c r="B14" s="10" t="inlineStr">
        <is>
          <t>'94.08.</t>
        </is>
      </c>
      <c r="C14" s="127" t="n">
        <v>210</v>
      </c>
      <c r="D14" s="125" t="n">
        <v>161.7</v>
      </c>
      <c r="E14" s="126" t="n">
        <v>49</v>
      </c>
      <c r="F14" s="125" t="n">
        <v>134.9</v>
      </c>
      <c r="G14" s="17" t="n">
        <v>41</v>
      </c>
      <c r="H14" s="127" t="n">
        <v>135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5</v>
      </c>
      <c r="R14" s="112" t="n">
        <v>2</v>
      </c>
      <c r="S14" s="112" t="inlineStr">
        <is>
          <t>계</t>
        </is>
      </c>
      <c r="T14" s="5" t="n">
        <v>161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한라삼주협화</t>
        </is>
      </c>
      <c r="B16" s="10" t="inlineStr">
        <is>
          <t>'94.08.</t>
        </is>
      </c>
      <c r="C16" s="127" t="n">
        <v>954</v>
      </c>
      <c r="D16" s="125" t="n">
        <v>91.40000000000001</v>
      </c>
      <c r="E16" s="126" t="n">
        <v>28</v>
      </c>
      <c r="F16" s="125" t="n">
        <v>59.9</v>
      </c>
      <c r="G16" s="17" t="n">
        <v>18</v>
      </c>
      <c r="H16" s="127" t="n">
        <v>738</v>
      </c>
      <c r="I16" s="128" t="n">
        <v>22000</v>
      </c>
      <c r="J16" s="128" t="inlineStr">
        <is>
          <t>15</t>
        </is>
      </c>
      <c r="K16" s="128" t="n">
        <v>16000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복</t>
        </is>
      </c>
      <c r="T16" s="5" t="n">
        <v>91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한라삼주협화</t>
        </is>
      </c>
      <c r="B17" s="10" t="inlineStr">
        <is>
          <t>'94.08.</t>
        </is>
      </c>
      <c r="C17" s="127" t="n">
        <v>954</v>
      </c>
      <c r="D17" s="125" t="n">
        <v>119.8</v>
      </c>
      <c r="E17" s="126" t="n">
        <v>36</v>
      </c>
      <c r="F17" s="125" t="n">
        <v>84.8</v>
      </c>
      <c r="G17" s="17" t="n">
        <v>26</v>
      </c>
      <c r="H17" s="127" t="n">
        <v>216</v>
      </c>
      <c r="I17" s="128" t="n">
        <v>42500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119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시지태성</t>
        </is>
      </c>
      <c r="B19" s="10" t="inlineStr">
        <is>
          <t>'94.06.</t>
        </is>
      </c>
      <c r="C19" s="127" t="n">
        <v>490</v>
      </c>
      <c r="D19" s="125" t="n">
        <v>88.59999999999999</v>
      </c>
      <c r="E19" s="126" t="n">
        <v>27</v>
      </c>
      <c r="F19" s="125" t="n">
        <v>60</v>
      </c>
      <c r="G19" s="17" t="n">
        <v>18</v>
      </c>
      <c r="H19" s="127" t="n">
        <v>310</v>
      </c>
      <c r="I19" s="128" t="n">
        <v>21000</v>
      </c>
      <c r="J19" s="128" t="inlineStr">
        <is>
          <t>5</t>
        </is>
      </c>
      <c r="K19" s="128" t="n">
        <v>17000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시지태성</t>
        </is>
      </c>
      <c r="B20" s="10" t="inlineStr">
        <is>
          <t>'94.06.</t>
        </is>
      </c>
      <c r="C20" s="127" t="n">
        <v>490</v>
      </c>
      <c r="D20" s="125" t="n">
        <v>112.4</v>
      </c>
      <c r="E20" s="126" t="n">
        <v>34</v>
      </c>
      <c r="F20" s="125" t="n">
        <v>85</v>
      </c>
      <c r="G20" s="17" t="n">
        <v>26</v>
      </c>
      <c r="H20" s="127" t="n">
        <v>180</v>
      </c>
      <c r="I20" s="128" t="n">
        <v>38000</v>
      </c>
      <c r="J20" s="128" t="inlineStr">
        <is>
          <t>11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신화빌라트</t>
        </is>
      </c>
      <c r="B22" s="10" t="inlineStr">
        <is>
          <t>'96.11.</t>
        </is>
      </c>
      <c r="C22" s="127" t="n">
        <v>291</v>
      </c>
      <c r="D22" s="125" t="n">
        <v>82</v>
      </c>
      <c r="E22" s="126" t="n">
        <v>25</v>
      </c>
      <c r="F22" s="125" t="n">
        <v>60</v>
      </c>
      <c r="G22" s="17" t="n">
        <v>18</v>
      </c>
      <c r="H22" s="127" t="n">
        <v>122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계</t>
        </is>
      </c>
      <c r="T22" s="5" t="n">
        <v>81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신화빌라트</t>
        </is>
      </c>
      <c r="B23" s="10" t="inlineStr">
        <is>
          <t>'96.11.</t>
        </is>
      </c>
      <c r="C23" s="127" t="n">
        <v>291</v>
      </c>
      <c r="D23" s="125" t="n">
        <v>108</v>
      </c>
      <c r="E23" s="126" t="n">
        <v>33</v>
      </c>
      <c r="F23" s="125" t="n">
        <v>85</v>
      </c>
      <c r="G23" s="17" t="n">
        <v>26</v>
      </c>
      <c r="H23" s="127" t="n">
        <v>169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108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시지효성백년가약1단지</t>
        </is>
      </c>
      <c r="B25" s="10" t="inlineStr">
        <is>
          <t>'08.06.</t>
        </is>
      </c>
      <c r="C25" s="127" t="n">
        <v>299</v>
      </c>
      <c r="D25" s="125" t="n">
        <v>116.7</v>
      </c>
      <c r="E25" s="126" t="n">
        <v>35</v>
      </c>
      <c r="F25" s="125" t="n">
        <v>84.90000000000001</v>
      </c>
      <c r="G25" s="17" t="n">
        <v>26</v>
      </c>
      <c r="H25" s="127" t="n">
        <v>66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시지효성백년가약1단지</t>
        </is>
      </c>
      <c r="B26" s="10" t="inlineStr">
        <is>
          <t>'08.06.</t>
        </is>
      </c>
      <c r="C26" s="127" t="n">
        <v>299</v>
      </c>
      <c r="D26" s="125" t="n">
        <v>133.9</v>
      </c>
      <c r="E26" s="126" t="n">
        <v>41</v>
      </c>
      <c r="F26" s="125" t="n">
        <v>100.4</v>
      </c>
      <c r="G26" s="17" t="n">
        <v>30</v>
      </c>
      <c r="H26" s="127" t="n">
        <v>63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133A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시지효성백년가약1단지</t>
        </is>
      </c>
      <c r="B27" s="10" t="inlineStr">
        <is>
          <t>'08.06.</t>
        </is>
      </c>
      <c r="C27" s="127" t="n">
        <v>299</v>
      </c>
      <c r="D27" s="125" t="n">
        <v>159.8</v>
      </c>
      <c r="E27" s="126" t="n">
        <v>48</v>
      </c>
      <c r="F27" s="125" t="n">
        <v>129.6</v>
      </c>
      <c r="G27" s="17" t="n">
        <v>39</v>
      </c>
      <c r="H27" s="127" t="n">
        <v>136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inlineStr">
        <is>
          <t>159A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시지효성백년가약1단지</t>
        </is>
      </c>
      <c r="B28" s="10" t="inlineStr">
        <is>
          <t>'08.06.</t>
        </is>
      </c>
      <c r="C28" s="127" t="n">
        <v>299</v>
      </c>
      <c r="D28" s="125" t="n">
        <v>186.5</v>
      </c>
      <c r="E28" s="126" t="n">
        <v>56</v>
      </c>
      <c r="F28" s="125" t="n">
        <v>147</v>
      </c>
      <c r="G28" s="17" t="n">
        <v>44</v>
      </c>
      <c r="H28" s="127" t="n">
        <v>34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186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시지반도유보라</t>
        </is>
      </c>
      <c r="B30" s="10" t="inlineStr">
        <is>
          <t>'12.12.</t>
        </is>
      </c>
      <c r="C30" s="127" t="n">
        <v>262</v>
      </c>
      <c r="D30" s="125" t="n">
        <v>113.7</v>
      </c>
      <c r="E30" s="126" t="n">
        <v>34</v>
      </c>
      <c r="F30" s="125" t="n">
        <v>85</v>
      </c>
      <c r="G30" s="17" t="n">
        <v>26</v>
      </c>
      <c r="H30" s="127" t="n">
        <v>134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113A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시지반도유보라</t>
        </is>
      </c>
      <c r="B31" s="10" t="inlineStr">
        <is>
          <t>'12.12.</t>
        </is>
      </c>
      <c r="C31" s="127" t="n">
        <v>262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71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시지반도유보라</t>
        </is>
      </c>
      <c r="B32" s="10" t="inlineStr">
        <is>
          <t>'12.12.</t>
        </is>
      </c>
      <c r="C32" s="127" t="n">
        <v>262</v>
      </c>
      <c r="D32" s="125" t="n">
        <v>113.8</v>
      </c>
      <c r="E32" s="126" t="n">
        <v>34</v>
      </c>
      <c r="F32" s="125" t="n">
        <v>85</v>
      </c>
      <c r="G32" s="17" t="n">
        <v>26</v>
      </c>
      <c r="H32" s="127" t="n">
        <v>35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113B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시지반도유보라</t>
        </is>
      </c>
      <c r="B33" s="10" t="inlineStr">
        <is>
          <t>'12.12.</t>
        </is>
      </c>
      <c r="C33" s="127" t="n">
        <v>262</v>
      </c>
      <c r="D33" s="125" t="n">
        <v>113.9</v>
      </c>
      <c r="E33" s="126" t="n">
        <v>34</v>
      </c>
      <c r="F33" s="125" t="n">
        <v>85</v>
      </c>
      <c r="G33" s="17" t="n">
        <v>26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113D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시지반도유보라</t>
        </is>
      </c>
      <c r="B34" s="10" t="inlineStr">
        <is>
          <t>'12.12.</t>
        </is>
      </c>
      <c r="C34" s="127" t="n">
        <v>262</v>
      </c>
      <c r="D34" s="125" t="n">
        <v>123.2</v>
      </c>
      <c r="E34" s="126" t="n">
        <v>37</v>
      </c>
      <c r="F34" s="125" t="n">
        <v>85</v>
      </c>
      <c r="G34" s="17" t="n">
        <v>26</v>
      </c>
      <c r="H34" s="127" t="n">
        <v>17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시지반도유보라</t>
        </is>
      </c>
      <c r="B35" s="10" t="inlineStr">
        <is>
          <t>'12.12.</t>
        </is>
      </c>
      <c r="C35" s="127" t="n">
        <v>262</v>
      </c>
      <c r="D35" s="125" t="n">
        <v>179</v>
      </c>
      <c r="E35" s="126" t="n">
        <v>54</v>
      </c>
      <c r="F35" s="125" t="n">
        <v>134.8</v>
      </c>
      <c r="G35" s="17" t="n">
        <v>41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3</v>
      </c>
      <c r="S35" s="112" t="inlineStr">
        <is>
          <t>계</t>
        </is>
      </c>
      <c r="T35" s="5" t="inlineStr">
        <is>
          <t>178A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시지반도유보라</t>
        </is>
      </c>
      <c r="B36" s="10" t="inlineStr">
        <is>
          <t>'12.12.</t>
        </is>
      </c>
      <c r="C36" s="127" t="n">
        <v>262</v>
      </c>
      <c r="D36" s="125" t="n">
        <v>178.9</v>
      </c>
      <c r="E36" s="126" t="n">
        <v>54</v>
      </c>
      <c r="F36" s="125" t="n">
        <v>134.8</v>
      </c>
      <c r="G36" s="17" t="n">
        <v>41</v>
      </c>
      <c r="H36" s="127" t="n">
        <v>1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3</v>
      </c>
      <c r="S36" s="112" t="inlineStr">
        <is>
          <t>계</t>
        </is>
      </c>
      <c r="T36" s="5" t="inlineStr">
        <is>
          <t>178B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시지동서타운</t>
        </is>
      </c>
      <c r="B38" s="10" t="inlineStr">
        <is>
          <t>'95.10.</t>
        </is>
      </c>
      <c r="C38" s="127" t="n">
        <v>360</v>
      </c>
      <c r="D38" s="125" t="n">
        <v>105.6</v>
      </c>
      <c r="E38" s="126" t="n">
        <v>32</v>
      </c>
      <c r="F38" s="125" t="n">
        <v>84.90000000000001</v>
      </c>
      <c r="G38" s="17" t="n">
        <v>26</v>
      </c>
      <c r="H38" s="127" t="n">
        <v>120</v>
      </c>
      <c r="I38" s="128" t="n">
        <v>41000</v>
      </c>
      <c r="J38" s="128" t="inlineStr">
        <is>
          <t>14</t>
        </is>
      </c>
      <c r="K38" s="128" t="n">
        <v>25000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시지동서타운</t>
        </is>
      </c>
      <c r="B39" s="10" t="inlineStr">
        <is>
          <t>'95.10.</t>
        </is>
      </c>
      <c r="C39" s="127" t="n">
        <v>360</v>
      </c>
      <c r="D39" s="125" t="n">
        <v>157.4</v>
      </c>
      <c r="E39" s="126" t="n">
        <v>48</v>
      </c>
      <c r="F39" s="125" t="n">
        <v>116.2</v>
      </c>
      <c r="G39" s="17" t="n">
        <v>35</v>
      </c>
      <c r="H39" s="127" t="n">
        <v>112</v>
      </c>
      <c r="I39" s="128" t="n">
        <v>53000</v>
      </c>
      <c r="J39" s="128" t="inlineStr">
        <is>
          <t>5</t>
        </is>
      </c>
      <c r="K39" s="128" t="n">
        <v>33000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157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시지동서타운</t>
        </is>
      </c>
      <c r="B40" s="10" t="inlineStr">
        <is>
          <t>'95.10.</t>
        </is>
      </c>
      <c r="C40" s="127" t="n">
        <v>360</v>
      </c>
      <c r="D40" s="125" t="n">
        <v>165</v>
      </c>
      <c r="E40" s="126" t="n">
        <v>50</v>
      </c>
      <c r="F40" s="125" t="n">
        <v>134.8</v>
      </c>
      <c r="G40" s="17" t="n">
        <v>41</v>
      </c>
      <c r="H40" s="127" t="n">
        <v>128</v>
      </c>
      <c r="I40" s="128" t="n">
        <v>59000</v>
      </c>
      <c r="J40" s="128" t="inlineStr">
        <is>
          <t>14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164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시지신매보성타운3차</t>
        </is>
      </c>
      <c r="B42" s="10" t="inlineStr">
        <is>
          <t>'97.11.</t>
        </is>
      </c>
      <c r="C42" s="127" t="n">
        <v>251</v>
      </c>
      <c r="D42" s="125" t="n">
        <v>65.3</v>
      </c>
      <c r="E42" s="126" t="n">
        <v>20</v>
      </c>
      <c r="F42" s="125" t="n">
        <v>46.6</v>
      </c>
      <c r="G42" s="17" t="n">
        <v>14</v>
      </c>
      <c r="H42" s="127" t="n">
        <v>133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2</v>
      </c>
      <c r="R42" s="112" t="n">
        <v>1</v>
      </c>
      <c r="S42" s="112" t="inlineStr">
        <is>
          <t>복</t>
        </is>
      </c>
      <c r="T42" s="5" t="n">
        <v>65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시지신매보성타운3차</t>
        </is>
      </c>
      <c r="B43" s="10" t="inlineStr">
        <is>
          <t>'97.11.</t>
        </is>
      </c>
      <c r="C43" s="127" t="n">
        <v>251</v>
      </c>
      <c r="D43" s="125" t="n">
        <v>107.7</v>
      </c>
      <c r="E43" s="126" t="n">
        <v>33</v>
      </c>
      <c r="F43" s="125" t="n">
        <v>85</v>
      </c>
      <c r="G43" s="17" t="n">
        <v>26</v>
      </c>
      <c r="H43" s="127" t="n">
        <v>118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시지효성백년가약2단지</t>
        </is>
      </c>
      <c r="B45" s="10" t="inlineStr">
        <is>
          <t>'08.06.</t>
        </is>
      </c>
      <c r="C45" s="127" t="n">
        <v>293</v>
      </c>
      <c r="D45" s="125" t="n">
        <v>122.1</v>
      </c>
      <c r="E45" s="126" t="n">
        <v>37</v>
      </c>
      <c r="F45" s="125" t="n">
        <v>84.90000000000001</v>
      </c>
      <c r="G45" s="17" t="n">
        <v>26</v>
      </c>
      <c r="H45" s="127" t="n">
        <v>81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시지효성백년가약2단지</t>
        </is>
      </c>
      <c r="B46" s="10" t="inlineStr">
        <is>
          <t>'08.06.</t>
        </is>
      </c>
      <c r="C46" s="127" t="n">
        <v>293</v>
      </c>
      <c r="D46" s="125" t="n">
        <v>132.4</v>
      </c>
      <c r="E46" s="126" t="n">
        <v>40</v>
      </c>
      <c r="F46" s="125" t="n">
        <v>100.4</v>
      </c>
      <c r="G46" s="17" t="n">
        <v>30</v>
      </c>
      <c r="H46" s="127" t="n">
        <v>34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132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시지효성백년가약2단지</t>
        </is>
      </c>
      <c r="B47" s="10" t="inlineStr">
        <is>
          <t>'08.06.</t>
        </is>
      </c>
      <c r="C47" s="127" t="n">
        <v>293</v>
      </c>
      <c r="D47" s="125" t="n">
        <v>159.6</v>
      </c>
      <c r="E47" s="126" t="n">
        <v>48</v>
      </c>
      <c r="F47" s="125" t="n">
        <v>123.2</v>
      </c>
      <c r="G47" s="17" t="n">
        <v>37</v>
      </c>
      <c r="H47" s="127" t="n">
        <v>144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159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시지효성백년가약2단지</t>
        </is>
      </c>
      <c r="B48" s="10" t="inlineStr">
        <is>
          <t>'08.06.</t>
        </is>
      </c>
      <c r="C48" s="127" t="n">
        <v>293</v>
      </c>
      <c r="D48" s="125" t="n">
        <v>189.7</v>
      </c>
      <c r="E48" s="126" t="n">
        <v>57</v>
      </c>
      <c r="F48" s="125" t="n">
        <v>156.4</v>
      </c>
      <c r="G48" s="17" t="n">
        <v>47</v>
      </c>
      <c r="H48" s="127" t="n">
        <v>34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신매우방타운</t>
        </is>
      </c>
      <c r="B50" s="10" t="inlineStr">
        <is>
          <t>'97.11.</t>
        </is>
      </c>
      <c r="C50" s="127" t="n">
        <v>221</v>
      </c>
      <c r="D50" s="125" t="n">
        <v>51.3</v>
      </c>
      <c r="E50" s="126" t="n">
        <v>16</v>
      </c>
      <c r="F50" s="125" t="n">
        <v>35.7</v>
      </c>
      <c r="G50" s="17" t="n">
        <v>11</v>
      </c>
      <c r="H50" s="127" t="n">
        <v>80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2</v>
      </c>
      <c r="R50" s="112" t="n">
        <v>1</v>
      </c>
      <c r="S50" s="112" t="inlineStr">
        <is>
          <t>복</t>
        </is>
      </c>
      <c r="T50" s="5" t="n">
        <v>51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신매우방타운</t>
        </is>
      </c>
      <c r="B51" s="10" t="inlineStr">
        <is>
          <t>'97.11.</t>
        </is>
      </c>
      <c r="C51" s="127" t="n">
        <v>221</v>
      </c>
      <c r="D51" s="125" t="n">
        <v>80.59999999999999</v>
      </c>
      <c r="E51" s="126" t="n">
        <v>24</v>
      </c>
      <c r="F51" s="125" t="n">
        <v>60</v>
      </c>
      <c r="G51" s="17" t="n">
        <v>18</v>
      </c>
      <c r="H51" s="127" t="n">
        <v>38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복</t>
        </is>
      </c>
      <c r="T51" s="5" t="n">
        <v>80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신매우방타운</t>
        </is>
      </c>
      <c r="B52" s="10" t="inlineStr">
        <is>
          <t>'97.11.</t>
        </is>
      </c>
      <c r="C52" s="127" t="n">
        <v>221</v>
      </c>
      <c r="D52" s="125" t="n">
        <v>109.1</v>
      </c>
      <c r="E52" s="126" t="n">
        <v>33</v>
      </c>
      <c r="F52" s="125" t="n">
        <v>84.90000000000001</v>
      </c>
      <c r="G52" s="17" t="n">
        <v>26</v>
      </c>
      <c r="H52" s="127" t="n">
        <v>101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신매우방타운</t>
        </is>
      </c>
      <c r="B53" s="10" t="inlineStr">
        <is>
          <t>'97.11.</t>
        </is>
      </c>
      <c r="C53" s="127" t="n">
        <v>221</v>
      </c>
      <c r="D53" s="125" t="n">
        <v>109.1</v>
      </c>
      <c r="E53" s="126" t="n">
        <v>33</v>
      </c>
      <c r="F53" s="125" t="n">
        <v>84.90000000000001</v>
      </c>
      <c r="G53" s="17" t="n">
        <v>26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신매우방타운</t>
        </is>
      </c>
      <c r="B54" s="10" t="inlineStr">
        <is>
          <t>'97.11.</t>
        </is>
      </c>
      <c r="C54" s="127" t="n">
        <v>221</v>
      </c>
      <c r="D54" s="125" t="n">
        <v>126.1</v>
      </c>
      <c r="E54" s="126" t="n">
        <v>38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126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시지태왕하이츠1차</t>
        </is>
      </c>
      <c r="B56" s="10" t="inlineStr">
        <is>
          <t>'00.12.</t>
        </is>
      </c>
      <c r="C56" s="127" t="n">
        <v>343</v>
      </c>
      <c r="D56" s="125" t="n">
        <v>85.09999999999999</v>
      </c>
      <c r="E56" s="126" t="n">
        <v>26</v>
      </c>
      <c r="F56" s="125" t="n">
        <v>60</v>
      </c>
      <c r="G56" s="17" t="n">
        <v>18</v>
      </c>
      <c r="H56" s="127" t="n">
        <v>146</v>
      </c>
      <c r="I56" s="128" t="n">
        <v>27300</v>
      </c>
      <c r="J56" s="128" t="inlineStr">
        <is>
          <t>고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계</t>
        </is>
      </c>
      <c r="T56" s="5" t="n">
        <v>85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시지태왕하이츠1차</t>
        </is>
      </c>
      <c r="B57" s="10" t="inlineStr">
        <is>
          <t>'00.12.</t>
        </is>
      </c>
      <c r="C57" s="127" t="n">
        <v>343</v>
      </c>
      <c r="D57" s="125" t="n">
        <v>95.40000000000001</v>
      </c>
      <c r="E57" s="126" t="n">
        <v>29</v>
      </c>
      <c r="F57" s="125" t="n">
        <v>71</v>
      </c>
      <c r="G57" s="17" t="n">
        <v>21</v>
      </c>
      <c r="H57" s="127" t="n">
        <v>80</v>
      </c>
      <c r="I57" s="128" t="n">
        <v>32900</v>
      </c>
      <c r="J57" s="128" t="inlineStr">
        <is>
          <t>20</t>
        </is>
      </c>
      <c r="K57" s="128" t="n">
        <v>26000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1</v>
      </c>
      <c r="S57" s="112" t="inlineStr">
        <is>
          <t>계</t>
        </is>
      </c>
      <c r="T57" s="5" t="n">
        <v>95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시지태왕하이츠1차</t>
        </is>
      </c>
      <c r="B58" s="10" t="inlineStr">
        <is>
          <t>'00.12.</t>
        </is>
      </c>
      <c r="C58" s="127" t="n">
        <v>343</v>
      </c>
      <c r="D58" s="125" t="n">
        <v>108.6</v>
      </c>
      <c r="E58" s="126" t="n">
        <v>33</v>
      </c>
      <c r="F58" s="125" t="n">
        <v>85</v>
      </c>
      <c r="G58" s="17" t="n">
        <v>26</v>
      </c>
      <c r="H58" s="127" t="n">
        <v>117</v>
      </c>
      <c r="I58" s="128" t="n">
        <v>40900</v>
      </c>
      <c r="J58" s="128" t="inlineStr">
        <is>
          <t>8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108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한라하우젠트</t>
        </is>
      </c>
      <c r="B60" s="10" t="inlineStr">
        <is>
          <t>'06.07.</t>
        </is>
      </c>
      <c r="C60" s="127" t="n">
        <v>255</v>
      </c>
      <c r="D60" s="125" t="n">
        <v>106.7</v>
      </c>
      <c r="E60" s="126" t="n">
        <v>32</v>
      </c>
      <c r="F60" s="125" t="n">
        <v>85</v>
      </c>
      <c r="G60" s="17" t="n">
        <v>26</v>
      </c>
      <c r="H60" s="127" t="n">
        <v>33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복</t>
        </is>
      </c>
      <c r="T60" s="5" t="n">
        <v>106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한라하우젠트</t>
        </is>
      </c>
      <c r="B61" s="10" t="inlineStr">
        <is>
          <t>'06.07.</t>
        </is>
      </c>
      <c r="C61" s="127" t="n">
        <v>255</v>
      </c>
      <c r="D61" s="125" t="n">
        <v>107.7</v>
      </c>
      <c r="E61" s="126" t="n">
        <v>33</v>
      </c>
      <c r="F61" s="125" t="n">
        <v>85</v>
      </c>
      <c r="G61" s="17" t="n">
        <v>26</v>
      </c>
      <c r="H61" s="127" t="n">
        <v>17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107A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한라하우젠트</t>
        </is>
      </c>
      <c r="B62" s="10" t="inlineStr">
        <is>
          <t>'06.07.</t>
        </is>
      </c>
      <c r="C62" s="127" t="n">
        <v>255</v>
      </c>
      <c r="D62" s="125" t="n">
        <v>108.8</v>
      </c>
      <c r="E62" s="126" t="n">
        <v>33</v>
      </c>
      <c r="F62" s="125" t="n">
        <v>85</v>
      </c>
      <c r="G62" s="17" t="n">
        <v>26</v>
      </c>
      <c r="H62" s="127" t="n">
        <v>66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108D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한라하우젠트</t>
        </is>
      </c>
      <c r="B63" s="10" t="inlineStr">
        <is>
          <t>'06.07.</t>
        </is>
      </c>
      <c r="C63" s="127" t="n">
        <v>255</v>
      </c>
      <c r="D63" s="125" t="n">
        <v>108.7</v>
      </c>
      <c r="E63" s="126" t="n">
        <v>33</v>
      </c>
      <c r="F63" s="125" t="n">
        <v>85</v>
      </c>
      <c r="G63" s="17" t="n">
        <v>26</v>
      </c>
      <c r="H63" s="127" t="n">
        <v>16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inlineStr">
        <is>
          <t>108C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한라하우젠트</t>
        </is>
      </c>
      <c r="B64" s="10" t="inlineStr">
        <is>
          <t>'06.07.</t>
        </is>
      </c>
      <c r="C64" s="127" t="n">
        <v>255</v>
      </c>
      <c r="D64" s="125" t="n">
        <v>108.7</v>
      </c>
      <c r="E64" s="126" t="n">
        <v>33</v>
      </c>
      <c r="F64" s="125" t="n">
        <v>85</v>
      </c>
      <c r="G64" s="17" t="n">
        <v>26</v>
      </c>
      <c r="H64" s="127" t="n">
        <v>15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108B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한라하우젠트</t>
        </is>
      </c>
      <c r="B65" s="10" t="inlineStr">
        <is>
          <t>'06.07.</t>
        </is>
      </c>
      <c r="C65" s="127" t="n">
        <v>255</v>
      </c>
      <c r="D65" s="125" t="n">
        <v>110.8</v>
      </c>
      <c r="E65" s="126" t="n">
        <v>34</v>
      </c>
      <c r="F65" s="125" t="n">
        <v>84.8</v>
      </c>
      <c r="G65" s="17" t="n">
        <v>26</v>
      </c>
      <c r="H65" s="127" t="n">
        <v>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110B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한라하우젠트</t>
        </is>
      </c>
      <c r="B66" s="10" t="inlineStr">
        <is>
          <t>'06.07.</t>
        </is>
      </c>
      <c r="C66" s="127" t="n">
        <v>255</v>
      </c>
      <c r="D66" s="125" t="n">
        <v>111.9</v>
      </c>
      <c r="E66" s="126" t="n">
        <v>34</v>
      </c>
      <c r="F66" s="125" t="n">
        <v>85</v>
      </c>
      <c r="G66" s="17" t="n">
        <v>26</v>
      </c>
      <c r="H66" s="127" t="n">
        <v>48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111A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한라하우젠트</t>
        </is>
      </c>
      <c r="B67" s="10" t="inlineStr">
        <is>
          <t>'06.07.</t>
        </is>
      </c>
      <c r="C67" s="127" t="n">
        <v>255</v>
      </c>
      <c r="D67" s="125" t="n">
        <v>112.8</v>
      </c>
      <c r="E67" s="126" t="n">
        <v>34</v>
      </c>
      <c r="F67" s="125" t="n">
        <v>85</v>
      </c>
      <c r="G67" s="17" t="n">
        <v>26</v>
      </c>
      <c r="H67" s="127" t="n">
        <v>28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112C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한라하우젠트</t>
        </is>
      </c>
      <c r="B68" s="10" t="inlineStr">
        <is>
          <t>'06.07.</t>
        </is>
      </c>
      <c r="C68" s="127" t="n">
        <v>255</v>
      </c>
      <c r="D68" s="125" t="n">
        <v>113.2</v>
      </c>
      <c r="E68" s="126" t="n">
        <v>34</v>
      </c>
      <c r="F68" s="125" t="n">
        <v>85</v>
      </c>
      <c r="G68" s="17" t="n">
        <v>26</v>
      </c>
      <c r="H68" s="127" t="n">
        <v>16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113D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한라하우젠트</t>
        </is>
      </c>
      <c r="B69" s="10" t="inlineStr">
        <is>
          <t>'06.07.</t>
        </is>
      </c>
      <c r="C69" s="127" t="n">
        <v>255</v>
      </c>
      <c r="D69" s="125" t="n">
        <v>142.4</v>
      </c>
      <c r="E69" s="126" t="n">
        <v>43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복</t>
        </is>
      </c>
      <c r="T69" s="5" t="n">
        <v>142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시지천마타운</t>
        </is>
      </c>
      <c r="B71" s="10" t="inlineStr">
        <is>
          <t>'94.05.</t>
        </is>
      </c>
      <c r="C71" s="127" t="n">
        <v>1095</v>
      </c>
      <c r="D71" s="125" t="n">
        <v>101.1</v>
      </c>
      <c r="E71" s="126" t="n">
        <v>31</v>
      </c>
      <c r="F71" s="125" t="n">
        <v>85</v>
      </c>
      <c r="G71" s="17" t="n">
        <v>26</v>
      </c>
      <c r="H71" s="127" t="n">
        <v>360</v>
      </c>
      <c r="I71" s="128" t="n">
        <v>49000</v>
      </c>
      <c r="J71" s="128" t="inlineStr">
        <is>
          <t>8</t>
        </is>
      </c>
      <c r="K71" s="128" t="n">
        <v>26000</v>
      </c>
      <c r="L71" s="128" t="inlineStr">
        <is>
          <t>15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101A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시지천마타운</t>
        </is>
      </c>
      <c r="B72" s="10" t="inlineStr">
        <is>
          <t>'94.05.</t>
        </is>
      </c>
      <c r="C72" s="127" t="n">
        <v>1095</v>
      </c>
      <c r="D72" s="125" t="n">
        <v>117.3</v>
      </c>
      <c r="E72" s="126" t="n">
        <v>35</v>
      </c>
      <c r="F72" s="125" t="n">
        <v>85</v>
      </c>
      <c r="G72" s="17" t="n">
        <v>26</v>
      </c>
      <c r="H72" s="127" t="n">
        <v>15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inlineStr">
        <is>
          <t>117B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시지천마타운</t>
        </is>
      </c>
      <c r="B73" s="10" t="inlineStr">
        <is>
          <t>'94.05.</t>
        </is>
      </c>
      <c r="C73" s="127" t="n">
        <v>1095</v>
      </c>
      <c r="D73" s="125" t="n">
        <v>133.7</v>
      </c>
      <c r="E73" s="126" t="n">
        <v>40</v>
      </c>
      <c r="F73" s="125" t="n">
        <v>121</v>
      </c>
      <c r="G73" s="17" t="n">
        <v>37</v>
      </c>
      <c r="H73" s="127" t="n">
        <v>360</v>
      </c>
      <c r="I73" s="128" t="n">
        <v>57000</v>
      </c>
      <c r="J73" s="128" t="inlineStr">
        <is>
          <t>중</t>
        </is>
      </c>
      <c r="K73" s="128" t="n">
        <v>38000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133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시지천마타운</t>
        </is>
      </c>
      <c r="B74" s="10" t="inlineStr">
        <is>
          <t>'94.05.</t>
        </is>
      </c>
      <c r="C74" s="127" t="n">
        <v>1095</v>
      </c>
      <c r="D74" s="125" t="n">
        <v>149.3</v>
      </c>
      <c r="E74" s="126" t="n">
        <v>45</v>
      </c>
      <c r="F74" s="125" t="n">
        <v>135</v>
      </c>
      <c r="G74" s="17" t="n">
        <v>41</v>
      </c>
      <c r="H74" s="127" t="n">
        <v>360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149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n"/>
      <c r="B75" s="112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2" t="n"/>
      <c r="AK75" s="112" t="n"/>
      <c r="AL75" s="112" t="n"/>
      <c r="AM75" s="112" t="n"/>
      <c r="AN75" s="112" t="n"/>
      <c r="AO75" s="112" t="n"/>
      <c r="AP75" s="112" t="n"/>
      <c r="AQ75" s="112" t="n"/>
      <c r="AR75" s="112" t="n"/>
      <c r="AS75" s="112" t="n"/>
      <c r="AT75" s="112" t="n"/>
      <c r="AU75" s="112" t="n"/>
      <c r="AV75" s="112" t="n"/>
    </row>
    <row r="76">
      <c r="A76" s="9" t="inlineStr">
        <is>
          <t>청솔타운</t>
        </is>
      </c>
      <c r="B76" s="10" t="inlineStr">
        <is>
          <t>'95.11.</t>
        </is>
      </c>
      <c r="C76" s="127" t="n">
        <v>750</v>
      </c>
      <c r="D76" s="125" t="n">
        <v>84.40000000000001</v>
      </c>
      <c r="E76" s="126" t="n">
        <v>26</v>
      </c>
      <c r="F76" s="125" t="n">
        <v>55</v>
      </c>
      <c r="G76" s="17" t="n">
        <v>17</v>
      </c>
      <c r="H76" s="127" t="n">
        <v>150</v>
      </c>
      <c r="I76" s="128" t="n">
        <v>20000</v>
      </c>
      <c r="J76" s="128" t="inlineStr">
        <is>
          <t>12</t>
        </is>
      </c>
      <c r="K76" s="128" t="n">
        <v>16500</v>
      </c>
      <c r="L76" s="128" t="inlineStr">
        <is>
          <t>14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2</v>
      </c>
      <c r="R76" s="112" t="n">
        <v>1</v>
      </c>
      <c r="S76" s="112" t="inlineStr">
        <is>
          <t>복</t>
        </is>
      </c>
      <c r="T76" s="5" t="n">
        <v>84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청솔타운</t>
        </is>
      </c>
      <c r="B77" s="10" t="inlineStr">
        <is>
          <t>'95.11.</t>
        </is>
      </c>
      <c r="C77" s="127" t="n">
        <v>750</v>
      </c>
      <c r="D77" s="125" t="n">
        <v>88.09999999999999</v>
      </c>
      <c r="E77" s="126" t="n">
        <v>27</v>
      </c>
      <c r="F77" s="125" t="n">
        <v>57.4</v>
      </c>
      <c r="G77" s="17" t="n">
        <v>17</v>
      </c>
      <c r="H77" s="127" t="n">
        <v>360</v>
      </c>
      <c r="I77" s="128" t="n">
        <v>22000</v>
      </c>
      <c r="J77" s="128" t="inlineStr">
        <is>
          <t>15</t>
        </is>
      </c>
      <c r="K77" s="128" t="n">
        <v>15800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2</v>
      </c>
      <c r="R77" s="112" t="n">
        <v>1</v>
      </c>
      <c r="S77" s="112" t="inlineStr">
        <is>
          <t>복</t>
        </is>
      </c>
      <c r="T77" s="5" t="n">
        <v>88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청솔타운</t>
        </is>
      </c>
      <c r="B78" s="10" t="inlineStr">
        <is>
          <t>'95.11.</t>
        </is>
      </c>
      <c r="C78" s="127" t="n">
        <v>750</v>
      </c>
      <c r="D78" s="125" t="n">
        <v>92</v>
      </c>
      <c r="E78" s="126" t="n">
        <v>28</v>
      </c>
      <c r="F78" s="125" t="n">
        <v>59.9</v>
      </c>
      <c r="G78" s="17" t="n">
        <v>18</v>
      </c>
      <c r="H78" s="127" t="n">
        <v>240</v>
      </c>
      <c r="I78" s="128" t="n">
        <v>21000</v>
      </c>
      <c r="J78" s="128" t="inlineStr">
        <is>
          <t>15</t>
        </is>
      </c>
      <c r="K78" s="128" t="n">
        <v>21000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1</v>
      </c>
      <c r="S78" s="112" t="inlineStr">
        <is>
          <t>복</t>
        </is>
      </c>
      <c r="T78" s="5" t="n">
        <v>91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사월화성파크드림2단지</t>
        </is>
      </c>
      <c r="B80" s="10" t="inlineStr">
        <is>
          <t>'06.03.</t>
        </is>
      </c>
      <c r="C80" s="127" t="n">
        <v>297</v>
      </c>
      <c r="D80" s="125" t="n">
        <v>108.5</v>
      </c>
      <c r="E80" s="126" t="n">
        <v>33</v>
      </c>
      <c r="F80" s="125" t="n">
        <v>85</v>
      </c>
      <c r="G80" s="17" t="n">
        <v>26</v>
      </c>
      <c r="H80" s="127" t="n">
        <v>217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n">
        <v>108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사월화성파크드림2단지</t>
        </is>
      </c>
      <c r="B81" s="10" t="inlineStr">
        <is>
          <t>'06.03.</t>
        </is>
      </c>
      <c r="C81" s="127" t="n">
        <v>297</v>
      </c>
      <c r="D81" s="125" t="n">
        <v>121</v>
      </c>
      <c r="E81" s="126" t="n">
        <v>37</v>
      </c>
      <c r="F81" s="125" t="n">
        <v>93.7</v>
      </c>
      <c r="G81" s="17" t="n">
        <v>28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121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사월화성파크드림2단지</t>
        </is>
      </c>
      <c r="B82" s="10" t="inlineStr">
        <is>
          <t>'06.03.</t>
        </is>
      </c>
      <c r="C82" s="127" t="n">
        <v>297</v>
      </c>
      <c r="D82" s="125" t="n">
        <v>171.6</v>
      </c>
      <c r="E82" s="126" t="n">
        <v>52</v>
      </c>
      <c r="F82" s="125" t="n">
        <v>137.5</v>
      </c>
      <c r="G82" s="17" t="n">
        <v>42</v>
      </c>
      <c r="H82" s="127" t="n">
        <v>64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171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n"/>
      <c r="B83" s="112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5">
        <f>IF(E83="","",E83)</f>
        <v/>
      </c>
      <c r="AJ83" s="112" t="n"/>
      <c r="AK83" s="112" t="n"/>
      <c r="AL83" s="112" t="n"/>
      <c r="AM83" s="112" t="n"/>
      <c r="AN83" s="112" t="n"/>
      <c r="AO83" s="112" t="n"/>
      <c r="AP83" s="112" t="n"/>
      <c r="AQ83" s="112" t="n"/>
      <c r="AR83" s="112" t="n"/>
      <c r="AS83" s="112" t="n"/>
      <c r="AT83" s="112" t="n"/>
      <c r="AU83" s="112" t="n"/>
      <c r="AV83" s="112" t="n"/>
    </row>
    <row r="84">
      <c r="A84" s="9" t="inlineStr">
        <is>
          <t>시지대백신화창신맨션</t>
        </is>
      </c>
      <c r="B84" s="10" t="inlineStr">
        <is>
          <t>'94.09.</t>
        </is>
      </c>
      <c r="C84" s="127" t="n">
        <v>870</v>
      </c>
      <c r="D84" s="125" t="n">
        <v>92.09999999999999</v>
      </c>
      <c r="E84" s="126" t="n">
        <v>28</v>
      </c>
      <c r="F84" s="125" t="n">
        <v>59.8</v>
      </c>
      <c r="G84" s="17" t="n">
        <v>18</v>
      </c>
      <c r="H84" s="127" t="n">
        <v>210</v>
      </c>
      <c r="I84" s="128" t="n">
        <v>22500</v>
      </c>
      <c r="J84" s="128" t="inlineStr">
        <is>
          <t>15</t>
        </is>
      </c>
      <c r="K84" s="128" t="n">
        <v>19000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1</v>
      </c>
      <c r="S84" s="112" t="inlineStr">
        <is>
          <t>복</t>
        </is>
      </c>
      <c r="T84" s="5" t="inlineStr">
        <is>
          <t>92(대백)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시지대백신화창신맨션</t>
        </is>
      </c>
      <c r="B85" s="10" t="inlineStr">
        <is>
          <t>'94.09.</t>
        </is>
      </c>
      <c r="C85" s="127" t="n">
        <v>870</v>
      </c>
      <c r="D85" s="125" t="n">
        <v>92.09999999999999</v>
      </c>
      <c r="E85" s="126" t="n">
        <v>28</v>
      </c>
      <c r="F85" s="125" t="n">
        <v>59.9</v>
      </c>
      <c r="G85" s="17" t="n">
        <v>18</v>
      </c>
      <c r="H85" s="127" t="n">
        <v>210</v>
      </c>
      <c r="I85" s="128" t="n">
        <v>26500</v>
      </c>
      <c r="J85" s="128" t="inlineStr">
        <is>
          <t>6</t>
        </is>
      </c>
      <c r="K85" s="128" t="n">
        <v>13000</v>
      </c>
      <c r="L85" s="128" t="inlineStr">
        <is>
          <t>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1</v>
      </c>
      <c r="S85" s="112" t="inlineStr">
        <is>
          <t>복</t>
        </is>
      </c>
      <c r="T85" s="5" t="inlineStr">
        <is>
          <t>92(신화)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시지대백신화창신맨션</t>
        </is>
      </c>
      <c r="B86" s="10" t="inlineStr">
        <is>
          <t>'94.09.</t>
        </is>
      </c>
      <c r="C86" s="127" t="n">
        <v>870</v>
      </c>
      <c r="D86" s="125" t="n">
        <v>92.59999999999999</v>
      </c>
      <c r="E86" s="126" t="n">
        <v>28</v>
      </c>
      <c r="F86" s="125" t="n">
        <v>60</v>
      </c>
      <c r="G86" s="17" t="n">
        <v>18</v>
      </c>
      <c r="H86" s="127" t="n">
        <v>210</v>
      </c>
      <c r="I86" s="128" t="n">
        <v>27000</v>
      </c>
      <c r="J86" s="128" t="inlineStr">
        <is>
          <t>6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1</v>
      </c>
      <c r="S86" s="112" t="inlineStr">
        <is>
          <t>복</t>
        </is>
      </c>
      <c r="T86" s="5" t="inlineStr">
        <is>
          <t>92(창신)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시지대백신화창신맨션</t>
        </is>
      </c>
      <c r="B87" s="10" t="inlineStr">
        <is>
          <t>'94.09.</t>
        </is>
      </c>
      <c r="C87" s="127" t="n">
        <v>870</v>
      </c>
      <c r="D87" s="125" t="n">
        <v>117.7</v>
      </c>
      <c r="E87" s="126" t="n">
        <v>36</v>
      </c>
      <c r="F87" s="125" t="n">
        <v>85</v>
      </c>
      <c r="G87" s="17" t="n">
        <v>26</v>
      </c>
      <c r="H87" s="127" t="n">
        <v>80</v>
      </c>
      <c r="I87" s="128" t="n">
        <v>42000</v>
      </c>
      <c r="J87" s="128" t="inlineStr">
        <is>
          <t>7</t>
        </is>
      </c>
      <c r="K87" s="128" t="n">
        <v>31000</v>
      </c>
      <c r="L87" s="128" t="inlineStr">
        <is>
          <t>7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117(창신)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시지대백신화창신맨션</t>
        </is>
      </c>
      <c r="B88" s="10" t="inlineStr">
        <is>
          <t>'94.09.</t>
        </is>
      </c>
      <c r="C88" s="127" t="n">
        <v>870</v>
      </c>
      <c r="D88" s="125" t="n">
        <v>118.5</v>
      </c>
      <c r="E88" s="126" t="n">
        <v>36</v>
      </c>
      <c r="F88" s="125" t="n">
        <v>84.90000000000001</v>
      </c>
      <c r="G88" s="17" t="n">
        <v>26</v>
      </c>
      <c r="H88" s="127" t="n">
        <v>80</v>
      </c>
      <c r="I88" s="128" t="n">
        <v>43000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118(대백)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시지대백신화창신맨션</t>
        </is>
      </c>
      <c r="B89" s="10" t="inlineStr">
        <is>
          <t>'94.09.</t>
        </is>
      </c>
      <c r="C89" s="127" t="n">
        <v>870</v>
      </c>
      <c r="D89" s="125" t="n">
        <v>118.5</v>
      </c>
      <c r="E89" s="126" t="n">
        <v>36</v>
      </c>
      <c r="F89" s="125" t="n">
        <v>85</v>
      </c>
      <c r="G89" s="17" t="n">
        <v>26</v>
      </c>
      <c r="H89" s="127" t="n">
        <v>80</v>
      </c>
      <c r="I89" s="128" t="n">
        <v>44000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118(신화)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n"/>
      <c r="B90" s="112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5">
        <f>IF(E90="","",E90)</f>
        <v/>
      </c>
      <c r="AJ90" s="112" t="n"/>
      <c r="AK90" s="112" t="n"/>
      <c r="AL90" s="112" t="n"/>
      <c r="AM90" s="112" t="n"/>
      <c r="AN90" s="112" t="n"/>
      <c r="AO90" s="112" t="n"/>
      <c r="AP90" s="112" t="n"/>
      <c r="AQ90" s="112" t="n"/>
      <c r="AR90" s="112" t="n"/>
      <c r="AS90" s="112" t="n"/>
      <c r="AT90" s="112" t="n"/>
      <c r="AU90" s="112" t="n"/>
      <c r="AV90" s="112" t="n"/>
    </row>
    <row r="91">
      <c r="A91" s="9" t="inlineStr">
        <is>
          <t>아이프라임신매</t>
        </is>
      </c>
      <c r="B91" s="10" t="inlineStr">
        <is>
          <t>'08.10.</t>
        </is>
      </c>
      <c r="C91" s="127" t="n">
        <v>309</v>
      </c>
      <c r="D91" s="125" t="n">
        <v>109.3</v>
      </c>
      <c r="E91" s="126" t="n">
        <v>33</v>
      </c>
      <c r="F91" s="125" t="n">
        <v>85</v>
      </c>
      <c r="G91" s="17" t="n">
        <v>26</v>
      </c>
      <c r="H91" s="127" t="n">
        <v>45</v>
      </c>
      <c r="I91" s="128" t="n">
        <v>56000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inlineStr">
        <is>
          <t>109B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아이프라임신매</t>
        </is>
      </c>
      <c r="B92" s="10" t="inlineStr">
        <is>
          <t>'08.10.</t>
        </is>
      </c>
      <c r="C92" s="127" t="n">
        <v>309</v>
      </c>
      <c r="D92" s="125" t="n">
        <v>109.3</v>
      </c>
      <c r="E92" s="126" t="n">
        <v>33</v>
      </c>
      <c r="F92" s="125" t="n">
        <v>84.90000000000001</v>
      </c>
      <c r="G92" s="17" t="n">
        <v>26</v>
      </c>
      <c r="H92" s="127" t="n">
        <v>41</v>
      </c>
      <c r="I92" s="128" t="n">
        <v>50000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109A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아이프라임신매</t>
        </is>
      </c>
      <c r="B93" s="10" t="inlineStr">
        <is>
          <t>'08.10.</t>
        </is>
      </c>
      <c r="C93" s="127" t="n">
        <v>309</v>
      </c>
      <c r="D93" s="125" t="n">
        <v>109.2</v>
      </c>
      <c r="E93" s="126" t="n">
        <v>33</v>
      </c>
      <c r="F93" s="125" t="n">
        <v>84.90000000000001</v>
      </c>
      <c r="G93" s="17" t="n">
        <v>26</v>
      </c>
      <c r="H93" s="127" t="n">
        <v>36</v>
      </c>
      <c r="I93" s="128" t="n">
        <v>53000</v>
      </c>
      <c r="J93" s="128" t="inlineStr">
        <is>
          <t>10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inlineStr">
        <is>
          <t>109C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아이프라임신매</t>
        </is>
      </c>
      <c r="B94" s="10" t="inlineStr">
        <is>
          <t>'08.10.</t>
        </is>
      </c>
      <c r="C94" s="127" t="n">
        <v>309</v>
      </c>
      <c r="D94" s="125" t="n">
        <v>112.4</v>
      </c>
      <c r="E94" s="126" t="n">
        <v>34</v>
      </c>
      <c r="F94" s="125" t="n">
        <v>85</v>
      </c>
      <c r="G94" s="17" t="n">
        <v>26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112G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아이프라임신매</t>
        </is>
      </c>
      <c r="B95" s="10" t="inlineStr">
        <is>
          <t>'08.10.</t>
        </is>
      </c>
      <c r="C95" s="127" t="n">
        <v>309</v>
      </c>
      <c r="D95" s="125" t="n">
        <v>114.5</v>
      </c>
      <c r="E95" s="126" t="n">
        <v>35</v>
      </c>
      <c r="F95" s="125" t="n">
        <v>85</v>
      </c>
      <c r="G95" s="17" t="n">
        <v>26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3</v>
      </c>
      <c r="R95" s="112" t="n">
        <v>2</v>
      </c>
      <c r="S95" s="112" t="inlineStr">
        <is>
          <t>계</t>
        </is>
      </c>
      <c r="T95" s="5" t="inlineStr">
        <is>
          <t>114F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아이프라임신매</t>
        </is>
      </c>
      <c r="B96" s="10" t="inlineStr">
        <is>
          <t>'08.10.</t>
        </is>
      </c>
      <c r="C96" s="127" t="n">
        <v>309</v>
      </c>
      <c r="D96" s="125" t="n">
        <v>116</v>
      </c>
      <c r="E96" s="126" t="n">
        <v>35</v>
      </c>
      <c r="F96" s="125" t="n">
        <v>85</v>
      </c>
      <c r="G96" s="17" t="n">
        <v>26</v>
      </c>
      <c r="H96" s="127" t="n">
        <v>84</v>
      </c>
      <c r="I96" s="128" t="n">
        <v>54000</v>
      </c>
      <c r="J96" s="128" t="inlineStr">
        <is>
          <t>11</t>
        </is>
      </c>
      <c r="K96" s="128" t="n">
        <v>37000</v>
      </c>
      <c r="L96" s="128" t="inlineStr">
        <is>
          <t>7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115E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아이프라임신매</t>
        </is>
      </c>
      <c r="B97" s="10" t="inlineStr">
        <is>
          <t>'08.10.</t>
        </is>
      </c>
      <c r="C97" s="127" t="n">
        <v>309</v>
      </c>
      <c r="D97" s="125" t="n">
        <v>116.1</v>
      </c>
      <c r="E97" s="126" t="n">
        <v>35</v>
      </c>
      <c r="F97" s="125" t="n">
        <v>85</v>
      </c>
      <c r="G97" s="17" t="n">
        <v>26</v>
      </c>
      <c r="H97" s="127" t="n">
        <v>41</v>
      </c>
      <c r="I97" s="128" t="n">
        <v>58500</v>
      </c>
      <c r="J97" s="128" t="inlineStr">
        <is>
          <t>13</t>
        </is>
      </c>
      <c r="K97" s="128" t="n">
        <v>37000</v>
      </c>
      <c r="L97" s="128" t="inlineStr">
        <is>
          <t>13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116D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아이프라임신매</t>
        </is>
      </c>
      <c r="B98" s="10" t="inlineStr">
        <is>
          <t>'08.10.</t>
        </is>
      </c>
      <c r="C98" s="127" t="n">
        <v>309</v>
      </c>
      <c r="D98" s="125" t="n">
        <v>118.1</v>
      </c>
      <c r="E98" s="126" t="n">
        <v>36</v>
      </c>
      <c r="F98" s="125" t="n">
        <v>85</v>
      </c>
      <c r="G98" s="17" t="n">
        <v>26</v>
      </c>
      <c r="H98" s="127" t="n">
        <v>1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118H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아이프라임신매</t>
        </is>
      </c>
      <c r="B99" s="10" t="inlineStr">
        <is>
          <t>'08.10.</t>
        </is>
      </c>
      <c r="C99" s="127" t="n">
        <v>309</v>
      </c>
      <c r="D99" s="125" t="n">
        <v>136.2</v>
      </c>
      <c r="E99" s="126" t="n">
        <v>41</v>
      </c>
      <c r="F99" s="125" t="n">
        <v>97.40000000000001</v>
      </c>
      <c r="G99" s="17" t="n">
        <v>29</v>
      </c>
      <c r="H99" s="127" t="n">
        <v>1</v>
      </c>
      <c r="I99" s="128" t="n">
        <v>98000</v>
      </c>
      <c r="J99" s="128" t="inlineStr">
        <is>
          <t>14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136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아이프라임신매</t>
        </is>
      </c>
      <c r="B100" s="10" t="inlineStr">
        <is>
          <t>'08.10.</t>
        </is>
      </c>
      <c r="C100" s="127" t="n">
        <v>309</v>
      </c>
      <c r="D100" s="125" t="n">
        <v>144.8</v>
      </c>
      <c r="E100" s="126" t="n">
        <v>44</v>
      </c>
      <c r="F100" s="125" t="n">
        <v>111.8</v>
      </c>
      <c r="G100" s="17" t="n">
        <v>34</v>
      </c>
      <c r="H100" s="127" t="n">
        <v>45</v>
      </c>
      <c r="I100" s="128" t="n">
        <v>70000</v>
      </c>
      <c r="J100" s="128" t="inlineStr">
        <is>
          <t>5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3</v>
      </c>
      <c r="R100" s="112" t="n">
        <v>2</v>
      </c>
      <c r="S100" s="112" t="inlineStr">
        <is>
          <t>계</t>
        </is>
      </c>
      <c r="T100" s="5" t="n">
        <v>144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아이프라임신매</t>
        </is>
      </c>
      <c r="B101" s="10" t="inlineStr">
        <is>
          <t>'08.10.</t>
        </is>
      </c>
      <c r="C101" s="127" t="n">
        <v>309</v>
      </c>
      <c r="D101" s="125" t="n">
        <v>149.9</v>
      </c>
      <c r="E101" s="126" t="n">
        <v>45</v>
      </c>
      <c r="F101" s="125" t="n">
        <v>115.3</v>
      </c>
      <c r="G101" s="17" t="n">
        <v>35</v>
      </c>
      <c r="H101" s="127" t="n">
        <v>14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149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n"/>
      <c r="B102" s="112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2" t="n"/>
      <c r="AK102" s="112" t="n"/>
      <c r="AL102" s="112" t="n"/>
      <c r="AM102" s="112" t="n"/>
      <c r="AN102" s="112" t="n"/>
      <c r="AO102" s="112" t="n"/>
      <c r="AP102" s="112" t="n"/>
      <c r="AQ102" s="112" t="n"/>
      <c r="AR102" s="112" t="n"/>
      <c r="AS102" s="112" t="n"/>
      <c r="AT102" s="112" t="n"/>
      <c r="AU102" s="112" t="n"/>
      <c r="AV102" s="112" t="n"/>
    </row>
    <row r="103">
      <c r="A103" s="9" t="inlineStr">
        <is>
          <t>두성</t>
        </is>
      </c>
      <c r="B103" s="10" t="inlineStr">
        <is>
          <t>'94.06.</t>
        </is>
      </c>
      <c r="C103" s="127" t="n">
        <v>390</v>
      </c>
      <c r="D103" s="125" t="n">
        <v>87.7</v>
      </c>
      <c r="E103" s="126" t="n">
        <v>27</v>
      </c>
      <c r="F103" s="125" t="n">
        <v>59.4</v>
      </c>
      <c r="G103" s="17" t="n">
        <v>18</v>
      </c>
      <c r="H103" s="127" t="n">
        <v>75</v>
      </c>
      <c r="I103" s="128" t="n">
        <v>21000</v>
      </c>
      <c r="J103" s="128" t="inlineStr">
        <is>
          <t>8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복</t>
        </is>
      </c>
      <c r="T103" s="5" t="inlineStr">
        <is>
          <t>87A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두성</t>
        </is>
      </c>
      <c r="B104" s="10" t="inlineStr">
        <is>
          <t>'94.06.</t>
        </is>
      </c>
      <c r="C104" s="127" t="n">
        <v>390</v>
      </c>
      <c r="D104" s="125" t="n">
        <v>88.2</v>
      </c>
      <c r="E104" s="126" t="n">
        <v>27</v>
      </c>
      <c r="F104" s="125" t="n">
        <v>59.4</v>
      </c>
      <c r="G104" s="17" t="n">
        <v>18</v>
      </c>
      <c r="H104" s="127" t="n">
        <v>135</v>
      </c>
      <c r="I104" s="128" t="n">
        <v>20000</v>
      </c>
      <c r="J104" s="128" t="inlineStr">
        <is>
          <t>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복</t>
        </is>
      </c>
      <c r="T104" s="5" t="inlineStr">
        <is>
          <t>88B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두성</t>
        </is>
      </c>
      <c r="B105" s="10" t="inlineStr">
        <is>
          <t>'94.06.</t>
        </is>
      </c>
      <c r="C105" s="127" t="n">
        <v>390</v>
      </c>
      <c r="D105" s="125" t="n">
        <v>93.7</v>
      </c>
      <c r="E105" s="126" t="n">
        <v>28</v>
      </c>
      <c r="F105" s="125" t="n">
        <v>59.4</v>
      </c>
      <c r="G105" s="17" t="n">
        <v>18</v>
      </c>
      <c r="H105" s="127" t="n">
        <v>30</v>
      </c>
      <c r="I105" s="128" t="n">
        <v>19500</v>
      </c>
      <c r="J105" s="128" t="inlineStr">
        <is>
          <t>15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1</v>
      </c>
      <c r="S105" s="112" t="inlineStr">
        <is>
          <t>복</t>
        </is>
      </c>
      <c r="T105" s="5" t="n">
        <v>93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두성</t>
        </is>
      </c>
      <c r="B106" s="10" t="inlineStr">
        <is>
          <t>'94.06.</t>
        </is>
      </c>
      <c r="C106" s="127" t="n">
        <v>390</v>
      </c>
      <c r="D106" s="125" t="n">
        <v>113.9</v>
      </c>
      <c r="E106" s="126" t="n">
        <v>34</v>
      </c>
      <c r="F106" s="125" t="n">
        <v>85</v>
      </c>
      <c r="G106" s="17" t="n">
        <v>26</v>
      </c>
      <c r="H106" s="127" t="n">
        <v>150</v>
      </c>
      <c r="I106" s="128" t="n">
        <v>36500</v>
      </c>
      <c r="J106" s="128" t="inlineStr">
        <is>
          <t>11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n">
        <v>113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654" dxfId="23">
      <formula>AV4="X"</formula>
    </cfRule>
    <cfRule type="expression" priority="1655" dxfId="22">
      <formula>AV4="후보"</formula>
    </cfRule>
  </conditionalFormatting>
  <conditionalFormatting sqref="AC1:AC2 AC4:AC6 N4:N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:N2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6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6">
    <cfRule type="expression" priority="1643" dxfId="3">
      <formula>AND(IF(OR($Q6=1,$Q6=2),1,0),IF($X6&lt;=20,1,0))</formula>
    </cfRule>
    <cfRule type="expression" priority="1644" dxfId="2">
      <formula>AND(IF($Q6=2,1,0),IF($X6&lt;30,1,0))</formula>
    </cfRule>
    <cfRule type="expression" priority="1645" dxfId="1">
      <formula>AND(IF($Q6=3,1,0),IF($X6&lt;30,1,0))</formula>
    </cfRule>
    <cfRule type="expression" priority="1646" dxfId="0">
      <formula>AND(IF($Q6=3,1,IF($Q6=4,1,0)),IF($F6&lt;=85,1,0))</formula>
    </cfRule>
  </conditionalFormatting>
  <conditionalFormatting sqref="X6">
    <cfRule type="expression" priority="1639" dxfId="3">
      <formula>AND(IF(OR($Q6=1,$Q6=2),1,0),IF($X6&lt;=20,1,0))</formula>
    </cfRule>
    <cfRule type="expression" priority="1640" dxfId="2">
      <formula>AND(IF($Q6=2,1,0),IF($X6&lt;30,1,0))</formula>
    </cfRule>
    <cfRule type="expression" priority="1641" dxfId="1">
      <formula>AND(IF($Q6=3,1,0),IF($X6&lt;30,1,0))</formula>
    </cfRule>
    <cfRule type="expression" priority="1642" dxfId="0">
      <formula>AND(IF($Q6=3,1,IF($Q6=4,1,0)),IF($F6&lt;=85,1,0))</formula>
    </cfRule>
  </conditionalFormatting>
  <conditionalFormatting sqref="AI6">
    <cfRule type="expression" priority="1635" dxfId="3">
      <formula>AND(IF(OR($Q6=1,$Q6=2),1,0),IF($X6&lt;=20,1,0))</formula>
    </cfRule>
    <cfRule type="expression" priority="1636" dxfId="2">
      <formula>AND(IF($Q6=2,1,0),IF($X6&lt;30,1,0))</formula>
    </cfRule>
    <cfRule type="expression" priority="1637" dxfId="1">
      <formula>AND(IF($Q6=3,1,0),IF($X6&lt;30,1,0))</formula>
    </cfRule>
    <cfRule type="expression" priority="1638" dxfId="0">
      <formula>AND(IF($Q6=3,1,IF($Q6=4,1,0)),IF($F6&lt;=85,1,0))</formula>
    </cfRule>
  </conditionalFormatting>
  <conditionalFormatting sqref="AV7">
    <cfRule type="expression" priority="1633" dxfId="23">
      <formula>AV7="X"</formula>
    </cfRule>
    <cfRule type="expression" priority="1634" dxfId="22">
      <formula>AV7="후보"</formula>
    </cfRule>
  </conditionalFormatting>
  <conditionalFormatting sqref="AC7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7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7">
    <cfRule type="expression" priority="1624" dxfId="3">
      <formula>AND(IF(OR($Q7=1,$Q7=2),1,0),IF($X7&lt;=20,1,0))</formula>
    </cfRule>
    <cfRule type="expression" priority="1625" dxfId="2">
      <formula>AND(IF($Q7=2,1,0),IF($X7&lt;30,1,0))</formula>
    </cfRule>
    <cfRule type="expression" priority="1626" dxfId="1">
      <formula>AND(IF($Q7=3,1,0),IF($X7&lt;30,1,0))</formula>
    </cfRule>
    <cfRule type="expression" priority="1627" dxfId="0">
      <formula>AND(IF($Q7=3,1,IF($Q7=4,1,0)),IF($F7&lt;=85,1,0))</formula>
    </cfRule>
  </conditionalFormatting>
  <conditionalFormatting sqref="X7">
    <cfRule type="expression" priority="1620" dxfId="3">
      <formula>AND(IF(OR($Q7=1,$Q7=2),1,0),IF($X7&lt;=20,1,0))</formula>
    </cfRule>
    <cfRule type="expression" priority="1621" dxfId="2">
      <formula>AND(IF($Q7=2,1,0),IF($X7&lt;30,1,0))</formula>
    </cfRule>
    <cfRule type="expression" priority="1622" dxfId="1">
      <formula>AND(IF($Q7=3,1,0),IF($X7&lt;30,1,0))</formula>
    </cfRule>
    <cfRule type="expression" priority="1623" dxfId="0">
      <formula>AND(IF($Q7=3,1,IF($Q7=4,1,0)),IF($F7&lt;=85,1,0))</formula>
    </cfRule>
  </conditionalFormatting>
  <conditionalFormatting sqref="AI7">
    <cfRule type="expression" priority="1616" dxfId="3">
      <formula>AND(IF(OR($Q7=1,$Q7=2),1,0),IF($X7&lt;=20,1,0))</formula>
    </cfRule>
    <cfRule type="expression" priority="1617" dxfId="2">
      <formula>AND(IF($Q7=2,1,0),IF($X7&lt;30,1,0))</formula>
    </cfRule>
    <cfRule type="expression" priority="1618" dxfId="1">
      <formula>AND(IF($Q7=3,1,0),IF($X7&lt;30,1,0))</formula>
    </cfRule>
    <cfRule type="expression" priority="1619" dxfId="0">
      <formula>AND(IF($Q7=3,1,IF($Q7=4,1,0)),IF($F7&lt;=85,1,0))</formula>
    </cfRule>
  </conditionalFormatting>
  <conditionalFormatting sqref="AV8">
    <cfRule type="expression" priority="1614" dxfId="23">
      <formula>AV8="X"</formula>
    </cfRule>
    <cfRule type="expression" priority="1615" dxfId="22">
      <formula>AV8="후보"</formula>
    </cfRule>
  </conditionalFormatting>
  <conditionalFormatting sqref="AC8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8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8">
    <cfRule type="expression" priority="1605" dxfId="3">
      <formula>AND(IF(OR($Q8=1,$Q8=2),1,0),IF($X8&lt;=20,1,0))</formula>
    </cfRule>
    <cfRule type="expression" priority="1606" dxfId="2">
      <formula>AND(IF($Q8=2,1,0),IF($X8&lt;30,1,0))</formula>
    </cfRule>
    <cfRule type="expression" priority="1607" dxfId="1">
      <formula>AND(IF($Q8=3,1,0),IF($X8&lt;30,1,0))</formula>
    </cfRule>
    <cfRule type="expression" priority="1608" dxfId="0">
      <formula>AND(IF($Q8=3,1,IF($Q8=4,1,0)),IF($F8&lt;=85,1,0))</formula>
    </cfRule>
  </conditionalFormatting>
  <conditionalFormatting sqref="X8">
    <cfRule type="expression" priority="1601" dxfId="3">
      <formula>AND(IF(OR($Q8=1,$Q8=2),1,0),IF($X8&lt;=20,1,0))</formula>
    </cfRule>
    <cfRule type="expression" priority="1602" dxfId="2">
      <formula>AND(IF($Q8=2,1,0),IF($X8&lt;30,1,0))</formula>
    </cfRule>
    <cfRule type="expression" priority="1603" dxfId="1">
      <formula>AND(IF($Q8=3,1,0),IF($X8&lt;30,1,0))</formula>
    </cfRule>
    <cfRule type="expression" priority="1604" dxfId="0">
      <formula>AND(IF($Q8=3,1,IF($Q8=4,1,0)),IF($F8&lt;=85,1,0))</formula>
    </cfRule>
  </conditionalFormatting>
  <conditionalFormatting sqref="AI8">
    <cfRule type="expression" priority="1597" dxfId="3">
      <formula>AND(IF(OR($Q8=1,$Q8=2),1,0),IF($X8&lt;=20,1,0))</formula>
    </cfRule>
    <cfRule type="expression" priority="1598" dxfId="2">
      <formula>AND(IF($Q8=2,1,0),IF($X8&lt;30,1,0))</formula>
    </cfRule>
    <cfRule type="expression" priority="1599" dxfId="1">
      <formula>AND(IF($Q8=3,1,0),IF($X8&lt;30,1,0))</formula>
    </cfRule>
    <cfRule type="expression" priority="1600" dxfId="0">
      <formula>AND(IF($Q8=3,1,IF($Q8=4,1,0)),IF($F8&lt;=85,1,0))</formula>
    </cfRule>
  </conditionalFormatting>
  <conditionalFormatting sqref="AV9">
    <cfRule type="expression" priority="1595" dxfId="23">
      <formula>AV9="X"</formula>
    </cfRule>
    <cfRule type="expression" priority="1596" dxfId="22">
      <formula>AV9="후보"</formula>
    </cfRule>
  </conditionalFormatting>
  <conditionalFormatting sqref="AC9 N9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10">
    <cfRule type="expression" priority="1590" dxfId="23">
      <formula>AV10="X"</formula>
    </cfRule>
    <cfRule type="expression" priority="1591" dxfId="22">
      <formula>AV10="후보"</formula>
    </cfRule>
  </conditionalFormatting>
  <conditionalFormatting sqref="AC10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10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10">
    <cfRule type="expression" priority="1581" dxfId="3">
      <formula>AND(IF(OR($Q10=1,$Q10=2),1,0),IF($X10&lt;=20,1,0))</formula>
    </cfRule>
    <cfRule type="expression" priority="1582" dxfId="2">
      <formula>AND(IF($Q10=2,1,0),IF($X10&lt;30,1,0))</formula>
    </cfRule>
    <cfRule type="expression" priority="1583" dxfId="1">
      <formula>AND(IF($Q10=3,1,0),IF($X10&lt;30,1,0))</formula>
    </cfRule>
    <cfRule type="expression" priority="1584" dxfId="0">
      <formula>AND(IF($Q10=3,1,IF($Q10=4,1,0)),IF($F10&lt;=85,1,0))</formula>
    </cfRule>
  </conditionalFormatting>
  <conditionalFormatting sqref="X10">
    <cfRule type="expression" priority="1577" dxfId="3">
      <formula>AND(IF(OR($Q10=1,$Q10=2),1,0),IF($X10&lt;=20,1,0))</formula>
    </cfRule>
    <cfRule type="expression" priority="1578" dxfId="2">
      <formula>AND(IF($Q10=2,1,0),IF($X10&lt;30,1,0))</formula>
    </cfRule>
    <cfRule type="expression" priority="1579" dxfId="1">
      <formula>AND(IF($Q10=3,1,0),IF($X10&lt;30,1,0))</formula>
    </cfRule>
    <cfRule type="expression" priority="1580" dxfId="0">
      <formula>AND(IF($Q10=3,1,IF($Q10=4,1,0)),IF($F10&lt;=85,1,0))</formula>
    </cfRule>
  </conditionalFormatting>
  <conditionalFormatting sqref="AI10">
    <cfRule type="expression" priority="1573" dxfId="3">
      <formula>AND(IF(OR($Q10=1,$Q10=2),1,0),IF($X10&lt;=20,1,0))</formula>
    </cfRule>
    <cfRule type="expression" priority="1574" dxfId="2">
      <formula>AND(IF($Q10=2,1,0),IF($X10&lt;30,1,0))</formula>
    </cfRule>
    <cfRule type="expression" priority="1575" dxfId="1">
      <formula>AND(IF($Q10=3,1,0),IF($X10&lt;30,1,0))</formula>
    </cfRule>
    <cfRule type="expression" priority="1576" dxfId="0">
      <formula>AND(IF($Q10=3,1,IF($Q10=4,1,0)),IF($F10&lt;=85,1,0))</formula>
    </cfRule>
  </conditionalFormatting>
  <conditionalFormatting sqref="AV11">
    <cfRule type="expression" priority="1571" dxfId="23">
      <formula>AV11="X"</formula>
    </cfRule>
    <cfRule type="expression" priority="1572" dxfId="22">
      <formula>AV11="후보"</formula>
    </cfRule>
  </conditionalFormatting>
  <conditionalFormatting sqref="AC11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1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1">
    <cfRule type="expression" priority="1562" dxfId="3">
      <formula>AND(IF(OR($Q11=1,$Q11=2),1,0),IF($X11&lt;=20,1,0))</formula>
    </cfRule>
    <cfRule type="expression" priority="1563" dxfId="2">
      <formula>AND(IF($Q11=2,1,0),IF($X11&lt;30,1,0))</formula>
    </cfRule>
    <cfRule type="expression" priority="1564" dxfId="1">
      <formula>AND(IF($Q11=3,1,0),IF($X11&lt;30,1,0))</formula>
    </cfRule>
    <cfRule type="expression" priority="1565" dxfId="0">
      <formula>AND(IF($Q11=3,1,IF($Q11=4,1,0)),IF($F11&lt;=85,1,0))</formula>
    </cfRule>
  </conditionalFormatting>
  <conditionalFormatting sqref="X11">
    <cfRule type="expression" priority="1558" dxfId="3">
      <formula>AND(IF(OR($Q11=1,$Q11=2),1,0),IF($X11&lt;=20,1,0))</formula>
    </cfRule>
    <cfRule type="expression" priority="1559" dxfId="2">
      <formula>AND(IF($Q11=2,1,0),IF($X11&lt;30,1,0))</formula>
    </cfRule>
    <cfRule type="expression" priority="1560" dxfId="1">
      <formula>AND(IF($Q11=3,1,0),IF($X11&lt;30,1,0))</formula>
    </cfRule>
    <cfRule type="expression" priority="1561" dxfId="0">
      <formula>AND(IF($Q11=3,1,IF($Q11=4,1,0)),IF($F11&lt;=85,1,0))</formula>
    </cfRule>
  </conditionalFormatting>
  <conditionalFormatting sqref="AI11">
    <cfRule type="expression" priority="1554" dxfId="3">
      <formula>AND(IF(OR($Q11=1,$Q11=2),1,0),IF($X11&lt;=20,1,0))</formula>
    </cfRule>
    <cfRule type="expression" priority="1555" dxfId="2">
      <formula>AND(IF($Q11=2,1,0),IF($X11&lt;30,1,0))</formula>
    </cfRule>
    <cfRule type="expression" priority="1556" dxfId="1">
      <formula>AND(IF($Q11=3,1,0),IF($X11&lt;30,1,0))</formula>
    </cfRule>
    <cfRule type="expression" priority="1557" dxfId="0">
      <formula>AND(IF($Q11=3,1,IF($Q11=4,1,0)),IF($F11&lt;=85,1,0))</formula>
    </cfRule>
  </conditionalFormatting>
  <conditionalFormatting sqref="AV12">
    <cfRule type="expression" priority="1552" dxfId="23">
      <formula>AV12="X"</formula>
    </cfRule>
    <cfRule type="expression" priority="1553" dxfId="22">
      <formula>AV12="후보"</formula>
    </cfRule>
  </conditionalFormatting>
  <conditionalFormatting sqref="AC12 N12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AV13">
    <cfRule type="expression" priority="1547" dxfId="23">
      <formula>AV13="X"</formula>
    </cfRule>
    <cfRule type="expression" priority="1548" dxfId="22">
      <formula>AV13="후보"</formula>
    </cfRule>
  </conditionalFormatting>
  <conditionalFormatting sqref="AC13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13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13">
    <cfRule type="expression" priority="1538" dxfId="3">
      <formula>AND(IF(OR($Q13=1,$Q13=2),1,0),IF($X13&lt;=20,1,0))</formula>
    </cfRule>
    <cfRule type="expression" priority="1539" dxfId="2">
      <formula>AND(IF($Q13=2,1,0),IF($X13&lt;30,1,0))</formula>
    </cfRule>
    <cfRule type="expression" priority="1540" dxfId="1">
      <formula>AND(IF($Q13=3,1,0),IF($X13&lt;30,1,0))</formula>
    </cfRule>
    <cfRule type="expression" priority="1541" dxfId="0">
      <formula>AND(IF($Q13=3,1,IF($Q13=4,1,0)),IF($F13&lt;=85,1,0))</formula>
    </cfRule>
  </conditionalFormatting>
  <conditionalFormatting sqref="X13">
    <cfRule type="expression" priority="1534" dxfId="3">
      <formula>AND(IF(OR($Q13=1,$Q13=2),1,0),IF($X13&lt;=20,1,0))</formula>
    </cfRule>
    <cfRule type="expression" priority="1535" dxfId="2">
      <formula>AND(IF($Q13=2,1,0),IF($X13&lt;30,1,0))</formula>
    </cfRule>
    <cfRule type="expression" priority="1536" dxfId="1">
      <formula>AND(IF($Q13=3,1,0),IF($X13&lt;30,1,0))</formula>
    </cfRule>
    <cfRule type="expression" priority="1537" dxfId="0">
      <formula>AND(IF($Q13=3,1,IF($Q13=4,1,0)),IF($F13&lt;=85,1,0))</formula>
    </cfRule>
  </conditionalFormatting>
  <conditionalFormatting sqref="AI13">
    <cfRule type="expression" priority="1530" dxfId="3">
      <formula>AND(IF(OR($Q13=1,$Q13=2),1,0),IF($X13&lt;=20,1,0))</formula>
    </cfRule>
    <cfRule type="expression" priority="1531" dxfId="2">
      <formula>AND(IF($Q13=2,1,0),IF($X13&lt;30,1,0))</formula>
    </cfRule>
    <cfRule type="expression" priority="1532" dxfId="1">
      <formula>AND(IF($Q13=3,1,0),IF($X13&lt;30,1,0))</formula>
    </cfRule>
    <cfRule type="expression" priority="1533" dxfId="0">
      <formula>AND(IF($Q13=3,1,IF($Q13=4,1,0)),IF($F13&lt;=85,1,0))</formula>
    </cfRule>
  </conditionalFormatting>
  <conditionalFormatting sqref="AV14">
    <cfRule type="expression" priority="1528" dxfId="23">
      <formula>AV14="X"</formula>
    </cfRule>
    <cfRule type="expression" priority="1529" dxfId="22">
      <formula>AV14="후보"</formula>
    </cfRule>
  </conditionalFormatting>
  <conditionalFormatting sqref="AC1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14">
    <cfRule type="expression" priority="1519" dxfId="3">
      <formula>AND(IF(OR($Q14=1,$Q14=2),1,0),IF($X14&lt;=20,1,0))</formula>
    </cfRule>
    <cfRule type="expression" priority="1520" dxfId="2">
      <formula>AND(IF($Q14=2,1,0),IF($X14&lt;30,1,0))</formula>
    </cfRule>
    <cfRule type="expression" priority="1521" dxfId="1">
      <formula>AND(IF($Q14=3,1,0),IF($X14&lt;30,1,0))</formula>
    </cfRule>
    <cfRule type="expression" priority="1522" dxfId="0">
      <formula>AND(IF($Q14=3,1,IF($Q14=4,1,0)),IF($F14&lt;=85,1,0))</formula>
    </cfRule>
  </conditionalFormatting>
  <conditionalFormatting sqref="X14">
    <cfRule type="expression" priority="1515" dxfId="3">
      <formula>AND(IF(OR($Q14=1,$Q14=2),1,0),IF($X14&lt;=20,1,0))</formula>
    </cfRule>
    <cfRule type="expression" priority="1516" dxfId="2">
      <formula>AND(IF($Q14=2,1,0),IF($X14&lt;30,1,0))</formula>
    </cfRule>
    <cfRule type="expression" priority="1517" dxfId="1">
      <formula>AND(IF($Q14=3,1,0),IF($X14&lt;30,1,0))</formula>
    </cfRule>
    <cfRule type="expression" priority="1518" dxfId="0">
      <formula>AND(IF($Q14=3,1,IF($Q14=4,1,0)),IF($F14&lt;=85,1,0))</formula>
    </cfRule>
  </conditionalFormatting>
  <conditionalFormatting sqref="AI14">
    <cfRule type="expression" priority="1511" dxfId="3">
      <formula>AND(IF(OR($Q14=1,$Q14=2),1,0),IF($X14&lt;=20,1,0))</formula>
    </cfRule>
    <cfRule type="expression" priority="1512" dxfId="2">
      <formula>AND(IF($Q14=2,1,0),IF($X14&lt;30,1,0))</formula>
    </cfRule>
    <cfRule type="expression" priority="1513" dxfId="1">
      <formula>AND(IF($Q14=3,1,0),IF($X14&lt;30,1,0))</formula>
    </cfRule>
    <cfRule type="expression" priority="1514" dxfId="0">
      <formula>AND(IF($Q14=3,1,IF($Q14=4,1,0)),IF($F14&lt;=85,1,0))</formula>
    </cfRule>
  </conditionalFormatting>
  <conditionalFormatting sqref="AV15">
    <cfRule type="expression" priority="1509" dxfId="23">
      <formula>AV15="X"</formula>
    </cfRule>
    <cfRule type="expression" priority="1510" dxfId="22">
      <formula>AV15="후보"</formula>
    </cfRule>
  </conditionalFormatting>
  <conditionalFormatting sqref="AC15 N15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16">
    <cfRule type="expression" priority="1504" dxfId="23">
      <formula>AV16="X"</formula>
    </cfRule>
    <cfRule type="expression" priority="1505" dxfId="22">
      <formula>AV16="후보"</formula>
    </cfRule>
  </conditionalFormatting>
  <conditionalFormatting sqref="AC16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6">
    <cfRule type="expression" priority="1495" dxfId="3">
      <formula>AND(IF(OR($Q16=1,$Q16=2),1,0),IF($X16&lt;=20,1,0))</formula>
    </cfRule>
    <cfRule type="expression" priority="1496" dxfId="2">
      <formula>AND(IF($Q16=2,1,0),IF($X16&lt;30,1,0))</formula>
    </cfRule>
    <cfRule type="expression" priority="1497" dxfId="1">
      <formula>AND(IF($Q16=3,1,0),IF($X16&lt;30,1,0))</formula>
    </cfRule>
    <cfRule type="expression" priority="1498" dxfId="0">
      <formula>AND(IF($Q16=3,1,IF($Q16=4,1,0)),IF($F16&lt;=85,1,0))</formula>
    </cfRule>
  </conditionalFormatting>
  <conditionalFormatting sqref="X16">
    <cfRule type="expression" priority="1491" dxfId="3">
      <formula>AND(IF(OR($Q16=1,$Q16=2),1,0),IF($X16&lt;=20,1,0))</formula>
    </cfRule>
    <cfRule type="expression" priority="1492" dxfId="2">
      <formula>AND(IF($Q16=2,1,0),IF($X16&lt;30,1,0))</formula>
    </cfRule>
    <cfRule type="expression" priority="1493" dxfId="1">
      <formula>AND(IF($Q16=3,1,0),IF($X16&lt;30,1,0))</formula>
    </cfRule>
    <cfRule type="expression" priority="1494" dxfId="0">
      <formula>AND(IF($Q16=3,1,IF($Q16=4,1,0)),IF($F16&lt;=85,1,0))</formula>
    </cfRule>
  </conditionalFormatting>
  <conditionalFormatting sqref="AI16">
    <cfRule type="expression" priority="1487" dxfId="3">
      <formula>AND(IF(OR($Q16=1,$Q16=2),1,0),IF($X16&lt;=20,1,0))</formula>
    </cfRule>
    <cfRule type="expression" priority="1488" dxfId="2">
      <formula>AND(IF($Q16=2,1,0),IF($X16&lt;30,1,0))</formula>
    </cfRule>
    <cfRule type="expression" priority="1489" dxfId="1">
      <formula>AND(IF($Q16=3,1,0),IF($X16&lt;30,1,0))</formula>
    </cfRule>
    <cfRule type="expression" priority="1490" dxfId="0">
      <formula>AND(IF($Q16=3,1,IF($Q16=4,1,0)),IF($F16&lt;=85,1,0))</formula>
    </cfRule>
  </conditionalFormatting>
  <conditionalFormatting sqref="AV17">
    <cfRule type="expression" priority="1485" dxfId="23">
      <formula>AV17="X"</formula>
    </cfRule>
    <cfRule type="expression" priority="1486" dxfId="22">
      <formula>AV17="후보"</formula>
    </cfRule>
  </conditionalFormatting>
  <conditionalFormatting sqref="AC1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1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17">
    <cfRule type="expression" priority="1476" dxfId="3">
      <formula>AND(IF(OR($Q17=1,$Q17=2),1,0),IF($X17&lt;=20,1,0))</formula>
    </cfRule>
    <cfRule type="expression" priority="1477" dxfId="2">
      <formula>AND(IF($Q17=2,1,0),IF($X17&lt;30,1,0))</formula>
    </cfRule>
    <cfRule type="expression" priority="1478" dxfId="1">
      <formula>AND(IF($Q17=3,1,0),IF($X17&lt;30,1,0))</formula>
    </cfRule>
    <cfRule type="expression" priority="1479" dxfId="0">
      <formula>AND(IF($Q17=3,1,IF($Q17=4,1,0)),IF($F17&lt;=85,1,0))</formula>
    </cfRule>
  </conditionalFormatting>
  <conditionalFormatting sqref="X17">
    <cfRule type="expression" priority="1472" dxfId="3">
      <formula>AND(IF(OR($Q17=1,$Q17=2),1,0),IF($X17&lt;=20,1,0))</formula>
    </cfRule>
    <cfRule type="expression" priority="1473" dxfId="2">
      <formula>AND(IF($Q17=2,1,0),IF($X17&lt;30,1,0))</formula>
    </cfRule>
    <cfRule type="expression" priority="1474" dxfId="1">
      <formula>AND(IF($Q17=3,1,0),IF($X17&lt;30,1,0))</formula>
    </cfRule>
    <cfRule type="expression" priority="1475" dxfId="0">
      <formula>AND(IF($Q17=3,1,IF($Q17=4,1,0)),IF($F17&lt;=85,1,0))</formula>
    </cfRule>
  </conditionalFormatting>
  <conditionalFormatting sqref="AI17">
    <cfRule type="expression" priority="1468" dxfId="3">
      <formula>AND(IF(OR($Q17=1,$Q17=2),1,0),IF($X17&lt;=20,1,0))</formula>
    </cfRule>
    <cfRule type="expression" priority="1469" dxfId="2">
      <formula>AND(IF($Q17=2,1,0),IF($X17&lt;30,1,0))</formula>
    </cfRule>
    <cfRule type="expression" priority="1470" dxfId="1">
      <formula>AND(IF($Q17=3,1,0),IF($X17&lt;30,1,0))</formula>
    </cfRule>
    <cfRule type="expression" priority="1471" dxfId="0">
      <formula>AND(IF($Q17=3,1,IF($Q17=4,1,0)),IF($F17&lt;=85,1,0))</formula>
    </cfRule>
  </conditionalFormatting>
  <conditionalFormatting sqref="AV18">
    <cfRule type="expression" priority="1466" dxfId="23">
      <formula>AV18="X"</formula>
    </cfRule>
    <cfRule type="expression" priority="1467" dxfId="22">
      <formula>AV18="후보"</formula>
    </cfRule>
  </conditionalFormatting>
  <conditionalFormatting sqref="AC18 N1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AV19">
    <cfRule type="expression" priority="1461" dxfId="23">
      <formula>AV19="X"</formula>
    </cfRule>
    <cfRule type="expression" priority="1462" dxfId="22">
      <formula>AV19="후보"</formula>
    </cfRule>
  </conditionalFormatting>
  <conditionalFormatting sqref="AC19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9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9">
    <cfRule type="expression" priority="1452" dxfId="3">
      <formula>AND(IF(OR($Q19=1,$Q19=2),1,0),IF($X19&lt;=20,1,0))</formula>
    </cfRule>
    <cfRule type="expression" priority="1453" dxfId="2">
      <formula>AND(IF($Q19=2,1,0),IF($X19&lt;30,1,0))</formula>
    </cfRule>
    <cfRule type="expression" priority="1454" dxfId="1">
      <formula>AND(IF($Q19=3,1,0),IF($X19&lt;30,1,0))</formula>
    </cfRule>
    <cfRule type="expression" priority="1455" dxfId="0">
      <formula>AND(IF($Q19=3,1,IF($Q19=4,1,0)),IF($F19&lt;=85,1,0))</formula>
    </cfRule>
  </conditionalFormatting>
  <conditionalFormatting sqref="X19">
    <cfRule type="expression" priority="1448" dxfId="3">
      <formula>AND(IF(OR($Q19=1,$Q19=2),1,0),IF($X19&lt;=20,1,0))</formula>
    </cfRule>
    <cfRule type="expression" priority="1449" dxfId="2">
      <formula>AND(IF($Q19=2,1,0),IF($X19&lt;30,1,0))</formula>
    </cfRule>
    <cfRule type="expression" priority="1450" dxfId="1">
      <formula>AND(IF($Q19=3,1,0),IF($X19&lt;30,1,0))</formula>
    </cfRule>
    <cfRule type="expression" priority="1451" dxfId="0">
      <formula>AND(IF($Q19=3,1,IF($Q19=4,1,0)),IF($F19&lt;=85,1,0))</formula>
    </cfRule>
  </conditionalFormatting>
  <conditionalFormatting sqref="AI19">
    <cfRule type="expression" priority="1444" dxfId="3">
      <formula>AND(IF(OR($Q19=1,$Q19=2),1,0),IF($X19&lt;=20,1,0))</formula>
    </cfRule>
    <cfRule type="expression" priority="1445" dxfId="2">
      <formula>AND(IF($Q19=2,1,0),IF($X19&lt;30,1,0))</formula>
    </cfRule>
    <cfRule type="expression" priority="1446" dxfId="1">
      <formula>AND(IF($Q19=3,1,0),IF($X19&lt;30,1,0))</formula>
    </cfRule>
    <cfRule type="expression" priority="1447" dxfId="0">
      <formula>AND(IF($Q19=3,1,IF($Q19=4,1,0)),IF($F19&lt;=85,1,0))</formula>
    </cfRule>
  </conditionalFormatting>
  <conditionalFormatting sqref="AV20">
    <cfRule type="expression" priority="1442" dxfId="23">
      <formula>AV20="X"</formula>
    </cfRule>
    <cfRule type="expression" priority="1443" dxfId="22">
      <formula>AV20="후보"</formula>
    </cfRule>
  </conditionalFormatting>
  <conditionalFormatting sqref="AC20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2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20">
    <cfRule type="expression" priority="1433" dxfId="3">
      <formula>AND(IF(OR($Q20=1,$Q20=2),1,0),IF($X20&lt;=20,1,0))</formula>
    </cfRule>
    <cfRule type="expression" priority="1434" dxfId="2">
      <formula>AND(IF($Q20=2,1,0),IF($X20&lt;30,1,0))</formula>
    </cfRule>
    <cfRule type="expression" priority="1435" dxfId="1">
      <formula>AND(IF($Q20=3,1,0),IF($X20&lt;30,1,0))</formula>
    </cfRule>
    <cfRule type="expression" priority="1436" dxfId="0">
      <formula>AND(IF($Q20=3,1,IF($Q20=4,1,0)),IF($F20&lt;=85,1,0))</formula>
    </cfRule>
  </conditionalFormatting>
  <conditionalFormatting sqref="X20">
    <cfRule type="expression" priority="1429" dxfId="3">
      <formula>AND(IF(OR($Q20=1,$Q20=2),1,0),IF($X20&lt;=20,1,0))</formula>
    </cfRule>
    <cfRule type="expression" priority="1430" dxfId="2">
      <formula>AND(IF($Q20=2,1,0),IF($X20&lt;30,1,0))</formula>
    </cfRule>
    <cfRule type="expression" priority="1431" dxfId="1">
      <formula>AND(IF($Q20=3,1,0),IF($X20&lt;30,1,0))</formula>
    </cfRule>
    <cfRule type="expression" priority="1432" dxfId="0">
      <formula>AND(IF($Q20=3,1,IF($Q20=4,1,0)),IF($F20&lt;=85,1,0))</formula>
    </cfRule>
  </conditionalFormatting>
  <conditionalFormatting sqref="AI20">
    <cfRule type="expression" priority="1425" dxfId="3">
      <formula>AND(IF(OR($Q20=1,$Q20=2),1,0),IF($X20&lt;=20,1,0))</formula>
    </cfRule>
    <cfRule type="expression" priority="1426" dxfId="2">
      <formula>AND(IF($Q20=2,1,0),IF($X20&lt;30,1,0))</formula>
    </cfRule>
    <cfRule type="expression" priority="1427" dxfId="1">
      <formula>AND(IF($Q20=3,1,0),IF($X20&lt;30,1,0))</formula>
    </cfRule>
    <cfRule type="expression" priority="1428" dxfId="0">
      <formula>AND(IF($Q20=3,1,IF($Q20=4,1,0)),IF($F20&lt;=85,1,0))</formula>
    </cfRule>
  </conditionalFormatting>
  <conditionalFormatting sqref="AV21">
    <cfRule type="expression" priority="1423" dxfId="23">
      <formula>AV21="X"</formula>
    </cfRule>
    <cfRule type="expression" priority="1424" dxfId="22">
      <formula>AV21="후보"</formula>
    </cfRule>
  </conditionalFormatting>
  <conditionalFormatting sqref="AC21 N21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22">
    <cfRule type="expression" priority="1418" dxfId="23">
      <formula>AV22="X"</formula>
    </cfRule>
    <cfRule type="expression" priority="1419" dxfId="22">
      <formula>AV22="후보"</formula>
    </cfRule>
  </conditionalFormatting>
  <conditionalFormatting sqref="AC22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22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22">
    <cfRule type="expression" priority="1409" dxfId="3">
      <formula>AND(IF(OR($Q22=1,$Q22=2),1,0),IF($X22&lt;=20,1,0))</formula>
    </cfRule>
    <cfRule type="expression" priority="1410" dxfId="2">
      <formula>AND(IF($Q22=2,1,0),IF($X22&lt;30,1,0))</formula>
    </cfRule>
    <cfRule type="expression" priority="1411" dxfId="1">
      <formula>AND(IF($Q22=3,1,0),IF($X22&lt;30,1,0))</formula>
    </cfRule>
    <cfRule type="expression" priority="1412" dxfId="0">
      <formula>AND(IF($Q22=3,1,IF($Q22=4,1,0)),IF($F22&lt;=85,1,0))</formula>
    </cfRule>
  </conditionalFormatting>
  <conditionalFormatting sqref="X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AI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V23">
    <cfRule type="expression" priority="1399" dxfId="23">
      <formula>AV23="X"</formula>
    </cfRule>
    <cfRule type="expression" priority="1400" dxfId="22">
      <formula>AV23="후보"</formula>
    </cfRule>
  </conditionalFormatting>
  <conditionalFormatting sqref="AC23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23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23">
    <cfRule type="expression" priority="1390" dxfId="3">
      <formula>AND(IF(OR($Q23=1,$Q23=2),1,0),IF($X23&lt;=20,1,0))</formula>
    </cfRule>
    <cfRule type="expression" priority="1391" dxfId="2">
      <formula>AND(IF($Q23=2,1,0),IF($X23&lt;30,1,0))</formula>
    </cfRule>
    <cfRule type="expression" priority="1392" dxfId="1">
      <formula>AND(IF($Q23=3,1,0),IF($X23&lt;30,1,0))</formula>
    </cfRule>
    <cfRule type="expression" priority="1393" dxfId="0">
      <formula>AND(IF($Q23=3,1,IF($Q23=4,1,0)),IF($F23&lt;=85,1,0))</formula>
    </cfRule>
  </conditionalFormatting>
  <conditionalFormatting sqref="X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AI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V24">
    <cfRule type="expression" priority="1380" dxfId="23">
      <formula>AV24="X"</formula>
    </cfRule>
    <cfRule type="expression" priority="1381" dxfId="22">
      <formula>AV24="후보"</formula>
    </cfRule>
  </conditionalFormatting>
  <conditionalFormatting sqref="AC24 N24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25">
    <cfRule type="expression" priority="1375" dxfId="23">
      <formula>AV25="X"</formula>
    </cfRule>
    <cfRule type="expression" priority="1376" dxfId="22">
      <formula>AV25="후보"</formula>
    </cfRule>
  </conditionalFormatting>
  <conditionalFormatting sqref="AC2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2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25">
    <cfRule type="expression" priority="1366" dxfId="3">
      <formula>AND(IF(OR($Q25=1,$Q25=2),1,0),IF($X25&lt;=20,1,0))</formula>
    </cfRule>
    <cfRule type="expression" priority="1367" dxfId="2">
      <formula>AND(IF($Q25=2,1,0),IF($X25&lt;30,1,0))</formula>
    </cfRule>
    <cfRule type="expression" priority="1368" dxfId="1">
      <formula>AND(IF($Q25=3,1,0),IF($X25&lt;30,1,0))</formula>
    </cfRule>
    <cfRule type="expression" priority="1369" dxfId="0">
      <formula>AND(IF($Q25=3,1,IF($Q25=4,1,0)),IF($F25&lt;=85,1,0))</formula>
    </cfRule>
  </conditionalFormatting>
  <conditionalFormatting sqref="X25">
    <cfRule type="expression" priority="1362" dxfId="3">
      <formula>AND(IF(OR($Q25=1,$Q25=2),1,0),IF($X25&lt;=20,1,0))</formula>
    </cfRule>
    <cfRule type="expression" priority="1363" dxfId="2">
      <formula>AND(IF($Q25=2,1,0),IF($X25&lt;30,1,0))</formula>
    </cfRule>
    <cfRule type="expression" priority="1364" dxfId="1">
      <formula>AND(IF($Q25=3,1,0),IF($X25&lt;30,1,0))</formula>
    </cfRule>
    <cfRule type="expression" priority="1365" dxfId="0">
      <formula>AND(IF($Q25=3,1,IF($Q25=4,1,0)),IF($F25&lt;=85,1,0))</formula>
    </cfRule>
  </conditionalFormatting>
  <conditionalFormatting sqref="AI25">
    <cfRule type="expression" priority="1358" dxfId="3">
      <formula>AND(IF(OR($Q25=1,$Q25=2),1,0),IF($X25&lt;=20,1,0))</formula>
    </cfRule>
    <cfRule type="expression" priority="1359" dxfId="2">
      <formula>AND(IF($Q25=2,1,0),IF($X25&lt;30,1,0))</formula>
    </cfRule>
    <cfRule type="expression" priority="1360" dxfId="1">
      <formula>AND(IF($Q25=3,1,0),IF($X25&lt;30,1,0))</formula>
    </cfRule>
    <cfRule type="expression" priority="1361" dxfId="0">
      <formula>AND(IF($Q25=3,1,IF($Q25=4,1,0)),IF($F25&lt;=85,1,0))</formula>
    </cfRule>
  </conditionalFormatting>
  <conditionalFormatting sqref="AV26">
    <cfRule type="expression" priority="1356" dxfId="23">
      <formula>AV26="X"</formula>
    </cfRule>
    <cfRule type="expression" priority="1357" dxfId="22">
      <formula>AV26="후보"</formula>
    </cfRule>
  </conditionalFormatting>
  <conditionalFormatting sqref="AC2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2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26">
    <cfRule type="expression" priority="1347" dxfId="3">
      <formula>AND(IF(OR($Q26=1,$Q26=2),1,0),IF($X26&lt;=20,1,0))</formula>
    </cfRule>
    <cfRule type="expression" priority="1348" dxfId="2">
      <formula>AND(IF($Q26=2,1,0),IF($X26&lt;30,1,0))</formula>
    </cfRule>
    <cfRule type="expression" priority="1349" dxfId="1">
      <formula>AND(IF($Q26=3,1,0),IF($X26&lt;30,1,0))</formula>
    </cfRule>
    <cfRule type="expression" priority="1350" dxfId="0">
      <formula>AND(IF($Q26=3,1,IF($Q26=4,1,0)),IF($F26&lt;=85,1,0))</formula>
    </cfRule>
  </conditionalFormatting>
  <conditionalFormatting sqref="X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AI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V27">
    <cfRule type="expression" priority="1337" dxfId="23">
      <formula>AV27="X"</formula>
    </cfRule>
    <cfRule type="expression" priority="1338" dxfId="22">
      <formula>AV27="후보"</formula>
    </cfRule>
  </conditionalFormatting>
  <conditionalFormatting sqref="AC2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7">
    <cfRule type="expression" priority="1328" dxfId="3">
      <formula>AND(IF(OR($Q27=1,$Q27=2),1,0),IF($X27&lt;=20,1,0))</formula>
    </cfRule>
    <cfRule type="expression" priority="1329" dxfId="2">
      <formula>AND(IF($Q27=2,1,0),IF($X27&lt;30,1,0))</formula>
    </cfRule>
    <cfRule type="expression" priority="1330" dxfId="1">
      <formula>AND(IF($Q27=3,1,0),IF($X27&lt;30,1,0))</formula>
    </cfRule>
    <cfRule type="expression" priority="1331" dxfId="0">
      <formula>AND(IF($Q27=3,1,IF($Q27=4,1,0)),IF($F27&lt;=85,1,0))</formula>
    </cfRule>
  </conditionalFormatting>
  <conditionalFormatting sqref="X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AI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V28">
    <cfRule type="expression" priority="1318" dxfId="23">
      <formula>AV28="X"</formula>
    </cfRule>
    <cfRule type="expression" priority="1319" dxfId="22">
      <formula>AV28="후보"</formula>
    </cfRule>
  </conditionalFormatting>
  <conditionalFormatting sqref="AC2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2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28">
    <cfRule type="expression" priority="1309" dxfId="3">
      <formula>AND(IF(OR($Q28=1,$Q28=2),1,0),IF($X28&lt;=20,1,0))</formula>
    </cfRule>
    <cfRule type="expression" priority="1310" dxfId="2">
      <formula>AND(IF($Q28=2,1,0),IF($X28&lt;30,1,0))</formula>
    </cfRule>
    <cfRule type="expression" priority="1311" dxfId="1">
      <formula>AND(IF($Q28=3,1,0),IF($X28&lt;30,1,0))</formula>
    </cfRule>
    <cfRule type="expression" priority="1312" dxfId="0">
      <formula>AND(IF($Q28=3,1,IF($Q28=4,1,0)),IF($F28&lt;=85,1,0))</formula>
    </cfRule>
  </conditionalFormatting>
  <conditionalFormatting sqref="X28">
    <cfRule type="expression" priority="1305" dxfId="3">
      <formula>AND(IF(OR($Q28=1,$Q28=2),1,0),IF($X28&lt;=20,1,0))</formula>
    </cfRule>
    <cfRule type="expression" priority="1306" dxfId="2">
      <formula>AND(IF($Q28=2,1,0),IF($X28&lt;30,1,0))</formula>
    </cfRule>
    <cfRule type="expression" priority="1307" dxfId="1">
      <formula>AND(IF($Q28=3,1,0),IF($X28&lt;30,1,0))</formula>
    </cfRule>
    <cfRule type="expression" priority="1308" dxfId="0">
      <formula>AND(IF($Q28=3,1,IF($Q28=4,1,0)),IF($F28&lt;=85,1,0))</formula>
    </cfRule>
  </conditionalFormatting>
  <conditionalFormatting sqref="AI28">
    <cfRule type="expression" priority="1301" dxfId="3">
      <formula>AND(IF(OR($Q28=1,$Q28=2),1,0),IF($X28&lt;=20,1,0))</formula>
    </cfRule>
    <cfRule type="expression" priority="1302" dxfId="2">
      <formula>AND(IF($Q28=2,1,0),IF($X28&lt;30,1,0))</formula>
    </cfRule>
    <cfRule type="expression" priority="1303" dxfId="1">
      <formula>AND(IF($Q28=3,1,0),IF($X28&lt;30,1,0))</formula>
    </cfRule>
    <cfRule type="expression" priority="1304" dxfId="0">
      <formula>AND(IF($Q28=3,1,IF($Q28=4,1,0)),IF($F28&lt;=85,1,0))</formula>
    </cfRule>
  </conditionalFormatting>
  <conditionalFormatting sqref="AV29">
    <cfRule type="expression" priority="1299" dxfId="23">
      <formula>AV29="X"</formula>
    </cfRule>
    <cfRule type="expression" priority="1300" dxfId="22">
      <formula>AV29="후보"</formula>
    </cfRule>
  </conditionalFormatting>
  <conditionalFormatting sqref="AC29 N2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AV30">
    <cfRule type="expression" priority="1294" dxfId="23">
      <formula>AV30="X"</formula>
    </cfRule>
    <cfRule type="expression" priority="1295" dxfId="22">
      <formula>AV30="후보"</formula>
    </cfRule>
  </conditionalFormatting>
  <conditionalFormatting sqref="AC3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0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30">
    <cfRule type="expression" priority="1285" dxfId="3">
      <formula>AND(IF(OR($Q30=1,$Q30=2),1,0),IF($X30&lt;=20,1,0))</formula>
    </cfRule>
    <cfRule type="expression" priority="1286" dxfId="2">
      <formula>AND(IF($Q30=2,1,0),IF($X30&lt;30,1,0))</formula>
    </cfRule>
    <cfRule type="expression" priority="1287" dxfId="1">
      <formula>AND(IF($Q30=3,1,0),IF($X30&lt;30,1,0))</formula>
    </cfRule>
    <cfRule type="expression" priority="1288" dxfId="0">
      <formula>AND(IF($Q30=3,1,IF($Q30=4,1,0)),IF($F30&lt;=85,1,0))</formula>
    </cfRule>
  </conditionalFormatting>
  <conditionalFormatting sqref="X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AI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V31">
    <cfRule type="expression" priority="1275" dxfId="23">
      <formula>AV31="X"</formula>
    </cfRule>
    <cfRule type="expression" priority="1276" dxfId="22">
      <formula>AV31="후보"</formula>
    </cfRule>
  </conditionalFormatting>
  <conditionalFormatting sqref="AC3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3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31">
    <cfRule type="expression" priority="1266" dxfId="3">
      <formula>AND(IF(OR($Q31=1,$Q31=2),1,0),IF($X31&lt;=20,1,0))</formula>
    </cfRule>
    <cfRule type="expression" priority="1267" dxfId="2">
      <formula>AND(IF($Q31=2,1,0),IF($X31&lt;30,1,0))</formula>
    </cfRule>
    <cfRule type="expression" priority="1268" dxfId="1">
      <formula>AND(IF($Q31=3,1,0),IF($X31&lt;30,1,0))</formula>
    </cfRule>
    <cfRule type="expression" priority="1269" dxfId="0">
      <formula>AND(IF($Q31=3,1,IF($Q31=4,1,0)),IF($F31&lt;=85,1,0))</formula>
    </cfRule>
  </conditionalFormatting>
  <conditionalFormatting sqref="X31">
    <cfRule type="expression" priority="1262" dxfId="3">
      <formula>AND(IF(OR($Q31=1,$Q31=2),1,0),IF($X31&lt;=20,1,0))</formula>
    </cfRule>
    <cfRule type="expression" priority="1263" dxfId="2">
      <formula>AND(IF($Q31=2,1,0),IF($X31&lt;30,1,0))</formula>
    </cfRule>
    <cfRule type="expression" priority="1264" dxfId="1">
      <formula>AND(IF($Q31=3,1,0),IF($X31&lt;30,1,0))</formula>
    </cfRule>
    <cfRule type="expression" priority="1265" dxfId="0">
      <formula>AND(IF($Q31=3,1,IF($Q31=4,1,0)),IF($F31&lt;=85,1,0))</formula>
    </cfRule>
  </conditionalFormatting>
  <conditionalFormatting sqref="AI31">
    <cfRule type="expression" priority="1258" dxfId="3">
      <formula>AND(IF(OR($Q31=1,$Q31=2),1,0),IF($X31&lt;=20,1,0))</formula>
    </cfRule>
    <cfRule type="expression" priority="1259" dxfId="2">
      <formula>AND(IF($Q31=2,1,0),IF($X31&lt;30,1,0))</formula>
    </cfRule>
    <cfRule type="expression" priority="1260" dxfId="1">
      <formula>AND(IF($Q31=3,1,0),IF($X31&lt;30,1,0))</formula>
    </cfRule>
    <cfRule type="expression" priority="1261" dxfId="0">
      <formula>AND(IF($Q31=3,1,IF($Q31=4,1,0)),IF($F31&lt;=85,1,0))</formula>
    </cfRule>
  </conditionalFormatting>
  <conditionalFormatting sqref="AV32">
    <cfRule type="expression" priority="1256" dxfId="23">
      <formula>AV32="X"</formula>
    </cfRule>
    <cfRule type="expression" priority="1257" dxfId="22">
      <formula>AV32="후보"</formula>
    </cfRule>
  </conditionalFormatting>
  <conditionalFormatting sqref="AC3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3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32">
    <cfRule type="expression" priority="1247" dxfId="3">
      <formula>AND(IF(OR($Q32=1,$Q32=2),1,0),IF($X32&lt;=20,1,0))</formula>
    </cfRule>
    <cfRule type="expression" priority="1248" dxfId="2">
      <formula>AND(IF($Q32=2,1,0),IF($X32&lt;30,1,0))</formula>
    </cfRule>
    <cfRule type="expression" priority="1249" dxfId="1">
      <formula>AND(IF($Q32=3,1,0),IF($X32&lt;30,1,0))</formula>
    </cfRule>
    <cfRule type="expression" priority="1250" dxfId="0">
      <formula>AND(IF($Q32=3,1,IF($Q32=4,1,0)),IF($F32&lt;=85,1,0))</formula>
    </cfRule>
  </conditionalFormatting>
  <conditionalFormatting sqref="X32">
    <cfRule type="expression" priority="1243" dxfId="3">
      <formula>AND(IF(OR($Q32=1,$Q32=2),1,0),IF($X32&lt;=20,1,0))</formula>
    </cfRule>
    <cfRule type="expression" priority="1244" dxfId="2">
      <formula>AND(IF($Q32=2,1,0),IF($X32&lt;30,1,0))</formula>
    </cfRule>
    <cfRule type="expression" priority="1245" dxfId="1">
      <formula>AND(IF($Q32=3,1,0),IF($X32&lt;30,1,0))</formula>
    </cfRule>
    <cfRule type="expression" priority="1246" dxfId="0">
      <formula>AND(IF($Q32=3,1,IF($Q32=4,1,0)),IF($F32&lt;=85,1,0))</formula>
    </cfRule>
  </conditionalFormatting>
  <conditionalFormatting sqref="AI32">
    <cfRule type="expression" priority="1239" dxfId="3">
      <formula>AND(IF(OR($Q32=1,$Q32=2),1,0),IF($X32&lt;=20,1,0))</formula>
    </cfRule>
    <cfRule type="expression" priority="1240" dxfId="2">
      <formula>AND(IF($Q32=2,1,0),IF($X32&lt;30,1,0))</formula>
    </cfRule>
    <cfRule type="expression" priority="1241" dxfId="1">
      <formula>AND(IF($Q32=3,1,0),IF($X32&lt;30,1,0))</formula>
    </cfRule>
    <cfRule type="expression" priority="1242" dxfId="0">
      <formula>AND(IF($Q32=3,1,IF($Q32=4,1,0)),IF($F32&lt;=85,1,0))</formula>
    </cfRule>
  </conditionalFormatting>
  <conditionalFormatting sqref="AV33">
    <cfRule type="expression" priority="1237" dxfId="23">
      <formula>AV33="X"</formula>
    </cfRule>
    <cfRule type="expression" priority="1238" dxfId="22">
      <formula>AV33="후보"</formula>
    </cfRule>
  </conditionalFormatting>
  <conditionalFormatting sqref="AC3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3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33">
    <cfRule type="expression" priority="1228" dxfId="3">
      <formula>AND(IF(OR($Q33=1,$Q33=2),1,0),IF($X33&lt;=20,1,0))</formula>
    </cfRule>
    <cfRule type="expression" priority="1229" dxfId="2">
      <formula>AND(IF($Q33=2,1,0),IF($X33&lt;30,1,0))</formula>
    </cfRule>
    <cfRule type="expression" priority="1230" dxfId="1">
      <formula>AND(IF($Q33=3,1,0),IF($X33&lt;30,1,0))</formula>
    </cfRule>
    <cfRule type="expression" priority="1231" dxfId="0">
      <formula>AND(IF($Q33=3,1,IF($Q33=4,1,0)),IF($F33&lt;=85,1,0))</formula>
    </cfRule>
  </conditionalFormatting>
  <conditionalFormatting sqref="X33">
    <cfRule type="expression" priority="1224" dxfId="3">
      <formula>AND(IF(OR($Q33=1,$Q33=2),1,0),IF($X33&lt;=20,1,0))</formula>
    </cfRule>
    <cfRule type="expression" priority="1225" dxfId="2">
      <formula>AND(IF($Q33=2,1,0),IF($X33&lt;30,1,0))</formula>
    </cfRule>
    <cfRule type="expression" priority="1226" dxfId="1">
      <formula>AND(IF($Q33=3,1,0),IF($X33&lt;30,1,0))</formula>
    </cfRule>
    <cfRule type="expression" priority="1227" dxfId="0">
      <formula>AND(IF($Q33=3,1,IF($Q33=4,1,0)),IF($F33&lt;=85,1,0))</formula>
    </cfRule>
  </conditionalFormatting>
  <conditionalFormatting sqref="AI33">
    <cfRule type="expression" priority="1220" dxfId="3">
      <formula>AND(IF(OR($Q33=1,$Q33=2),1,0),IF($X33&lt;=20,1,0))</formula>
    </cfRule>
    <cfRule type="expression" priority="1221" dxfId="2">
      <formula>AND(IF($Q33=2,1,0),IF($X33&lt;30,1,0))</formula>
    </cfRule>
    <cfRule type="expression" priority="1222" dxfId="1">
      <formula>AND(IF($Q33=3,1,0),IF($X33&lt;30,1,0))</formula>
    </cfRule>
    <cfRule type="expression" priority="1223" dxfId="0">
      <formula>AND(IF($Q33=3,1,IF($Q33=4,1,0)),IF($F33&lt;=85,1,0))</formula>
    </cfRule>
  </conditionalFormatting>
  <conditionalFormatting sqref="AV34">
    <cfRule type="expression" priority="1218" dxfId="23">
      <formula>AV34="X"</formula>
    </cfRule>
    <cfRule type="expression" priority="1219" dxfId="22">
      <formula>AV34="후보"</formula>
    </cfRule>
  </conditionalFormatting>
  <conditionalFormatting sqref="AC3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4">
    <cfRule type="expression" priority="1209" dxfId="3">
      <formula>AND(IF(OR($Q34=1,$Q34=2),1,0),IF($X34&lt;=20,1,0))</formula>
    </cfRule>
    <cfRule type="expression" priority="1210" dxfId="2">
      <formula>AND(IF($Q34=2,1,0),IF($X34&lt;30,1,0))</formula>
    </cfRule>
    <cfRule type="expression" priority="1211" dxfId="1">
      <formula>AND(IF($Q34=3,1,0),IF($X34&lt;30,1,0))</formula>
    </cfRule>
    <cfRule type="expression" priority="1212" dxfId="0">
      <formula>AND(IF($Q34=3,1,IF($Q34=4,1,0)),IF($F34&lt;=85,1,0))</formula>
    </cfRule>
  </conditionalFormatting>
  <conditionalFormatting sqref="X34">
    <cfRule type="expression" priority="1205" dxfId="3">
      <formula>AND(IF(OR($Q34=1,$Q34=2),1,0),IF($X34&lt;=20,1,0))</formula>
    </cfRule>
    <cfRule type="expression" priority="1206" dxfId="2">
      <formula>AND(IF($Q34=2,1,0),IF($X34&lt;30,1,0))</formula>
    </cfRule>
    <cfRule type="expression" priority="1207" dxfId="1">
      <formula>AND(IF($Q34=3,1,0),IF($X34&lt;30,1,0))</formula>
    </cfRule>
    <cfRule type="expression" priority="1208" dxfId="0">
      <formula>AND(IF($Q34=3,1,IF($Q34=4,1,0)),IF($F34&lt;=85,1,0))</formula>
    </cfRule>
  </conditionalFormatting>
  <conditionalFormatting sqref="AI34">
    <cfRule type="expression" priority="1201" dxfId="3">
      <formula>AND(IF(OR($Q34=1,$Q34=2),1,0),IF($X34&lt;=20,1,0))</formula>
    </cfRule>
    <cfRule type="expression" priority="1202" dxfId="2">
      <formula>AND(IF($Q34=2,1,0),IF($X34&lt;30,1,0))</formula>
    </cfRule>
    <cfRule type="expression" priority="1203" dxfId="1">
      <formula>AND(IF($Q34=3,1,0),IF($X34&lt;30,1,0))</formula>
    </cfRule>
    <cfRule type="expression" priority="1204" dxfId="0">
      <formula>AND(IF($Q34=3,1,IF($Q34=4,1,0)),IF($F34&lt;=85,1,0))</formula>
    </cfRule>
  </conditionalFormatting>
  <conditionalFormatting sqref="AV35">
    <cfRule type="expression" priority="1199" dxfId="23">
      <formula>AV35="X"</formula>
    </cfRule>
    <cfRule type="expression" priority="1200" dxfId="22">
      <formula>AV35="후보"</formula>
    </cfRule>
  </conditionalFormatting>
  <conditionalFormatting sqref="AC3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5">
    <cfRule type="expression" priority="1190" dxfId="3">
      <formula>AND(IF(OR($Q35=1,$Q35=2),1,0),IF($X35&lt;=20,1,0))</formula>
    </cfRule>
    <cfRule type="expression" priority="1191" dxfId="2">
      <formula>AND(IF($Q35=2,1,0),IF($X35&lt;30,1,0))</formula>
    </cfRule>
    <cfRule type="expression" priority="1192" dxfId="1">
      <formula>AND(IF($Q35=3,1,0),IF($X35&lt;30,1,0))</formula>
    </cfRule>
    <cfRule type="expression" priority="1193" dxfId="0">
      <formula>AND(IF($Q35=3,1,IF($Q35=4,1,0)),IF($F35&lt;=85,1,0))</formula>
    </cfRule>
  </conditionalFormatting>
  <conditionalFormatting sqref="X35">
    <cfRule type="expression" priority="1186" dxfId="3">
      <formula>AND(IF(OR($Q35=1,$Q35=2),1,0),IF($X35&lt;=20,1,0))</formula>
    </cfRule>
    <cfRule type="expression" priority="1187" dxfId="2">
      <formula>AND(IF($Q35=2,1,0),IF($X35&lt;30,1,0))</formula>
    </cfRule>
    <cfRule type="expression" priority="1188" dxfId="1">
      <formula>AND(IF($Q35=3,1,0),IF($X35&lt;30,1,0))</formula>
    </cfRule>
    <cfRule type="expression" priority="1189" dxfId="0">
      <formula>AND(IF($Q35=3,1,IF($Q35=4,1,0)),IF($F35&lt;=85,1,0))</formula>
    </cfRule>
  </conditionalFormatting>
  <conditionalFormatting sqref="AI35">
    <cfRule type="expression" priority="1182" dxfId="3">
      <formula>AND(IF(OR($Q35=1,$Q35=2),1,0),IF($X35&lt;=20,1,0))</formula>
    </cfRule>
    <cfRule type="expression" priority="1183" dxfId="2">
      <formula>AND(IF($Q35=2,1,0),IF($X35&lt;30,1,0))</formula>
    </cfRule>
    <cfRule type="expression" priority="1184" dxfId="1">
      <formula>AND(IF($Q35=3,1,0),IF($X35&lt;30,1,0))</formula>
    </cfRule>
    <cfRule type="expression" priority="1185" dxfId="0">
      <formula>AND(IF($Q35=3,1,IF($Q35=4,1,0)),IF($F35&lt;=85,1,0))</formula>
    </cfRule>
  </conditionalFormatting>
  <conditionalFormatting sqref="AV36">
    <cfRule type="expression" priority="1180" dxfId="23">
      <formula>AV36="X"</formula>
    </cfRule>
    <cfRule type="expression" priority="1181" dxfId="22">
      <formula>AV36="후보"</formula>
    </cfRule>
  </conditionalFormatting>
  <conditionalFormatting sqref="AC3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6">
    <cfRule type="expression" priority="1171" dxfId="3">
      <formula>AND(IF(OR($Q36=1,$Q36=2),1,0),IF($X36&lt;=20,1,0))</formula>
    </cfRule>
    <cfRule type="expression" priority="1172" dxfId="2">
      <formula>AND(IF($Q36=2,1,0),IF($X36&lt;30,1,0))</formula>
    </cfRule>
    <cfRule type="expression" priority="1173" dxfId="1">
      <formula>AND(IF($Q36=3,1,0),IF($X36&lt;30,1,0))</formula>
    </cfRule>
    <cfRule type="expression" priority="1174" dxfId="0">
      <formula>AND(IF($Q36=3,1,IF($Q36=4,1,0)),IF($F36&lt;=85,1,0))</formula>
    </cfRule>
  </conditionalFormatting>
  <conditionalFormatting sqref="X36">
    <cfRule type="expression" priority="1167" dxfId="3">
      <formula>AND(IF(OR($Q36=1,$Q36=2),1,0),IF($X36&lt;=20,1,0))</formula>
    </cfRule>
    <cfRule type="expression" priority="1168" dxfId="2">
      <formula>AND(IF($Q36=2,1,0),IF($X36&lt;30,1,0))</formula>
    </cfRule>
    <cfRule type="expression" priority="1169" dxfId="1">
      <formula>AND(IF($Q36=3,1,0),IF($X36&lt;30,1,0))</formula>
    </cfRule>
    <cfRule type="expression" priority="1170" dxfId="0">
      <formula>AND(IF($Q36=3,1,IF($Q36=4,1,0)),IF($F36&lt;=85,1,0))</formula>
    </cfRule>
  </conditionalFormatting>
  <conditionalFormatting sqref="AI36">
    <cfRule type="expression" priority="1163" dxfId="3">
      <formula>AND(IF(OR($Q36=1,$Q36=2),1,0),IF($X36&lt;=20,1,0))</formula>
    </cfRule>
    <cfRule type="expression" priority="1164" dxfId="2">
      <formula>AND(IF($Q36=2,1,0),IF($X36&lt;30,1,0))</formula>
    </cfRule>
    <cfRule type="expression" priority="1165" dxfId="1">
      <formula>AND(IF($Q36=3,1,0),IF($X36&lt;30,1,0))</formula>
    </cfRule>
    <cfRule type="expression" priority="1166" dxfId="0">
      <formula>AND(IF($Q36=3,1,IF($Q36=4,1,0)),IF($F36&lt;=85,1,0))</formula>
    </cfRule>
  </conditionalFormatting>
  <conditionalFormatting sqref="AV37">
    <cfRule type="expression" priority="1161" dxfId="23">
      <formula>AV37="X"</formula>
    </cfRule>
    <cfRule type="expression" priority="1162" dxfId="22">
      <formula>AV37="후보"</formula>
    </cfRule>
  </conditionalFormatting>
  <conditionalFormatting sqref="AC37 N3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38">
    <cfRule type="expression" priority="1156" dxfId="23">
      <formula>AV38="X"</formula>
    </cfRule>
    <cfRule type="expression" priority="1157" dxfId="22">
      <formula>AV38="후보"</formula>
    </cfRule>
  </conditionalFormatting>
  <conditionalFormatting sqref="AC3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8">
    <cfRule type="expression" priority="1147" dxfId="3">
      <formula>AND(IF(OR($Q38=1,$Q38=2),1,0),IF($X38&lt;=20,1,0))</formula>
    </cfRule>
    <cfRule type="expression" priority="1148" dxfId="2">
      <formula>AND(IF($Q38=2,1,0),IF($X38&lt;30,1,0))</formula>
    </cfRule>
    <cfRule type="expression" priority="1149" dxfId="1">
      <formula>AND(IF($Q38=3,1,0),IF($X38&lt;30,1,0))</formula>
    </cfRule>
    <cfRule type="expression" priority="1150" dxfId="0">
      <formula>AND(IF($Q38=3,1,IF($Q38=4,1,0)),IF($F38&lt;=85,1,0))</formula>
    </cfRule>
  </conditionalFormatting>
  <conditionalFormatting sqref="X38">
    <cfRule type="expression" priority="1143" dxfId="3">
      <formula>AND(IF(OR($Q38=1,$Q38=2),1,0),IF($X38&lt;=20,1,0))</formula>
    </cfRule>
    <cfRule type="expression" priority="1144" dxfId="2">
      <formula>AND(IF($Q38=2,1,0),IF($X38&lt;30,1,0))</formula>
    </cfRule>
    <cfRule type="expression" priority="1145" dxfId="1">
      <formula>AND(IF($Q38=3,1,0),IF($X38&lt;30,1,0))</formula>
    </cfRule>
    <cfRule type="expression" priority="1146" dxfId="0">
      <formula>AND(IF($Q38=3,1,IF($Q38=4,1,0)),IF($F38&lt;=85,1,0))</formula>
    </cfRule>
  </conditionalFormatting>
  <conditionalFormatting sqref="AI38">
    <cfRule type="expression" priority="1139" dxfId="3">
      <formula>AND(IF(OR($Q38=1,$Q38=2),1,0),IF($X38&lt;=20,1,0))</formula>
    </cfRule>
    <cfRule type="expression" priority="1140" dxfId="2">
      <formula>AND(IF($Q38=2,1,0),IF($X38&lt;30,1,0))</formula>
    </cfRule>
    <cfRule type="expression" priority="1141" dxfId="1">
      <formula>AND(IF($Q38=3,1,0),IF($X38&lt;30,1,0))</formula>
    </cfRule>
    <cfRule type="expression" priority="1142" dxfId="0">
      <formula>AND(IF($Q38=3,1,IF($Q38=4,1,0)),IF($F38&lt;=85,1,0))</formula>
    </cfRule>
  </conditionalFormatting>
  <conditionalFormatting sqref="AV39">
    <cfRule type="expression" priority="1137" dxfId="23">
      <formula>AV39="X"</formula>
    </cfRule>
    <cfRule type="expression" priority="1138" dxfId="22">
      <formula>AV39="후보"</formula>
    </cfRule>
  </conditionalFormatting>
  <conditionalFormatting sqref="AC3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9">
    <cfRule type="expression" priority="1128" dxfId="3">
      <formula>AND(IF(OR($Q39=1,$Q39=2),1,0),IF($X39&lt;=20,1,0))</formula>
    </cfRule>
    <cfRule type="expression" priority="1129" dxfId="2">
      <formula>AND(IF($Q39=2,1,0),IF($X39&lt;30,1,0))</formula>
    </cfRule>
    <cfRule type="expression" priority="1130" dxfId="1">
      <formula>AND(IF($Q39=3,1,0),IF($X39&lt;30,1,0))</formula>
    </cfRule>
    <cfRule type="expression" priority="1131" dxfId="0">
      <formula>AND(IF($Q39=3,1,IF($Q39=4,1,0)),IF($F39&lt;=85,1,0))</formula>
    </cfRule>
  </conditionalFormatting>
  <conditionalFormatting sqref="X39">
    <cfRule type="expression" priority="1124" dxfId="3">
      <formula>AND(IF(OR($Q39=1,$Q39=2),1,0),IF($X39&lt;=20,1,0))</formula>
    </cfRule>
    <cfRule type="expression" priority="1125" dxfId="2">
      <formula>AND(IF($Q39=2,1,0),IF($X39&lt;30,1,0))</formula>
    </cfRule>
    <cfRule type="expression" priority="1126" dxfId="1">
      <formula>AND(IF($Q39=3,1,0),IF($X39&lt;30,1,0))</formula>
    </cfRule>
    <cfRule type="expression" priority="1127" dxfId="0">
      <formula>AND(IF($Q39=3,1,IF($Q39=4,1,0)),IF($F39&lt;=85,1,0))</formula>
    </cfRule>
  </conditionalFormatting>
  <conditionalFormatting sqref="AI39">
    <cfRule type="expression" priority="1120" dxfId="3">
      <formula>AND(IF(OR($Q39=1,$Q39=2),1,0),IF($X39&lt;=20,1,0))</formula>
    </cfRule>
    <cfRule type="expression" priority="1121" dxfId="2">
      <formula>AND(IF($Q39=2,1,0),IF($X39&lt;30,1,0))</formula>
    </cfRule>
    <cfRule type="expression" priority="1122" dxfId="1">
      <formula>AND(IF($Q39=3,1,0),IF($X39&lt;30,1,0))</formula>
    </cfRule>
    <cfRule type="expression" priority="1123" dxfId="0">
      <formula>AND(IF($Q39=3,1,IF($Q39=4,1,0)),IF($F39&lt;=85,1,0))</formula>
    </cfRule>
  </conditionalFormatting>
  <conditionalFormatting sqref="AV40">
    <cfRule type="expression" priority="1118" dxfId="23">
      <formula>AV40="X"</formula>
    </cfRule>
    <cfRule type="expression" priority="1119" dxfId="22">
      <formula>AV40="후보"</formula>
    </cfRule>
  </conditionalFormatting>
  <conditionalFormatting sqref="AC4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4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40">
    <cfRule type="expression" priority="1109" dxfId="3">
      <formula>AND(IF(OR($Q40=1,$Q40=2),1,0),IF($X40&lt;=20,1,0))</formula>
    </cfRule>
    <cfRule type="expression" priority="1110" dxfId="2">
      <formula>AND(IF($Q40=2,1,0),IF($X40&lt;30,1,0))</formula>
    </cfRule>
    <cfRule type="expression" priority="1111" dxfId="1">
      <formula>AND(IF($Q40=3,1,0),IF($X40&lt;30,1,0))</formula>
    </cfRule>
    <cfRule type="expression" priority="1112" dxfId="0">
      <formula>AND(IF($Q40=3,1,IF($Q40=4,1,0)),IF($F40&lt;=85,1,0))</formula>
    </cfRule>
  </conditionalFormatting>
  <conditionalFormatting sqref="X40">
    <cfRule type="expression" priority="1105" dxfId="3">
      <formula>AND(IF(OR($Q40=1,$Q40=2),1,0),IF($X40&lt;=20,1,0))</formula>
    </cfRule>
    <cfRule type="expression" priority="1106" dxfId="2">
      <formula>AND(IF($Q40=2,1,0),IF($X40&lt;30,1,0))</formula>
    </cfRule>
    <cfRule type="expression" priority="1107" dxfId="1">
      <formula>AND(IF($Q40=3,1,0),IF($X40&lt;30,1,0))</formula>
    </cfRule>
    <cfRule type="expression" priority="1108" dxfId="0">
      <formula>AND(IF($Q40=3,1,IF($Q40=4,1,0)),IF($F40&lt;=85,1,0))</formula>
    </cfRule>
  </conditionalFormatting>
  <conditionalFormatting sqref="AI40">
    <cfRule type="expression" priority="1101" dxfId="3">
      <formula>AND(IF(OR($Q40=1,$Q40=2),1,0),IF($X40&lt;=20,1,0))</formula>
    </cfRule>
    <cfRule type="expression" priority="1102" dxfId="2">
      <formula>AND(IF($Q40=2,1,0),IF($X40&lt;30,1,0))</formula>
    </cfRule>
    <cfRule type="expression" priority="1103" dxfId="1">
      <formula>AND(IF($Q40=3,1,0),IF($X40&lt;30,1,0))</formula>
    </cfRule>
    <cfRule type="expression" priority="1104" dxfId="0">
      <formula>AND(IF($Q40=3,1,IF($Q40=4,1,0)),IF($F40&lt;=85,1,0))</formula>
    </cfRule>
  </conditionalFormatting>
  <conditionalFormatting sqref="AV41">
    <cfRule type="expression" priority="1099" dxfId="23">
      <formula>AV41="X"</formula>
    </cfRule>
    <cfRule type="expression" priority="1100" dxfId="22">
      <formula>AV41="후보"</formula>
    </cfRule>
  </conditionalFormatting>
  <conditionalFormatting sqref="AC41 N4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42">
    <cfRule type="expression" priority="1094" dxfId="23">
      <formula>AV42="X"</formula>
    </cfRule>
    <cfRule type="expression" priority="1095" dxfId="22">
      <formula>AV42="후보"</formula>
    </cfRule>
  </conditionalFormatting>
  <conditionalFormatting sqref="AC4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4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42">
    <cfRule type="expression" priority="1085" dxfId="3">
      <formula>AND(IF(OR($Q42=1,$Q42=2),1,0),IF($X42&lt;=20,1,0))</formula>
    </cfRule>
    <cfRule type="expression" priority="1086" dxfId="2">
      <formula>AND(IF($Q42=2,1,0),IF($X42&lt;30,1,0))</formula>
    </cfRule>
    <cfRule type="expression" priority="1087" dxfId="1">
      <formula>AND(IF($Q42=3,1,0),IF($X42&lt;30,1,0))</formula>
    </cfRule>
    <cfRule type="expression" priority="1088" dxfId="0">
      <formula>AND(IF($Q42=3,1,IF($Q42=4,1,0)),IF($F42&lt;=85,1,0))</formula>
    </cfRule>
  </conditionalFormatting>
  <conditionalFormatting sqref="X42">
    <cfRule type="expression" priority="1081" dxfId="3">
      <formula>AND(IF(OR($Q42=1,$Q42=2),1,0),IF($X42&lt;=20,1,0))</formula>
    </cfRule>
    <cfRule type="expression" priority="1082" dxfId="2">
      <formula>AND(IF($Q42=2,1,0),IF($X42&lt;30,1,0))</formula>
    </cfRule>
    <cfRule type="expression" priority="1083" dxfId="1">
      <formula>AND(IF($Q42=3,1,0),IF($X42&lt;30,1,0))</formula>
    </cfRule>
    <cfRule type="expression" priority="1084" dxfId="0">
      <formula>AND(IF($Q42=3,1,IF($Q42=4,1,0)),IF($F42&lt;=85,1,0))</formula>
    </cfRule>
  </conditionalFormatting>
  <conditionalFormatting sqref="AI42">
    <cfRule type="expression" priority="1077" dxfId="3">
      <formula>AND(IF(OR($Q42=1,$Q42=2),1,0),IF($X42&lt;=20,1,0))</formula>
    </cfRule>
    <cfRule type="expression" priority="1078" dxfId="2">
      <formula>AND(IF($Q42=2,1,0),IF($X42&lt;30,1,0))</formula>
    </cfRule>
    <cfRule type="expression" priority="1079" dxfId="1">
      <formula>AND(IF($Q42=3,1,0),IF($X42&lt;30,1,0))</formula>
    </cfRule>
    <cfRule type="expression" priority="1080" dxfId="0">
      <formula>AND(IF($Q42=3,1,IF($Q42=4,1,0)),IF($F42&lt;=85,1,0))</formula>
    </cfRule>
  </conditionalFormatting>
  <conditionalFormatting sqref="AV43">
    <cfRule type="expression" priority="1075" dxfId="23">
      <formula>AV43="X"</formula>
    </cfRule>
    <cfRule type="expression" priority="1076" dxfId="22">
      <formula>AV43="후보"</formula>
    </cfRule>
  </conditionalFormatting>
  <conditionalFormatting sqref="AC4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4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43">
    <cfRule type="expression" priority="1066" dxfId="3">
      <formula>AND(IF(OR($Q43=1,$Q43=2),1,0),IF($X43&lt;=20,1,0))</formula>
    </cfRule>
    <cfRule type="expression" priority="1067" dxfId="2">
      <formula>AND(IF($Q43=2,1,0),IF($X43&lt;30,1,0))</formula>
    </cfRule>
    <cfRule type="expression" priority="1068" dxfId="1">
      <formula>AND(IF($Q43=3,1,0),IF($X43&lt;30,1,0))</formula>
    </cfRule>
    <cfRule type="expression" priority="1069" dxfId="0">
      <formula>AND(IF($Q43=3,1,IF($Q43=4,1,0)),IF($F43&lt;=85,1,0))</formula>
    </cfRule>
  </conditionalFormatting>
  <conditionalFormatting sqref="X43">
    <cfRule type="expression" priority="1062" dxfId="3">
      <formula>AND(IF(OR($Q43=1,$Q43=2),1,0),IF($X43&lt;=20,1,0))</formula>
    </cfRule>
    <cfRule type="expression" priority="1063" dxfId="2">
      <formula>AND(IF($Q43=2,1,0),IF($X43&lt;30,1,0))</formula>
    </cfRule>
    <cfRule type="expression" priority="1064" dxfId="1">
      <formula>AND(IF($Q43=3,1,0),IF($X43&lt;30,1,0))</formula>
    </cfRule>
    <cfRule type="expression" priority="1065" dxfId="0">
      <formula>AND(IF($Q43=3,1,IF($Q43=4,1,0)),IF($F43&lt;=85,1,0))</formula>
    </cfRule>
  </conditionalFormatting>
  <conditionalFormatting sqref="AI43">
    <cfRule type="expression" priority="1058" dxfId="3">
      <formula>AND(IF(OR($Q43=1,$Q43=2),1,0),IF($X43&lt;=20,1,0))</formula>
    </cfRule>
    <cfRule type="expression" priority="1059" dxfId="2">
      <formula>AND(IF($Q43=2,1,0),IF($X43&lt;30,1,0))</formula>
    </cfRule>
    <cfRule type="expression" priority="1060" dxfId="1">
      <formula>AND(IF($Q43=3,1,0),IF($X43&lt;30,1,0))</formula>
    </cfRule>
    <cfRule type="expression" priority="1061" dxfId="0">
      <formula>AND(IF($Q43=3,1,IF($Q43=4,1,0)),IF($F43&lt;=85,1,0))</formula>
    </cfRule>
  </conditionalFormatting>
  <conditionalFormatting sqref="AV44">
    <cfRule type="expression" priority="1056" dxfId="23">
      <formula>AV44="X"</formula>
    </cfRule>
    <cfRule type="expression" priority="1057" dxfId="22">
      <formula>AV44="후보"</formula>
    </cfRule>
  </conditionalFormatting>
  <conditionalFormatting sqref="AC44 N4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AV45">
    <cfRule type="expression" priority="1051" dxfId="23">
      <formula>AV45="X"</formula>
    </cfRule>
    <cfRule type="expression" priority="1052" dxfId="22">
      <formula>AV45="후보"</formula>
    </cfRule>
  </conditionalFormatting>
  <conditionalFormatting sqref="AC4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4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45">
    <cfRule type="expression" priority="1042" dxfId="3">
      <formula>AND(IF(OR($Q45=1,$Q45=2),1,0),IF($X45&lt;=20,1,0))</formula>
    </cfRule>
    <cfRule type="expression" priority="1043" dxfId="2">
      <formula>AND(IF($Q45=2,1,0),IF($X45&lt;30,1,0))</formula>
    </cfRule>
    <cfRule type="expression" priority="1044" dxfId="1">
      <formula>AND(IF($Q45=3,1,0),IF($X45&lt;30,1,0))</formula>
    </cfRule>
    <cfRule type="expression" priority="1045" dxfId="0">
      <formula>AND(IF($Q45=3,1,IF($Q45=4,1,0)),IF($F45&lt;=85,1,0))</formula>
    </cfRule>
  </conditionalFormatting>
  <conditionalFormatting sqref="X45">
    <cfRule type="expression" priority="1038" dxfId="3">
      <formula>AND(IF(OR($Q45=1,$Q45=2),1,0),IF($X45&lt;=20,1,0))</formula>
    </cfRule>
    <cfRule type="expression" priority="1039" dxfId="2">
      <formula>AND(IF($Q45=2,1,0),IF($X45&lt;30,1,0))</formula>
    </cfRule>
    <cfRule type="expression" priority="1040" dxfId="1">
      <formula>AND(IF($Q45=3,1,0),IF($X45&lt;30,1,0))</formula>
    </cfRule>
    <cfRule type="expression" priority="1041" dxfId="0">
      <formula>AND(IF($Q45=3,1,IF($Q45=4,1,0)),IF($F45&lt;=85,1,0))</formula>
    </cfRule>
  </conditionalFormatting>
  <conditionalFormatting sqref="AI45">
    <cfRule type="expression" priority="1034" dxfId="3">
      <formula>AND(IF(OR($Q45=1,$Q45=2),1,0),IF($X45&lt;=20,1,0))</formula>
    </cfRule>
    <cfRule type="expression" priority="1035" dxfId="2">
      <formula>AND(IF($Q45=2,1,0),IF($X45&lt;30,1,0))</formula>
    </cfRule>
    <cfRule type="expression" priority="1036" dxfId="1">
      <formula>AND(IF($Q45=3,1,0),IF($X45&lt;30,1,0))</formula>
    </cfRule>
    <cfRule type="expression" priority="1037" dxfId="0">
      <formula>AND(IF($Q45=3,1,IF($Q45=4,1,0)),IF($F45&lt;=85,1,0))</formula>
    </cfRule>
  </conditionalFormatting>
  <conditionalFormatting sqref="AV46">
    <cfRule type="expression" priority="1032" dxfId="23">
      <formula>AV46="X"</formula>
    </cfRule>
    <cfRule type="expression" priority="1033" dxfId="22">
      <formula>AV46="후보"</formula>
    </cfRule>
  </conditionalFormatting>
  <conditionalFormatting sqref="AC4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4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46">
    <cfRule type="expression" priority="1023" dxfId="3">
      <formula>AND(IF(OR($Q46=1,$Q46=2),1,0),IF($X46&lt;=20,1,0))</formula>
    </cfRule>
    <cfRule type="expression" priority="1024" dxfId="2">
      <formula>AND(IF($Q46=2,1,0),IF($X46&lt;30,1,0))</formula>
    </cfRule>
    <cfRule type="expression" priority="1025" dxfId="1">
      <formula>AND(IF($Q46=3,1,0),IF($X46&lt;30,1,0))</formula>
    </cfRule>
    <cfRule type="expression" priority="1026" dxfId="0">
      <formula>AND(IF($Q46=3,1,IF($Q46=4,1,0)),IF($F46&lt;=85,1,0))</formula>
    </cfRule>
  </conditionalFormatting>
  <conditionalFormatting sqref="X46">
    <cfRule type="expression" priority="1019" dxfId="3">
      <formula>AND(IF(OR($Q46=1,$Q46=2),1,0),IF($X46&lt;=20,1,0))</formula>
    </cfRule>
    <cfRule type="expression" priority="1020" dxfId="2">
      <formula>AND(IF($Q46=2,1,0),IF($X46&lt;30,1,0))</formula>
    </cfRule>
    <cfRule type="expression" priority="1021" dxfId="1">
      <formula>AND(IF($Q46=3,1,0),IF($X46&lt;30,1,0))</formula>
    </cfRule>
    <cfRule type="expression" priority="1022" dxfId="0">
      <formula>AND(IF($Q46=3,1,IF($Q46=4,1,0)),IF($F46&lt;=85,1,0))</formula>
    </cfRule>
  </conditionalFormatting>
  <conditionalFormatting sqref="AI46">
    <cfRule type="expression" priority="1015" dxfId="3">
      <formula>AND(IF(OR($Q46=1,$Q46=2),1,0),IF($X46&lt;=20,1,0))</formula>
    </cfRule>
    <cfRule type="expression" priority="1016" dxfId="2">
      <formula>AND(IF($Q46=2,1,0),IF($X46&lt;30,1,0))</formula>
    </cfRule>
    <cfRule type="expression" priority="1017" dxfId="1">
      <formula>AND(IF($Q46=3,1,0),IF($X46&lt;30,1,0))</formula>
    </cfRule>
    <cfRule type="expression" priority="1018" dxfId="0">
      <formula>AND(IF($Q46=3,1,IF($Q46=4,1,0)),IF($F46&lt;=85,1,0))</formula>
    </cfRule>
  </conditionalFormatting>
  <conditionalFormatting sqref="AV47">
    <cfRule type="expression" priority="1013" dxfId="23">
      <formula>AV47="X"</formula>
    </cfRule>
    <cfRule type="expression" priority="1014" dxfId="22">
      <formula>AV47="후보"</formula>
    </cfRule>
  </conditionalFormatting>
  <conditionalFormatting sqref="AC4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4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47">
    <cfRule type="expression" priority="1004" dxfId="3">
      <formula>AND(IF(OR($Q47=1,$Q47=2),1,0),IF($X47&lt;=20,1,0))</formula>
    </cfRule>
    <cfRule type="expression" priority="1005" dxfId="2">
      <formula>AND(IF($Q47=2,1,0),IF($X47&lt;30,1,0))</formula>
    </cfRule>
    <cfRule type="expression" priority="1006" dxfId="1">
      <formula>AND(IF($Q47=3,1,0),IF($X47&lt;30,1,0))</formula>
    </cfRule>
    <cfRule type="expression" priority="1007" dxfId="0">
      <formula>AND(IF($Q47=3,1,IF($Q47=4,1,0)),IF($F47&lt;=85,1,0))</formula>
    </cfRule>
  </conditionalFormatting>
  <conditionalFormatting sqref="X47">
    <cfRule type="expression" priority="1000" dxfId="3">
      <formula>AND(IF(OR($Q47=1,$Q47=2),1,0),IF($X47&lt;=20,1,0))</formula>
    </cfRule>
    <cfRule type="expression" priority="1001" dxfId="2">
      <formula>AND(IF($Q47=2,1,0),IF($X47&lt;30,1,0))</formula>
    </cfRule>
    <cfRule type="expression" priority="1002" dxfId="1">
      <formula>AND(IF($Q47=3,1,0),IF($X47&lt;30,1,0))</formula>
    </cfRule>
    <cfRule type="expression" priority="1003" dxfId="0">
      <formula>AND(IF($Q47=3,1,IF($Q47=4,1,0)),IF($F47&lt;=85,1,0))</formula>
    </cfRule>
  </conditionalFormatting>
  <conditionalFormatting sqref="AI47">
    <cfRule type="expression" priority="996" dxfId="3">
      <formula>AND(IF(OR($Q47=1,$Q47=2),1,0),IF($X47&lt;=20,1,0))</formula>
    </cfRule>
    <cfRule type="expression" priority="997" dxfId="2">
      <formula>AND(IF($Q47=2,1,0),IF($X47&lt;30,1,0))</formula>
    </cfRule>
    <cfRule type="expression" priority="998" dxfId="1">
      <formula>AND(IF($Q47=3,1,0),IF($X47&lt;30,1,0))</formula>
    </cfRule>
    <cfRule type="expression" priority="999" dxfId="0">
      <formula>AND(IF($Q47=3,1,IF($Q47=4,1,0)),IF($F47&lt;=85,1,0))</formula>
    </cfRule>
  </conditionalFormatting>
  <conditionalFormatting sqref="AV48">
    <cfRule type="expression" priority="994" dxfId="23">
      <formula>AV48="X"</formula>
    </cfRule>
    <cfRule type="expression" priority="995" dxfId="22">
      <formula>AV48="후보"</formula>
    </cfRule>
  </conditionalFormatting>
  <conditionalFormatting sqref="AC4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8">
    <cfRule type="expression" priority="985" dxfId="3">
      <formula>AND(IF(OR($Q48=1,$Q48=2),1,0),IF($X48&lt;=20,1,0))</formula>
    </cfRule>
    <cfRule type="expression" priority="986" dxfId="2">
      <formula>AND(IF($Q48=2,1,0),IF($X48&lt;30,1,0))</formula>
    </cfRule>
    <cfRule type="expression" priority="987" dxfId="1">
      <formula>AND(IF($Q48=3,1,0),IF($X48&lt;30,1,0))</formula>
    </cfRule>
    <cfRule type="expression" priority="988" dxfId="0">
      <formula>AND(IF($Q48=3,1,IF($Q48=4,1,0)),IF($F48&lt;=85,1,0))</formula>
    </cfRule>
  </conditionalFormatting>
  <conditionalFormatting sqref="X48">
    <cfRule type="expression" priority="981" dxfId="3">
      <formula>AND(IF(OR($Q48=1,$Q48=2),1,0),IF($X48&lt;=20,1,0))</formula>
    </cfRule>
    <cfRule type="expression" priority="982" dxfId="2">
      <formula>AND(IF($Q48=2,1,0),IF($X48&lt;30,1,0))</formula>
    </cfRule>
    <cfRule type="expression" priority="983" dxfId="1">
      <formula>AND(IF($Q48=3,1,0),IF($X48&lt;30,1,0))</formula>
    </cfRule>
    <cfRule type="expression" priority="984" dxfId="0">
      <formula>AND(IF($Q48=3,1,IF($Q48=4,1,0)),IF($F48&lt;=85,1,0))</formula>
    </cfRule>
  </conditionalFormatting>
  <conditionalFormatting sqref="AI48">
    <cfRule type="expression" priority="977" dxfId="3">
      <formula>AND(IF(OR($Q48=1,$Q48=2),1,0),IF($X48&lt;=20,1,0))</formula>
    </cfRule>
    <cfRule type="expression" priority="978" dxfId="2">
      <formula>AND(IF($Q48=2,1,0),IF($X48&lt;30,1,0))</formula>
    </cfRule>
    <cfRule type="expression" priority="979" dxfId="1">
      <formula>AND(IF($Q48=3,1,0),IF($X48&lt;30,1,0))</formula>
    </cfRule>
    <cfRule type="expression" priority="980" dxfId="0">
      <formula>AND(IF($Q48=3,1,IF($Q48=4,1,0)),IF($F48&lt;=85,1,0))</formula>
    </cfRule>
  </conditionalFormatting>
  <conditionalFormatting sqref="AV49">
    <cfRule type="expression" priority="975" dxfId="23">
      <formula>AV49="X"</formula>
    </cfRule>
    <cfRule type="expression" priority="976" dxfId="22">
      <formula>AV49="후보"</formula>
    </cfRule>
  </conditionalFormatting>
  <conditionalFormatting sqref="AC49 N4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50">
    <cfRule type="expression" priority="970" dxfId="23">
      <formula>AV50="X"</formula>
    </cfRule>
    <cfRule type="expression" priority="971" dxfId="22">
      <formula>AV50="후보"</formula>
    </cfRule>
  </conditionalFormatting>
  <conditionalFormatting sqref="AC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50">
    <cfRule type="expression" priority="961" dxfId="3">
      <formula>AND(IF(OR($Q50=1,$Q50=2),1,0),IF($X50&lt;=20,1,0))</formula>
    </cfRule>
    <cfRule type="expression" priority="962" dxfId="2">
      <formula>AND(IF($Q50=2,1,0),IF($X50&lt;30,1,0))</formula>
    </cfRule>
    <cfRule type="expression" priority="963" dxfId="1">
      <formula>AND(IF($Q50=3,1,0),IF($X50&lt;30,1,0))</formula>
    </cfRule>
    <cfRule type="expression" priority="964" dxfId="0">
      <formula>AND(IF($Q50=3,1,IF($Q50=4,1,0)),IF($F50&lt;=85,1,0))</formula>
    </cfRule>
  </conditionalFormatting>
  <conditionalFormatting sqref="X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AI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V51">
    <cfRule type="expression" priority="951" dxfId="23">
      <formula>AV51="X"</formula>
    </cfRule>
    <cfRule type="expression" priority="952" dxfId="22">
      <formula>AV51="후보"</formula>
    </cfRule>
  </conditionalFormatting>
  <conditionalFormatting sqref="AC5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5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51">
    <cfRule type="expression" priority="942" dxfId="3">
      <formula>AND(IF(OR($Q51=1,$Q51=2),1,0),IF($X51&lt;=20,1,0))</formula>
    </cfRule>
    <cfRule type="expression" priority="943" dxfId="2">
      <formula>AND(IF($Q51=2,1,0),IF($X51&lt;30,1,0))</formula>
    </cfRule>
    <cfRule type="expression" priority="944" dxfId="1">
      <formula>AND(IF($Q51=3,1,0),IF($X51&lt;30,1,0))</formula>
    </cfRule>
    <cfRule type="expression" priority="945" dxfId="0">
      <formula>AND(IF($Q51=3,1,IF($Q51=4,1,0)),IF($F51&lt;=85,1,0))</formula>
    </cfRule>
  </conditionalFormatting>
  <conditionalFormatting sqref="X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AI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V52">
    <cfRule type="expression" priority="932" dxfId="23">
      <formula>AV52="X"</formula>
    </cfRule>
    <cfRule type="expression" priority="933" dxfId="22">
      <formula>AV52="후보"</formula>
    </cfRule>
  </conditionalFormatting>
  <conditionalFormatting sqref="AC5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5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52">
    <cfRule type="expression" priority="923" dxfId="3">
      <formula>AND(IF(OR($Q52=1,$Q52=2),1,0),IF($X52&lt;=20,1,0))</formula>
    </cfRule>
    <cfRule type="expression" priority="924" dxfId="2">
      <formula>AND(IF($Q52=2,1,0),IF($X52&lt;30,1,0))</formula>
    </cfRule>
    <cfRule type="expression" priority="925" dxfId="1">
      <formula>AND(IF($Q52=3,1,0),IF($X52&lt;30,1,0))</formula>
    </cfRule>
    <cfRule type="expression" priority="926" dxfId="0">
      <formula>AND(IF($Q52=3,1,IF($Q52=4,1,0)),IF($F52&lt;=85,1,0))</formula>
    </cfRule>
  </conditionalFormatting>
  <conditionalFormatting sqref="X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AI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V53">
    <cfRule type="expression" priority="913" dxfId="23">
      <formula>AV53="X"</formula>
    </cfRule>
    <cfRule type="expression" priority="914" dxfId="22">
      <formula>AV53="후보"</formula>
    </cfRule>
  </conditionalFormatting>
  <conditionalFormatting sqref="AC5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5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53">
    <cfRule type="expression" priority="904" dxfId="3">
      <formula>AND(IF(OR($Q53=1,$Q53=2),1,0),IF($X53&lt;=20,1,0))</formula>
    </cfRule>
    <cfRule type="expression" priority="905" dxfId="2">
      <formula>AND(IF($Q53=2,1,0),IF($X53&lt;30,1,0))</formula>
    </cfRule>
    <cfRule type="expression" priority="906" dxfId="1">
      <formula>AND(IF($Q53=3,1,0),IF($X53&lt;30,1,0))</formula>
    </cfRule>
    <cfRule type="expression" priority="907" dxfId="0">
      <formula>AND(IF($Q53=3,1,IF($Q53=4,1,0)),IF($F53&lt;=85,1,0))</formula>
    </cfRule>
  </conditionalFormatting>
  <conditionalFormatting sqref="X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AI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V54">
    <cfRule type="expression" priority="894" dxfId="23">
      <formula>AV54="X"</formula>
    </cfRule>
    <cfRule type="expression" priority="895" dxfId="22">
      <formula>AV54="후보"</formula>
    </cfRule>
  </conditionalFormatting>
  <conditionalFormatting sqref="AC5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5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54">
    <cfRule type="expression" priority="885" dxfId="3">
      <formula>AND(IF(OR($Q54=1,$Q54=2),1,0),IF($X54&lt;=20,1,0))</formula>
    </cfRule>
    <cfRule type="expression" priority="886" dxfId="2">
      <formula>AND(IF($Q54=2,1,0),IF($X54&lt;30,1,0))</formula>
    </cfRule>
    <cfRule type="expression" priority="887" dxfId="1">
      <formula>AND(IF($Q54=3,1,0),IF($X54&lt;30,1,0))</formula>
    </cfRule>
    <cfRule type="expression" priority="888" dxfId="0">
      <formula>AND(IF($Q54=3,1,IF($Q54=4,1,0)),IF($F54&lt;=85,1,0))</formula>
    </cfRule>
  </conditionalFormatting>
  <conditionalFormatting sqref="X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AI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V55">
    <cfRule type="expression" priority="875" dxfId="23">
      <formula>AV55="X"</formula>
    </cfRule>
    <cfRule type="expression" priority="876" dxfId="22">
      <formula>AV55="후보"</formula>
    </cfRule>
  </conditionalFormatting>
  <conditionalFormatting sqref="AC55 N5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56">
    <cfRule type="expression" priority="870" dxfId="23">
      <formula>AV56="X"</formula>
    </cfRule>
    <cfRule type="expression" priority="871" dxfId="22">
      <formula>AV56="후보"</formula>
    </cfRule>
  </conditionalFormatting>
  <conditionalFormatting sqref="AC56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56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56">
    <cfRule type="expression" priority="861" dxfId="3">
      <formula>AND(IF(OR($Q56=1,$Q56=2),1,0),IF($X56&lt;=20,1,0))</formula>
    </cfRule>
    <cfRule type="expression" priority="862" dxfId="2">
      <formula>AND(IF($Q56=2,1,0),IF($X56&lt;30,1,0))</formula>
    </cfRule>
    <cfRule type="expression" priority="863" dxfId="1">
      <formula>AND(IF($Q56=3,1,0),IF($X56&lt;30,1,0))</formula>
    </cfRule>
    <cfRule type="expression" priority="864" dxfId="0">
      <formula>AND(IF($Q56=3,1,IF($Q56=4,1,0)),IF($F56&lt;=85,1,0))</formula>
    </cfRule>
  </conditionalFormatting>
  <conditionalFormatting sqref="X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AI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V57">
    <cfRule type="expression" priority="851" dxfId="23">
      <formula>AV57="X"</formula>
    </cfRule>
    <cfRule type="expression" priority="852" dxfId="22">
      <formula>AV57="후보"</formula>
    </cfRule>
  </conditionalFormatting>
  <conditionalFormatting sqref="AC5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5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57">
    <cfRule type="expression" priority="842" dxfId="3">
      <formula>AND(IF(OR($Q57=1,$Q57=2),1,0),IF($X57&lt;=20,1,0))</formula>
    </cfRule>
    <cfRule type="expression" priority="843" dxfId="2">
      <formula>AND(IF($Q57=2,1,0),IF($X57&lt;30,1,0))</formula>
    </cfRule>
    <cfRule type="expression" priority="844" dxfId="1">
      <formula>AND(IF($Q57=3,1,0),IF($X57&lt;30,1,0))</formula>
    </cfRule>
    <cfRule type="expression" priority="845" dxfId="0">
      <formula>AND(IF($Q57=3,1,IF($Q57=4,1,0)),IF($F57&lt;=85,1,0))</formula>
    </cfRule>
  </conditionalFormatting>
  <conditionalFormatting sqref="X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AI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V58">
    <cfRule type="expression" priority="832" dxfId="23">
      <formula>AV58="X"</formula>
    </cfRule>
    <cfRule type="expression" priority="833" dxfId="22">
      <formula>AV58="후보"</formula>
    </cfRule>
  </conditionalFormatting>
  <conditionalFormatting sqref="AC5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8">
    <cfRule type="expression" priority="823" dxfId="3">
      <formula>AND(IF(OR($Q58=1,$Q58=2),1,0),IF($X58&lt;=20,1,0))</formula>
    </cfRule>
    <cfRule type="expression" priority="824" dxfId="2">
      <formula>AND(IF($Q58=2,1,0),IF($X58&lt;30,1,0))</formula>
    </cfRule>
    <cfRule type="expression" priority="825" dxfId="1">
      <formula>AND(IF($Q58=3,1,0),IF($X58&lt;30,1,0))</formula>
    </cfRule>
    <cfRule type="expression" priority="826" dxfId="0">
      <formula>AND(IF($Q58=3,1,IF($Q58=4,1,0)),IF($F58&lt;=85,1,0))</formula>
    </cfRule>
  </conditionalFormatting>
  <conditionalFormatting sqref="X58">
    <cfRule type="expression" priority="819" dxfId="3">
      <formula>AND(IF(OR($Q58=1,$Q58=2),1,0),IF($X58&lt;=20,1,0))</formula>
    </cfRule>
    <cfRule type="expression" priority="820" dxfId="2">
      <formula>AND(IF($Q58=2,1,0),IF($X58&lt;30,1,0))</formula>
    </cfRule>
    <cfRule type="expression" priority="821" dxfId="1">
      <formula>AND(IF($Q58=3,1,0),IF($X58&lt;30,1,0))</formula>
    </cfRule>
    <cfRule type="expression" priority="822" dxfId="0">
      <formula>AND(IF($Q58=3,1,IF($Q58=4,1,0)),IF($F58&lt;=85,1,0))</formula>
    </cfRule>
  </conditionalFormatting>
  <conditionalFormatting sqref="AI58">
    <cfRule type="expression" priority="815" dxfId="3">
      <formula>AND(IF(OR($Q58=1,$Q58=2),1,0),IF($X58&lt;=20,1,0))</formula>
    </cfRule>
    <cfRule type="expression" priority="816" dxfId="2">
      <formula>AND(IF($Q58=2,1,0),IF($X58&lt;30,1,0))</formula>
    </cfRule>
    <cfRule type="expression" priority="817" dxfId="1">
      <formula>AND(IF($Q58=3,1,0),IF($X58&lt;30,1,0))</formula>
    </cfRule>
    <cfRule type="expression" priority="818" dxfId="0">
      <formula>AND(IF($Q58=3,1,IF($Q58=4,1,0)),IF($F58&lt;=85,1,0))</formula>
    </cfRule>
  </conditionalFormatting>
  <conditionalFormatting sqref="AV59">
    <cfRule type="expression" priority="813" dxfId="23">
      <formula>AV59="X"</formula>
    </cfRule>
    <cfRule type="expression" priority="814" dxfId="22">
      <formula>AV59="후보"</formula>
    </cfRule>
  </conditionalFormatting>
  <conditionalFormatting sqref="AC59 N5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60">
    <cfRule type="expression" priority="808" dxfId="23">
      <formula>AV60="X"</formula>
    </cfRule>
    <cfRule type="expression" priority="809" dxfId="22">
      <formula>AV60="후보"</formula>
    </cfRule>
  </conditionalFormatting>
  <conditionalFormatting sqref="AC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6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23">
      <formula>AV61="X"</formula>
    </cfRule>
    <cfRule type="expression" priority="790" dxfId="22">
      <formula>AV61="후보"</formula>
    </cfRule>
  </conditionalFormatting>
  <conditionalFormatting sqref="AC6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6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23">
      <formula>AV62="X"</formula>
    </cfRule>
    <cfRule type="expression" priority="771" dxfId="22">
      <formula>AV62="후보"</formula>
    </cfRule>
  </conditionalFormatting>
  <conditionalFormatting sqref="AC6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6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23">
      <formula>AV63="X"</formula>
    </cfRule>
    <cfRule type="expression" priority="752" dxfId="22">
      <formula>AV63="후보"</formula>
    </cfRule>
  </conditionalFormatting>
  <conditionalFormatting sqref="AC6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6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23">
      <formula>AV64="X"</formula>
    </cfRule>
    <cfRule type="expression" priority="733" dxfId="22">
      <formula>AV64="후보"</formula>
    </cfRule>
  </conditionalFormatting>
  <conditionalFormatting sqref="AC6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6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64">
    <cfRule type="expression" priority="723" dxfId="3">
      <formula>AND(IF(OR($Q64=1,$Q64=2),1,0),IF($X64&lt;=20,1,0))</formula>
    </cfRule>
    <cfRule type="expression" priority="724" dxfId="2">
      <formula>AND(IF($Q64=2,1,0),IF($X64&lt;30,1,0))</formula>
    </cfRule>
    <cfRule type="expression" priority="725" dxfId="1">
      <formula>AND(IF($Q64=3,1,0),IF($X64&lt;30,1,0))</formula>
    </cfRule>
    <cfRule type="expression" priority="726" dxfId="0">
      <formula>AND(IF($Q64=3,1,IF($Q64=4,1,0)),IF($F64&lt;=85,1,0))</formula>
    </cfRule>
  </conditionalFormatting>
  <conditionalFormatting sqref="X64">
    <cfRule type="expression" priority="719" dxfId="3">
      <formula>AND(IF(OR($Q64=1,$Q64=2),1,0),IF($X64&lt;=20,1,0))</formula>
    </cfRule>
    <cfRule type="expression" priority="720" dxfId="2">
      <formula>AND(IF($Q64=2,1,0),IF($X64&lt;30,1,0))</formula>
    </cfRule>
    <cfRule type="expression" priority="721" dxfId="1">
      <formula>AND(IF($Q64=3,1,0),IF($X64&lt;30,1,0))</formula>
    </cfRule>
    <cfRule type="expression" priority="722" dxfId="0">
      <formula>AND(IF($Q64=3,1,IF($Q64=4,1,0)),IF($F64&lt;=85,1,0))</formula>
    </cfRule>
  </conditionalFormatting>
  <conditionalFormatting sqref="AI64">
    <cfRule type="expression" priority="715" dxfId="3">
      <formula>AND(IF(OR($Q64=1,$Q64=2),1,0),IF($X64&lt;=20,1,0))</formula>
    </cfRule>
    <cfRule type="expression" priority="716" dxfId="2">
      <formula>AND(IF($Q64=2,1,0),IF($X64&lt;30,1,0))</formula>
    </cfRule>
    <cfRule type="expression" priority="717" dxfId="1">
      <formula>AND(IF($Q64=3,1,0),IF($X64&lt;30,1,0))</formula>
    </cfRule>
    <cfRule type="expression" priority="718" dxfId="0">
      <formula>AND(IF($Q64=3,1,IF($Q64=4,1,0)),IF($F64&lt;=85,1,0))</formula>
    </cfRule>
  </conditionalFormatting>
  <conditionalFormatting sqref="AV65">
    <cfRule type="expression" priority="713" dxfId="23">
      <formula>AV65="X"</formula>
    </cfRule>
    <cfRule type="expression" priority="714" dxfId="22">
      <formula>AV65="후보"</formula>
    </cfRule>
  </conditionalFormatting>
  <conditionalFormatting sqref="AC6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5">
    <cfRule type="expression" priority="704" dxfId="3">
      <formula>AND(IF(OR($Q65=1,$Q65=2),1,0),IF($X65&lt;=20,1,0))</formula>
    </cfRule>
    <cfRule type="expression" priority="705" dxfId="2">
      <formula>AND(IF($Q65=2,1,0),IF($X65&lt;30,1,0))</formula>
    </cfRule>
    <cfRule type="expression" priority="706" dxfId="1">
      <formula>AND(IF($Q65=3,1,0),IF($X65&lt;30,1,0))</formula>
    </cfRule>
    <cfRule type="expression" priority="707" dxfId="0">
      <formula>AND(IF($Q65=3,1,IF($Q65=4,1,0)),IF($F65&lt;=85,1,0))</formula>
    </cfRule>
  </conditionalFormatting>
  <conditionalFormatting sqref="X65">
    <cfRule type="expression" priority="700" dxfId="3">
      <formula>AND(IF(OR($Q65=1,$Q65=2),1,0),IF($X65&lt;=20,1,0))</formula>
    </cfRule>
    <cfRule type="expression" priority="701" dxfId="2">
      <formula>AND(IF($Q65=2,1,0),IF($X65&lt;30,1,0))</formula>
    </cfRule>
    <cfRule type="expression" priority="702" dxfId="1">
      <formula>AND(IF($Q65=3,1,0),IF($X65&lt;30,1,0))</formula>
    </cfRule>
    <cfRule type="expression" priority="703" dxfId="0">
      <formula>AND(IF($Q65=3,1,IF($Q65=4,1,0)),IF($F65&lt;=85,1,0))</formula>
    </cfRule>
  </conditionalFormatting>
  <conditionalFormatting sqref="AI65">
    <cfRule type="expression" priority="696" dxfId="3">
      <formula>AND(IF(OR($Q65=1,$Q65=2),1,0),IF($X65&lt;=20,1,0))</formula>
    </cfRule>
    <cfRule type="expression" priority="697" dxfId="2">
      <formula>AND(IF($Q65=2,1,0),IF($X65&lt;30,1,0))</formula>
    </cfRule>
    <cfRule type="expression" priority="698" dxfId="1">
      <formula>AND(IF($Q65=3,1,0),IF($X65&lt;30,1,0))</formula>
    </cfRule>
    <cfRule type="expression" priority="699" dxfId="0">
      <formula>AND(IF($Q65=3,1,IF($Q65=4,1,0)),IF($F65&lt;=85,1,0))</formula>
    </cfRule>
  </conditionalFormatting>
  <conditionalFormatting sqref="AV66">
    <cfRule type="expression" priority="694" dxfId="23">
      <formula>AV66="X"</formula>
    </cfRule>
    <cfRule type="expression" priority="695" dxfId="22">
      <formula>AV66="후보"</formula>
    </cfRule>
  </conditionalFormatting>
  <conditionalFormatting sqref="AC6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6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66">
    <cfRule type="expression" priority="685" dxfId="3">
      <formula>AND(IF(OR($Q66=1,$Q66=2),1,0),IF($X66&lt;=20,1,0))</formula>
    </cfRule>
    <cfRule type="expression" priority="686" dxfId="2">
      <formula>AND(IF($Q66=2,1,0),IF($X66&lt;30,1,0))</formula>
    </cfRule>
    <cfRule type="expression" priority="687" dxfId="1">
      <formula>AND(IF($Q66=3,1,0),IF($X66&lt;30,1,0))</formula>
    </cfRule>
    <cfRule type="expression" priority="688" dxfId="0">
      <formula>AND(IF($Q66=3,1,IF($Q66=4,1,0)),IF($F66&lt;=85,1,0))</formula>
    </cfRule>
  </conditionalFormatting>
  <conditionalFormatting sqref="X66">
    <cfRule type="expression" priority="681" dxfId="3">
      <formula>AND(IF(OR($Q66=1,$Q66=2),1,0),IF($X66&lt;=20,1,0))</formula>
    </cfRule>
    <cfRule type="expression" priority="682" dxfId="2">
      <formula>AND(IF($Q66=2,1,0),IF($X66&lt;30,1,0))</formula>
    </cfRule>
    <cfRule type="expression" priority="683" dxfId="1">
      <formula>AND(IF($Q66=3,1,0),IF($X66&lt;30,1,0))</formula>
    </cfRule>
    <cfRule type="expression" priority="684" dxfId="0">
      <formula>AND(IF($Q66=3,1,IF($Q66=4,1,0)),IF($F66&lt;=85,1,0))</formula>
    </cfRule>
  </conditionalFormatting>
  <conditionalFormatting sqref="AI66">
    <cfRule type="expression" priority="677" dxfId="3">
      <formula>AND(IF(OR($Q66=1,$Q66=2),1,0),IF($X66&lt;=20,1,0))</formula>
    </cfRule>
    <cfRule type="expression" priority="678" dxfId="2">
      <formula>AND(IF($Q66=2,1,0),IF($X66&lt;30,1,0))</formula>
    </cfRule>
    <cfRule type="expression" priority="679" dxfId="1">
      <formula>AND(IF($Q66=3,1,0),IF($X66&lt;30,1,0))</formula>
    </cfRule>
    <cfRule type="expression" priority="680" dxfId="0">
      <formula>AND(IF($Q66=3,1,IF($Q66=4,1,0)),IF($F66&lt;=85,1,0))</formula>
    </cfRule>
  </conditionalFormatting>
  <conditionalFormatting sqref="AV67">
    <cfRule type="expression" priority="675" dxfId="23">
      <formula>AV67="X"</formula>
    </cfRule>
    <cfRule type="expression" priority="676" dxfId="22">
      <formula>AV67="후보"</formula>
    </cfRule>
  </conditionalFormatting>
  <conditionalFormatting sqref="AC6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7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7">
    <cfRule type="expression" priority="666" dxfId="3">
      <formula>AND(IF(OR($Q67=1,$Q67=2),1,0),IF($X67&lt;=20,1,0))</formula>
    </cfRule>
    <cfRule type="expression" priority="667" dxfId="2">
      <formula>AND(IF($Q67=2,1,0),IF($X67&lt;30,1,0))</formula>
    </cfRule>
    <cfRule type="expression" priority="668" dxfId="1">
      <formula>AND(IF($Q67=3,1,0),IF($X67&lt;30,1,0))</formula>
    </cfRule>
    <cfRule type="expression" priority="669" dxfId="0">
      <formula>AND(IF($Q67=3,1,IF($Q67=4,1,0)),IF($F67&lt;=85,1,0))</formula>
    </cfRule>
  </conditionalFormatting>
  <conditionalFormatting sqref="X67">
    <cfRule type="expression" priority="662" dxfId="3">
      <formula>AND(IF(OR($Q67=1,$Q67=2),1,0),IF($X67&lt;=20,1,0))</formula>
    </cfRule>
    <cfRule type="expression" priority="663" dxfId="2">
      <formula>AND(IF($Q67=2,1,0),IF($X67&lt;30,1,0))</formula>
    </cfRule>
    <cfRule type="expression" priority="664" dxfId="1">
      <formula>AND(IF($Q67=3,1,0),IF($X67&lt;30,1,0))</formula>
    </cfRule>
    <cfRule type="expression" priority="665" dxfId="0">
      <formula>AND(IF($Q67=3,1,IF($Q67=4,1,0)),IF($F67&lt;=85,1,0))</formula>
    </cfRule>
  </conditionalFormatting>
  <conditionalFormatting sqref="AI67">
    <cfRule type="expression" priority="658" dxfId="3">
      <formula>AND(IF(OR($Q67=1,$Q67=2),1,0),IF($X67&lt;=20,1,0))</formula>
    </cfRule>
    <cfRule type="expression" priority="659" dxfId="2">
      <formula>AND(IF($Q67=2,1,0),IF($X67&lt;30,1,0))</formula>
    </cfRule>
    <cfRule type="expression" priority="660" dxfId="1">
      <formula>AND(IF($Q67=3,1,0),IF($X67&lt;30,1,0))</formula>
    </cfRule>
    <cfRule type="expression" priority="661" dxfId="0">
      <formula>AND(IF($Q67=3,1,IF($Q67=4,1,0)),IF($F67&lt;=85,1,0))</formula>
    </cfRule>
  </conditionalFormatting>
  <conditionalFormatting sqref="AV68">
    <cfRule type="expression" priority="656" dxfId="23">
      <formula>AV68="X"</formula>
    </cfRule>
    <cfRule type="expression" priority="657" dxfId="22">
      <formula>AV68="후보"</formula>
    </cfRule>
  </conditionalFormatting>
  <conditionalFormatting sqref="AC68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8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8">
    <cfRule type="expression" priority="647" dxfId="3">
      <formula>AND(IF(OR($Q68=1,$Q68=2),1,0),IF($X68&lt;=20,1,0))</formula>
    </cfRule>
    <cfRule type="expression" priority="648" dxfId="2">
      <formula>AND(IF($Q68=2,1,0),IF($X68&lt;30,1,0))</formula>
    </cfRule>
    <cfRule type="expression" priority="649" dxfId="1">
      <formula>AND(IF($Q68=3,1,0),IF($X68&lt;30,1,0))</formula>
    </cfRule>
    <cfRule type="expression" priority="650" dxfId="0">
      <formula>AND(IF($Q68=3,1,IF($Q68=4,1,0)),IF($F68&lt;=85,1,0))</formula>
    </cfRule>
  </conditionalFormatting>
  <conditionalFormatting sqref="X68">
    <cfRule type="expression" priority="643" dxfId="3">
      <formula>AND(IF(OR($Q68=1,$Q68=2),1,0),IF($X68&lt;=20,1,0))</formula>
    </cfRule>
    <cfRule type="expression" priority="644" dxfId="2">
      <formula>AND(IF($Q68=2,1,0),IF($X68&lt;30,1,0))</formula>
    </cfRule>
    <cfRule type="expression" priority="645" dxfId="1">
      <formula>AND(IF($Q68=3,1,0),IF($X68&lt;30,1,0))</formula>
    </cfRule>
    <cfRule type="expression" priority="646" dxfId="0">
      <formula>AND(IF($Q68=3,1,IF($Q68=4,1,0)),IF($F68&lt;=85,1,0))</formula>
    </cfRule>
  </conditionalFormatting>
  <conditionalFormatting sqref="AI68">
    <cfRule type="expression" priority="639" dxfId="3">
      <formula>AND(IF(OR($Q68=1,$Q68=2),1,0),IF($X68&lt;=20,1,0))</formula>
    </cfRule>
    <cfRule type="expression" priority="640" dxfId="2">
      <formula>AND(IF($Q68=2,1,0),IF($X68&lt;30,1,0))</formula>
    </cfRule>
    <cfRule type="expression" priority="641" dxfId="1">
      <formula>AND(IF($Q68=3,1,0),IF($X68&lt;30,1,0))</formula>
    </cfRule>
    <cfRule type="expression" priority="642" dxfId="0">
      <formula>AND(IF($Q68=3,1,IF($Q68=4,1,0)),IF($F68&lt;=85,1,0))</formula>
    </cfRule>
  </conditionalFormatting>
  <conditionalFormatting sqref="AV69">
    <cfRule type="expression" priority="637" dxfId="23">
      <formula>AV69="X"</formula>
    </cfRule>
    <cfRule type="expression" priority="638" dxfId="22">
      <formula>AV69="후보"</formula>
    </cfRule>
  </conditionalFormatting>
  <conditionalFormatting sqref="AC6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9">
    <cfRule type="expression" priority="628" dxfId="3">
      <formula>AND(IF(OR($Q69=1,$Q69=2),1,0),IF($X69&lt;=20,1,0))</formula>
    </cfRule>
    <cfRule type="expression" priority="629" dxfId="2">
      <formula>AND(IF($Q69=2,1,0),IF($X69&lt;30,1,0))</formula>
    </cfRule>
    <cfRule type="expression" priority="630" dxfId="1">
      <formula>AND(IF($Q69=3,1,0),IF($X69&lt;30,1,0))</formula>
    </cfRule>
    <cfRule type="expression" priority="631" dxfId="0">
      <formula>AND(IF($Q69=3,1,IF($Q69=4,1,0)),IF($F69&lt;=85,1,0))</formula>
    </cfRule>
  </conditionalFormatting>
  <conditionalFormatting sqref="X69">
    <cfRule type="expression" priority="624" dxfId="3">
      <formula>AND(IF(OR($Q69=1,$Q69=2),1,0),IF($X69&lt;=20,1,0))</formula>
    </cfRule>
    <cfRule type="expression" priority="625" dxfId="2">
      <formula>AND(IF($Q69=2,1,0),IF($X69&lt;30,1,0))</formula>
    </cfRule>
    <cfRule type="expression" priority="626" dxfId="1">
      <formula>AND(IF($Q69=3,1,0),IF($X69&lt;30,1,0))</formula>
    </cfRule>
    <cfRule type="expression" priority="627" dxfId="0">
      <formula>AND(IF($Q69=3,1,IF($Q69=4,1,0)),IF($F69&lt;=85,1,0))</formula>
    </cfRule>
  </conditionalFormatting>
  <conditionalFormatting sqref="AI69">
    <cfRule type="expression" priority="620" dxfId="3">
      <formula>AND(IF(OR($Q69=1,$Q69=2),1,0),IF($X69&lt;=20,1,0))</formula>
    </cfRule>
    <cfRule type="expression" priority="621" dxfId="2">
      <formula>AND(IF($Q69=2,1,0),IF($X69&lt;30,1,0))</formula>
    </cfRule>
    <cfRule type="expression" priority="622" dxfId="1">
      <formula>AND(IF($Q69=3,1,0),IF($X69&lt;30,1,0))</formula>
    </cfRule>
    <cfRule type="expression" priority="623" dxfId="0">
      <formula>AND(IF($Q69=3,1,IF($Q69=4,1,0)),IF($F69&lt;=85,1,0))</formula>
    </cfRule>
  </conditionalFormatting>
  <conditionalFormatting sqref="AV70">
    <cfRule type="expression" priority="618" dxfId="23">
      <formula>AV70="X"</formula>
    </cfRule>
    <cfRule type="expression" priority="619" dxfId="22">
      <formula>AV70="후보"</formula>
    </cfRule>
  </conditionalFormatting>
  <conditionalFormatting sqref="AC70 N7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71">
    <cfRule type="expression" priority="613" dxfId="23">
      <formula>AV71="X"</formula>
    </cfRule>
    <cfRule type="expression" priority="614" dxfId="22">
      <formula>AV71="후보"</formula>
    </cfRule>
  </conditionalFormatting>
  <conditionalFormatting sqref="AC7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7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23">
      <formula>AV72="X"</formula>
    </cfRule>
    <cfRule type="expression" priority="595" dxfId="22">
      <formula>AV72="후보"</formula>
    </cfRule>
  </conditionalFormatting>
  <conditionalFormatting sqref="AC7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23">
      <formula>AV73="X"</formula>
    </cfRule>
    <cfRule type="expression" priority="576" dxfId="22">
      <formula>AV73="후보"</formula>
    </cfRule>
  </conditionalFormatting>
  <conditionalFormatting sqref="AC7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23">
      <formula>AV74="X"</formula>
    </cfRule>
    <cfRule type="expression" priority="557" dxfId="22">
      <formula>AV74="후보"</formula>
    </cfRule>
  </conditionalFormatting>
  <conditionalFormatting sqref="AC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7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23">
      <formula>AV75="X"</formula>
    </cfRule>
    <cfRule type="expression" priority="538" dxfId="22">
      <formula>AV75="후보"</formula>
    </cfRule>
  </conditionalFormatting>
  <conditionalFormatting sqref="AC75 N7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76">
    <cfRule type="expression" priority="532" dxfId="23">
      <formula>AV76="X"</formula>
    </cfRule>
    <cfRule type="expression" priority="533" dxfId="22">
      <formula>AV76="후보"</formula>
    </cfRule>
  </conditionalFormatting>
  <conditionalFormatting sqref="AC7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6">
    <cfRule type="expression" priority="523" dxfId="3">
      <formula>AND(IF(OR($Q76=1,$Q76=2),1,0),IF($X76&lt;=20,1,0))</formula>
    </cfRule>
    <cfRule type="expression" priority="524" dxfId="2">
      <formula>AND(IF($Q76=2,1,0),IF($X76&lt;30,1,0))</formula>
    </cfRule>
    <cfRule type="expression" priority="525" dxfId="1">
      <formula>AND(IF($Q76=3,1,0),IF($X76&lt;30,1,0))</formula>
    </cfRule>
    <cfRule type="expression" priority="526" dxfId="0">
      <formula>AND(IF($Q76=3,1,IF($Q76=4,1,0)),IF($F76&lt;=85,1,0))</formula>
    </cfRule>
  </conditionalFormatting>
  <conditionalFormatting sqref="X76">
    <cfRule type="expression" priority="519" dxfId="3">
      <formula>AND(IF(OR($Q76=1,$Q76=2),1,0),IF($X76&lt;=20,1,0))</formula>
    </cfRule>
    <cfRule type="expression" priority="520" dxfId="2">
      <formula>AND(IF($Q76=2,1,0),IF($X76&lt;30,1,0))</formula>
    </cfRule>
    <cfRule type="expression" priority="521" dxfId="1">
      <formula>AND(IF($Q76=3,1,0),IF($X76&lt;30,1,0))</formula>
    </cfRule>
    <cfRule type="expression" priority="522" dxfId="0">
      <formula>AND(IF($Q76=3,1,IF($Q76=4,1,0)),IF($F76&lt;=85,1,0))</formula>
    </cfRule>
  </conditionalFormatting>
  <conditionalFormatting sqref="AI76">
    <cfRule type="expression" priority="515" dxfId="3">
      <formula>AND(IF(OR($Q76=1,$Q76=2),1,0),IF($X76&lt;=20,1,0))</formula>
    </cfRule>
    <cfRule type="expression" priority="516" dxfId="2">
      <formula>AND(IF($Q76=2,1,0),IF($X76&lt;30,1,0))</formula>
    </cfRule>
    <cfRule type="expression" priority="517" dxfId="1">
      <formula>AND(IF($Q76=3,1,0),IF($X76&lt;30,1,0))</formula>
    </cfRule>
    <cfRule type="expression" priority="518" dxfId="0">
      <formula>AND(IF($Q76=3,1,IF($Q76=4,1,0)),IF($F76&lt;=85,1,0))</formula>
    </cfRule>
  </conditionalFormatting>
  <conditionalFormatting sqref="AV77">
    <cfRule type="expression" priority="513" dxfId="23">
      <formula>AV77="X"</formula>
    </cfRule>
    <cfRule type="expression" priority="514" dxfId="22">
      <formula>AV77="후보"</formula>
    </cfRule>
  </conditionalFormatting>
  <conditionalFormatting sqref="AC7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23">
      <formula>AV78="X"</formula>
    </cfRule>
    <cfRule type="expression" priority="495" dxfId="22">
      <formula>AV78="후보"</formula>
    </cfRule>
  </conditionalFormatting>
  <conditionalFormatting sqref="AC7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23">
      <formula>AV79="X"</formula>
    </cfRule>
    <cfRule type="expression" priority="476" dxfId="22">
      <formula>AV79="후보"</formula>
    </cfRule>
  </conditionalFormatting>
  <conditionalFormatting sqref="AC79 N7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80">
    <cfRule type="expression" priority="470" dxfId="23">
      <formula>AV80="X"</formula>
    </cfRule>
    <cfRule type="expression" priority="471" dxfId="22">
      <formula>AV80="후보"</formula>
    </cfRule>
  </conditionalFormatting>
  <conditionalFormatting sqref="AC8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80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80">
    <cfRule type="expression" priority="461" dxfId="3">
      <formula>AND(IF(OR($Q80=1,$Q80=2),1,0),IF($X80&lt;=20,1,0))</formula>
    </cfRule>
    <cfRule type="expression" priority="462" dxfId="2">
      <formula>AND(IF($Q80=2,1,0),IF($X80&lt;30,1,0))</formula>
    </cfRule>
    <cfRule type="expression" priority="463" dxfId="1">
      <formula>AND(IF($Q80=3,1,0),IF($X80&lt;30,1,0))</formula>
    </cfRule>
    <cfRule type="expression" priority="464" dxfId="0">
      <formula>AND(IF($Q80=3,1,IF($Q80=4,1,0)),IF($F80&lt;=85,1,0))</formula>
    </cfRule>
  </conditionalFormatting>
  <conditionalFormatting sqref="X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AI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V81">
    <cfRule type="expression" priority="451" dxfId="23">
      <formula>AV81="X"</formula>
    </cfRule>
    <cfRule type="expression" priority="452" dxfId="22">
      <formula>AV81="후보"</formula>
    </cfRule>
  </conditionalFormatting>
  <conditionalFormatting sqref="AC8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1">
    <cfRule type="expression" priority="442" dxfId="3">
      <formula>AND(IF(OR($Q81=1,$Q81=2),1,0),IF($X81&lt;=20,1,0))</formula>
    </cfRule>
    <cfRule type="expression" priority="443" dxfId="2">
      <formula>AND(IF($Q81=2,1,0),IF($X81&lt;30,1,0))</formula>
    </cfRule>
    <cfRule type="expression" priority="444" dxfId="1">
      <formula>AND(IF($Q81=3,1,0),IF($X81&lt;30,1,0))</formula>
    </cfRule>
    <cfRule type="expression" priority="445" dxfId="0">
      <formula>AND(IF($Q81=3,1,IF($Q81=4,1,0)),IF($F81&lt;=85,1,0))</formula>
    </cfRule>
  </conditionalFormatting>
  <conditionalFormatting sqref="X81">
    <cfRule type="expression" priority="438" dxfId="3">
      <formula>AND(IF(OR($Q81=1,$Q81=2),1,0),IF($X81&lt;=20,1,0))</formula>
    </cfRule>
    <cfRule type="expression" priority="439" dxfId="2">
      <formula>AND(IF($Q81=2,1,0),IF($X81&lt;30,1,0))</formula>
    </cfRule>
    <cfRule type="expression" priority="440" dxfId="1">
      <formula>AND(IF($Q81=3,1,0),IF($X81&lt;30,1,0))</formula>
    </cfRule>
    <cfRule type="expression" priority="441" dxfId="0">
      <formula>AND(IF($Q81=3,1,IF($Q81=4,1,0)),IF($F81&lt;=85,1,0))</formula>
    </cfRule>
  </conditionalFormatting>
  <conditionalFormatting sqref="AI81">
    <cfRule type="expression" priority="434" dxfId="3">
      <formula>AND(IF(OR($Q81=1,$Q81=2),1,0),IF($X81&lt;=20,1,0))</formula>
    </cfRule>
    <cfRule type="expression" priority="435" dxfId="2">
      <formula>AND(IF($Q81=2,1,0),IF($X81&lt;30,1,0))</formula>
    </cfRule>
    <cfRule type="expression" priority="436" dxfId="1">
      <formula>AND(IF($Q81=3,1,0),IF($X81&lt;30,1,0))</formula>
    </cfRule>
    <cfRule type="expression" priority="437" dxfId="0">
      <formula>AND(IF($Q81=3,1,IF($Q81=4,1,0)),IF($F81&lt;=85,1,0))</formula>
    </cfRule>
  </conditionalFormatting>
  <conditionalFormatting sqref="AV82">
    <cfRule type="expression" priority="432" dxfId="23">
      <formula>AV82="X"</formula>
    </cfRule>
    <cfRule type="expression" priority="433" dxfId="22">
      <formula>AV82="후보"</formula>
    </cfRule>
  </conditionalFormatting>
  <conditionalFormatting sqref="AC8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23">
      <formula>AV83="X"</formula>
    </cfRule>
    <cfRule type="expression" priority="414" dxfId="22">
      <formula>AV83="후보"</formula>
    </cfRule>
  </conditionalFormatting>
  <conditionalFormatting sqref="AC83 N8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84">
    <cfRule type="expression" priority="408" dxfId="23">
      <formula>AV84="X"</formula>
    </cfRule>
    <cfRule type="expression" priority="409" dxfId="22">
      <formula>AV84="후보"</formula>
    </cfRule>
  </conditionalFormatting>
  <conditionalFormatting sqref="AC8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4">
    <cfRule type="expression" priority="399" dxfId="3">
      <formula>AND(IF(OR($Q84=1,$Q84=2),1,0),IF($X84&lt;=20,1,0))</formula>
    </cfRule>
    <cfRule type="expression" priority="400" dxfId="2">
      <formula>AND(IF($Q84=2,1,0),IF($X84&lt;30,1,0))</formula>
    </cfRule>
    <cfRule type="expression" priority="401" dxfId="1">
      <formula>AND(IF($Q84=3,1,0),IF($X84&lt;30,1,0))</formula>
    </cfRule>
    <cfRule type="expression" priority="402" dxfId="0">
      <formula>AND(IF($Q84=3,1,IF($Q84=4,1,0)),IF($F84&lt;=85,1,0))</formula>
    </cfRule>
  </conditionalFormatting>
  <conditionalFormatting sqref="X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AI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V85">
    <cfRule type="expression" priority="389" dxfId="23">
      <formula>AV85="X"</formula>
    </cfRule>
    <cfRule type="expression" priority="390" dxfId="22">
      <formula>AV85="후보"</formula>
    </cfRule>
  </conditionalFormatting>
  <conditionalFormatting sqref="AC8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5">
    <cfRule type="expression" priority="380" dxfId="3">
      <formula>AND(IF(OR($Q85=1,$Q85=2),1,0),IF($X85&lt;=20,1,0))</formula>
    </cfRule>
    <cfRule type="expression" priority="381" dxfId="2">
      <formula>AND(IF($Q85=2,1,0),IF($X85&lt;30,1,0))</formula>
    </cfRule>
    <cfRule type="expression" priority="382" dxfId="1">
      <formula>AND(IF($Q85=3,1,0),IF($X85&lt;30,1,0))</formula>
    </cfRule>
    <cfRule type="expression" priority="383" dxfId="0">
      <formula>AND(IF($Q85=3,1,IF($Q85=4,1,0)),IF($F85&lt;=85,1,0))</formula>
    </cfRule>
  </conditionalFormatting>
  <conditionalFormatting sqref="X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AI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V86">
    <cfRule type="expression" priority="370" dxfId="23">
      <formula>AV86="X"</formula>
    </cfRule>
    <cfRule type="expression" priority="371" dxfId="22">
      <formula>AV86="후보"</formula>
    </cfRule>
  </conditionalFormatting>
  <conditionalFormatting sqref="AC8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6">
    <cfRule type="expression" priority="361" dxfId="3">
      <formula>AND(IF(OR($Q86=1,$Q86=2),1,0),IF($X86&lt;=20,1,0))</formula>
    </cfRule>
    <cfRule type="expression" priority="362" dxfId="2">
      <formula>AND(IF($Q86=2,1,0),IF($X86&lt;30,1,0))</formula>
    </cfRule>
    <cfRule type="expression" priority="363" dxfId="1">
      <formula>AND(IF($Q86=3,1,0),IF($X86&lt;30,1,0))</formula>
    </cfRule>
    <cfRule type="expression" priority="364" dxfId="0">
      <formula>AND(IF($Q86=3,1,IF($Q86=4,1,0)),IF($F86&lt;=85,1,0))</formula>
    </cfRule>
  </conditionalFormatting>
  <conditionalFormatting sqref="X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AI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V87">
    <cfRule type="expression" priority="351" dxfId="23">
      <formula>AV87="X"</formula>
    </cfRule>
    <cfRule type="expression" priority="352" dxfId="22">
      <formula>AV87="후보"</formula>
    </cfRule>
  </conditionalFormatting>
  <conditionalFormatting sqref="AC8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7">
    <cfRule type="expression" priority="342" dxfId="3">
      <formula>AND(IF(OR($Q87=1,$Q87=2),1,0),IF($X87&lt;=20,1,0))</formula>
    </cfRule>
    <cfRule type="expression" priority="343" dxfId="2">
      <formula>AND(IF($Q87=2,1,0),IF($X87&lt;30,1,0))</formula>
    </cfRule>
    <cfRule type="expression" priority="344" dxfId="1">
      <formula>AND(IF($Q87=3,1,0),IF($X87&lt;30,1,0))</formula>
    </cfRule>
    <cfRule type="expression" priority="345" dxfId="0">
      <formula>AND(IF($Q87=3,1,IF($Q87=4,1,0)),IF($F87&lt;=85,1,0))</formula>
    </cfRule>
  </conditionalFormatting>
  <conditionalFormatting sqref="X87">
    <cfRule type="expression" priority="338" dxfId="3">
      <formula>AND(IF(OR($Q87=1,$Q87=2),1,0),IF($X87&lt;=20,1,0))</formula>
    </cfRule>
    <cfRule type="expression" priority="339" dxfId="2">
      <formula>AND(IF($Q87=2,1,0),IF($X87&lt;30,1,0))</formula>
    </cfRule>
    <cfRule type="expression" priority="340" dxfId="1">
      <formula>AND(IF($Q87=3,1,0),IF($X87&lt;30,1,0))</formula>
    </cfRule>
    <cfRule type="expression" priority="341" dxfId="0">
      <formula>AND(IF($Q87=3,1,IF($Q87=4,1,0)),IF($F87&lt;=85,1,0))</formula>
    </cfRule>
  </conditionalFormatting>
  <conditionalFormatting sqref="AI87">
    <cfRule type="expression" priority="334" dxfId="3">
      <formula>AND(IF(OR($Q87=1,$Q87=2),1,0),IF($X87&lt;=20,1,0))</formula>
    </cfRule>
    <cfRule type="expression" priority="335" dxfId="2">
      <formula>AND(IF($Q87=2,1,0),IF($X87&lt;30,1,0))</formula>
    </cfRule>
    <cfRule type="expression" priority="336" dxfId="1">
      <formula>AND(IF($Q87=3,1,0),IF($X87&lt;30,1,0))</formula>
    </cfRule>
    <cfRule type="expression" priority="337" dxfId="0">
      <formula>AND(IF($Q87=3,1,IF($Q87=4,1,0)),IF($F87&lt;=85,1,0))</formula>
    </cfRule>
  </conditionalFormatting>
  <conditionalFormatting sqref="AV88">
    <cfRule type="expression" priority="332" dxfId="23">
      <formula>AV88="X"</formula>
    </cfRule>
    <cfRule type="expression" priority="333" dxfId="22">
      <formula>AV88="후보"</formula>
    </cfRule>
  </conditionalFormatting>
  <conditionalFormatting sqref="AC8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8">
    <cfRule type="expression" priority="323" dxfId="3">
      <formula>AND(IF(OR($Q88=1,$Q88=2),1,0),IF($X88&lt;=20,1,0))</formula>
    </cfRule>
    <cfRule type="expression" priority="324" dxfId="2">
      <formula>AND(IF($Q88=2,1,0),IF($X88&lt;30,1,0))</formula>
    </cfRule>
    <cfRule type="expression" priority="325" dxfId="1">
      <formula>AND(IF($Q88=3,1,0),IF($X88&lt;30,1,0))</formula>
    </cfRule>
    <cfRule type="expression" priority="326" dxfId="0">
      <formula>AND(IF($Q88=3,1,IF($Q88=4,1,0)),IF($F88&lt;=85,1,0))</formula>
    </cfRule>
  </conditionalFormatting>
  <conditionalFormatting sqref="X88">
    <cfRule type="expression" priority="319" dxfId="3">
      <formula>AND(IF(OR($Q88=1,$Q88=2),1,0),IF($X88&lt;=20,1,0))</formula>
    </cfRule>
    <cfRule type="expression" priority="320" dxfId="2">
      <formula>AND(IF($Q88=2,1,0),IF($X88&lt;30,1,0))</formula>
    </cfRule>
    <cfRule type="expression" priority="321" dxfId="1">
      <formula>AND(IF($Q88=3,1,0),IF($X88&lt;30,1,0))</formula>
    </cfRule>
    <cfRule type="expression" priority="322" dxfId="0">
      <formula>AND(IF($Q88=3,1,IF($Q88=4,1,0)),IF($F88&lt;=85,1,0))</formula>
    </cfRule>
  </conditionalFormatting>
  <conditionalFormatting sqref="AI88">
    <cfRule type="expression" priority="315" dxfId="3">
      <formula>AND(IF(OR($Q88=1,$Q88=2),1,0),IF($X88&lt;=20,1,0))</formula>
    </cfRule>
    <cfRule type="expression" priority="316" dxfId="2">
      <formula>AND(IF($Q88=2,1,0),IF($X88&lt;30,1,0))</formula>
    </cfRule>
    <cfRule type="expression" priority="317" dxfId="1">
      <formula>AND(IF($Q88=3,1,0),IF($X88&lt;30,1,0))</formula>
    </cfRule>
    <cfRule type="expression" priority="318" dxfId="0">
      <formula>AND(IF($Q88=3,1,IF($Q88=4,1,0)),IF($F88&lt;=85,1,0))</formula>
    </cfRule>
  </conditionalFormatting>
  <conditionalFormatting sqref="AV89">
    <cfRule type="expression" priority="313" dxfId="23">
      <formula>AV89="X"</formula>
    </cfRule>
    <cfRule type="expression" priority="314" dxfId="22">
      <formula>AV89="후보"</formula>
    </cfRule>
  </conditionalFormatting>
  <conditionalFormatting sqref="AC8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9">
    <cfRule type="expression" priority="304" dxfId="3">
      <formula>AND(IF(OR($Q89=1,$Q89=2),1,0),IF($X89&lt;=20,1,0))</formula>
    </cfRule>
    <cfRule type="expression" priority="305" dxfId="2">
      <formula>AND(IF($Q89=2,1,0),IF($X89&lt;30,1,0))</formula>
    </cfRule>
    <cfRule type="expression" priority="306" dxfId="1">
      <formula>AND(IF($Q89=3,1,0),IF($X89&lt;30,1,0))</formula>
    </cfRule>
    <cfRule type="expression" priority="307" dxfId="0">
      <formula>AND(IF($Q89=3,1,IF($Q89=4,1,0)),IF($F89&lt;=85,1,0))</formula>
    </cfRule>
  </conditionalFormatting>
  <conditionalFormatting sqref="X89">
    <cfRule type="expression" priority="300" dxfId="3">
      <formula>AND(IF(OR($Q89=1,$Q89=2),1,0),IF($X89&lt;=20,1,0))</formula>
    </cfRule>
    <cfRule type="expression" priority="301" dxfId="2">
      <formula>AND(IF($Q89=2,1,0),IF($X89&lt;30,1,0))</formula>
    </cfRule>
    <cfRule type="expression" priority="302" dxfId="1">
      <formula>AND(IF($Q89=3,1,0),IF($X89&lt;30,1,0))</formula>
    </cfRule>
    <cfRule type="expression" priority="303" dxfId="0">
      <formula>AND(IF($Q89=3,1,IF($Q89=4,1,0)),IF($F89&lt;=85,1,0))</formula>
    </cfRule>
  </conditionalFormatting>
  <conditionalFormatting sqref="AI89">
    <cfRule type="expression" priority="296" dxfId="3">
      <formula>AND(IF(OR($Q89=1,$Q89=2),1,0),IF($X89&lt;=20,1,0))</formula>
    </cfRule>
    <cfRule type="expression" priority="297" dxfId="2">
      <formula>AND(IF($Q89=2,1,0),IF($X89&lt;30,1,0))</formula>
    </cfRule>
    <cfRule type="expression" priority="298" dxfId="1">
      <formula>AND(IF($Q89=3,1,0),IF($X89&lt;30,1,0))</formula>
    </cfRule>
    <cfRule type="expression" priority="299" dxfId="0">
      <formula>AND(IF($Q89=3,1,IF($Q89=4,1,0)),IF($F89&lt;=85,1,0))</formula>
    </cfRule>
  </conditionalFormatting>
  <conditionalFormatting sqref="AV90">
    <cfRule type="expression" priority="294" dxfId="23">
      <formula>AV90="X"</formula>
    </cfRule>
    <cfRule type="expression" priority="295" dxfId="22">
      <formula>AV90="후보"</formula>
    </cfRule>
  </conditionalFormatting>
  <conditionalFormatting sqref="AC90 N9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1">
    <cfRule type="expression" priority="289" dxfId="23">
      <formula>AV91="X"</formula>
    </cfRule>
    <cfRule type="expression" priority="290" dxfId="22">
      <formula>AV91="후보"</formula>
    </cfRule>
  </conditionalFormatting>
  <conditionalFormatting sqref="AC9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1">
    <cfRule type="expression" priority="280" dxfId="3">
      <formula>AND(IF(OR($Q91=1,$Q91=2),1,0),IF($X91&lt;=20,1,0))</formula>
    </cfRule>
    <cfRule type="expression" priority="281" dxfId="2">
      <formula>AND(IF($Q91=2,1,0),IF($X91&lt;30,1,0))</formula>
    </cfRule>
    <cfRule type="expression" priority="282" dxfId="1">
      <formula>AND(IF($Q91=3,1,0),IF($X91&lt;30,1,0))</formula>
    </cfRule>
    <cfRule type="expression" priority="283" dxfId="0">
      <formula>AND(IF($Q91=3,1,IF($Q91=4,1,0)),IF($F91&lt;=85,1,0))</formula>
    </cfRule>
  </conditionalFormatting>
  <conditionalFormatting sqref="X91">
    <cfRule type="expression" priority="276" dxfId="3">
      <formula>AND(IF(OR($Q91=1,$Q91=2),1,0),IF($X91&lt;=20,1,0))</formula>
    </cfRule>
    <cfRule type="expression" priority="277" dxfId="2">
      <formula>AND(IF($Q91=2,1,0),IF($X91&lt;30,1,0))</formula>
    </cfRule>
    <cfRule type="expression" priority="278" dxfId="1">
      <formula>AND(IF($Q91=3,1,0),IF($X91&lt;30,1,0))</formula>
    </cfRule>
    <cfRule type="expression" priority="279" dxfId="0">
      <formula>AND(IF($Q91=3,1,IF($Q91=4,1,0)),IF($F91&lt;=85,1,0))</formula>
    </cfRule>
  </conditionalFormatting>
  <conditionalFormatting sqref="AI91">
    <cfRule type="expression" priority="272" dxfId="3">
      <formula>AND(IF(OR($Q91=1,$Q91=2),1,0),IF($X91&lt;=20,1,0))</formula>
    </cfRule>
    <cfRule type="expression" priority="273" dxfId="2">
      <formula>AND(IF($Q91=2,1,0),IF($X91&lt;30,1,0))</formula>
    </cfRule>
    <cfRule type="expression" priority="274" dxfId="1">
      <formula>AND(IF($Q91=3,1,0),IF($X91&lt;30,1,0))</formula>
    </cfRule>
    <cfRule type="expression" priority="275" dxfId="0">
      <formula>AND(IF($Q91=3,1,IF($Q91=4,1,0)),IF($F91&lt;=85,1,0))</formula>
    </cfRule>
  </conditionalFormatting>
  <conditionalFormatting sqref="AV92">
    <cfRule type="expression" priority="270" dxfId="23">
      <formula>AV92="X"</formula>
    </cfRule>
    <cfRule type="expression" priority="271" dxfId="22">
      <formula>AV92="후보"</formula>
    </cfRule>
  </conditionalFormatting>
  <conditionalFormatting sqref="AC9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2">
    <cfRule type="expression" priority="261" dxfId="3">
      <formula>AND(IF(OR($Q92=1,$Q92=2),1,0),IF($X92&lt;=20,1,0))</formula>
    </cfRule>
    <cfRule type="expression" priority="262" dxfId="2">
      <formula>AND(IF($Q92=2,1,0),IF($X92&lt;30,1,0))</formula>
    </cfRule>
    <cfRule type="expression" priority="263" dxfId="1">
      <formula>AND(IF($Q92=3,1,0),IF($X92&lt;30,1,0))</formula>
    </cfRule>
    <cfRule type="expression" priority="264" dxfId="0">
      <formula>AND(IF($Q92=3,1,IF($Q92=4,1,0)),IF($F92&lt;=85,1,0))</formula>
    </cfRule>
  </conditionalFormatting>
  <conditionalFormatting sqref="X92">
    <cfRule type="expression" priority="257" dxfId="3">
      <formula>AND(IF(OR($Q92=1,$Q92=2),1,0),IF($X92&lt;=20,1,0))</formula>
    </cfRule>
    <cfRule type="expression" priority="258" dxfId="2">
      <formula>AND(IF($Q92=2,1,0),IF($X92&lt;30,1,0))</formula>
    </cfRule>
    <cfRule type="expression" priority="259" dxfId="1">
      <formula>AND(IF($Q92=3,1,0),IF($X92&lt;30,1,0))</formula>
    </cfRule>
    <cfRule type="expression" priority="260" dxfId="0">
      <formula>AND(IF($Q92=3,1,IF($Q92=4,1,0)),IF($F92&lt;=85,1,0))</formula>
    </cfRule>
  </conditionalFormatting>
  <conditionalFormatting sqref="AI92">
    <cfRule type="expression" priority="253" dxfId="3">
      <formula>AND(IF(OR($Q92=1,$Q92=2),1,0),IF($X92&lt;=20,1,0))</formula>
    </cfRule>
    <cfRule type="expression" priority="254" dxfId="2">
      <formula>AND(IF($Q92=2,1,0),IF($X92&lt;30,1,0))</formula>
    </cfRule>
    <cfRule type="expression" priority="255" dxfId="1">
      <formula>AND(IF($Q92=3,1,0),IF($X92&lt;30,1,0))</formula>
    </cfRule>
    <cfRule type="expression" priority="256" dxfId="0">
      <formula>AND(IF($Q92=3,1,IF($Q92=4,1,0)),IF($F92&lt;=85,1,0))</formula>
    </cfRule>
  </conditionalFormatting>
  <conditionalFormatting sqref="AV93">
    <cfRule type="expression" priority="251" dxfId="23">
      <formula>AV93="X"</formula>
    </cfRule>
    <cfRule type="expression" priority="252" dxfId="22">
      <formula>AV93="후보"</formula>
    </cfRule>
  </conditionalFormatting>
  <conditionalFormatting sqref="AC9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3">
    <cfRule type="expression" priority="242" dxfId="3">
      <formula>AND(IF(OR($Q93=1,$Q93=2),1,0),IF($X93&lt;=20,1,0))</formula>
    </cfRule>
    <cfRule type="expression" priority="243" dxfId="2">
      <formula>AND(IF($Q93=2,1,0),IF($X93&lt;30,1,0))</formula>
    </cfRule>
    <cfRule type="expression" priority="244" dxfId="1">
      <formula>AND(IF($Q93=3,1,0),IF($X93&lt;30,1,0))</formula>
    </cfRule>
    <cfRule type="expression" priority="245" dxfId="0">
      <formula>AND(IF($Q93=3,1,IF($Q93=4,1,0)),IF($F93&lt;=85,1,0))</formula>
    </cfRule>
  </conditionalFormatting>
  <conditionalFormatting sqref="X93">
    <cfRule type="expression" priority="238" dxfId="3">
      <formula>AND(IF(OR($Q93=1,$Q93=2),1,0),IF($X93&lt;=20,1,0))</formula>
    </cfRule>
    <cfRule type="expression" priority="239" dxfId="2">
      <formula>AND(IF($Q93=2,1,0),IF($X93&lt;30,1,0))</formula>
    </cfRule>
    <cfRule type="expression" priority="240" dxfId="1">
      <formula>AND(IF($Q93=3,1,0),IF($X93&lt;30,1,0))</formula>
    </cfRule>
    <cfRule type="expression" priority="241" dxfId="0">
      <formula>AND(IF($Q93=3,1,IF($Q93=4,1,0)),IF($F93&lt;=85,1,0))</formula>
    </cfRule>
  </conditionalFormatting>
  <conditionalFormatting sqref="AI93">
    <cfRule type="expression" priority="234" dxfId="3">
      <formula>AND(IF(OR($Q93=1,$Q93=2),1,0),IF($X93&lt;=20,1,0))</formula>
    </cfRule>
    <cfRule type="expression" priority="235" dxfId="2">
      <formula>AND(IF($Q93=2,1,0),IF($X93&lt;30,1,0))</formula>
    </cfRule>
    <cfRule type="expression" priority="236" dxfId="1">
      <formula>AND(IF($Q93=3,1,0),IF($X93&lt;30,1,0))</formula>
    </cfRule>
    <cfRule type="expression" priority="237" dxfId="0">
      <formula>AND(IF($Q93=3,1,IF($Q93=4,1,0)),IF($F93&lt;=85,1,0))</formula>
    </cfRule>
  </conditionalFormatting>
  <conditionalFormatting sqref="AV94">
    <cfRule type="expression" priority="232" dxfId="23">
      <formula>AV94="X"</formula>
    </cfRule>
    <cfRule type="expression" priority="233" dxfId="22">
      <formula>AV94="후보"</formula>
    </cfRule>
  </conditionalFormatting>
  <conditionalFormatting sqref="AC9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4">
    <cfRule type="expression" priority="223" dxfId="3">
      <formula>AND(IF(OR($Q94=1,$Q94=2),1,0),IF($X94&lt;=20,1,0))</formula>
    </cfRule>
    <cfRule type="expression" priority="224" dxfId="2">
      <formula>AND(IF($Q94=2,1,0),IF($X94&lt;30,1,0))</formula>
    </cfRule>
    <cfRule type="expression" priority="225" dxfId="1">
      <formula>AND(IF($Q94=3,1,0),IF($X94&lt;30,1,0))</formula>
    </cfRule>
    <cfRule type="expression" priority="226" dxfId="0">
      <formula>AND(IF($Q94=3,1,IF($Q94=4,1,0)),IF($F94&lt;=85,1,0))</formula>
    </cfRule>
  </conditionalFormatting>
  <conditionalFormatting sqref="X94">
    <cfRule type="expression" priority="219" dxfId="3">
      <formula>AND(IF(OR($Q94=1,$Q94=2),1,0),IF($X94&lt;=20,1,0))</formula>
    </cfRule>
    <cfRule type="expression" priority="220" dxfId="2">
      <formula>AND(IF($Q94=2,1,0),IF($X94&lt;30,1,0))</formula>
    </cfRule>
    <cfRule type="expression" priority="221" dxfId="1">
      <formula>AND(IF($Q94=3,1,0),IF($X94&lt;30,1,0))</formula>
    </cfRule>
    <cfRule type="expression" priority="222" dxfId="0">
      <formula>AND(IF($Q94=3,1,IF($Q94=4,1,0)),IF($F94&lt;=85,1,0))</formula>
    </cfRule>
  </conditionalFormatting>
  <conditionalFormatting sqref="AI94">
    <cfRule type="expression" priority="215" dxfId="3">
      <formula>AND(IF(OR($Q94=1,$Q94=2),1,0),IF($X94&lt;=20,1,0))</formula>
    </cfRule>
    <cfRule type="expression" priority="216" dxfId="2">
      <formula>AND(IF($Q94=2,1,0),IF($X94&lt;30,1,0))</formula>
    </cfRule>
    <cfRule type="expression" priority="217" dxfId="1">
      <formula>AND(IF($Q94=3,1,0),IF($X94&lt;30,1,0))</formula>
    </cfRule>
    <cfRule type="expression" priority="218" dxfId="0">
      <formula>AND(IF($Q94=3,1,IF($Q94=4,1,0)),IF($F94&lt;=85,1,0))</formula>
    </cfRule>
  </conditionalFormatting>
  <conditionalFormatting sqref="AV95">
    <cfRule type="expression" priority="213" dxfId="23">
      <formula>AV95="X"</formula>
    </cfRule>
    <cfRule type="expression" priority="214" dxfId="22">
      <formula>AV95="후보"</formula>
    </cfRule>
  </conditionalFormatting>
  <conditionalFormatting sqref="AC9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5">
    <cfRule type="expression" priority="204" dxfId="3">
      <formula>AND(IF(OR($Q95=1,$Q95=2),1,0),IF($X95&lt;=20,1,0))</formula>
    </cfRule>
    <cfRule type="expression" priority="205" dxfId="2">
      <formula>AND(IF($Q95=2,1,0),IF($X95&lt;30,1,0))</formula>
    </cfRule>
    <cfRule type="expression" priority="206" dxfId="1">
      <formula>AND(IF($Q95=3,1,0),IF($X95&lt;30,1,0))</formula>
    </cfRule>
    <cfRule type="expression" priority="207" dxfId="0">
      <formula>AND(IF($Q95=3,1,IF($Q95=4,1,0)),IF($F95&lt;=85,1,0))</formula>
    </cfRule>
  </conditionalFormatting>
  <conditionalFormatting sqref="X95">
    <cfRule type="expression" priority="200" dxfId="3">
      <formula>AND(IF(OR($Q95=1,$Q95=2),1,0),IF($X95&lt;=20,1,0))</formula>
    </cfRule>
    <cfRule type="expression" priority="201" dxfId="2">
      <formula>AND(IF($Q95=2,1,0),IF($X95&lt;30,1,0))</formula>
    </cfRule>
    <cfRule type="expression" priority="202" dxfId="1">
      <formula>AND(IF($Q95=3,1,0),IF($X95&lt;30,1,0))</formula>
    </cfRule>
    <cfRule type="expression" priority="203" dxfId="0">
      <formula>AND(IF($Q95=3,1,IF($Q95=4,1,0)),IF($F95&lt;=85,1,0))</formula>
    </cfRule>
  </conditionalFormatting>
  <conditionalFormatting sqref="AI95">
    <cfRule type="expression" priority="196" dxfId="3">
      <formula>AND(IF(OR($Q95=1,$Q95=2),1,0),IF($X95&lt;=20,1,0))</formula>
    </cfRule>
    <cfRule type="expression" priority="197" dxfId="2">
      <formula>AND(IF($Q95=2,1,0),IF($X95&lt;30,1,0))</formula>
    </cfRule>
    <cfRule type="expression" priority="198" dxfId="1">
      <formula>AND(IF($Q95=3,1,0),IF($X95&lt;30,1,0))</formula>
    </cfRule>
    <cfRule type="expression" priority="199" dxfId="0">
      <formula>AND(IF($Q95=3,1,IF($Q95=4,1,0)),IF($F95&lt;=85,1,0))</formula>
    </cfRule>
  </conditionalFormatting>
  <conditionalFormatting sqref="AV96">
    <cfRule type="expression" priority="194" dxfId="23">
      <formula>AV96="X"</formula>
    </cfRule>
    <cfRule type="expression" priority="195" dxfId="22">
      <formula>AV96="후보"</formula>
    </cfRule>
  </conditionalFormatting>
  <conditionalFormatting sqref="AC9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6">
    <cfRule type="expression" priority="185" dxfId="3">
      <formula>AND(IF(OR($Q96=1,$Q96=2),1,0),IF($X96&lt;=20,1,0))</formula>
    </cfRule>
    <cfRule type="expression" priority="186" dxfId="2">
      <formula>AND(IF($Q96=2,1,0),IF($X96&lt;30,1,0))</formula>
    </cfRule>
    <cfRule type="expression" priority="187" dxfId="1">
      <formula>AND(IF($Q96=3,1,0),IF($X96&lt;30,1,0))</formula>
    </cfRule>
    <cfRule type="expression" priority="188" dxfId="0">
      <formula>AND(IF($Q96=3,1,IF($Q96=4,1,0)),IF($F96&lt;=85,1,0))</formula>
    </cfRule>
  </conditionalFormatting>
  <conditionalFormatting sqref="X96">
    <cfRule type="expression" priority="181" dxfId="3">
      <formula>AND(IF(OR($Q96=1,$Q96=2),1,0),IF($X96&lt;=20,1,0))</formula>
    </cfRule>
    <cfRule type="expression" priority="182" dxfId="2">
      <formula>AND(IF($Q96=2,1,0),IF($X96&lt;30,1,0))</formula>
    </cfRule>
    <cfRule type="expression" priority="183" dxfId="1">
      <formula>AND(IF($Q96=3,1,0),IF($X96&lt;30,1,0))</formula>
    </cfRule>
    <cfRule type="expression" priority="184" dxfId="0">
      <formula>AND(IF($Q96=3,1,IF($Q96=4,1,0)),IF($F96&lt;=85,1,0))</formula>
    </cfRule>
  </conditionalFormatting>
  <conditionalFormatting sqref="AI96">
    <cfRule type="expression" priority="177" dxfId="3">
      <formula>AND(IF(OR($Q96=1,$Q96=2),1,0),IF($X96&lt;=20,1,0))</formula>
    </cfRule>
    <cfRule type="expression" priority="178" dxfId="2">
      <formula>AND(IF($Q96=2,1,0),IF($X96&lt;30,1,0))</formula>
    </cfRule>
    <cfRule type="expression" priority="179" dxfId="1">
      <formula>AND(IF($Q96=3,1,0),IF($X96&lt;30,1,0))</formula>
    </cfRule>
    <cfRule type="expression" priority="180" dxfId="0">
      <formula>AND(IF($Q96=3,1,IF($Q96=4,1,0)),IF($F96&lt;=85,1,0))</formula>
    </cfRule>
  </conditionalFormatting>
  <conditionalFormatting sqref="AV97">
    <cfRule type="expression" priority="175" dxfId="23">
      <formula>AV97="X"</formula>
    </cfRule>
    <cfRule type="expression" priority="176" dxfId="22">
      <formula>AV97="후보"</formula>
    </cfRule>
  </conditionalFormatting>
  <conditionalFormatting sqref="AC9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7">
    <cfRule type="expression" priority="166" dxfId="3">
      <formula>AND(IF(OR($Q97=1,$Q97=2),1,0),IF($X97&lt;=20,1,0))</formula>
    </cfRule>
    <cfRule type="expression" priority="167" dxfId="2">
      <formula>AND(IF($Q97=2,1,0),IF($X97&lt;30,1,0))</formula>
    </cfRule>
    <cfRule type="expression" priority="168" dxfId="1">
      <formula>AND(IF($Q97=3,1,0),IF($X97&lt;30,1,0))</formula>
    </cfRule>
    <cfRule type="expression" priority="169" dxfId="0">
      <formula>AND(IF($Q97=3,1,IF($Q97=4,1,0)),IF($F97&lt;=85,1,0))</formula>
    </cfRule>
  </conditionalFormatting>
  <conditionalFormatting sqref="X97">
    <cfRule type="expression" priority="162" dxfId="3">
      <formula>AND(IF(OR($Q97=1,$Q97=2),1,0),IF($X97&lt;=20,1,0))</formula>
    </cfRule>
    <cfRule type="expression" priority="163" dxfId="2">
      <formula>AND(IF($Q97=2,1,0),IF($X97&lt;30,1,0))</formula>
    </cfRule>
    <cfRule type="expression" priority="164" dxfId="1">
      <formula>AND(IF($Q97=3,1,0),IF($X97&lt;30,1,0))</formula>
    </cfRule>
    <cfRule type="expression" priority="165" dxfId="0">
      <formula>AND(IF($Q97=3,1,IF($Q97=4,1,0)),IF($F97&lt;=85,1,0))</formula>
    </cfRule>
  </conditionalFormatting>
  <conditionalFormatting sqref="AI97">
    <cfRule type="expression" priority="158" dxfId="3">
      <formula>AND(IF(OR($Q97=1,$Q97=2),1,0),IF($X97&lt;=20,1,0))</formula>
    </cfRule>
    <cfRule type="expression" priority="159" dxfId="2">
      <formula>AND(IF($Q97=2,1,0),IF($X97&lt;30,1,0))</formula>
    </cfRule>
    <cfRule type="expression" priority="160" dxfId="1">
      <formula>AND(IF($Q97=3,1,0),IF($X97&lt;30,1,0))</formula>
    </cfRule>
    <cfRule type="expression" priority="161" dxfId="0">
      <formula>AND(IF($Q97=3,1,IF($Q97=4,1,0)),IF($F97&lt;=85,1,0))</formula>
    </cfRule>
  </conditionalFormatting>
  <conditionalFormatting sqref="AV98">
    <cfRule type="expression" priority="156" dxfId="23">
      <formula>AV98="X"</formula>
    </cfRule>
    <cfRule type="expression" priority="157" dxfId="22">
      <formula>AV98="후보"</formula>
    </cfRule>
  </conditionalFormatting>
  <conditionalFormatting sqref="AC9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23">
      <formula>AV99="X"</formula>
    </cfRule>
    <cfRule type="expression" priority="138" dxfId="22">
      <formula>AV99="후보"</formula>
    </cfRule>
  </conditionalFormatting>
  <conditionalFormatting sqref="AC9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23">
      <formula>AV100="X"</formula>
    </cfRule>
    <cfRule type="expression" priority="119" dxfId="22">
      <formula>AV100="후보"</formula>
    </cfRule>
  </conditionalFormatting>
  <conditionalFormatting sqref="AC10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23">
      <formula>AV101="X"</formula>
    </cfRule>
    <cfRule type="expression" priority="100" dxfId="22">
      <formula>AV101="후보"</formula>
    </cfRule>
  </conditionalFormatting>
  <conditionalFormatting sqref="AC10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1">
    <cfRule type="expression" priority="90" dxfId="3">
      <formula>AND(IF(OR($Q101=1,$Q101=2),1,0),IF($X101&lt;=20,1,0))</formula>
    </cfRule>
    <cfRule type="expression" priority="91" dxfId="2">
      <formula>AND(IF($Q101=2,1,0),IF($X101&lt;30,1,0))</formula>
    </cfRule>
    <cfRule type="expression" priority="92" dxfId="1">
      <formula>AND(IF($Q101=3,1,0),IF($X101&lt;30,1,0))</formula>
    </cfRule>
    <cfRule type="expression" priority="93" dxfId="0">
      <formula>AND(IF($Q101=3,1,IF($Q101=4,1,0)),IF($F101&lt;=85,1,0))</formula>
    </cfRule>
  </conditionalFormatting>
  <conditionalFormatting sqref="X101">
    <cfRule type="expression" priority="86" dxfId="3">
      <formula>AND(IF(OR($Q101=1,$Q101=2),1,0),IF($X101&lt;=20,1,0))</formula>
    </cfRule>
    <cfRule type="expression" priority="87" dxfId="2">
      <formula>AND(IF($Q101=2,1,0),IF($X101&lt;30,1,0))</formula>
    </cfRule>
    <cfRule type="expression" priority="88" dxfId="1">
      <formula>AND(IF($Q101=3,1,0),IF($X101&lt;30,1,0))</formula>
    </cfRule>
    <cfRule type="expression" priority="89" dxfId="0">
      <formula>AND(IF($Q101=3,1,IF($Q101=4,1,0)),IF($F101&lt;=85,1,0))</formula>
    </cfRule>
  </conditionalFormatting>
  <conditionalFormatting sqref="AI101">
    <cfRule type="expression" priority="82" dxfId="3">
      <formula>AND(IF(OR($Q101=1,$Q101=2),1,0),IF($X101&lt;=20,1,0))</formula>
    </cfRule>
    <cfRule type="expression" priority="83" dxfId="2">
      <formula>AND(IF($Q101=2,1,0),IF($X101&lt;30,1,0))</formula>
    </cfRule>
    <cfRule type="expression" priority="84" dxfId="1">
      <formula>AND(IF($Q101=3,1,0),IF($X101&lt;30,1,0))</formula>
    </cfRule>
    <cfRule type="expression" priority="85" dxfId="0">
      <formula>AND(IF($Q101=3,1,IF($Q101=4,1,0)),IF($F101&lt;=85,1,0))</formula>
    </cfRule>
  </conditionalFormatting>
  <conditionalFormatting sqref="AV102">
    <cfRule type="expression" priority="80" dxfId="23">
      <formula>AV102="X"</formula>
    </cfRule>
    <cfRule type="expression" priority="81" dxfId="22">
      <formula>AV102="후보"</formula>
    </cfRule>
  </conditionalFormatting>
  <conditionalFormatting sqref="AC102 N10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03">
    <cfRule type="expression" priority="75" dxfId="23">
      <formula>AV103="X"</formula>
    </cfRule>
    <cfRule type="expression" priority="76" dxfId="22">
      <formula>AV103="후보"</formula>
    </cfRule>
  </conditionalFormatting>
  <conditionalFormatting sqref="AC10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23">
      <formula>AV104="X"</formula>
    </cfRule>
    <cfRule type="expression" priority="57" dxfId="22">
      <formula>AV104="후보"</formula>
    </cfRule>
  </conditionalFormatting>
  <conditionalFormatting sqref="AC10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23">
      <formula>AV105="X"</formula>
    </cfRule>
    <cfRule type="expression" priority="38" dxfId="22">
      <formula>AV105="후보"</formula>
    </cfRule>
  </conditionalFormatting>
  <conditionalFormatting sqref="AC10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23">
      <formula>AV106="X"</formula>
    </cfRule>
    <cfRule type="expression" priority="19" dxfId="22">
      <formula>AV106="후보"</formula>
    </cfRule>
  </conditionalFormatting>
  <conditionalFormatting sqref="AC10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욱수동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시지4차태왕하이츠</t>
        </is>
      </c>
      <c r="B6" s="10" t="inlineStr">
        <is>
          <t>'04.02.</t>
        </is>
      </c>
      <c r="C6" s="127" t="n">
        <v>402</v>
      </c>
      <c r="D6" s="125" t="n">
        <v>102.5</v>
      </c>
      <c r="E6" s="126" t="n">
        <v>31</v>
      </c>
      <c r="F6" s="125" t="n">
        <v>79.90000000000001</v>
      </c>
      <c r="G6" s="17" t="n">
        <v>24</v>
      </c>
      <c r="H6" s="127" t="n">
        <v>176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시지4차태왕하이츠</t>
        </is>
      </c>
      <c r="B7" s="10" t="inlineStr">
        <is>
          <t>'04.02.</t>
        </is>
      </c>
      <c r="C7" s="127" t="n">
        <v>402</v>
      </c>
      <c r="D7" s="125" t="n">
        <v>112.9</v>
      </c>
      <c r="E7" s="126" t="n">
        <v>34</v>
      </c>
      <c r="F7" s="125" t="n">
        <v>84.7</v>
      </c>
      <c r="G7" s="17" t="n">
        <v>26</v>
      </c>
      <c r="H7" s="127" t="n">
        <v>190</v>
      </c>
      <c r="I7" s="128" t="n">
        <v>48000</v>
      </c>
      <c r="J7" s="128" t="inlineStr">
        <is>
          <t>8</t>
        </is>
      </c>
      <c r="K7" s="128" t="n">
        <v>35000</v>
      </c>
      <c r="L7" s="128" t="inlineStr">
        <is>
          <t>17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112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시지4차태왕하이츠</t>
        </is>
      </c>
      <c r="B8" s="10" t="inlineStr">
        <is>
          <t>'04.02.</t>
        </is>
      </c>
      <c r="C8" s="127" t="n">
        <v>402</v>
      </c>
      <c r="D8" s="125" t="n">
        <v>144.9</v>
      </c>
      <c r="E8" s="126" t="n">
        <v>44</v>
      </c>
      <c r="F8" s="125" t="n">
        <v>115.9</v>
      </c>
      <c r="G8" s="17" t="n">
        <v>35</v>
      </c>
      <c r="H8" s="127" t="n">
        <v>36</v>
      </c>
      <c r="I8" s="128" t="n">
        <v>67000</v>
      </c>
      <c r="J8" s="128" t="inlineStr">
        <is>
          <t>6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보국웰리치</t>
        </is>
      </c>
      <c r="B10" s="10" t="inlineStr">
        <is>
          <t>'08.09.</t>
        </is>
      </c>
      <c r="C10" s="127" t="n">
        <v>366</v>
      </c>
      <c r="D10" s="125" t="n">
        <v>112.8</v>
      </c>
      <c r="E10" s="126" t="n">
        <v>34</v>
      </c>
      <c r="F10" s="125" t="n">
        <v>85</v>
      </c>
      <c r="G10" s="17" t="n">
        <v>26</v>
      </c>
      <c r="H10" s="127" t="n">
        <v>89</v>
      </c>
      <c r="I10" s="128" t="n">
        <v>65000</v>
      </c>
      <c r="J10" s="128" t="inlineStr">
        <is>
          <t>15</t>
        </is>
      </c>
      <c r="K10" s="128" t="n">
        <v>40000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보국웰리치</t>
        </is>
      </c>
      <c r="B11" s="10" t="inlineStr">
        <is>
          <t>'08.09.</t>
        </is>
      </c>
      <c r="C11" s="127" t="n">
        <v>366</v>
      </c>
      <c r="D11" s="125" t="n">
        <v>141.5</v>
      </c>
      <c r="E11" s="126" t="n">
        <v>43</v>
      </c>
      <c r="F11" s="125" t="n">
        <v>111.8</v>
      </c>
      <c r="G11" s="17" t="n">
        <v>34</v>
      </c>
      <c r="H11" s="127" t="n">
        <v>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141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보국웰리치</t>
        </is>
      </c>
      <c r="B12" s="10" t="inlineStr">
        <is>
          <t>'08.09.</t>
        </is>
      </c>
      <c r="C12" s="127" t="n">
        <v>366</v>
      </c>
      <c r="D12" s="125" t="n">
        <v>149.1</v>
      </c>
      <c r="E12" s="126" t="n">
        <v>45</v>
      </c>
      <c r="F12" s="125" t="n">
        <v>120.5</v>
      </c>
      <c r="G12" s="17" t="n">
        <v>36</v>
      </c>
      <c r="H12" s="127" t="n">
        <v>90</v>
      </c>
      <c r="I12" s="128" t="n">
        <v>90000</v>
      </c>
      <c r="J12" s="128" t="inlineStr">
        <is>
          <t>10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149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보국웰리치</t>
        </is>
      </c>
      <c r="B13" s="10" t="inlineStr">
        <is>
          <t>'08.09.</t>
        </is>
      </c>
      <c r="C13" s="127" t="n">
        <v>366</v>
      </c>
      <c r="D13" s="125" t="n">
        <v>155</v>
      </c>
      <c r="E13" s="126" t="n">
        <v>47</v>
      </c>
      <c r="F13" s="125" t="n">
        <v>120.9</v>
      </c>
      <c r="G13" s="17" t="n">
        <v>37</v>
      </c>
      <c r="H13" s="127" t="n">
        <v>28</v>
      </c>
      <c r="I13" s="128" t="n">
        <v>83000</v>
      </c>
      <c r="J13" s="128" t="inlineStr">
        <is>
          <t>7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보국웰리치</t>
        </is>
      </c>
      <c r="B14" s="10" t="inlineStr">
        <is>
          <t>'08.09.</t>
        </is>
      </c>
      <c r="C14" s="127" t="n">
        <v>366</v>
      </c>
      <c r="D14" s="125" t="n">
        <v>162.3</v>
      </c>
      <c r="E14" s="126" t="n">
        <v>49</v>
      </c>
      <c r="F14" s="125" t="n">
        <v>128.6</v>
      </c>
      <c r="G14" s="17" t="n">
        <v>39</v>
      </c>
      <c r="H14" s="127" t="n">
        <v>111</v>
      </c>
      <c r="I14" s="128" t="n">
        <v>86000</v>
      </c>
      <c r="J14" s="128" t="inlineStr">
        <is>
          <t>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162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보국웰리치</t>
        </is>
      </c>
      <c r="B15" s="10" t="inlineStr">
        <is>
          <t>'08.09.</t>
        </is>
      </c>
      <c r="C15" s="127" t="n">
        <v>366</v>
      </c>
      <c r="D15" s="125" t="n">
        <v>188.2</v>
      </c>
      <c r="E15" s="126" t="n">
        <v>57</v>
      </c>
      <c r="F15" s="125" t="n">
        <v>155.9</v>
      </c>
      <c r="G15" s="17" t="n">
        <v>47</v>
      </c>
      <c r="H15" s="127" t="n">
        <v>30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n">
        <v>188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보국웰리치</t>
        </is>
      </c>
      <c r="B16" s="10" t="inlineStr">
        <is>
          <t>'08.09.</t>
        </is>
      </c>
      <c r="C16" s="127" t="n">
        <v>366</v>
      </c>
      <c r="D16" s="125" t="n">
        <v>198.1</v>
      </c>
      <c r="E16" s="126" t="n">
        <v>60</v>
      </c>
      <c r="F16" s="125" t="n">
        <v>156.8</v>
      </c>
      <c r="G16" s="17" t="n">
        <v>47</v>
      </c>
      <c r="H16" s="127" t="n">
        <v>14</v>
      </c>
      <c r="I16" s="128" t="n"/>
      <c r="J16" s="128" t="n"/>
      <c r="K16" s="128" t="n">
        <v>80000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198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시지5차태왕하이츠</t>
        </is>
      </c>
      <c r="B18" s="10" t="inlineStr">
        <is>
          <t>'04.12.</t>
        </is>
      </c>
      <c r="C18" s="127" t="n">
        <v>416</v>
      </c>
      <c r="D18" s="125" t="n">
        <v>103.9</v>
      </c>
      <c r="E18" s="126" t="n">
        <v>31</v>
      </c>
      <c r="F18" s="125" t="n">
        <v>80.90000000000001</v>
      </c>
      <c r="G18" s="17" t="n">
        <v>24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103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시지5차태왕하이츠</t>
        </is>
      </c>
      <c r="B19" s="10" t="inlineStr">
        <is>
          <t>'04.12.</t>
        </is>
      </c>
      <c r="C19" s="127" t="n">
        <v>416</v>
      </c>
      <c r="D19" s="125" t="n">
        <v>112.8</v>
      </c>
      <c r="E19" s="126" t="n">
        <v>34</v>
      </c>
      <c r="F19" s="125" t="n">
        <v>84.7</v>
      </c>
      <c r="G19" s="17" t="n">
        <v>26</v>
      </c>
      <c r="H19" s="127" t="n">
        <v>176</v>
      </c>
      <c r="I19" s="128" t="n">
        <v>49000</v>
      </c>
      <c r="J19" s="128" t="inlineStr">
        <is>
          <t>23</t>
        </is>
      </c>
      <c r="K19" s="128" t="n">
        <v>32000</v>
      </c>
      <c r="L19" s="128" t="inlineStr">
        <is>
          <t>19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112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시지5차태왕하이츠</t>
        </is>
      </c>
      <c r="B20" s="10" t="inlineStr">
        <is>
          <t>'04.12.</t>
        </is>
      </c>
      <c r="C20" s="127" t="n">
        <v>416</v>
      </c>
      <c r="D20" s="125" t="n">
        <v>147.1</v>
      </c>
      <c r="E20" s="126" t="n">
        <v>44</v>
      </c>
      <c r="F20" s="125" t="n">
        <v>118.1</v>
      </c>
      <c r="G20" s="17" t="n">
        <v>36</v>
      </c>
      <c r="H20" s="127" t="n">
        <v>88</v>
      </c>
      <c r="I20" s="128" t="n">
        <v>65000</v>
      </c>
      <c r="J20" s="128" t="inlineStr">
        <is>
          <t>10</t>
        </is>
      </c>
      <c r="K20" s="128" t="n">
        <v>48000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147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광명맨션</t>
        </is>
      </c>
      <c r="B6" s="10" t="inlineStr">
        <is>
          <t>'80.08.</t>
        </is>
      </c>
      <c r="C6" s="127" t="n">
        <v>233</v>
      </c>
      <c r="D6" s="125" t="n">
        <v>97.90000000000001</v>
      </c>
      <c r="E6" s="126" t="n">
        <v>30</v>
      </c>
      <c r="F6" s="125" t="n">
        <v>74.09999999999999</v>
      </c>
      <c r="G6" s="17" t="n">
        <v>22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광명맨션</t>
        </is>
      </c>
      <c r="B7" s="10" t="inlineStr">
        <is>
          <t>'80.08.</t>
        </is>
      </c>
      <c r="C7" s="127" t="n">
        <v>233</v>
      </c>
      <c r="D7" s="125" t="n">
        <v>103.2</v>
      </c>
      <c r="E7" s="126" t="n">
        <v>31</v>
      </c>
      <c r="F7" s="125" t="n">
        <v>76.40000000000001</v>
      </c>
      <c r="G7" s="17" t="n">
        <v>23</v>
      </c>
      <c r="H7" s="127" t="n">
        <v>65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inlineStr">
        <is>
          <t>103B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광명맨션</t>
        </is>
      </c>
      <c r="B8" s="10" t="inlineStr">
        <is>
          <t>'80.08.</t>
        </is>
      </c>
      <c r="C8" s="127" t="n">
        <v>233</v>
      </c>
      <c r="D8" s="125" t="n">
        <v>103.2</v>
      </c>
      <c r="E8" s="126" t="n">
        <v>31</v>
      </c>
      <c r="F8" s="125" t="n">
        <v>76.40000000000001</v>
      </c>
      <c r="G8" s="17" t="n">
        <v>23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inlineStr">
        <is>
          <t>103C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광명맨션</t>
        </is>
      </c>
      <c r="B9" s="10" t="inlineStr">
        <is>
          <t>'80.08.</t>
        </is>
      </c>
      <c r="C9" s="127" t="n">
        <v>233</v>
      </c>
      <c r="D9" s="125" t="n">
        <v>103.7</v>
      </c>
      <c r="E9" s="126" t="n">
        <v>31</v>
      </c>
      <c r="F9" s="125" t="n">
        <v>76.8</v>
      </c>
      <c r="G9" s="17" t="n">
        <v>23</v>
      </c>
      <c r="H9" s="127" t="n">
        <v>13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inlineStr">
        <is>
          <t>103D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광명맨션</t>
        </is>
      </c>
      <c r="B10" s="10" t="inlineStr">
        <is>
          <t>'80.08.</t>
        </is>
      </c>
      <c r="C10" s="127" t="n">
        <v>233</v>
      </c>
      <c r="D10" s="125" t="n">
        <v>106.8</v>
      </c>
      <c r="E10" s="126" t="n">
        <v>32</v>
      </c>
      <c r="F10" s="125" t="n">
        <v>80.90000000000001</v>
      </c>
      <c r="G10" s="17" t="n">
        <v>24</v>
      </c>
      <c r="H10" s="127" t="n">
        <v>13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inlineStr">
        <is>
          <t>106A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광명맨션</t>
        </is>
      </c>
      <c r="B11" s="10" t="inlineStr">
        <is>
          <t>'80.08.</t>
        </is>
      </c>
      <c r="C11" s="127" t="n">
        <v>233</v>
      </c>
      <c r="D11" s="125" t="n">
        <v>107.2</v>
      </c>
      <c r="E11" s="126" t="n">
        <v>32</v>
      </c>
      <c r="F11" s="125" t="n">
        <v>81.2</v>
      </c>
      <c r="G11" s="17" t="n">
        <v>25</v>
      </c>
      <c r="H11" s="127" t="n">
        <v>13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inlineStr">
        <is>
          <t>107B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광명맨션</t>
        </is>
      </c>
      <c r="B12" s="10" t="inlineStr">
        <is>
          <t>'80.08.</t>
        </is>
      </c>
      <c r="C12" s="127" t="n">
        <v>233</v>
      </c>
      <c r="D12" s="125" t="n">
        <v>111</v>
      </c>
      <c r="E12" s="126" t="n">
        <v>34</v>
      </c>
      <c r="F12" s="125" t="n">
        <v>84.09999999999999</v>
      </c>
      <c r="G12" s="17" t="n">
        <v>25</v>
      </c>
      <c r="H12" s="127" t="n">
        <v>50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광명맨션</t>
        </is>
      </c>
      <c r="B13" s="10" t="inlineStr">
        <is>
          <t>'80.08.</t>
        </is>
      </c>
      <c r="C13" s="127" t="n">
        <v>233</v>
      </c>
      <c r="D13" s="125" t="n">
        <v>114.6</v>
      </c>
      <c r="E13" s="126" t="n">
        <v>35</v>
      </c>
      <c r="F13" s="125" t="n">
        <v>84.90000000000001</v>
      </c>
      <c r="G13" s="17" t="n">
        <v>26</v>
      </c>
      <c r="H13" s="127" t="n">
        <v>26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inlineStr">
        <is>
          <t>114D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광명맨션</t>
        </is>
      </c>
      <c r="B14" s="10" t="inlineStr">
        <is>
          <t>'80.08.</t>
        </is>
      </c>
      <c r="C14" s="127" t="n">
        <v>233</v>
      </c>
      <c r="D14" s="125" t="n">
        <v>137.9</v>
      </c>
      <c r="E14" s="126" t="n">
        <v>42</v>
      </c>
      <c r="F14" s="125" t="n">
        <v>104.4</v>
      </c>
      <c r="G14" s="17" t="n">
        <v>32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복</t>
        </is>
      </c>
      <c r="T14" s="5" t="n">
        <v>137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광명맨션</t>
        </is>
      </c>
      <c r="B15" s="10" t="inlineStr">
        <is>
          <t>'80.08.</t>
        </is>
      </c>
      <c r="C15" s="127" t="n">
        <v>233</v>
      </c>
      <c r="D15" s="125" t="n">
        <v>158</v>
      </c>
      <c r="E15" s="126" t="n">
        <v>48</v>
      </c>
      <c r="F15" s="125" t="n">
        <v>119.6</v>
      </c>
      <c r="G15" s="17" t="n">
        <v>36</v>
      </c>
      <c r="H15" s="127" t="n">
        <v>13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복</t>
        </is>
      </c>
      <c r="T15" s="5" t="n">
        <v>158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대구수성골드클래스</t>
        </is>
      </c>
      <c r="B17" s="10" t="inlineStr">
        <is>
          <t>'21.12.</t>
        </is>
      </c>
      <c r="C17" s="127" t="n">
        <v>588</v>
      </c>
      <c r="D17" s="125" t="n">
        <v>107.9</v>
      </c>
      <c r="E17" s="126" t="n">
        <v>33</v>
      </c>
      <c r="F17" s="125" t="n">
        <v>85</v>
      </c>
      <c r="G17" s="17" t="n">
        <v>26</v>
      </c>
      <c r="H17" s="127" t="n">
        <v>364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107A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대구수성골드클래스</t>
        </is>
      </c>
      <c r="B18" s="10" t="inlineStr">
        <is>
          <t>'21.12.</t>
        </is>
      </c>
      <c r="C18" s="127" t="n">
        <v>588</v>
      </c>
      <c r="D18" s="125" t="n">
        <v>108.6</v>
      </c>
      <c r="E18" s="126" t="n">
        <v>33</v>
      </c>
      <c r="F18" s="125" t="n">
        <v>84.7</v>
      </c>
      <c r="G18" s="17" t="n">
        <v>26</v>
      </c>
      <c r="H18" s="127" t="n">
        <v>112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108B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대구수성골드클래스</t>
        </is>
      </c>
      <c r="B19" s="10" t="inlineStr">
        <is>
          <t>'21.12.</t>
        </is>
      </c>
      <c r="C19" s="127" t="n">
        <v>588</v>
      </c>
      <c r="D19" s="125" t="n">
        <v>135.5</v>
      </c>
      <c r="E19" s="126" t="n">
        <v>41</v>
      </c>
      <c r="F19" s="125" t="n">
        <v>112.1</v>
      </c>
      <c r="G19" s="17" t="n">
        <v>34</v>
      </c>
      <c r="H19" s="127" t="n">
        <v>112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135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수성뷰웰리버파크</t>
        </is>
      </c>
      <c r="B21" s="10" t="inlineStr">
        <is>
          <t>'22.10.</t>
        </is>
      </c>
      <c r="C21" s="127" t="n">
        <v>266</v>
      </c>
      <c r="D21" s="125" t="n">
        <v>101.3</v>
      </c>
      <c r="E21" s="126" t="n">
        <v>31</v>
      </c>
      <c r="F21" s="125" t="n">
        <v>75.7</v>
      </c>
      <c r="G21" s="17" t="n">
        <v>23</v>
      </c>
      <c r="H21" s="127" t="n">
        <v>84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수성뷰웰리버파크</t>
        </is>
      </c>
      <c r="B22" s="10" t="inlineStr">
        <is>
          <t>'22.10.</t>
        </is>
      </c>
      <c r="C22" s="127" t="n">
        <v>266</v>
      </c>
      <c r="D22" s="125" t="n">
        <v>113.3</v>
      </c>
      <c r="E22" s="126" t="n">
        <v>34</v>
      </c>
      <c r="F22" s="125" t="n">
        <v>84.8</v>
      </c>
      <c r="G22" s="17" t="n">
        <v>26</v>
      </c>
      <c r="H22" s="127" t="n">
        <v>182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113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수성데시앙리버뷰</t>
        </is>
      </c>
      <c r="B24" s="10" t="inlineStr">
        <is>
          <t>'22.03.</t>
        </is>
      </c>
      <c r="C24" s="127" t="n">
        <v>278</v>
      </c>
      <c r="D24" s="125" t="n">
        <v>108.6</v>
      </c>
      <c r="E24" s="126" t="n">
        <v>33</v>
      </c>
      <c r="F24" s="125" t="n">
        <v>85</v>
      </c>
      <c r="G24" s="17" t="n">
        <v>26</v>
      </c>
      <c r="H24" s="127" t="n">
        <v>116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108A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수성데시앙리버뷰</t>
        </is>
      </c>
      <c r="B25" s="10" t="inlineStr">
        <is>
          <t>'22.03.</t>
        </is>
      </c>
      <c r="C25" s="127" t="n">
        <v>278</v>
      </c>
      <c r="D25" s="125" t="n">
        <v>110.2</v>
      </c>
      <c r="E25" s="126" t="n">
        <v>33</v>
      </c>
      <c r="F25" s="125" t="n">
        <v>84.90000000000001</v>
      </c>
      <c r="G25" s="17" t="n">
        <v>26</v>
      </c>
      <c r="H25" s="127" t="n">
        <v>35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수성데시앙리버뷰</t>
        </is>
      </c>
      <c r="B26" s="10" t="inlineStr">
        <is>
          <t>'22.03.</t>
        </is>
      </c>
      <c r="C26" s="127" t="n">
        <v>278</v>
      </c>
      <c r="D26" s="125" t="n">
        <v>140.8</v>
      </c>
      <c r="E26" s="126" t="n">
        <v>43</v>
      </c>
      <c r="F26" s="125" t="n">
        <v>111</v>
      </c>
      <c r="G26" s="17" t="n">
        <v>34</v>
      </c>
      <c r="H26" s="127" t="n">
        <v>29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140A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수성데시앙리버뷰</t>
        </is>
      </c>
      <c r="B27" s="10" t="inlineStr">
        <is>
          <t>'22.03.</t>
        </is>
      </c>
      <c r="C27" s="127" t="n">
        <v>278</v>
      </c>
      <c r="D27" s="125" t="n">
        <v>140.8</v>
      </c>
      <c r="E27" s="126" t="n">
        <v>43</v>
      </c>
      <c r="F27" s="125" t="n">
        <v>111</v>
      </c>
      <c r="G27" s="17" t="n">
        <v>34</v>
      </c>
      <c r="H27" s="127" t="n">
        <v>12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inlineStr">
        <is>
          <t>140C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수성데시앙리버뷰</t>
        </is>
      </c>
      <c r="B28" s="10" t="inlineStr">
        <is>
          <t>'22.03.</t>
        </is>
      </c>
      <c r="C28" s="127" t="n">
        <v>278</v>
      </c>
      <c r="D28" s="125" t="n">
        <v>142.7</v>
      </c>
      <c r="E28" s="126" t="n">
        <v>43</v>
      </c>
      <c r="F28" s="125" t="n">
        <v>111</v>
      </c>
      <c r="G28" s="17" t="n">
        <v>34</v>
      </c>
      <c r="H28" s="127" t="n">
        <v>43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142B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수성데시앙리버뷰</t>
        </is>
      </c>
      <c r="B29" s="10" t="inlineStr">
        <is>
          <t>'22.03.</t>
        </is>
      </c>
      <c r="C29" s="127" t="n">
        <v>278</v>
      </c>
      <c r="D29" s="125" t="n">
        <v>142.7</v>
      </c>
      <c r="E29" s="126" t="n">
        <v>43</v>
      </c>
      <c r="F29" s="125" t="n">
        <v>111</v>
      </c>
      <c r="G29" s="17" t="n">
        <v>34</v>
      </c>
      <c r="H29" s="127" t="n">
        <v>43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142D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수성효성해링턴플레이스</t>
        </is>
      </c>
      <c r="B31" s="10" t="inlineStr">
        <is>
          <t>'20.02.</t>
        </is>
      </c>
      <c r="C31" s="127" t="n">
        <v>745</v>
      </c>
      <c r="D31" s="125" t="n">
        <v>109.9</v>
      </c>
      <c r="E31" s="126" t="n">
        <v>33</v>
      </c>
      <c r="F31" s="125" t="n">
        <v>85</v>
      </c>
      <c r="G31" s="17" t="n">
        <v>26</v>
      </c>
      <c r="H31" s="127" t="n">
        <v>337</v>
      </c>
      <c r="I31" s="128" t="n">
        <v>65000</v>
      </c>
      <c r="J31" s="128" t="inlineStr">
        <is>
          <t>13</t>
        </is>
      </c>
      <c r="K31" s="128" t="n">
        <v>33000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109A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수성효성해링턴플레이스</t>
        </is>
      </c>
      <c r="B32" s="10" t="inlineStr">
        <is>
          <t>'20.02.</t>
        </is>
      </c>
      <c r="C32" s="127" t="n">
        <v>745</v>
      </c>
      <c r="D32" s="125" t="n">
        <v>109.9</v>
      </c>
      <c r="E32" s="126" t="n">
        <v>33</v>
      </c>
      <c r="F32" s="125" t="n">
        <v>84.59999999999999</v>
      </c>
      <c r="G32" s="17" t="n">
        <v>26</v>
      </c>
      <c r="H32" s="127" t="n">
        <v>286</v>
      </c>
      <c r="I32" s="128" t="n">
        <v>61000</v>
      </c>
      <c r="J32" s="128" t="inlineStr">
        <is>
          <t>10</t>
        </is>
      </c>
      <c r="K32" s="128" t="n">
        <v>35000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109C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수성효성해링턴플레이스</t>
        </is>
      </c>
      <c r="B33" s="10" t="inlineStr">
        <is>
          <t>'20.02.</t>
        </is>
      </c>
      <c r="C33" s="127" t="n">
        <v>745</v>
      </c>
      <c r="D33" s="125" t="n">
        <v>109.8</v>
      </c>
      <c r="E33" s="126" t="n">
        <v>33</v>
      </c>
      <c r="F33" s="125" t="n">
        <v>84.90000000000001</v>
      </c>
      <c r="G33" s="17" t="n">
        <v>26</v>
      </c>
      <c r="H33" s="127" t="n">
        <v>57</v>
      </c>
      <c r="I33" s="128" t="n">
        <v>68000</v>
      </c>
      <c r="J33" s="128" t="inlineStr">
        <is>
          <t>28</t>
        </is>
      </c>
      <c r="K33" s="128" t="n">
        <v>40000</v>
      </c>
      <c r="L33" s="128" t="inlineStr">
        <is>
          <t>19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109B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수성효성해링턴플레이스</t>
        </is>
      </c>
      <c r="B34" s="10" t="inlineStr">
        <is>
          <t>'20.02.</t>
        </is>
      </c>
      <c r="C34" s="127" t="n">
        <v>745</v>
      </c>
      <c r="D34" s="125" t="n">
        <v>134</v>
      </c>
      <c r="E34" s="126" t="n">
        <v>41</v>
      </c>
      <c r="F34" s="125" t="n">
        <v>111</v>
      </c>
      <c r="G34" s="17" t="n">
        <v>34</v>
      </c>
      <c r="H34" s="127" t="n">
        <v>53</v>
      </c>
      <c r="I34" s="128" t="n">
        <v>95000</v>
      </c>
      <c r="J34" s="128" t="inlineStr">
        <is>
          <t>10</t>
        </is>
      </c>
      <c r="K34" s="128" t="n">
        <v>65000</v>
      </c>
      <c r="L34" s="128" t="inlineStr">
        <is>
          <t>17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134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수성효성해링턴플레이스</t>
        </is>
      </c>
      <c r="B35" s="10" t="inlineStr">
        <is>
          <t>'20.02.</t>
        </is>
      </c>
      <c r="C35" s="127" t="n">
        <v>745</v>
      </c>
      <c r="D35" s="125" t="n">
        <v>159.6</v>
      </c>
      <c r="E35" s="126" t="n">
        <v>48</v>
      </c>
      <c r="F35" s="125" t="n">
        <v>128.3</v>
      </c>
      <c r="G35" s="17" t="n">
        <v>39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수성효성해링턴플레이스</t>
        </is>
      </c>
      <c r="B36" s="10" t="inlineStr">
        <is>
          <t>'20.02.</t>
        </is>
      </c>
      <c r="C36" s="127" t="n">
        <v>745</v>
      </c>
      <c r="D36" s="125" t="n">
        <v>162.3</v>
      </c>
      <c r="E36" s="126" t="n">
        <v>49</v>
      </c>
      <c r="F36" s="125" t="n">
        <v>130.7</v>
      </c>
      <c r="G36" s="17" t="n">
        <v>40</v>
      </c>
      <c r="H36" s="127" t="n">
        <v>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162A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수성효성해링턴플레이스</t>
        </is>
      </c>
      <c r="B37" s="10" t="inlineStr">
        <is>
          <t>'20.02.</t>
        </is>
      </c>
      <c r="C37" s="127" t="n">
        <v>745</v>
      </c>
      <c r="D37" s="125" t="n">
        <v>163.4</v>
      </c>
      <c r="E37" s="126" t="n">
        <v>49</v>
      </c>
      <c r="F37" s="125" t="n">
        <v>131.6</v>
      </c>
      <c r="G37" s="17" t="n">
        <v>40</v>
      </c>
      <c r="H37" s="127" t="n">
        <v>1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163B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수성효성해링턴플레이스</t>
        </is>
      </c>
      <c r="B38" s="10" t="inlineStr">
        <is>
          <t>'20.02.</t>
        </is>
      </c>
      <c r="C38" s="127" t="n">
        <v>745</v>
      </c>
      <c r="D38" s="125" t="n">
        <v>198.3</v>
      </c>
      <c r="E38" s="126" t="n">
        <v>60</v>
      </c>
      <c r="F38" s="125" t="n">
        <v>167.8</v>
      </c>
      <c r="G38" s="17" t="n">
        <v>51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수성푸르지오리버센트</t>
        </is>
      </c>
      <c r="B40" s="10" t="inlineStr">
        <is>
          <t>'23.10.</t>
        </is>
      </c>
      <c r="C40" s="127" t="n">
        <v>714</v>
      </c>
      <c r="D40" s="125" t="n">
        <v>111.9</v>
      </c>
      <c r="E40" s="126" t="n">
        <v>34</v>
      </c>
      <c r="F40" s="125" t="n">
        <v>85</v>
      </c>
      <c r="G40" s="17" t="n">
        <v>26</v>
      </c>
      <c r="H40" s="127" t="n">
        <v>375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111A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수성푸르지오리버센트</t>
        </is>
      </c>
      <c r="B41" s="10" t="inlineStr">
        <is>
          <t>'23.10.</t>
        </is>
      </c>
      <c r="C41" s="127" t="n">
        <v>714</v>
      </c>
      <c r="D41" s="125" t="n">
        <v>113.3</v>
      </c>
      <c r="E41" s="126" t="n">
        <v>34</v>
      </c>
      <c r="F41" s="125" t="n">
        <v>85</v>
      </c>
      <c r="G41" s="17" t="n">
        <v>26</v>
      </c>
      <c r="H41" s="127" t="n">
        <v>56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113C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수성푸르지오리버센트</t>
        </is>
      </c>
      <c r="B42" s="10" t="inlineStr">
        <is>
          <t>'23.10.</t>
        </is>
      </c>
      <c r="C42" s="127" t="n">
        <v>714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56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수성푸르지오리버센트</t>
        </is>
      </c>
      <c r="B43" s="10" t="inlineStr">
        <is>
          <t>'23.10.</t>
        </is>
      </c>
      <c r="C43" s="127" t="n">
        <v>714</v>
      </c>
      <c r="D43" s="125" t="n">
        <v>113.2</v>
      </c>
      <c r="E43" s="126" t="n">
        <v>34</v>
      </c>
      <c r="F43" s="125" t="n">
        <v>85</v>
      </c>
      <c r="G43" s="17" t="n">
        <v>26</v>
      </c>
      <c r="H43" s="127" t="n">
        <v>25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113B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수성푸르지오리버센트</t>
        </is>
      </c>
      <c r="B44" s="10" t="inlineStr">
        <is>
          <t>'23.10.</t>
        </is>
      </c>
      <c r="C44" s="127" t="n">
        <v>714</v>
      </c>
      <c r="D44" s="125" t="n">
        <v>147.6</v>
      </c>
      <c r="E44" s="126" t="n">
        <v>45</v>
      </c>
      <c r="F44" s="125" t="n">
        <v>111</v>
      </c>
      <c r="G44" s="17" t="n">
        <v>34</v>
      </c>
      <c r="H44" s="127" t="n">
        <v>112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147A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수성푸르지오리버센트</t>
        </is>
      </c>
      <c r="B45" s="10" t="inlineStr">
        <is>
          <t>'23.10.</t>
        </is>
      </c>
      <c r="C45" s="127" t="n">
        <v>714</v>
      </c>
      <c r="D45" s="125" t="n">
        <v>147.3</v>
      </c>
      <c r="E45" s="126" t="n">
        <v>45</v>
      </c>
      <c r="F45" s="125" t="n">
        <v>111</v>
      </c>
      <c r="G45" s="17" t="n">
        <v>34</v>
      </c>
      <c r="H45" s="127" t="n">
        <v>46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147B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수성푸르지오리버센트</t>
        </is>
      </c>
      <c r="B46" s="10" t="inlineStr">
        <is>
          <t>'23.10.</t>
        </is>
      </c>
      <c r="C46" s="127" t="n">
        <v>714</v>
      </c>
      <c r="D46" s="125" t="n">
        <v>147.1</v>
      </c>
      <c r="E46" s="126" t="n">
        <v>44</v>
      </c>
      <c r="F46" s="125" t="n">
        <v>111</v>
      </c>
      <c r="G46" s="17" t="n">
        <v>34</v>
      </c>
      <c r="H46" s="127" t="n">
        <v>22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147D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수성푸르지오리버센트</t>
        </is>
      </c>
      <c r="B47" s="10" t="inlineStr">
        <is>
          <t>'23.10.</t>
        </is>
      </c>
      <c r="C47" s="127" t="n">
        <v>714</v>
      </c>
      <c r="D47" s="125" t="n">
        <v>148.2</v>
      </c>
      <c r="E47" s="126" t="n">
        <v>45</v>
      </c>
      <c r="F47" s="125" t="n">
        <v>111</v>
      </c>
      <c r="G47" s="17" t="n">
        <v>34</v>
      </c>
      <c r="H47" s="127" t="n">
        <v>22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148C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23">
      <formula>AV4="X"</formula>
    </cfRule>
    <cfRule type="expression" priority="730" dxfId="22">
      <formula>AV4="후보"</formula>
    </cfRule>
  </conditionalFormatting>
  <conditionalFormatting sqref="AC1:AC2 AC4:AC6 N4:N5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1:N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23">
      <formula>AV7="X"</formula>
    </cfRule>
    <cfRule type="expression" priority="709" dxfId="22">
      <formula>AV7="후보"</formula>
    </cfRule>
  </conditionalFormatting>
  <conditionalFormatting sqref="AC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7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23">
      <formula>AV8="X"</formula>
    </cfRule>
    <cfRule type="expression" priority="690" dxfId="22">
      <formula>AV8="후보"</formula>
    </cfRule>
  </conditionalFormatting>
  <conditionalFormatting sqref="AC8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8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23">
      <formula>AV9="X"</formula>
    </cfRule>
    <cfRule type="expression" priority="671" dxfId="22">
      <formula>AV9="후보"</formula>
    </cfRule>
  </conditionalFormatting>
  <conditionalFormatting sqref="AC9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9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23">
      <formula>AV10="X"</formula>
    </cfRule>
    <cfRule type="expression" priority="652" dxfId="22">
      <formula>AV10="후보"</formula>
    </cfRule>
  </conditionalFormatting>
  <conditionalFormatting sqref="AC1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23">
      <formula>AV11="X"</formula>
    </cfRule>
    <cfRule type="expression" priority="633" dxfId="22">
      <formula>AV11="후보"</formula>
    </cfRule>
  </conditionalFormatting>
  <conditionalFormatting sqref="AC1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23">
      <formula>AV12="X"</formula>
    </cfRule>
    <cfRule type="expression" priority="614" dxfId="22">
      <formula>AV12="후보"</formula>
    </cfRule>
  </conditionalFormatting>
  <conditionalFormatting sqref="AC1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2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23">
      <formula>AV13="X"</formula>
    </cfRule>
    <cfRule type="expression" priority="595" dxfId="22">
      <formula>AV13="후보"</formula>
    </cfRule>
  </conditionalFormatting>
  <conditionalFormatting sqref="AC13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 N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7">
    <cfRule type="expression" priority="532" dxfId="23">
      <formula>AV17="X"</formula>
    </cfRule>
    <cfRule type="expression" priority="533" dxfId="22">
      <formula>AV17="후보"</formula>
    </cfRule>
  </conditionalFormatting>
  <conditionalFormatting sqref="AC1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23">
      <formula>AV18="X"</formula>
    </cfRule>
    <cfRule type="expression" priority="514" dxfId="22">
      <formula>AV18="후보"</formula>
    </cfRule>
  </conditionalFormatting>
  <conditionalFormatting sqref="AC1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23">
      <formula>AV19="X"</formula>
    </cfRule>
    <cfRule type="expression" priority="495" dxfId="22">
      <formula>AV19="후보"</formula>
    </cfRule>
  </conditionalFormatting>
  <conditionalFormatting sqref="AC1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23">
      <formula>AV20="X"</formula>
    </cfRule>
    <cfRule type="expression" priority="476" dxfId="22">
      <formula>AV20="후보"</formula>
    </cfRule>
  </conditionalFormatting>
  <conditionalFormatting sqref="AC20 N2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21">
    <cfRule type="expression" priority="470" dxfId="23">
      <formula>AV21="X"</formula>
    </cfRule>
    <cfRule type="expression" priority="471" dxfId="22">
      <formula>AV21="후보"</formula>
    </cfRule>
  </conditionalFormatting>
  <conditionalFormatting sqref="AC2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23">
      <formula>AV22="X"</formula>
    </cfRule>
    <cfRule type="expression" priority="452" dxfId="22">
      <formula>AV22="후보"</formula>
    </cfRule>
  </conditionalFormatting>
  <conditionalFormatting sqref="AC2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">
    <cfRule type="expression" priority="442" dxfId="3">
      <formula>AND(IF(OR($Q22=1,$Q22=2),1,0),IF($X22&lt;=20,1,0))</formula>
    </cfRule>
    <cfRule type="expression" priority="443" dxfId="2">
      <formula>AND(IF($Q22=2,1,0),IF($X22&lt;30,1,0))</formula>
    </cfRule>
    <cfRule type="expression" priority="444" dxfId="1">
      <formula>AND(IF($Q22=3,1,0),IF($X22&lt;30,1,0))</formula>
    </cfRule>
    <cfRule type="expression" priority="445" dxfId="0">
      <formula>AND(IF($Q22=3,1,IF($Q22=4,1,0)),IF($F22&lt;=85,1,0))</formula>
    </cfRule>
  </conditionalFormatting>
  <conditionalFormatting sqref="X22">
    <cfRule type="expression" priority="438" dxfId="3">
      <formula>AND(IF(OR($Q22=1,$Q22=2),1,0),IF($X22&lt;=20,1,0))</formula>
    </cfRule>
    <cfRule type="expression" priority="439" dxfId="2">
      <formula>AND(IF($Q22=2,1,0),IF($X22&lt;30,1,0))</formula>
    </cfRule>
    <cfRule type="expression" priority="440" dxfId="1">
      <formula>AND(IF($Q22=3,1,0),IF($X22&lt;30,1,0))</formula>
    </cfRule>
    <cfRule type="expression" priority="441" dxfId="0">
      <formula>AND(IF($Q22=3,1,IF($Q22=4,1,0)),IF($F22&lt;=85,1,0))</formula>
    </cfRule>
  </conditionalFormatting>
  <conditionalFormatting sqref="AI22">
    <cfRule type="expression" priority="434" dxfId="3">
      <formula>AND(IF(OR($Q22=1,$Q22=2),1,0),IF($X22&lt;=20,1,0))</formula>
    </cfRule>
    <cfRule type="expression" priority="435" dxfId="2">
      <formula>AND(IF($Q22=2,1,0),IF($X22&lt;30,1,0))</formula>
    </cfRule>
    <cfRule type="expression" priority="436" dxfId="1">
      <formula>AND(IF($Q22=3,1,0),IF($X22&lt;30,1,0))</formula>
    </cfRule>
    <cfRule type="expression" priority="437" dxfId="0">
      <formula>AND(IF($Q22=3,1,IF($Q22=4,1,0)),IF($F22&lt;=85,1,0))</formula>
    </cfRule>
  </conditionalFormatting>
  <conditionalFormatting sqref="AV23">
    <cfRule type="expression" priority="432" dxfId="23">
      <formula>AV23="X"</formula>
    </cfRule>
    <cfRule type="expression" priority="433" dxfId="22">
      <formula>AV23="후보"</formula>
    </cfRule>
  </conditionalFormatting>
  <conditionalFormatting sqref="AC23 N2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4">
    <cfRule type="expression" priority="427" dxfId="23">
      <formula>AV24="X"</formula>
    </cfRule>
    <cfRule type="expression" priority="428" dxfId="22">
      <formula>AV24="후보"</formula>
    </cfRule>
  </conditionalFormatting>
  <conditionalFormatting sqref="AC2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23">
      <formula>AV25="X"</formula>
    </cfRule>
    <cfRule type="expression" priority="409" dxfId="22">
      <formula>AV25="후보"</formula>
    </cfRule>
  </conditionalFormatting>
  <conditionalFormatting sqref="AC2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23">
      <formula>AV26="X"</formula>
    </cfRule>
    <cfRule type="expression" priority="390" dxfId="22">
      <formula>AV26="후보"</formula>
    </cfRule>
  </conditionalFormatting>
  <conditionalFormatting sqref="AC2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 N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31">
    <cfRule type="expression" priority="308" dxfId="23">
      <formula>AV31="X"</formula>
    </cfRule>
    <cfRule type="expression" priority="309" dxfId="22">
      <formula>AV31="후보"</formula>
    </cfRule>
  </conditionalFormatting>
  <conditionalFormatting sqref="AC31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 N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0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1" sqref="A101:XFD10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지산협화맨션</t>
        </is>
      </c>
      <c r="B6" s="10" t="inlineStr">
        <is>
          <t>'91.11.</t>
        </is>
      </c>
      <c r="C6" s="127" t="n">
        <v>552</v>
      </c>
      <c r="D6" s="125" t="n">
        <v>104.4</v>
      </c>
      <c r="E6" s="126" t="n">
        <v>32</v>
      </c>
      <c r="F6" s="125" t="n">
        <v>84.8</v>
      </c>
      <c r="G6" s="17" t="n">
        <v>26</v>
      </c>
      <c r="H6" s="127" t="n">
        <v>552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지산타운3단지</t>
        </is>
      </c>
      <c r="B8" s="10" t="inlineStr">
        <is>
          <t>'91.11.</t>
        </is>
      </c>
      <c r="C8" s="127" t="n">
        <v>630</v>
      </c>
      <c r="D8" s="125" t="n">
        <v>58.7</v>
      </c>
      <c r="E8" s="126" t="n">
        <v>18</v>
      </c>
      <c r="F8" s="125" t="n">
        <v>39.7</v>
      </c>
      <c r="G8" s="17" t="n">
        <v>12</v>
      </c>
      <c r="H8" s="127" t="n">
        <v>120</v>
      </c>
      <c r="I8" s="128" t="n">
        <v>19000</v>
      </c>
      <c r="J8" s="128" t="inlineStr">
        <is>
          <t>14</t>
        </is>
      </c>
      <c r="K8" s="128" t="n">
        <v>12000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1</v>
      </c>
      <c r="S8" s="112" t="inlineStr">
        <is>
          <t>복</t>
        </is>
      </c>
      <c r="T8" s="5" t="inlineStr">
        <is>
          <t>58A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지산타운3단지</t>
        </is>
      </c>
      <c r="B9" s="10" t="inlineStr">
        <is>
          <t>'91.11.</t>
        </is>
      </c>
      <c r="C9" s="127" t="n">
        <v>630</v>
      </c>
      <c r="D9" s="125" t="n">
        <v>60</v>
      </c>
      <c r="E9" s="126" t="n">
        <v>18</v>
      </c>
      <c r="F9" s="125" t="n">
        <v>40.6</v>
      </c>
      <c r="G9" s="17" t="n">
        <v>12</v>
      </c>
      <c r="H9" s="127" t="n">
        <v>210</v>
      </c>
      <c r="I9" s="128" t="n">
        <v>15500</v>
      </c>
      <c r="J9" s="128" t="inlineStr">
        <is>
          <t>15</t>
        </is>
      </c>
      <c r="K9" s="128" t="n">
        <v>12000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2</v>
      </c>
      <c r="R9" s="112" t="n">
        <v>1</v>
      </c>
      <c r="S9" s="112" t="inlineStr">
        <is>
          <t>복</t>
        </is>
      </c>
      <c r="T9" s="5" t="inlineStr">
        <is>
          <t>59B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지산타운3단지</t>
        </is>
      </c>
      <c r="B10" s="10" t="inlineStr">
        <is>
          <t>'91.11.</t>
        </is>
      </c>
      <c r="C10" s="127" t="n">
        <v>630</v>
      </c>
      <c r="D10" s="125" t="n">
        <v>79.5</v>
      </c>
      <c r="E10" s="126" t="n">
        <v>24</v>
      </c>
      <c r="F10" s="125" t="n">
        <v>53.8</v>
      </c>
      <c r="G10" s="17" t="n">
        <v>16</v>
      </c>
      <c r="H10" s="127" t="n">
        <v>300</v>
      </c>
      <c r="I10" s="128" t="n">
        <v>20000</v>
      </c>
      <c r="J10" s="128" t="inlineStr">
        <is>
          <t>중</t>
        </is>
      </c>
      <c r="K10" s="128" t="n">
        <v>20000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n">
        <v>79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지산서한이다음</t>
        </is>
      </c>
      <c r="B12" s="10" t="inlineStr">
        <is>
          <t>'91.11.</t>
        </is>
      </c>
      <c r="C12" s="127" t="n">
        <v>488</v>
      </c>
      <c r="D12" s="125" t="n">
        <v>57.7</v>
      </c>
      <c r="E12" s="126" t="n">
        <v>17</v>
      </c>
      <c r="F12" s="125" t="n">
        <v>40.4</v>
      </c>
      <c r="G12" s="17" t="n">
        <v>12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복</t>
        </is>
      </c>
      <c r="T12" s="5" t="n">
        <v>57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지산서한이다음</t>
        </is>
      </c>
      <c r="B13" s="10" t="inlineStr">
        <is>
          <t>'91.11.</t>
        </is>
      </c>
      <c r="C13" s="127" t="n">
        <v>488</v>
      </c>
      <c r="D13" s="125" t="n">
        <v>77.3</v>
      </c>
      <c r="E13" s="126" t="n">
        <v>23</v>
      </c>
      <c r="F13" s="125" t="n">
        <v>54.1</v>
      </c>
      <c r="G13" s="17" t="n">
        <v>16</v>
      </c>
      <c r="H13" s="127" t="n">
        <v>222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지산서한이다음</t>
        </is>
      </c>
      <c r="B14" s="10" t="inlineStr">
        <is>
          <t>'91.11.</t>
        </is>
      </c>
      <c r="C14" s="127" t="n">
        <v>488</v>
      </c>
      <c r="D14" s="125" t="n">
        <v>85</v>
      </c>
      <c r="E14" s="126" t="n">
        <v>26</v>
      </c>
      <c r="F14" s="125" t="n">
        <v>59.6</v>
      </c>
      <c r="G14" s="17" t="n">
        <v>18</v>
      </c>
      <c r="H14" s="127" t="n">
        <v>176</v>
      </c>
      <c r="I14" s="128" t="n">
        <v>27000</v>
      </c>
      <c r="J14" s="128" t="inlineStr">
        <is>
          <t>12</t>
        </is>
      </c>
      <c r="K14" s="128" t="n">
        <v>17000</v>
      </c>
      <c r="L14" s="128" t="inlineStr">
        <is>
          <t>15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inlineStr">
        <is>
          <t>85A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지산서한이다음</t>
        </is>
      </c>
      <c r="B15" s="10" t="inlineStr">
        <is>
          <t>'91.11.</t>
        </is>
      </c>
      <c r="C15" s="127" t="n">
        <v>488</v>
      </c>
      <c r="D15" s="125" t="n">
        <v>85.59999999999999</v>
      </c>
      <c r="E15" s="126" t="n">
        <v>26</v>
      </c>
      <c r="F15" s="125" t="n">
        <v>60</v>
      </c>
      <c r="G15" s="17" t="n">
        <v>18</v>
      </c>
      <c r="H15" s="127" t="n">
        <v>15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85B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지산서한이다음</t>
        </is>
      </c>
      <c r="B16" s="10" t="inlineStr">
        <is>
          <t>'91.11.</t>
        </is>
      </c>
      <c r="C16" s="127" t="n">
        <v>488</v>
      </c>
      <c r="D16" s="125" t="n">
        <v>100.3</v>
      </c>
      <c r="E16" s="126" t="n">
        <v>30</v>
      </c>
      <c r="F16" s="125" t="n">
        <v>70.3</v>
      </c>
      <c r="G16" s="17" t="n">
        <v>21</v>
      </c>
      <c r="H16" s="127" t="n">
        <v>15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복</t>
        </is>
      </c>
      <c r="T16" s="5" t="n">
        <v>100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지산한라타운</t>
        </is>
      </c>
      <c r="B18" s="10" t="inlineStr">
        <is>
          <t>'91.10.</t>
        </is>
      </c>
      <c r="C18" s="127" t="n">
        <v>555</v>
      </c>
      <c r="D18" s="125" t="n">
        <v>71.90000000000001</v>
      </c>
      <c r="E18" s="126" t="n">
        <v>22</v>
      </c>
      <c r="F18" s="125" t="n">
        <v>52.2</v>
      </c>
      <c r="G18" s="17" t="n">
        <v>16</v>
      </c>
      <c r="H18" s="127" t="n">
        <v>15</v>
      </c>
      <c r="I18" s="128" t="n">
        <v>21000</v>
      </c>
      <c r="J18" s="128" t="inlineStr">
        <is>
          <t>10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2</v>
      </c>
      <c r="R18" s="112" t="n">
        <v>1</v>
      </c>
      <c r="S18" s="112" t="inlineStr">
        <is>
          <t>복</t>
        </is>
      </c>
      <c r="T18" s="5" t="n">
        <v>71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지산한라타운</t>
        </is>
      </c>
      <c r="B19" s="10" t="inlineStr">
        <is>
          <t>'91.10.</t>
        </is>
      </c>
      <c r="C19" s="127" t="n">
        <v>555</v>
      </c>
      <c r="D19" s="125" t="n">
        <v>83.40000000000001</v>
      </c>
      <c r="E19" s="126" t="n">
        <v>25</v>
      </c>
      <c r="F19" s="125" t="n">
        <v>59.9</v>
      </c>
      <c r="G19" s="17" t="n">
        <v>18</v>
      </c>
      <c r="H19" s="127" t="n">
        <v>540</v>
      </c>
      <c r="I19" s="128" t="n">
        <v>26000</v>
      </c>
      <c r="J19" s="128" t="inlineStr">
        <is>
          <t>13</t>
        </is>
      </c>
      <c r="K19" s="128" t="n">
        <v>15000</v>
      </c>
      <c r="L19" s="128" t="inlineStr">
        <is>
          <t>13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청산</t>
        </is>
      </c>
      <c r="B21" s="10" t="inlineStr">
        <is>
          <t>'91.08.</t>
        </is>
      </c>
      <c r="C21" s="127" t="n">
        <v>468</v>
      </c>
      <c r="D21" s="125" t="n">
        <v>109.4</v>
      </c>
      <c r="E21" s="126" t="n">
        <v>33</v>
      </c>
      <c r="F21" s="125" t="n">
        <v>84.90000000000001</v>
      </c>
      <c r="G21" s="17" t="n">
        <v>26</v>
      </c>
      <c r="H21" s="127" t="n">
        <v>318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청산</t>
        </is>
      </c>
      <c r="B22" s="10" t="inlineStr">
        <is>
          <t>'91.08.</t>
        </is>
      </c>
      <c r="C22" s="127" t="n">
        <v>468</v>
      </c>
      <c r="D22" s="125" t="n">
        <v>159.7</v>
      </c>
      <c r="E22" s="126" t="n">
        <v>48</v>
      </c>
      <c r="F22" s="125" t="n">
        <v>126.8</v>
      </c>
      <c r="G22" s="17" t="n">
        <v>38</v>
      </c>
      <c r="H22" s="127" t="n">
        <v>120</v>
      </c>
      <c r="I22" s="128" t="n">
        <v>46000</v>
      </c>
      <c r="J22" s="128" t="inlineStr">
        <is>
          <t>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청산</t>
        </is>
      </c>
      <c r="B23" s="10" t="inlineStr">
        <is>
          <t>'91.08.</t>
        </is>
      </c>
      <c r="C23" s="127" t="n">
        <v>468</v>
      </c>
      <c r="D23" s="125" t="n">
        <v>203.5</v>
      </c>
      <c r="E23" s="126" t="n">
        <v>62</v>
      </c>
      <c r="F23" s="125" t="n">
        <v>164.9</v>
      </c>
      <c r="G23" s="17" t="n">
        <v>50</v>
      </c>
      <c r="H23" s="127" t="n">
        <v>30</v>
      </c>
      <c r="I23" s="128" t="n">
        <v>70000</v>
      </c>
      <c r="J23" s="128" t="inlineStr">
        <is>
          <t>13</t>
        </is>
      </c>
      <c r="K23" s="128" t="n">
        <v>40000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녹원맨션</t>
        </is>
      </c>
      <c r="B25" s="10" t="inlineStr">
        <is>
          <t>'89.05.</t>
        </is>
      </c>
      <c r="C25" s="127" t="n">
        <v>542</v>
      </c>
      <c r="D25" s="125" t="n">
        <v>106.9</v>
      </c>
      <c r="E25" s="126" t="n">
        <v>32</v>
      </c>
      <c r="F25" s="125" t="n">
        <v>85</v>
      </c>
      <c r="G25" s="17" t="n">
        <v>26</v>
      </c>
      <c r="H25" s="127" t="n">
        <v>140</v>
      </c>
      <c r="I25" s="128" t="n">
        <v>56000</v>
      </c>
      <c r="J25" s="128" t="inlineStr">
        <is>
          <t>고</t>
        </is>
      </c>
      <c r="K25" s="128" t="n">
        <v>23000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inlineStr">
        <is>
          <t>106A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녹원맨션</t>
        </is>
      </c>
      <c r="B26" s="10" t="inlineStr">
        <is>
          <t>'89.05.</t>
        </is>
      </c>
      <c r="C26" s="127" t="n">
        <v>542</v>
      </c>
      <c r="D26" s="125" t="n">
        <v>106.9</v>
      </c>
      <c r="E26" s="126" t="n">
        <v>32</v>
      </c>
      <c r="F26" s="125" t="n">
        <v>85</v>
      </c>
      <c r="G26" s="17" t="n">
        <v>26</v>
      </c>
      <c r="H26" s="127" t="n">
        <v>78</v>
      </c>
      <c r="I26" s="128" t="n">
        <v>56000</v>
      </c>
      <c r="J26" s="128" t="inlineStr">
        <is>
          <t>고</t>
        </is>
      </c>
      <c r="K26" s="128" t="n">
        <v>23000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inlineStr">
        <is>
          <t>106B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녹원맨션</t>
        </is>
      </c>
      <c r="B27" s="10" t="inlineStr">
        <is>
          <t>'89.05.</t>
        </is>
      </c>
      <c r="C27" s="127" t="n">
        <v>542</v>
      </c>
      <c r="D27" s="125" t="n">
        <v>106.9</v>
      </c>
      <c r="E27" s="126" t="n">
        <v>32</v>
      </c>
      <c r="F27" s="125" t="n">
        <v>85</v>
      </c>
      <c r="G27" s="17" t="n">
        <v>26</v>
      </c>
      <c r="H27" s="127" t="n">
        <v>48</v>
      </c>
      <c r="I27" s="128" t="n">
        <v>56000</v>
      </c>
      <c r="J27" s="128" t="inlineStr">
        <is>
          <t>고</t>
        </is>
      </c>
      <c r="K27" s="128" t="n">
        <v>23000</v>
      </c>
      <c r="L27" s="128" t="inlineStr">
        <is>
          <t>10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inlineStr">
        <is>
          <t>106C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녹원맨션</t>
        </is>
      </c>
      <c r="B28" s="10" t="inlineStr">
        <is>
          <t>'89.05.</t>
        </is>
      </c>
      <c r="C28" s="127" t="n">
        <v>542</v>
      </c>
      <c r="D28" s="125" t="n">
        <v>132.3</v>
      </c>
      <c r="E28" s="126" t="n">
        <v>40</v>
      </c>
      <c r="F28" s="125" t="n">
        <v>108.7</v>
      </c>
      <c r="G28" s="17" t="n">
        <v>33</v>
      </c>
      <c r="H28" s="127" t="n">
        <v>120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132B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녹원맨션</t>
        </is>
      </c>
      <c r="B29" s="10" t="inlineStr">
        <is>
          <t>'89.05.</t>
        </is>
      </c>
      <c r="C29" s="127" t="n">
        <v>542</v>
      </c>
      <c r="D29" s="125" t="n">
        <v>132.2</v>
      </c>
      <c r="E29" s="126" t="n">
        <v>40</v>
      </c>
      <c r="F29" s="125" t="n">
        <v>108.7</v>
      </c>
      <c r="G29" s="17" t="n">
        <v>33</v>
      </c>
      <c r="H29" s="127" t="n">
        <v>56</v>
      </c>
      <c r="I29" s="128" t="n">
        <v>77000</v>
      </c>
      <c r="J29" s="128" t="inlineStr">
        <is>
          <t>7</t>
        </is>
      </c>
      <c r="K29" s="128" t="n">
        <v>30000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132A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녹원맨션</t>
        </is>
      </c>
      <c r="B30" s="10" t="inlineStr">
        <is>
          <t>'89.05.</t>
        </is>
      </c>
      <c r="C30" s="127" t="n">
        <v>542</v>
      </c>
      <c r="D30" s="125" t="n">
        <v>158.8</v>
      </c>
      <c r="E30" s="126" t="n">
        <v>48</v>
      </c>
      <c r="F30" s="125" t="n">
        <v>131.7</v>
      </c>
      <c r="G30" s="17" t="n">
        <v>40</v>
      </c>
      <c r="H30" s="127" t="n">
        <v>72</v>
      </c>
      <c r="I30" s="128" t="n">
        <v>88000</v>
      </c>
      <c r="J30" s="128" t="inlineStr">
        <is>
          <t>6</t>
        </is>
      </c>
      <c r="K30" s="128" t="n">
        <v>50000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158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녹원맨션</t>
        </is>
      </c>
      <c r="B31" s="10" t="inlineStr">
        <is>
          <t>'89.05.</t>
        </is>
      </c>
      <c r="C31" s="127" t="n">
        <v>542</v>
      </c>
      <c r="D31" s="125" t="n">
        <v>200.2</v>
      </c>
      <c r="E31" s="126" t="n">
        <v>61</v>
      </c>
      <c r="F31" s="125" t="n">
        <v>169.8</v>
      </c>
      <c r="G31" s="17" t="n">
        <v>51</v>
      </c>
      <c r="H31" s="127" t="n">
        <v>28</v>
      </c>
      <c r="I31" s="128" t="n"/>
      <c r="J31" s="128" t="n"/>
      <c r="K31" s="128" t="n">
        <v>65000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동서</t>
        </is>
      </c>
      <c r="B33" s="10" t="inlineStr">
        <is>
          <t>'91.08.</t>
        </is>
      </c>
      <c r="C33" s="127" t="n">
        <v>465</v>
      </c>
      <c r="D33" s="125" t="n">
        <v>111.9</v>
      </c>
      <c r="E33" s="126" t="n">
        <v>34</v>
      </c>
      <c r="F33" s="125" t="n">
        <v>85</v>
      </c>
      <c r="G33" s="17" t="n">
        <v>26</v>
      </c>
      <c r="H33" s="127" t="n">
        <v>315</v>
      </c>
      <c r="I33" s="128" t="n">
        <v>33500</v>
      </c>
      <c r="J33" s="128" t="inlineStr">
        <is>
          <t>12</t>
        </is>
      </c>
      <c r="K33" s="128" t="n">
        <v>27000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111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동서</t>
        </is>
      </c>
      <c r="B34" s="10" t="inlineStr">
        <is>
          <t>'91.08.</t>
        </is>
      </c>
      <c r="C34" s="127" t="n">
        <v>465</v>
      </c>
      <c r="D34" s="125" t="n">
        <v>149.3</v>
      </c>
      <c r="E34" s="126" t="n">
        <v>45</v>
      </c>
      <c r="F34" s="125" t="n">
        <v>117.9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149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동서</t>
        </is>
      </c>
      <c r="B35" s="10" t="inlineStr">
        <is>
          <t>'91.08.</t>
        </is>
      </c>
      <c r="C35" s="127" t="n">
        <v>465</v>
      </c>
      <c r="D35" s="125" t="n">
        <v>167.9</v>
      </c>
      <c r="E35" s="126" t="n">
        <v>51</v>
      </c>
      <c r="F35" s="125" t="n">
        <v>132.9</v>
      </c>
      <c r="G35" s="17" t="n">
        <v>40</v>
      </c>
      <c r="H35" s="127" t="n">
        <v>90</v>
      </c>
      <c r="I35" s="128" t="n">
        <v>60000</v>
      </c>
      <c r="J35" s="128" t="inlineStr">
        <is>
          <t>6</t>
        </is>
      </c>
      <c r="K35" s="128" t="n">
        <v>30000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167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동서</t>
        </is>
      </c>
      <c r="B36" s="10" t="inlineStr">
        <is>
          <t>'91.08.</t>
        </is>
      </c>
      <c r="C36" s="127" t="n">
        <v>465</v>
      </c>
      <c r="D36" s="125" t="n">
        <v>218.1</v>
      </c>
      <c r="E36" s="126" t="n">
        <v>66</v>
      </c>
      <c r="F36" s="125" t="n">
        <v>177.1</v>
      </c>
      <c r="G36" s="17" t="n">
        <v>54</v>
      </c>
      <c r="H36" s="127" t="n">
        <v>30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2</v>
      </c>
      <c r="S36" s="112" t="inlineStr">
        <is>
          <t>계</t>
        </is>
      </c>
      <c r="T36" s="5" t="n">
        <v>218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지산보성맨션</t>
        </is>
      </c>
      <c r="B38" s="10" t="inlineStr">
        <is>
          <t>'91.08.</t>
        </is>
      </c>
      <c r="C38" s="127" t="n">
        <v>526</v>
      </c>
      <c r="D38" s="125" t="n">
        <v>112.3</v>
      </c>
      <c r="E38" s="126" t="n">
        <v>34</v>
      </c>
      <c r="F38" s="125" t="n">
        <v>85</v>
      </c>
      <c r="G38" s="17" t="n">
        <v>26</v>
      </c>
      <c r="H38" s="127" t="n">
        <v>310</v>
      </c>
      <c r="I38" s="128" t="n">
        <v>33000</v>
      </c>
      <c r="J38" s="128" t="inlineStr">
        <is>
          <t>6</t>
        </is>
      </c>
      <c r="K38" s="128" t="n">
        <v>25000</v>
      </c>
      <c r="L38" s="128" t="inlineStr">
        <is>
          <t>12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112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지산보성맨션</t>
        </is>
      </c>
      <c r="B39" s="10" t="inlineStr">
        <is>
          <t>'91.08.</t>
        </is>
      </c>
      <c r="C39" s="127" t="n">
        <v>526</v>
      </c>
      <c r="D39" s="125" t="n">
        <v>146.2</v>
      </c>
      <c r="E39" s="126" t="n">
        <v>44</v>
      </c>
      <c r="F39" s="125" t="n">
        <v>113.1</v>
      </c>
      <c r="G39" s="17" t="n">
        <v>34</v>
      </c>
      <c r="H39" s="127" t="n">
        <v>138</v>
      </c>
      <c r="I39" s="128" t="n">
        <v>55000</v>
      </c>
      <c r="J39" s="128" t="inlineStr">
        <is>
          <t>5</t>
        </is>
      </c>
      <c r="K39" s="128" t="n">
        <v>40000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146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지산보성맨션</t>
        </is>
      </c>
      <c r="B40" s="10" t="inlineStr">
        <is>
          <t>'91.08.</t>
        </is>
      </c>
      <c r="C40" s="127" t="n">
        <v>526</v>
      </c>
      <c r="D40" s="125" t="n">
        <v>171.5</v>
      </c>
      <c r="E40" s="126" t="n">
        <v>52</v>
      </c>
      <c r="F40" s="125" t="n">
        <v>134</v>
      </c>
      <c r="G40" s="17" t="n">
        <v>41</v>
      </c>
      <c r="H40" s="127" t="n">
        <v>78</v>
      </c>
      <c r="I40" s="128" t="n">
        <v>63000</v>
      </c>
      <c r="J40" s="128" t="inlineStr">
        <is>
          <t>12</t>
        </is>
      </c>
      <c r="K40" s="128" t="n">
        <v>45000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171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동서무학</t>
        </is>
      </c>
      <c r="B42" s="10" t="inlineStr">
        <is>
          <t>'94.10.</t>
        </is>
      </c>
      <c r="C42" s="127" t="n">
        <v>281</v>
      </c>
      <c r="D42" s="125" t="n">
        <v>99.3</v>
      </c>
      <c r="E42" s="126" t="n">
        <v>30</v>
      </c>
      <c r="F42" s="125" t="n">
        <v>59.9</v>
      </c>
      <c r="G42" s="17" t="n">
        <v>18</v>
      </c>
      <c r="H42" s="127" t="n">
        <v>99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1</v>
      </c>
      <c r="S42" s="112" t="inlineStr">
        <is>
          <t>계</t>
        </is>
      </c>
      <c r="T42" s="5" t="n">
        <v>99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동서무학</t>
        </is>
      </c>
      <c r="B43" s="10" t="inlineStr">
        <is>
          <t>'94.10.</t>
        </is>
      </c>
      <c r="C43" s="127" t="n">
        <v>281</v>
      </c>
      <c r="D43" s="125" t="n">
        <v>128.4</v>
      </c>
      <c r="E43" s="126" t="n">
        <v>39</v>
      </c>
      <c r="F43" s="125" t="n">
        <v>84.90000000000001</v>
      </c>
      <c r="G43" s="17" t="n">
        <v>26</v>
      </c>
      <c r="H43" s="127" t="n">
        <v>118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동서무학</t>
        </is>
      </c>
      <c r="B44" s="10" t="inlineStr">
        <is>
          <t>'94.10.</t>
        </is>
      </c>
      <c r="C44" s="127" t="n">
        <v>281</v>
      </c>
      <c r="D44" s="125" t="n">
        <v>146.5</v>
      </c>
      <c r="E44" s="126" t="n">
        <v>44</v>
      </c>
      <c r="F44" s="125" t="n">
        <v>84.90000000000001</v>
      </c>
      <c r="G44" s="17" t="n">
        <v>26</v>
      </c>
      <c r="H44" s="127" t="n">
        <v>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146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동서무학</t>
        </is>
      </c>
      <c r="B45" s="10" t="inlineStr">
        <is>
          <t>'94.10.</t>
        </is>
      </c>
      <c r="C45" s="127" t="n">
        <v>281</v>
      </c>
      <c r="D45" s="125" t="n">
        <v>188.6</v>
      </c>
      <c r="E45" s="126" t="n">
        <v>57</v>
      </c>
      <c r="F45" s="125" t="n">
        <v>131.3</v>
      </c>
      <c r="G45" s="17" t="n">
        <v>40</v>
      </c>
      <c r="H45" s="127" t="n">
        <v>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188A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동서무학</t>
        </is>
      </c>
      <c r="B46" s="10" t="inlineStr">
        <is>
          <t>'94.10.</t>
        </is>
      </c>
      <c r="C46" s="127" t="n">
        <v>281</v>
      </c>
      <c r="D46" s="125" t="n">
        <v>189.6</v>
      </c>
      <c r="E46" s="126" t="n">
        <v>57</v>
      </c>
      <c r="F46" s="125" t="n">
        <v>132.1</v>
      </c>
      <c r="G46" s="17" t="n">
        <v>40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189B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동서무학</t>
        </is>
      </c>
      <c r="B47" s="10" t="inlineStr">
        <is>
          <t>'94.10.</t>
        </is>
      </c>
      <c r="C47" s="127" t="n">
        <v>281</v>
      </c>
      <c r="D47" s="125" t="n">
        <v>193.8</v>
      </c>
      <c r="E47" s="126" t="n">
        <v>59</v>
      </c>
      <c r="F47" s="125" t="n">
        <v>134.8</v>
      </c>
      <c r="G47" s="17" t="n">
        <v>41</v>
      </c>
      <c r="H47" s="127" t="n">
        <v>46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193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동서무학</t>
        </is>
      </c>
      <c r="B48" s="10" t="inlineStr">
        <is>
          <t>'94.10.</t>
        </is>
      </c>
      <c r="C48" s="127" t="n">
        <v>281</v>
      </c>
      <c r="D48" s="125" t="n">
        <v>207.7</v>
      </c>
      <c r="E48" s="126" t="n">
        <v>63</v>
      </c>
      <c r="F48" s="125" t="n">
        <v>132.1</v>
      </c>
      <c r="G48" s="17" t="n">
        <v>40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3</v>
      </c>
      <c r="S48" s="112" t="inlineStr">
        <is>
          <t>계</t>
        </is>
      </c>
      <c r="T48" s="5" t="n">
        <v>207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동서무학</t>
        </is>
      </c>
      <c r="B49" s="10" t="inlineStr">
        <is>
          <t>'94.10.</t>
        </is>
      </c>
      <c r="C49" s="127" t="n">
        <v>281</v>
      </c>
      <c r="D49" s="125" t="n">
        <v>289.3</v>
      </c>
      <c r="E49" s="126" t="n">
        <v>88</v>
      </c>
      <c r="F49" s="125" t="n">
        <v>208.3</v>
      </c>
      <c r="G49" s="17" t="n">
        <v>63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3</v>
      </c>
      <c r="S49" s="112" t="inlineStr">
        <is>
          <t>계</t>
        </is>
      </c>
      <c r="T49" s="5" t="n">
        <v>289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동서무학</t>
        </is>
      </c>
      <c r="B50" s="10" t="inlineStr">
        <is>
          <t>'94.10.</t>
        </is>
      </c>
      <c r="C50" s="127" t="n">
        <v>281</v>
      </c>
      <c r="D50" s="125" t="n">
        <v>296.1</v>
      </c>
      <c r="E50" s="126" t="n">
        <v>90</v>
      </c>
      <c r="F50" s="125" t="n">
        <v>213.6</v>
      </c>
      <c r="G50" s="17" t="n">
        <v>65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n">
        <v>296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지산리더스</t>
        </is>
      </c>
      <c r="B52" s="10" t="inlineStr">
        <is>
          <t>'91.11.</t>
        </is>
      </c>
      <c r="C52" s="127" t="n">
        <v>694</v>
      </c>
      <c r="D52" s="125" t="n">
        <v>57</v>
      </c>
      <c r="E52" s="126" t="n">
        <v>17</v>
      </c>
      <c r="F52" s="125" t="n">
        <v>40.4</v>
      </c>
      <c r="G52" s="17" t="n">
        <v>12</v>
      </c>
      <c r="H52" s="127" t="n">
        <v>118</v>
      </c>
      <c r="I52" s="128" t="n">
        <v>17000</v>
      </c>
      <c r="J52" s="128" t="inlineStr">
        <is>
          <t>14</t>
        </is>
      </c>
      <c r="K52" s="128" t="n">
        <v>12000</v>
      </c>
      <c r="L52" s="128" t="inlineStr">
        <is>
          <t>15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n">
        <v>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지산리더스</t>
        </is>
      </c>
      <c r="B53" s="10" t="inlineStr">
        <is>
          <t>'91.11.</t>
        </is>
      </c>
      <c r="C53" s="127" t="n">
        <v>694</v>
      </c>
      <c r="D53" s="125" t="n">
        <v>76.3</v>
      </c>
      <c r="E53" s="126" t="n">
        <v>23</v>
      </c>
      <c r="F53" s="125" t="n">
        <v>54.1</v>
      </c>
      <c r="G53" s="17" t="n">
        <v>16</v>
      </c>
      <c r="H53" s="127" t="n">
        <v>282</v>
      </c>
      <c r="I53" s="128" t="n">
        <v>23000</v>
      </c>
      <c r="J53" s="128" t="inlineStr">
        <is>
          <t>13</t>
        </is>
      </c>
      <c r="K53" s="128" t="n">
        <v>16000</v>
      </c>
      <c r="L53" s="128" t="inlineStr">
        <is>
          <t>13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복</t>
        </is>
      </c>
      <c r="T53" s="5" t="n">
        <v>76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지산리더스</t>
        </is>
      </c>
      <c r="B54" s="10" t="inlineStr">
        <is>
          <t>'91.11.</t>
        </is>
      </c>
      <c r="C54" s="127" t="n">
        <v>694</v>
      </c>
      <c r="D54" s="125" t="n">
        <v>84</v>
      </c>
      <c r="E54" s="126" t="n">
        <v>25</v>
      </c>
      <c r="F54" s="125" t="n">
        <v>59.6</v>
      </c>
      <c r="G54" s="17" t="n">
        <v>18</v>
      </c>
      <c r="H54" s="127" t="n">
        <v>180</v>
      </c>
      <c r="I54" s="128" t="n">
        <v>23500</v>
      </c>
      <c r="J54" s="128" t="inlineStr">
        <is>
          <t>15</t>
        </is>
      </c>
      <c r="K54" s="128" t="n">
        <v>18000</v>
      </c>
      <c r="L54" s="128" t="inlineStr">
        <is>
          <t>14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1</v>
      </c>
      <c r="S54" s="112" t="inlineStr">
        <is>
          <t>복</t>
        </is>
      </c>
      <c r="T54" s="5" t="n">
        <v>84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지산리더스</t>
        </is>
      </c>
      <c r="B55" s="10" t="inlineStr">
        <is>
          <t>'91.11.</t>
        </is>
      </c>
      <c r="C55" s="127" t="n">
        <v>694</v>
      </c>
      <c r="D55" s="125" t="n">
        <v>84.59999999999999</v>
      </c>
      <c r="E55" s="126" t="n">
        <v>26</v>
      </c>
      <c r="F55" s="125" t="n">
        <v>60</v>
      </c>
      <c r="G55" s="17" t="n">
        <v>18</v>
      </c>
      <c r="H55" s="127" t="n">
        <v>84</v>
      </c>
      <c r="I55" s="128" t="n">
        <v>24500</v>
      </c>
      <c r="J55" s="128" t="inlineStr">
        <is>
          <t>5</t>
        </is>
      </c>
      <c r="K55" s="128" t="n">
        <v>18000</v>
      </c>
      <c r="L55" s="128" t="inlineStr">
        <is>
          <t>14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1</v>
      </c>
      <c r="S55" s="112" t="inlineStr">
        <is>
          <t>복</t>
        </is>
      </c>
      <c r="T55" s="5" t="n">
        <v>84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지산리더스</t>
        </is>
      </c>
      <c r="B56" s="10" t="inlineStr">
        <is>
          <t>'91.11.</t>
        </is>
      </c>
      <c r="C56" s="127" t="n">
        <v>694</v>
      </c>
      <c r="D56" s="125" t="n">
        <v>99.09999999999999</v>
      </c>
      <c r="E56" s="126" t="n">
        <v>30</v>
      </c>
      <c r="F56" s="125" t="n">
        <v>70.3</v>
      </c>
      <c r="G56" s="17" t="n">
        <v>21</v>
      </c>
      <c r="H56" s="127" t="n">
        <v>30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복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지산청구</t>
        </is>
      </c>
      <c r="B58" s="10" t="inlineStr">
        <is>
          <t>'91.08.</t>
        </is>
      </c>
      <c r="C58" s="127" t="n">
        <v>455</v>
      </c>
      <c r="D58" s="125" t="n">
        <v>111.5</v>
      </c>
      <c r="E58" s="126" t="n">
        <v>34</v>
      </c>
      <c r="F58" s="125" t="n">
        <v>84.90000000000001</v>
      </c>
      <c r="G58" s="17" t="n">
        <v>26</v>
      </c>
      <c r="H58" s="127" t="n">
        <v>272</v>
      </c>
      <c r="I58" s="128" t="n">
        <v>38000</v>
      </c>
      <c r="J58" s="128" t="inlineStr">
        <is>
          <t>11</t>
        </is>
      </c>
      <c r="K58" s="128" t="n">
        <v>27000</v>
      </c>
      <c r="L58" s="128" t="inlineStr">
        <is>
          <t>10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111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지산청구</t>
        </is>
      </c>
      <c r="B59" s="10" t="inlineStr">
        <is>
          <t>'91.08.</t>
        </is>
      </c>
      <c r="C59" s="127" t="n">
        <v>455</v>
      </c>
      <c r="D59" s="125" t="n">
        <v>146.2</v>
      </c>
      <c r="E59" s="126" t="n">
        <v>44</v>
      </c>
      <c r="F59" s="125" t="n">
        <v>117</v>
      </c>
      <c r="G59" s="17" t="n">
        <v>35</v>
      </c>
      <c r="H59" s="127" t="n">
        <v>81</v>
      </c>
      <c r="I59" s="128" t="n">
        <v>50000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146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지산청구</t>
        </is>
      </c>
      <c r="B60" s="10" t="inlineStr">
        <is>
          <t>'91.08.</t>
        </is>
      </c>
      <c r="C60" s="127" t="n">
        <v>455</v>
      </c>
      <c r="D60" s="125" t="n">
        <v>167.4</v>
      </c>
      <c r="E60" s="126" t="n">
        <v>51</v>
      </c>
      <c r="F60" s="125" t="n">
        <v>134.8</v>
      </c>
      <c r="G60" s="17" t="n">
        <v>41</v>
      </c>
      <c r="H60" s="127" t="n">
        <v>68</v>
      </c>
      <c r="I60" s="128" t="n">
        <v>60000</v>
      </c>
      <c r="J60" s="128" t="inlineStr">
        <is>
          <t>8</t>
        </is>
      </c>
      <c r="K60" s="128" t="n">
        <v>35000</v>
      </c>
      <c r="L60" s="128" t="inlineStr">
        <is>
          <t>15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지산청구</t>
        </is>
      </c>
      <c r="B61" s="10" t="inlineStr">
        <is>
          <t>'91.08.</t>
        </is>
      </c>
      <c r="C61" s="127" t="n">
        <v>455</v>
      </c>
      <c r="D61" s="125" t="n">
        <v>217.6</v>
      </c>
      <c r="E61" s="126" t="n">
        <v>66</v>
      </c>
      <c r="F61" s="125" t="n">
        <v>177</v>
      </c>
      <c r="G61" s="17" t="n">
        <v>54</v>
      </c>
      <c r="H61" s="127" t="n">
        <v>34</v>
      </c>
      <c r="I61" s="128" t="n"/>
      <c r="J61" s="128" t="n"/>
      <c r="K61" s="128" t="n">
        <v>58000</v>
      </c>
      <c r="L61" s="128" t="inlineStr">
        <is>
          <t>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n">
        <v>217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n"/>
      <c r="B62" s="112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2" t="n"/>
      <c r="AK62" s="112" t="n"/>
      <c r="AL62" s="112" t="n"/>
      <c r="AM62" s="112" t="n"/>
      <c r="AN62" s="112" t="n"/>
      <c r="AO62" s="112" t="n"/>
      <c r="AP62" s="112" t="n"/>
      <c r="AQ62" s="112" t="n"/>
      <c r="AR62" s="112" t="n"/>
      <c r="AS62" s="112" t="n"/>
      <c r="AT62" s="112" t="n"/>
      <c r="AU62" s="112" t="n"/>
      <c r="AV62" s="112" t="n"/>
    </row>
    <row r="63">
      <c r="A63" s="9" t="inlineStr">
        <is>
          <t>청구호반맨션</t>
        </is>
      </c>
      <c r="B63" s="10" t="inlineStr">
        <is>
          <t>'90.07.</t>
        </is>
      </c>
      <c r="C63" s="127" t="n">
        <v>280</v>
      </c>
      <c r="D63" s="125" t="n">
        <v>110.4</v>
      </c>
      <c r="E63" s="126" t="n">
        <v>33</v>
      </c>
      <c r="F63" s="125" t="n">
        <v>85</v>
      </c>
      <c r="G63" s="17" t="n">
        <v>26</v>
      </c>
      <c r="H63" s="127" t="n">
        <v>77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1</v>
      </c>
      <c r="S63" s="112" t="inlineStr">
        <is>
          <t>계</t>
        </is>
      </c>
      <c r="T63" s="5" t="n">
        <v>110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청구호반맨션</t>
        </is>
      </c>
      <c r="B64" s="10" t="inlineStr">
        <is>
          <t>'90.07.</t>
        </is>
      </c>
      <c r="C64" s="127" t="n">
        <v>280</v>
      </c>
      <c r="D64" s="125" t="n">
        <v>137.1</v>
      </c>
      <c r="E64" s="126" t="n">
        <v>41</v>
      </c>
      <c r="F64" s="125" t="n">
        <v>111.7</v>
      </c>
      <c r="G64" s="17" t="n">
        <v>34</v>
      </c>
      <c r="H64" s="127" t="n">
        <v>21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1</v>
      </c>
      <c r="S64" s="112" t="inlineStr">
        <is>
          <t>계</t>
        </is>
      </c>
      <c r="T64" s="5" t="n">
        <v>137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청구호반맨션</t>
        </is>
      </c>
      <c r="B65" s="10" t="inlineStr">
        <is>
          <t>'90.07.</t>
        </is>
      </c>
      <c r="C65" s="127" t="n">
        <v>280</v>
      </c>
      <c r="D65" s="125" t="n">
        <v>143.9</v>
      </c>
      <c r="E65" s="126" t="n">
        <v>44</v>
      </c>
      <c r="F65" s="125" t="n">
        <v>116.7</v>
      </c>
      <c r="G65" s="17" t="n">
        <v>35</v>
      </c>
      <c r="H65" s="127" t="n">
        <v>77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143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청구호반맨션</t>
        </is>
      </c>
      <c r="B66" s="10" t="inlineStr">
        <is>
          <t>'90.07.</t>
        </is>
      </c>
      <c r="C66" s="127" t="n">
        <v>280</v>
      </c>
      <c r="D66" s="125" t="n">
        <v>163.5</v>
      </c>
      <c r="E66" s="126" t="n">
        <v>49</v>
      </c>
      <c r="F66" s="125" t="n">
        <v>134.9</v>
      </c>
      <c r="G66" s="17" t="n">
        <v>41</v>
      </c>
      <c r="H66" s="127" t="n">
        <v>77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163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청구호반맨션</t>
        </is>
      </c>
      <c r="B67" s="10" t="inlineStr">
        <is>
          <t>'90.07.</t>
        </is>
      </c>
      <c r="C67" s="127" t="n">
        <v>280</v>
      </c>
      <c r="D67" s="125" t="n">
        <v>227.2</v>
      </c>
      <c r="E67" s="126" t="n">
        <v>69</v>
      </c>
      <c r="F67" s="125" t="n">
        <v>191.8</v>
      </c>
      <c r="G67" s="17" t="n">
        <v>58</v>
      </c>
      <c r="H67" s="127" t="n">
        <v>28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5</v>
      </c>
      <c r="R67" s="112" t="n">
        <v>2</v>
      </c>
      <c r="S67" s="112" t="inlineStr">
        <is>
          <t>계</t>
        </is>
      </c>
      <c r="T67" s="5" t="n">
        <v>227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지산5단지</t>
        </is>
      </c>
      <c r="B69" s="10" t="inlineStr">
        <is>
          <t>'91.11.</t>
        </is>
      </c>
      <c r="C69" s="127" t="n">
        <v>1076</v>
      </c>
      <c r="D69" s="125" t="n">
        <v>39.3</v>
      </c>
      <c r="E69" s="126" t="n">
        <v>12</v>
      </c>
      <c r="F69" s="125" t="n">
        <v>26.2</v>
      </c>
      <c r="G69" s="17" t="n">
        <v>8</v>
      </c>
      <c r="H69" s="127" t="n">
        <v>746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1</v>
      </c>
      <c r="R69" s="112" t="n">
        <v>1</v>
      </c>
      <c r="S69" s="112" t="inlineStr">
        <is>
          <t>복</t>
        </is>
      </c>
      <c r="T69" s="5" t="n">
        <v>39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지산5단지</t>
        </is>
      </c>
      <c r="B70" s="10" t="inlineStr">
        <is>
          <t>'91.11.</t>
        </is>
      </c>
      <c r="C70" s="127" t="n">
        <v>1076</v>
      </c>
      <c r="D70" s="125" t="n">
        <v>47.5</v>
      </c>
      <c r="E70" s="126" t="n">
        <v>14</v>
      </c>
      <c r="F70" s="125" t="n">
        <v>31.6</v>
      </c>
      <c r="G70" s="17" t="n">
        <v>10</v>
      </c>
      <c r="H70" s="127" t="n">
        <v>162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2</v>
      </c>
      <c r="R70" s="112" t="n">
        <v>1</v>
      </c>
      <c r="S70" s="112" t="inlineStr">
        <is>
          <t>복</t>
        </is>
      </c>
      <c r="T70" s="5" t="n">
        <v>47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지산5단지</t>
        </is>
      </c>
      <c r="B71" s="10" t="inlineStr">
        <is>
          <t>'91.11.</t>
        </is>
      </c>
      <c r="C71" s="127" t="n">
        <v>1076</v>
      </c>
      <c r="D71" s="125" t="n">
        <v>63.2</v>
      </c>
      <c r="E71" s="126" t="n">
        <v>19</v>
      </c>
      <c r="F71" s="125" t="n">
        <v>42</v>
      </c>
      <c r="G71" s="17" t="n">
        <v>13</v>
      </c>
      <c r="H71" s="127" t="n">
        <v>168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2</v>
      </c>
      <c r="R71" s="112" t="n">
        <v>1</v>
      </c>
      <c r="S71" s="112" t="inlineStr">
        <is>
          <t>복</t>
        </is>
      </c>
      <c r="T71" s="5" t="n">
        <v>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우방타운</t>
        </is>
      </c>
      <c r="B73" s="10" t="inlineStr">
        <is>
          <t>'91.05.</t>
        </is>
      </c>
      <c r="C73" s="127" t="n">
        <v>460</v>
      </c>
      <c r="D73" s="125" t="n">
        <v>109.9</v>
      </c>
      <c r="E73" s="126" t="n">
        <v>33</v>
      </c>
      <c r="F73" s="125" t="n">
        <v>85</v>
      </c>
      <c r="G73" s="17" t="n">
        <v>26</v>
      </c>
      <c r="H73" s="127" t="n">
        <v>266</v>
      </c>
      <c r="I73" s="128" t="n">
        <v>43000</v>
      </c>
      <c r="J73" s="128" t="inlineStr">
        <is>
          <t>10</t>
        </is>
      </c>
      <c r="K73" s="128" t="n">
        <v>26000</v>
      </c>
      <c r="L73" s="128" t="inlineStr">
        <is>
          <t>12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n">
        <v>109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우방타운</t>
        </is>
      </c>
      <c r="B74" s="10" t="inlineStr">
        <is>
          <t>'91.05.</t>
        </is>
      </c>
      <c r="C74" s="127" t="n">
        <v>460</v>
      </c>
      <c r="D74" s="125" t="n">
        <v>150.3</v>
      </c>
      <c r="E74" s="126" t="n">
        <v>45</v>
      </c>
      <c r="F74" s="125" t="n">
        <v>120.2</v>
      </c>
      <c r="G74" s="17" t="n">
        <v>36</v>
      </c>
      <c r="H74" s="127" t="n">
        <v>56</v>
      </c>
      <c r="I74" s="128" t="n">
        <v>48000</v>
      </c>
      <c r="J74" s="128" t="inlineStr">
        <is>
          <t>7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150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우방타운</t>
        </is>
      </c>
      <c r="B75" s="10" t="inlineStr">
        <is>
          <t>'91.05.</t>
        </is>
      </c>
      <c r="C75" s="127" t="n">
        <v>460</v>
      </c>
      <c r="D75" s="125" t="n">
        <v>167.7</v>
      </c>
      <c r="E75" s="126" t="n">
        <v>51</v>
      </c>
      <c r="F75" s="125" t="n">
        <v>134.7</v>
      </c>
      <c r="G75" s="17" t="n">
        <v>41</v>
      </c>
      <c r="H75" s="127" t="n">
        <v>112</v>
      </c>
      <c r="I75" s="128" t="n">
        <v>60000</v>
      </c>
      <c r="J75" s="128" t="inlineStr">
        <is>
          <t>9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n">
        <v>167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우방타운</t>
        </is>
      </c>
      <c r="B76" s="10" t="inlineStr">
        <is>
          <t>'91.05.</t>
        </is>
      </c>
      <c r="C76" s="127" t="n">
        <v>460</v>
      </c>
      <c r="D76" s="125" t="n">
        <v>222.9</v>
      </c>
      <c r="E76" s="126" t="n">
        <v>67</v>
      </c>
      <c r="F76" s="125" t="n">
        <v>182.8</v>
      </c>
      <c r="G76" s="17" t="n">
        <v>55</v>
      </c>
      <c r="H76" s="127" t="n">
        <v>26</v>
      </c>
      <c r="I76" s="128" t="n">
        <v>74000</v>
      </c>
      <c r="J76" s="128" t="inlineStr">
        <is>
          <t>12</t>
        </is>
      </c>
      <c r="K76" s="128" t="n">
        <v>50000</v>
      </c>
      <c r="L76" s="128" t="inlineStr">
        <is>
          <t>12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5</v>
      </c>
      <c r="R76" s="112" t="n">
        <v>2</v>
      </c>
      <c r="S76" s="112" t="inlineStr">
        <is>
          <t>계</t>
        </is>
      </c>
      <c r="T76" s="5" t="n">
        <v>222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목련</t>
        </is>
      </c>
      <c r="B78" s="10" t="inlineStr">
        <is>
          <t>'86.09.</t>
        </is>
      </c>
      <c r="C78" s="127" t="n">
        <v>770</v>
      </c>
      <c r="D78" s="125" t="n">
        <v>50.3</v>
      </c>
      <c r="E78" s="126" t="n">
        <v>15</v>
      </c>
      <c r="F78" s="125" t="n">
        <v>42.7</v>
      </c>
      <c r="G78" s="17" t="n">
        <v>13</v>
      </c>
      <c r="H78" s="127" t="n">
        <v>560</v>
      </c>
      <c r="I78" s="128" t="n">
        <v>27000</v>
      </c>
      <c r="J78" s="128" t="inlineStr">
        <is>
          <t>5</t>
        </is>
      </c>
      <c r="K78" s="128" t="n">
        <v>7000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2</v>
      </c>
      <c r="R78" s="112" t="n">
        <v>1</v>
      </c>
      <c r="S78" s="112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목련</t>
        </is>
      </c>
      <c r="B79" s="10" t="inlineStr">
        <is>
          <t>'86.09.</t>
        </is>
      </c>
      <c r="C79" s="127" t="n">
        <v>770</v>
      </c>
      <c r="D79" s="125" t="n">
        <v>57.1</v>
      </c>
      <c r="E79" s="126" t="n">
        <v>17</v>
      </c>
      <c r="F79" s="125" t="n">
        <v>49.2</v>
      </c>
      <c r="G79" s="17" t="n">
        <v>15</v>
      </c>
      <c r="H79" s="127" t="n">
        <v>210</v>
      </c>
      <c r="I79" s="128" t="n">
        <v>33000</v>
      </c>
      <c r="J79" s="128" t="inlineStr">
        <is>
          <t>5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1</v>
      </c>
      <c r="S79" s="112" t="inlineStr">
        <is>
          <t>계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지산영남맨션</t>
        </is>
      </c>
      <c r="B81" s="10" t="inlineStr">
        <is>
          <t>'91.07.</t>
        </is>
      </c>
      <c r="C81" s="127" t="n">
        <v>446</v>
      </c>
      <c r="D81" s="125" t="n">
        <v>106.7</v>
      </c>
      <c r="E81" s="126" t="n">
        <v>32</v>
      </c>
      <c r="F81" s="125" t="n">
        <v>84.90000000000001</v>
      </c>
      <c r="G81" s="17" t="n">
        <v>26</v>
      </c>
      <c r="H81" s="127" t="n">
        <v>236</v>
      </c>
      <c r="I81" s="128" t="n">
        <v>38000</v>
      </c>
      <c r="J81" s="128" t="inlineStr">
        <is>
          <t>5</t>
        </is>
      </c>
      <c r="K81" s="128" t="n">
        <v>21000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106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지산영남맨션</t>
        </is>
      </c>
      <c r="B82" s="10" t="inlineStr">
        <is>
          <t>'91.07.</t>
        </is>
      </c>
      <c r="C82" s="127" t="n">
        <v>446</v>
      </c>
      <c r="D82" s="125" t="n">
        <v>138.6</v>
      </c>
      <c r="E82" s="126" t="n">
        <v>42</v>
      </c>
      <c r="F82" s="125" t="n">
        <v>114.1</v>
      </c>
      <c r="G82" s="17" t="n">
        <v>35</v>
      </c>
      <c r="H82" s="127" t="n">
        <v>90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138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지산영남맨션</t>
        </is>
      </c>
      <c r="B83" s="10" t="inlineStr">
        <is>
          <t>'91.07.</t>
        </is>
      </c>
      <c r="C83" s="127" t="n">
        <v>446</v>
      </c>
      <c r="D83" s="125" t="n">
        <v>160.7</v>
      </c>
      <c r="E83" s="126" t="n">
        <v>49</v>
      </c>
      <c r="F83" s="125" t="n">
        <v>133.1</v>
      </c>
      <c r="G83" s="17" t="n">
        <v>40</v>
      </c>
      <c r="H83" s="127" t="n">
        <v>90</v>
      </c>
      <c r="I83" s="128" t="n">
        <v>67000</v>
      </c>
      <c r="J83" s="128" t="inlineStr">
        <is>
          <t>11</t>
        </is>
      </c>
      <c r="K83" s="128" t="n">
        <v>36000</v>
      </c>
      <c r="L83" s="128" t="inlineStr">
        <is>
          <t>8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160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지산영남맨션</t>
        </is>
      </c>
      <c r="B84" s="10" t="inlineStr">
        <is>
          <t>'91.07.</t>
        </is>
      </c>
      <c r="C84" s="127" t="n">
        <v>446</v>
      </c>
      <c r="D84" s="125" t="n">
        <v>200.7</v>
      </c>
      <c r="E84" s="126" t="n">
        <v>61</v>
      </c>
      <c r="F84" s="125" t="n">
        <v>168.7</v>
      </c>
      <c r="G84" s="17" t="n">
        <v>51</v>
      </c>
      <c r="H84" s="127" t="n">
        <v>30</v>
      </c>
      <c r="I84" s="128" t="n">
        <v>76000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5</v>
      </c>
      <c r="R84" s="112" t="n">
        <v>2</v>
      </c>
      <c r="S84" s="112" t="inlineStr">
        <is>
          <t>계</t>
        </is>
      </c>
      <c r="T84" s="5" t="n">
        <v>200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더샵수성라크에르</t>
        </is>
      </c>
      <c r="B86" s="10" t="inlineStr">
        <is>
          <t>'23.05.</t>
        </is>
      </c>
      <c r="C86" s="127" t="n">
        <v>899</v>
      </c>
      <c r="D86" s="125" t="n">
        <v>78.09999999999999</v>
      </c>
      <c r="E86" s="126" t="n">
        <v>24</v>
      </c>
      <c r="F86" s="125" t="n">
        <v>59.8</v>
      </c>
      <c r="G86" s="17" t="n">
        <v>18</v>
      </c>
      <c r="H86" s="127" t="n">
        <v>180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더샵수성라크에르</t>
        </is>
      </c>
      <c r="B87" s="10" t="inlineStr">
        <is>
          <t>'23.05.</t>
        </is>
      </c>
      <c r="C87" s="127" t="n">
        <v>899</v>
      </c>
      <c r="D87" s="125" t="n">
        <v>97.5</v>
      </c>
      <c r="E87" s="126" t="n">
        <v>30</v>
      </c>
      <c r="F87" s="125" t="n">
        <v>75.90000000000001</v>
      </c>
      <c r="G87" s="17" t="n">
        <v>23</v>
      </c>
      <c r="H87" s="127" t="n">
        <v>140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97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더샵수성라크에르</t>
        </is>
      </c>
      <c r="B88" s="10" t="inlineStr">
        <is>
          <t>'23.05.</t>
        </is>
      </c>
      <c r="C88" s="127" t="n">
        <v>899</v>
      </c>
      <c r="D88" s="125" t="n">
        <v>108.6</v>
      </c>
      <c r="E88" s="126" t="n">
        <v>33</v>
      </c>
      <c r="F88" s="125" t="n">
        <v>84.90000000000001</v>
      </c>
      <c r="G88" s="17" t="n">
        <v>26</v>
      </c>
      <c r="H88" s="127" t="n">
        <v>321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더샵수성라크에르</t>
        </is>
      </c>
      <c r="B89" s="10" t="inlineStr">
        <is>
          <t>'23.05.</t>
        </is>
      </c>
      <c r="C89" s="127" t="n">
        <v>899</v>
      </c>
      <c r="D89" s="125" t="n">
        <v>110.2</v>
      </c>
      <c r="E89" s="126" t="n">
        <v>33</v>
      </c>
      <c r="F89" s="125" t="n">
        <v>84.90000000000001</v>
      </c>
      <c r="G89" s="17" t="n">
        <v>26</v>
      </c>
      <c r="H89" s="127" t="n">
        <v>200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더샵수성라크에르</t>
        </is>
      </c>
      <c r="B90" s="10" t="inlineStr">
        <is>
          <t>'23.05.</t>
        </is>
      </c>
      <c r="C90" s="127" t="n">
        <v>899</v>
      </c>
      <c r="D90" s="125" t="n">
        <v>146.1</v>
      </c>
      <c r="E90" s="126" t="n">
        <v>44</v>
      </c>
      <c r="F90" s="125" t="n">
        <v>114</v>
      </c>
      <c r="G90" s="17" t="n">
        <v>34</v>
      </c>
      <c r="H90" s="127" t="n">
        <v>50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146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더샵수성라크에르</t>
        </is>
      </c>
      <c r="B91" s="10" t="inlineStr">
        <is>
          <t>'23.05.</t>
        </is>
      </c>
      <c r="C91" s="127" t="n">
        <v>899</v>
      </c>
      <c r="D91" s="125" t="n">
        <v>172.9</v>
      </c>
      <c r="E91" s="126" t="n">
        <v>52</v>
      </c>
      <c r="F91" s="125" t="n">
        <v>130.3</v>
      </c>
      <c r="G91" s="17" t="n">
        <v>39</v>
      </c>
      <c r="H91" s="127" t="n">
        <v>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5</v>
      </c>
      <c r="R91" s="112" t="n">
        <v>3</v>
      </c>
      <c r="S91" s="112" t="inlineStr">
        <is>
          <t>계</t>
        </is>
      </c>
      <c r="T91" s="5" t="n">
        <v>172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n"/>
      <c r="B92" s="112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2" t="n"/>
      <c r="AK92" s="112" t="n"/>
      <c r="AL92" s="112" t="n"/>
      <c r="AM92" s="112" t="n"/>
      <c r="AN92" s="112" t="n"/>
      <c r="AO92" s="112" t="n"/>
      <c r="AP92" s="112" t="n"/>
      <c r="AQ92" s="112" t="n"/>
      <c r="AR92" s="112" t="n"/>
      <c r="AS92" s="112" t="n"/>
      <c r="AT92" s="112" t="n"/>
      <c r="AU92" s="112" t="n"/>
      <c r="AV92" s="112" t="n"/>
    </row>
    <row r="93">
      <c r="A93" s="9" t="inlineStr">
        <is>
          <t>지산에덴</t>
        </is>
      </c>
      <c r="B93" s="10" t="inlineStr">
        <is>
          <t>'91.09.</t>
        </is>
      </c>
      <c r="C93" s="127" t="n">
        <v>420</v>
      </c>
      <c r="D93" s="125" t="n">
        <v>89.3</v>
      </c>
      <c r="E93" s="126" t="n">
        <v>27</v>
      </c>
      <c r="F93" s="125" t="n">
        <v>71.7</v>
      </c>
      <c r="G93" s="17" t="n">
        <v>22</v>
      </c>
      <c r="H93" s="127" t="n">
        <v>60</v>
      </c>
      <c r="I93" s="128" t="n">
        <v>36000</v>
      </c>
      <c r="J93" s="128" t="inlineStr">
        <is>
          <t>10</t>
        </is>
      </c>
      <c r="K93" s="128" t="n">
        <v>19500</v>
      </c>
      <c r="L93" s="128" t="inlineStr">
        <is>
          <t>10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1</v>
      </c>
      <c r="S93" s="112" t="inlineStr">
        <is>
          <t>계</t>
        </is>
      </c>
      <c r="T93" s="5" t="n">
        <v>89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지산에덴</t>
        </is>
      </c>
      <c r="B94" s="10" t="inlineStr">
        <is>
          <t>'91.09.</t>
        </is>
      </c>
      <c r="C94" s="127" t="n">
        <v>420</v>
      </c>
      <c r="D94" s="125" t="n">
        <v>104.5</v>
      </c>
      <c r="E94" s="126" t="n">
        <v>32</v>
      </c>
      <c r="F94" s="125" t="n">
        <v>84.90000000000001</v>
      </c>
      <c r="G94" s="17" t="n">
        <v>26</v>
      </c>
      <c r="H94" s="127" t="n">
        <v>360</v>
      </c>
      <c r="I94" s="128" t="n">
        <v>32500</v>
      </c>
      <c r="J94" s="128" t="inlineStr">
        <is>
          <t>5</t>
        </is>
      </c>
      <c r="K94" s="128" t="n">
        <v>21000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104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n"/>
      <c r="B95" s="112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5">
        <f>IF(E95="","",E95)</f>
        <v/>
      </c>
      <c r="AJ95" s="112" t="n"/>
      <c r="AK95" s="112" t="n"/>
      <c r="AL95" s="112" t="n"/>
      <c r="AM95" s="112" t="n"/>
      <c r="AN95" s="112" t="n"/>
      <c r="AO95" s="112" t="n"/>
      <c r="AP95" s="112" t="n"/>
      <c r="AQ95" s="112" t="n"/>
      <c r="AR95" s="112" t="n"/>
      <c r="AS95" s="112" t="n"/>
      <c r="AT95" s="112" t="n"/>
      <c r="AU95" s="112" t="n"/>
      <c r="AV95" s="112" t="n"/>
    </row>
    <row r="96">
      <c r="A96" s="9" t="inlineStr">
        <is>
          <t>화성</t>
        </is>
      </c>
      <c r="B96" s="10" t="inlineStr">
        <is>
          <t>'91.07.</t>
        </is>
      </c>
      <c r="C96" s="127" t="n">
        <v>436</v>
      </c>
      <c r="D96" s="125" t="n">
        <v>111</v>
      </c>
      <c r="E96" s="126" t="n">
        <v>34</v>
      </c>
      <c r="F96" s="125" t="n">
        <v>85</v>
      </c>
      <c r="G96" s="17" t="n">
        <v>26</v>
      </c>
      <c r="H96" s="127" t="n">
        <v>228</v>
      </c>
      <c r="I96" s="128" t="n">
        <v>35000</v>
      </c>
      <c r="J96" s="128" t="inlineStr">
        <is>
          <t>15</t>
        </is>
      </c>
      <c r="K96" s="128" t="n">
        <v>28000</v>
      </c>
      <c r="L96" s="128" t="inlineStr">
        <is>
          <t>15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n">
        <v>110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화성</t>
        </is>
      </c>
      <c r="B97" s="10" t="inlineStr">
        <is>
          <t>'91.07.</t>
        </is>
      </c>
      <c r="C97" s="127" t="n">
        <v>436</v>
      </c>
      <c r="D97" s="125" t="n">
        <v>146.5</v>
      </c>
      <c r="E97" s="126" t="n">
        <v>44</v>
      </c>
      <c r="F97" s="125" t="n">
        <v>115.6</v>
      </c>
      <c r="G97" s="17" t="n">
        <v>35</v>
      </c>
      <c r="H97" s="127" t="n">
        <v>90</v>
      </c>
      <c r="I97" s="128" t="n">
        <v>58000</v>
      </c>
      <c r="J97" s="128" t="inlineStr">
        <is>
          <t>14</t>
        </is>
      </c>
      <c r="K97" s="128" t="n">
        <v>35000</v>
      </c>
      <c r="L97" s="128" t="inlineStr">
        <is>
          <t>9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146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화성</t>
        </is>
      </c>
      <c r="B98" s="10" t="inlineStr">
        <is>
          <t>'91.07.</t>
        </is>
      </c>
      <c r="C98" s="127" t="n">
        <v>436</v>
      </c>
      <c r="D98" s="125" t="n">
        <v>167.1</v>
      </c>
      <c r="E98" s="126" t="n">
        <v>51</v>
      </c>
      <c r="F98" s="125" t="n">
        <v>132.8</v>
      </c>
      <c r="G98" s="17" t="n">
        <v>40</v>
      </c>
      <c r="H98" s="127" t="n">
        <v>90</v>
      </c>
      <c r="I98" s="128" t="n">
        <v>60000</v>
      </c>
      <c r="J98" s="128" t="inlineStr">
        <is>
          <t>15</t>
        </is>
      </c>
      <c r="K98" s="128" t="n">
        <v>37000</v>
      </c>
      <c r="L98" s="128" t="inlineStr">
        <is>
          <t>8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167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화성</t>
        </is>
      </c>
      <c r="B99" s="10" t="inlineStr">
        <is>
          <t>'91.07.</t>
        </is>
      </c>
      <c r="C99" s="127" t="n">
        <v>436</v>
      </c>
      <c r="D99" s="125" t="n">
        <v>203.9</v>
      </c>
      <c r="E99" s="126" t="n">
        <v>62</v>
      </c>
      <c r="F99" s="125" t="n">
        <v>164.8</v>
      </c>
      <c r="G99" s="17" t="n">
        <v>50</v>
      </c>
      <c r="H99" s="127" t="n">
        <v>28</v>
      </c>
      <c r="I99" s="128" t="n">
        <v>70000</v>
      </c>
      <c r="J99" s="128" t="inlineStr">
        <is>
          <t>6</t>
        </is>
      </c>
      <c r="K99" s="128" t="n">
        <v>40000</v>
      </c>
      <c r="L99" s="128" t="inlineStr">
        <is>
          <t>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5</v>
      </c>
      <c r="R99" s="112" t="n">
        <v>2</v>
      </c>
      <c r="S99" s="112" t="inlineStr">
        <is>
          <t>계</t>
        </is>
      </c>
      <c r="T99" s="5" t="n">
        <v>203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n"/>
      <c r="B100" s="112" t="n"/>
      <c r="C100" s="6" t="n"/>
      <c r="D100" s="9" t="n"/>
      <c r="E100" s="14" t="n"/>
      <c r="F100" s="125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0" t="n"/>
      <c r="P100" s="130" t="n"/>
      <c r="Q100" s="126" t="n"/>
      <c r="R100" s="126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5">
        <f>IF(E100="","",E100)</f>
        <v/>
      </c>
      <c r="AJ100" s="112" t="n"/>
      <c r="AK100" s="112" t="n"/>
      <c r="AL100" s="112" t="n"/>
      <c r="AM100" s="112" t="n"/>
      <c r="AN100" s="112" t="n"/>
      <c r="AO100" s="112" t="n"/>
      <c r="AP100" s="112" t="n"/>
      <c r="AQ100" s="112" t="n"/>
      <c r="AR100" s="112" t="n"/>
      <c r="AS100" s="112" t="n"/>
      <c r="AT100" s="112" t="n"/>
      <c r="AU100" s="112" t="n"/>
      <c r="AV100" s="112" t="n"/>
    </row>
    <row r="101">
      <c r="A101" s="9" t="inlineStr">
        <is>
          <t>지산현대맨션</t>
        </is>
      </c>
      <c r="B101" s="10" t="inlineStr">
        <is>
          <t>'91.06.</t>
        </is>
      </c>
      <c r="C101" s="127" t="n">
        <v>387</v>
      </c>
      <c r="D101" s="125" t="n">
        <v>113.4</v>
      </c>
      <c r="E101" s="126" t="n">
        <v>34</v>
      </c>
      <c r="F101" s="125" t="n">
        <v>84.90000000000001</v>
      </c>
      <c r="G101" s="17" t="n">
        <v>26</v>
      </c>
      <c r="H101" s="127" t="n">
        <v>387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3</v>
      </c>
      <c r="R101" s="112" t="n">
        <v>2</v>
      </c>
      <c r="S101" s="112" t="inlineStr">
        <is>
          <t>계</t>
        </is>
      </c>
      <c r="T101" s="5" t="n">
        <v>113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</sheetData>
  <mergeCells count="1">
    <mergeCell ref="AJ1:AN1"/>
  </mergeCells>
  <conditionalFormatting sqref="AV4:AV6">
    <cfRule type="expression" priority="1559" dxfId="23">
      <formula>AV4="X"</formula>
    </cfRule>
    <cfRule type="expression" priority="1560" dxfId="22">
      <formula>AV4="후보"</formula>
    </cfRule>
  </conditionalFormatting>
  <conditionalFormatting sqref="AC1:AC2 AC4:AC6 N4:N5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1:N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6">
    <cfRule type="expression" priority="1548" dxfId="3">
      <formula>AND(IF(OR($Q6=1,$Q6=2),1,0),IF($X6&lt;=20,1,0))</formula>
    </cfRule>
    <cfRule type="expression" priority="1549" dxfId="2">
      <formula>AND(IF($Q6=2,1,0),IF($X6&lt;30,1,0))</formula>
    </cfRule>
    <cfRule type="expression" priority="1550" dxfId="1">
      <formula>AND(IF($Q6=3,1,0),IF($X6&lt;30,1,0))</formula>
    </cfRule>
    <cfRule type="expression" priority="1551" dxfId="0">
      <formula>AND(IF($Q6=3,1,IF($Q6=4,1,0)),IF($F6&lt;=85,1,0))</formula>
    </cfRule>
  </conditionalFormatting>
  <conditionalFormatting sqref="X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AI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V7">
    <cfRule type="expression" priority="1538" dxfId="23">
      <formula>AV7="X"</formula>
    </cfRule>
    <cfRule type="expression" priority="1539" dxfId="22">
      <formula>AV7="후보"</formula>
    </cfRule>
  </conditionalFormatting>
  <conditionalFormatting sqref="AC7 N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AV8">
    <cfRule type="expression" priority="1533" dxfId="23">
      <formula>AV8="X"</formula>
    </cfRule>
    <cfRule type="expression" priority="1534" dxfId="22">
      <formula>AV8="후보"</formula>
    </cfRule>
  </conditionalFormatting>
  <conditionalFormatting sqref="AC8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8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8">
    <cfRule type="expression" priority="1524" dxfId="3">
      <formula>AND(IF(OR($Q8=1,$Q8=2),1,0),IF($X8&lt;=20,1,0))</formula>
    </cfRule>
    <cfRule type="expression" priority="1525" dxfId="2">
      <formula>AND(IF($Q8=2,1,0),IF($X8&lt;30,1,0))</formula>
    </cfRule>
    <cfRule type="expression" priority="1526" dxfId="1">
      <formula>AND(IF($Q8=3,1,0),IF($X8&lt;30,1,0))</formula>
    </cfRule>
    <cfRule type="expression" priority="1527" dxfId="0">
      <formula>AND(IF($Q8=3,1,IF($Q8=4,1,0)),IF($F8&lt;=85,1,0))</formula>
    </cfRule>
  </conditionalFormatting>
  <conditionalFormatting sqref="X8">
    <cfRule type="expression" priority="1520" dxfId="3">
      <formula>AND(IF(OR($Q8=1,$Q8=2),1,0),IF($X8&lt;=20,1,0))</formula>
    </cfRule>
    <cfRule type="expression" priority="1521" dxfId="2">
      <formula>AND(IF($Q8=2,1,0),IF($X8&lt;30,1,0))</formula>
    </cfRule>
    <cfRule type="expression" priority="1522" dxfId="1">
      <formula>AND(IF($Q8=3,1,0),IF($X8&lt;30,1,0))</formula>
    </cfRule>
    <cfRule type="expression" priority="1523" dxfId="0">
      <formula>AND(IF($Q8=3,1,IF($Q8=4,1,0)),IF($F8&lt;=85,1,0))</formula>
    </cfRule>
  </conditionalFormatting>
  <conditionalFormatting sqref="AI8">
    <cfRule type="expression" priority="1516" dxfId="3">
      <formula>AND(IF(OR($Q8=1,$Q8=2),1,0),IF($X8&lt;=20,1,0))</formula>
    </cfRule>
    <cfRule type="expression" priority="1517" dxfId="2">
      <formula>AND(IF($Q8=2,1,0),IF($X8&lt;30,1,0))</formula>
    </cfRule>
    <cfRule type="expression" priority="1518" dxfId="1">
      <formula>AND(IF($Q8=3,1,0),IF($X8&lt;30,1,0))</formula>
    </cfRule>
    <cfRule type="expression" priority="1519" dxfId="0">
      <formula>AND(IF($Q8=3,1,IF($Q8=4,1,0)),IF($F8&lt;=85,1,0))</formula>
    </cfRule>
  </conditionalFormatting>
  <conditionalFormatting sqref="AV9">
    <cfRule type="expression" priority="1514" dxfId="23">
      <formula>AV9="X"</formula>
    </cfRule>
    <cfRule type="expression" priority="1515" dxfId="22">
      <formula>AV9="후보"</formula>
    </cfRule>
  </conditionalFormatting>
  <conditionalFormatting sqref="AC9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9">
    <cfRule type="expression" priority="1505" dxfId="3">
      <formula>AND(IF(OR($Q9=1,$Q9=2),1,0),IF($X9&lt;=20,1,0))</formula>
    </cfRule>
    <cfRule type="expression" priority="1506" dxfId="2">
      <formula>AND(IF($Q9=2,1,0),IF($X9&lt;30,1,0))</formula>
    </cfRule>
    <cfRule type="expression" priority="1507" dxfId="1">
      <formula>AND(IF($Q9=3,1,0),IF($X9&lt;30,1,0))</formula>
    </cfRule>
    <cfRule type="expression" priority="1508" dxfId="0">
      <formula>AND(IF($Q9=3,1,IF($Q9=4,1,0)),IF($F9&lt;=85,1,0))</formula>
    </cfRule>
  </conditionalFormatting>
  <conditionalFormatting sqref="X9">
    <cfRule type="expression" priority="1501" dxfId="3">
      <formula>AND(IF(OR($Q9=1,$Q9=2),1,0),IF($X9&lt;=20,1,0))</formula>
    </cfRule>
    <cfRule type="expression" priority="1502" dxfId="2">
      <formula>AND(IF($Q9=2,1,0),IF($X9&lt;30,1,0))</formula>
    </cfRule>
    <cfRule type="expression" priority="1503" dxfId="1">
      <formula>AND(IF($Q9=3,1,0),IF($X9&lt;30,1,0))</formula>
    </cfRule>
    <cfRule type="expression" priority="1504" dxfId="0">
      <formula>AND(IF($Q9=3,1,IF($Q9=4,1,0)),IF($F9&lt;=85,1,0))</formula>
    </cfRule>
  </conditionalFormatting>
  <conditionalFormatting sqref="AI9">
    <cfRule type="expression" priority="1497" dxfId="3">
      <formula>AND(IF(OR($Q9=1,$Q9=2),1,0),IF($X9&lt;=20,1,0))</formula>
    </cfRule>
    <cfRule type="expression" priority="1498" dxfId="2">
      <formula>AND(IF($Q9=2,1,0),IF($X9&lt;30,1,0))</formula>
    </cfRule>
    <cfRule type="expression" priority="1499" dxfId="1">
      <formula>AND(IF($Q9=3,1,0),IF($X9&lt;30,1,0))</formula>
    </cfRule>
    <cfRule type="expression" priority="1500" dxfId="0">
      <formula>AND(IF($Q9=3,1,IF($Q9=4,1,0)),IF($F9&lt;=85,1,0))</formula>
    </cfRule>
  </conditionalFormatting>
  <conditionalFormatting sqref="AV10">
    <cfRule type="expression" priority="1495" dxfId="23">
      <formula>AV10="X"</formula>
    </cfRule>
    <cfRule type="expression" priority="1496" dxfId="22">
      <formula>AV10="후보"</formula>
    </cfRule>
  </conditionalFormatting>
  <conditionalFormatting sqref="AC1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0">
    <cfRule type="expression" priority="1486" dxfId="3">
      <formula>AND(IF(OR($Q10=1,$Q10=2),1,0),IF($X10&lt;=20,1,0))</formula>
    </cfRule>
    <cfRule type="expression" priority="1487" dxfId="2">
      <formula>AND(IF($Q10=2,1,0),IF($X10&lt;30,1,0))</formula>
    </cfRule>
    <cfRule type="expression" priority="1488" dxfId="1">
      <formula>AND(IF($Q10=3,1,0),IF($X10&lt;30,1,0))</formula>
    </cfRule>
    <cfRule type="expression" priority="1489" dxfId="0">
      <formula>AND(IF($Q10=3,1,IF($Q10=4,1,0)),IF($F10&lt;=85,1,0))</formula>
    </cfRule>
  </conditionalFormatting>
  <conditionalFormatting sqref="X10">
    <cfRule type="expression" priority="1482" dxfId="3">
      <formula>AND(IF(OR($Q10=1,$Q10=2),1,0),IF($X10&lt;=20,1,0))</formula>
    </cfRule>
    <cfRule type="expression" priority="1483" dxfId="2">
      <formula>AND(IF($Q10=2,1,0),IF($X10&lt;30,1,0))</formula>
    </cfRule>
    <cfRule type="expression" priority="1484" dxfId="1">
      <formula>AND(IF($Q10=3,1,0),IF($X10&lt;30,1,0))</formula>
    </cfRule>
    <cfRule type="expression" priority="1485" dxfId="0">
      <formula>AND(IF($Q10=3,1,IF($Q10=4,1,0)),IF($F10&lt;=85,1,0))</formula>
    </cfRule>
  </conditionalFormatting>
  <conditionalFormatting sqref="AI10">
    <cfRule type="expression" priority="1478" dxfId="3">
      <formula>AND(IF(OR($Q10=1,$Q10=2),1,0),IF($X10&lt;=20,1,0))</formula>
    </cfRule>
    <cfRule type="expression" priority="1479" dxfId="2">
      <formula>AND(IF($Q10=2,1,0),IF($X10&lt;30,1,0))</formula>
    </cfRule>
    <cfRule type="expression" priority="1480" dxfId="1">
      <formula>AND(IF($Q10=3,1,0),IF($X10&lt;30,1,0))</formula>
    </cfRule>
    <cfRule type="expression" priority="1481" dxfId="0">
      <formula>AND(IF($Q10=3,1,IF($Q10=4,1,0)),IF($F10&lt;=85,1,0))</formula>
    </cfRule>
  </conditionalFormatting>
  <conditionalFormatting sqref="AV11">
    <cfRule type="expression" priority="1476" dxfId="23">
      <formula>AV11="X"</formula>
    </cfRule>
    <cfRule type="expression" priority="1477" dxfId="22">
      <formula>AV11="후보"</formula>
    </cfRule>
  </conditionalFormatting>
  <conditionalFormatting sqref="AC11 N1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12">
    <cfRule type="expression" priority="1471" dxfId="23">
      <formula>AV12="X"</formula>
    </cfRule>
    <cfRule type="expression" priority="1472" dxfId="22">
      <formula>AV12="후보"</formula>
    </cfRule>
  </conditionalFormatting>
  <conditionalFormatting sqref="AC12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2">
    <cfRule type="expression" priority="1462" dxfId="3">
      <formula>AND(IF(OR($Q12=1,$Q12=2),1,0),IF($X12&lt;=20,1,0))</formula>
    </cfRule>
    <cfRule type="expression" priority="1463" dxfId="2">
      <formula>AND(IF($Q12=2,1,0),IF($X12&lt;30,1,0))</formula>
    </cfRule>
    <cfRule type="expression" priority="1464" dxfId="1">
      <formula>AND(IF($Q12=3,1,0),IF($X12&lt;30,1,0))</formula>
    </cfRule>
    <cfRule type="expression" priority="1465" dxfId="0">
      <formula>AND(IF($Q12=3,1,IF($Q12=4,1,0)),IF($F12&lt;=85,1,0))</formula>
    </cfRule>
  </conditionalFormatting>
  <conditionalFormatting sqref="X12">
    <cfRule type="expression" priority="1458" dxfId="3">
      <formula>AND(IF(OR($Q12=1,$Q12=2),1,0),IF($X12&lt;=20,1,0))</formula>
    </cfRule>
    <cfRule type="expression" priority="1459" dxfId="2">
      <formula>AND(IF($Q12=2,1,0),IF($X12&lt;30,1,0))</formula>
    </cfRule>
    <cfRule type="expression" priority="1460" dxfId="1">
      <formula>AND(IF($Q12=3,1,0),IF($X12&lt;30,1,0))</formula>
    </cfRule>
    <cfRule type="expression" priority="1461" dxfId="0">
      <formula>AND(IF($Q12=3,1,IF($Q12=4,1,0)),IF($F12&lt;=85,1,0))</formula>
    </cfRule>
  </conditionalFormatting>
  <conditionalFormatting sqref="AI12">
    <cfRule type="expression" priority="1454" dxfId="3">
      <formula>AND(IF(OR($Q12=1,$Q12=2),1,0),IF($X12&lt;=20,1,0))</formula>
    </cfRule>
    <cfRule type="expression" priority="1455" dxfId="2">
      <formula>AND(IF($Q12=2,1,0),IF($X12&lt;30,1,0))</formula>
    </cfRule>
    <cfRule type="expression" priority="1456" dxfId="1">
      <formula>AND(IF($Q12=3,1,0),IF($X12&lt;30,1,0))</formula>
    </cfRule>
    <cfRule type="expression" priority="1457" dxfId="0">
      <formula>AND(IF($Q12=3,1,IF($Q12=4,1,0)),IF($F12&lt;=85,1,0))</formula>
    </cfRule>
  </conditionalFormatting>
  <conditionalFormatting sqref="AV13">
    <cfRule type="expression" priority="1452" dxfId="23">
      <formula>AV13="X"</formula>
    </cfRule>
    <cfRule type="expression" priority="1453" dxfId="22">
      <formula>AV13="후보"</formula>
    </cfRule>
  </conditionalFormatting>
  <conditionalFormatting sqref="AC13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3">
    <cfRule type="expression" priority="1443" dxfId="3">
      <formula>AND(IF(OR($Q13=1,$Q13=2),1,0),IF($X13&lt;=20,1,0))</formula>
    </cfRule>
    <cfRule type="expression" priority="1444" dxfId="2">
      <formula>AND(IF($Q13=2,1,0),IF($X13&lt;30,1,0))</formula>
    </cfRule>
    <cfRule type="expression" priority="1445" dxfId="1">
      <formula>AND(IF($Q13=3,1,0),IF($X13&lt;30,1,0))</formula>
    </cfRule>
    <cfRule type="expression" priority="1446" dxfId="0">
      <formula>AND(IF($Q13=3,1,IF($Q13=4,1,0)),IF($F13&lt;=85,1,0))</formula>
    </cfRule>
  </conditionalFormatting>
  <conditionalFormatting sqref="X13">
    <cfRule type="expression" priority="1439" dxfId="3">
      <formula>AND(IF(OR($Q13=1,$Q13=2),1,0),IF($X13&lt;=20,1,0))</formula>
    </cfRule>
    <cfRule type="expression" priority="1440" dxfId="2">
      <formula>AND(IF($Q13=2,1,0),IF($X13&lt;30,1,0))</formula>
    </cfRule>
    <cfRule type="expression" priority="1441" dxfId="1">
      <formula>AND(IF($Q13=3,1,0),IF($X13&lt;30,1,0))</formula>
    </cfRule>
    <cfRule type="expression" priority="1442" dxfId="0">
      <formula>AND(IF($Q13=3,1,IF($Q13=4,1,0)),IF($F13&lt;=85,1,0))</formula>
    </cfRule>
  </conditionalFormatting>
  <conditionalFormatting sqref="AI13">
    <cfRule type="expression" priority="1435" dxfId="3">
      <formula>AND(IF(OR($Q13=1,$Q13=2),1,0),IF($X13&lt;=20,1,0))</formula>
    </cfRule>
    <cfRule type="expression" priority="1436" dxfId="2">
      <formula>AND(IF($Q13=2,1,0),IF($X13&lt;30,1,0))</formula>
    </cfRule>
    <cfRule type="expression" priority="1437" dxfId="1">
      <formula>AND(IF($Q13=3,1,0),IF($X13&lt;30,1,0))</formula>
    </cfRule>
    <cfRule type="expression" priority="1438" dxfId="0">
      <formula>AND(IF($Q13=3,1,IF($Q13=4,1,0)),IF($F13&lt;=85,1,0))</formula>
    </cfRule>
  </conditionalFormatting>
  <conditionalFormatting sqref="AV14">
    <cfRule type="expression" priority="1433" dxfId="23">
      <formula>AV14="X"</formula>
    </cfRule>
    <cfRule type="expression" priority="1434" dxfId="22">
      <formula>AV14="후보"</formula>
    </cfRule>
  </conditionalFormatting>
  <conditionalFormatting sqref="AC14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4">
    <cfRule type="expression" priority="1424" dxfId="3">
      <formula>AND(IF(OR($Q14=1,$Q14=2),1,0),IF($X14&lt;=20,1,0))</formula>
    </cfRule>
    <cfRule type="expression" priority="1425" dxfId="2">
      <formula>AND(IF($Q14=2,1,0),IF($X14&lt;30,1,0))</formula>
    </cfRule>
    <cfRule type="expression" priority="1426" dxfId="1">
      <formula>AND(IF($Q14=3,1,0),IF($X14&lt;30,1,0))</formula>
    </cfRule>
    <cfRule type="expression" priority="1427" dxfId="0">
      <formula>AND(IF($Q14=3,1,IF($Q14=4,1,0)),IF($F14&lt;=85,1,0))</formula>
    </cfRule>
  </conditionalFormatting>
  <conditionalFormatting sqref="X14">
    <cfRule type="expression" priority="1420" dxfId="3">
      <formula>AND(IF(OR($Q14=1,$Q14=2),1,0),IF($X14&lt;=20,1,0))</formula>
    </cfRule>
    <cfRule type="expression" priority="1421" dxfId="2">
      <formula>AND(IF($Q14=2,1,0),IF($X14&lt;30,1,0))</formula>
    </cfRule>
    <cfRule type="expression" priority="1422" dxfId="1">
      <formula>AND(IF($Q14=3,1,0),IF($X14&lt;30,1,0))</formula>
    </cfRule>
    <cfRule type="expression" priority="1423" dxfId="0">
      <formula>AND(IF($Q14=3,1,IF($Q14=4,1,0)),IF($F14&lt;=85,1,0))</formula>
    </cfRule>
  </conditionalFormatting>
  <conditionalFormatting sqref="AI14">
    <cfRule type="expression" priority="1416" dxfId="3">
      <formula>AND(IF(OR($Q14=1,$Q14=2),1,0),IF($X14&lt;=20,1,0))</formula>
    </cfRule>
    <cfRule type="expression" priority="1417" dxfId="2">
      <formula>AND(IF($Q14=2,1,0),IF($X14&lt;30,1,0))</formula>
    </cfRule>
    <cfRule type="expression" priority="1418" dxfId="1">
      <formula>AND(IF($Q14=3,1,0),IF($X14&lt;30,1,0))</formula>
    </cfRule>
    <cfRule type="expression" priority="1419" dxfId="0">
      <formula>AND(IF($Q14=3,1,IF($Q14=4,1,0)),IF($F14&lt;=85,1,0))</formula>
    </cfRule>
  </conditionalFormatting>
  <conditionalFormatting sqref="AV15">
    <cfRule type="expression" priority="1414" dxfId="23">
      <formula>AV15="X"</formula>
    </cfRule>
    <cfRule type="expression" priority="1415" dxfId="22">
      <formula>AV15="후보"</formula>
    </cfRule>
  </conditionalFormatting>
  <conditionalFormatting sqref="AC1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">
    <cfRule type="expression" priority="1405" dxfId="3">
      <formula>AND(IF(OR($Q15=1,$Q15=2),1,0),IF($X15&lt;=20,1,0))</formula>
    </cfRule>
    <cfRule type="expression" priority="1406" dxfId="2">
      <formula>AND(IF($Q15=2,1,0),IF($X15&lt;30,1,0))</formula>
    </cfRule>
    <cfRule type="expression" priority="1407" dxfId="1">
      <formula>AND(IF($Q15=3,1,0),IF($X15&lt;30,1,0))</formula>
    </cfRule>
    <cfRule type="expression" priority="1408" dxfId="0">
      <formula>AND(IF($Q15=3,1,IF($Q15=4,1,0)),IF($F15&lt;=85,1,0))</formula>
    </cfRule>
  </conditionalFormatting>
  <conditionalFormatting sqref="X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AI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V16">
    <cfRule type="expression" priority="1395" dxfId="23">
      <formula>AV16="X"</formula>
    </cfRule>
    <cfRule type="expression" priority="1396" dxfId="22">
      <formula>AV16="후보"</formula>
    </cfRule>
  </conditionalFormatting>
  <conditionalFormatting sqref="AC1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6">
    <cfRule type="expression" priority="1386" dxfId="3">
      <formula>AND(IF(OR($Q16=1,$Q16=2),1,0),IF($X16&lt;=20,1,0))</formula>
    </cfRule>
    <cfRule type="expression" priority="1387" dxfId="2">
      <formula>AND(IF($Q16=2,1,0),IF($X16&lt;30,1,0))</formula>
    </cfRule>
    <cfRule type="expression" priority="1388" dxfId="1">
      <formula>AND(IF($Q16=3,1,0),IF($X16&lt;30,1,0))</formula>
    </cfRule>
    <cfRule type="expression" priority="1389" dxfId="0">
      <formula>AND(IF($Q16=3,1,IF($Q16=4,1,0)),IF($F16&lt;=85,1,0))</formula>
    </cfRule>
  </conditionalFormatting>
  <conditionalFormatting sqref="X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AI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V17">
    <cfRule type="expression" priority="1376" dxfId="23">
      <formula>AV17="X"</formula>
    </cfRule>
    <cfRule type="expression" priority="1377" dxfId="22">
      <formula>AV17="후보"</formula>
    </cfRule>
  </conditionalFormatting>
  <conditionalFormatting sqref="AC17 N1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8">
    <cfRule type="expression" priority="1371" dxfId="23">
      <formula>AV18="X"</formula>
    </cfRule>
    <cfRule type="expression" priority="1372" dxfId="22">
      <formula>AV18="후보"</formula>
    </cfRule>
  </conditionalFormatting>
  <conditionalFormatting sqref="AC1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8">
    <cfRule type="expression" priority="1362" dxfId="3">
      <formula>AND(IF(OR($Q18=1,$Q18=2),1,0),IF($X18&lt;=20,1,0))</formula>
    </cfRule>
    <cfRule type="expression" priority="1363" dxfId="2">
      <formula>AND(IF($Q18=2,1,0),IF($X18&lt;30,1,0))</formula>
    </cfRule>
    <cfRule type="expression" priority="1364" dxfId="1">
      <formula>AND(IF($Q18=3,1,0),IF($X18&lt;30,1,0))</formula>
    </cfRule>
    <cfRule type="expression" priority="1365" dxfId="0">
      <formula>AND(IF($Q18=3,1,IF($Q18=4,1,0)),IF($F18&lt;=85,1,0))</formula>
    </cfRule>
  </conditionalFormatting>
  <conditionalFormatting sqref="X18">
    <cfRule type="expression" priority="1358" dxfId="3">
      <formula>AND(IF(OR($Q18=1,$Q18=2),1,0),IF($X18&lt;=20,1,0))</formula>
    </cfRule>
    <cfRule type="expression" priority="1359" dxfId="2">
      <formula>AND(IF($Q18=2,1,0),IF($X18&lt;30,1,0))</formula>
    </cfRule>
    <cfRule type="expression" priority="1360" dxfId="1">
      <formula>AND(IF($Q18=3,1,0),IF($X18&lt;30,1,0))</formula>
    </cfRule>
    <cfRule type="expression" priority="1361" dxfId="0">
      <formula>AND(IF($Q18=3,1,IF($Q18=4,1,0)),IF($F18&lt;=85,1,0))</formula>
    </cfRule>
  </conditionalFormatting>
  <conditionalFormatting sqref="AI18">
    <cfRule type="expression" priority="1354" dxfId="3">
      <formula>AND(IF(OR($Q18=1,$Q18=2),1,0),IF($X18&lt;=20,1,0))</formula>
    </cfRule>
    <cfRule type="expression" priority="1355" dxfId="2">
      <formula>AND(IF($Q18=2,1,0),IF($X18&lt;30,1,0))</formula>
    </cfRule>
    <cfRule type="expression" priority="1356" dxfId="1">
      <formula>AND(IF($Q18=3,1,0),IF($X18&lt;30,1,0))</formula>
    </cfRule>
    <cfRule type="expression" priority="1357" dxfId="0">
      <formula>AND(IF($Q18=3,1,IF($Q18=4,1,0)),IF($F18&lt;=85,1,0))</formula>
    </cfRule>
  </conditionalFormatting>
  <conditionalFormatting sqref="AV19">
    <cfRule type="expression" priority="1352" dxfId="23">
      <formula>AV19="X"</formula>
    </cfRule>
    <cfRule type="expression" priority="1353" dxfId="22">
      <formula>AV19="후보"</formula>
    </cfRule>
  </conditionalFormatting>
  <conditionalFormatting sqref="AC1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9">
    <cfRule type="expression" priority="1343" dxfId="3">
      <formula>AND(IF(OR($Q19=1,$Q19=2),1,0),IF($X19&lt;=20,1,0))</formula>
    </cfRule>
    <cfRule type="expression" priority="1344" dxfId="2">
      <formula>AND(IF($Q19=2,1,0),IF($X19&lt;30,1,0))</formula>
    </cfRule>
    <cfRule type="expression" priority="1345" dxfId="1">
      <formula>AND(IF($Q19=3,1,0),IF($X19&lt;30,1,0))</formula>
    </cfRule>
    <cfRule type="expression" priority="1346" dxfId="0">
      <formula>AND(IF($Q19=3,1,IF($Q19=4,1,0)),IF($F19&lt;=85,1,0))</formula>
    </cfRule>
  </conditionalFormatting>
  <conditionalFormatting sqref="X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AI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V20">
    <cfRule type="expression" priority="1333" dxfId="23">
      <formula>AV20="X"</formula>
    </cfRule>
    <cfRule type="expression" priority="1334" dxfId="22">
      <formula>AV20="후보"</formula>
    </cfRule>
  </conditionalFormatting>
  <conditionalFormatting sqref="AC20 N2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21">
    <cfRule type="expression" priority="1328" dxfId="23">
      <formula>AV21="X"</formula>
    </cfRule>
    <cfRule type="expression" priority="1329" dxfId="22">
      <formula>AV21="후보"</formula>
    </cfRule>
  </conditionalFormatting>
  <conditionalFormatting sqref="AC21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2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21">
    <cfRule type="expression" priority="1319" dxfId="3">
      <formula>AND(IF(OR($Q21=1,$Q21=2),1,0),IF($X21&lt;=20,1,0))</formula>
    </cfRule>
    <cfRule type="expression" priority="1320" dxfId="2">
      <formula>AND(IF($Q21=2,1,0),IF($X21&lt;30,1,0))</formula>
    </cfRule>
    <cfRule type="expression" priority="1321" dxfId="1">
      <formula>AND(IF($Q21=3,1,0),IF($X21&lt;30,1,0))</formula>
    </cfRule>
    <cfRule type="expression" priority="1322" dxfId="0">
      <formula>AND(IF($Q21=3,1,IF($Q21=4,1,0)),IF($F21&lt;=85,1,0))</formula>
    </cfRule>
  </conditionalFormatting>
  <conditionalFormatting sqref="X21">
    <cfRule type="expression" priority="1315" dxfId="3">
      <formula>AND(IF(OR($Q21=1,$Q21=2),1,0),IF($X21&lt;=20,1,0))</formula>
    </cfRule>
    <cfRule type="expression" priority="1316" dxfId="2">
      <formula>AND(IF($Q21=2,1,0),IF($X21&lt;30,1,0))</formula>
    </cfRule>
    <cfRule type="expression" priority="1317" dxfId="1">
      <formula>AND(IF($Q21=3,1,0),IF($X21&lt;30,1,0))</formula>
    </cfRule>
    <cfRule type="expression" priority="1318" dxfId="0">
      <formula>AND(IF($Q21=3,1,IF($Q21=4,1,0)),IF($F21&lt;=85,1,0))</formula>
    </cfRule>
  </conditionalFormatting>
  <conditionalFormatting sqref="AI21">
    <cfRule type="expression" priority="1311" dxfId="3">
      <formula>AND(IF(OR($Q21=1,$Q21=2),1,0),IF($X21&lt;=20,1,0))</formula>
    </cfRule>
    <cfRule type="expression" priority="1312" dxfId="2">
      <formula>AND(IF($Q21=2,1,0),IF($X21&lt;30,1,0))</formula>
    </cfRule>
    <cfRule type="expression" priority="1313" dxfId="1">
      <formula>AND(IF($Q21=3,1,0),IF($X21&lt;30,1,0))</formula>
    </cfRule>
    <cfRule type="expression" priority="1314" dxfId="0">
      <formula>AND(IF($Q21=3,1,IF($Q21=4,1,0)),IF($F21&lt;=85,1,0))</formula>
    </cfRule>
  </conditionalFormatting>
  <conditionalFormatting sqref="AV22">
    <cfRule type="expression" priority="1309" dxfId="23">
      <formula>AV22="X"</formula>
    </cfRule>
    <cfRule type="expression" priority="1310" dxfId="22">
      <formula>AV22="후보"</formula>
    </cfRule>
  </conditionalFormatting>
  <conditionalFormatting sqref="AC22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2">
    <cfRule type="expression" priority="1300" dxfId="3">
      <formula>AND(IF(OR($Q22=1,$Q22=2),1,0),IF($X22&lt;=20,1,0))</formula>
    </cfRule>
    <cfRule type="expression" priority="1301" dxfId="2">
      <formula>AND(IF($Q22=2,1,0),IF($X22&lt;30,1,0))</formula>
    </cfRule>
    <cfRule type="expression" priority="1302" dxfId="1">
      <formula>AND(IF($Q22=3,1,0),IF($X22&lt;30,1,0))</formula>
    </cfRule>
    <cfRule type="expression" priority="1303" dxfId="0">
      <formula>AND(IF($Q22=3,1,IF($Q22=4,1,0)),IF($F22&lt;=85,1,0))</formula>
    </cfRule>
  </conditionalFormatting>
  <conditionalFormatting sqref="X22">
    <cfRule type="expression" priority="1296" dxfId="3">
      <formula>AND(IF(OR($Q22=1,$Q22=2),1,0),IF($X22&lt;=20,1,0))</formula>
    </cfRule>
    <cfRule type="expression" priority="1297" dxfId="2">
      <formula>AND(IF($Q22=2,1,0),IF($X22&lt;30,1,0))</formula>
    </cfRule>
    <cfRule type="expression" priority="1298" dxfId="1">
      <formula>AND(IF($Q22=3,1,0),IF($X22&lt;30,1,0))</formula>
    </cfRule>
    <cfRule type="expression" priority="1299" dxfId="0">
      <formula>AND(IF($Q22=3,1,IF($Q22=4,1,0)),IF($F22&lt;=85,1,0))</formula>
    </cfRule>
  </conditionalFormatting>
  <conditionalFormatting sqref="AI22">
    <cfRule type="expression" priority="1292" dxfId="3">
      <formula>AND(IF(OR($Q22=1,$Q22=2),1,0),IF($X22&lt;=20,1,0))</formula>
    </cfRule>
    <cfRule type="expression" priority="1293" dxfId="2">
      <formula>AND(IF($Q22=2,1,0),IF($X22&lt;30,1,0))</formula>
    </cfRule>
    <cfRule type="expression" priority="1294" dxfId="1">
      <formula>AND(IF($Q22=3,1,0),IF($X22&lt;30,1,0))</formula>
    </cfRule>
    <cfRule type="expression" priority="1295" dxfId="0">
      <formula>AND(IF($Q22=3,1,IF($Q22=4,1,0)),IF($F22&lt;=85,1,0))</formula>
    </cfRule>
  </conditionalFormatting>
  <conditionalFormatting sqref="AV23">
    <cfRule type="expression" priority="1290" dxfId="23">
      <formula>AV23="X"</formula>
    </cfRule>
    <cfRule type="expression" priority="1291" dxfId="22">
      <formula>AV23="후보"</formula>
    </cfRule>
  </conditionalFormatting>
  <conditionalFormatting sqref="AC2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3">
    <cfRule type="expression" priority="1281" dxfId="3">
      <formula>AND(IF(OR($Q23=1,$Q23=2),1,0),IF($X23&lt;=20,1,0))</formula>
    </cfRule>
    <cfRule type="expression" priority="1282" dxfId="2">
      <formula>AND(IF($Q23=2,1,0),IF($X23&lt;30,1,0))</formula>
    </cfRule>
    <cfRule type="expression" priority="1283" dxfId="1">
      <formula>AND(IF($Q23=3,1,0),IF($X23&lt;30,1,0))</formula>
    </cfRule>
    <cfRule type="expression" priority="1284" dxfId="0">
      <formula>AND(IF($Q23=3,1,IF($Q23=4,1,0)),IF($F23&lt;=85,1,0))</formula>
    </cfRule>
  </conditionalFormatting>
  <conditionalFormatting sqref="X23">
    <cfRule type="expression" priority="1277" dxfId="3">
      <formula>AND(IF(OR($Q23=1,$Q23=2),1,0),IF($X23&lt;=20,1,0))</formula>
    </cfRule>
    <cfRule type="expression" priority="1278" dxfId="2">
      <formula>AND(IF($Q23=2,1,0),IF($X23&lt;30,1,0))</formula>
    </cfRule>
    <cfRule type="expression" priority="1279" dxfId="1">
      <formula>AND(IF($Q23=3,1,0),IF($X23&lt;30,1,0))</formula>
    </cfRule>
    <cfRule type="expression" priority="1280" dxfId="0">
      <formula>AND(IF($Q23=3,1,IF($Q23=4,1,0)),IF($F23&lt;=85,1,0))</formula>
    </cfRule>
  </conditionalFormatting>
  <conditionalFormatting sqref="AI23">
    <cfRule type="expression" priority="1273" dxfId="3">
      <formula>AND(IF(OR($Q23=1,$Q23=2),1,0),IF($X23&lt;=20,1,0))</formula>
    </cfRule>
    <cfRule type="expression" priority="1274" dxfId="2">
      <formula>AND(IF($Q23=2,1,0),IF($X23&lt;30,1,0))</formula>
    </cfRule>
    <cfRule type="expression" priority="1275" dxfId="1">
      <formula>AND(IF($Q23=3,1,0),IF($X23&lt;30,1,0))</formula>
    </cfRule>
    <cfRule type="expression" priority="1276" dxfId="0">
      <formula>AND(IF($Q23=3,1,IF($Q23=4,1,0)),IF($F23&lt;=85,1,0))</formula>
    </cfRule>
  </conditionalFormatting>
  <conditionalFormatting sqref="AV24">
    <cfRule type="expression" priority="1271" dxfId="23">
      <formula>AV24="X"</formula>
    </cfRule>
    <cfRule type="expression" priority="1272" dxfId="22">
      <formula>AV24="후보"</formula>
    </cfRule>
  </conditionalFormatting>
  <conditionalFormatting sqref="AC24 N2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25">
    <cfRule type="expression" priority="1266" dxfId="23">
      <formula>AV25="X"</formula>
    </cfRule>
    <cfRule type="expression" priority="1267" dxfId="22">
      <formula>AV25="후보"</formula>
    </cfRule>
  </conditionalFormatting>
  <conditionalFormatting sqref="AC2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5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5">
    <cfRule type="expression" priority="1257" dxfId="3">
      <formula>AND(IF(OR($Q25=1,$Q25=2),1,0),IF($X25&lt;=20,1,0))</formula>
    </cfRule>
    <cfRule type="expression" priority="1258" dxfId="2">
      <formula>AND(IF($Q25=2,1,0),IF($X25&lt;30,1,0))</formula>
    </cfRule>
    <cfRule type="expression" priority="1259" dxfId="1">
      <formula>AND(IF($Q25=3,1,0),IF($X25&lt;30,1,0))</formula>
    </cfRule>
    <cfRule type="expression" priority="1260" dxfId="0">
      <formula>AND(IF($Q25=3,1,IF($Q25=4,1,0)),IF($F25&lt;=85,1,0))</formula>
    </cfRule>
  </conditionalFormatting>
  <conditionalFormatting sqref="X25">
    <cfRule type="expression" priority="1253" dxfId="3">
      <formula>AND(IF(OR($Q25=1,$Q25=2),1,0),IF($X25&lt;=20,1,0))</formula>
    </cfRule>
    <cfRule type="expression" priority="1254" dxfId="2">
      <formula>AND(IF($Q25=2,1,0),IF($X25&lt;30,1,0))</formula>
    </cfRule>
    <cfRule type="expression" priority="1255" dxfId="1">
      <formula>AND(IF($Q25=3,1,0),IF($X25&lt;30,1,0))</formula>
    </cfRule>
    <cfRule type="expression" priority="1256" dxfId="0">
      <formula>AND(IF($Q25=3,1,IF($Q25=4,1,0)),IF($F25&lt;=85,1,0))</formula>
    </cfRule>
  </conditionalFormatting>
  <conditionalFormatting sqref="AI25">
    <cfRule type="expression" priority="1249" dxfId="3">
      <formula>AND(IF(OR($Q25=1,$Q25=2),1,0),IF($X25&lt;=20,1,0))</formula>
    </cfRule>
    <cfRule type="expression" priority="1250" dxfId="2">
      <formula>AND(IF($Q25=2,1,0),IF($X25&lt;30,1,0))</formula>
    </cfRule>
    <cfRule type="expression" priority="1251" dxfId="1">
      <formula>AND(IF($Q25=3,1,0),IF($X25&lt;30,1,0))</formula>
    </cfRule>
    <cfRule type="expression" priority="1252" dxfId="0">
      <formula>AND(IF($Q25=3,1,IF($Q25=4,1,0)),IF($F25&lt;=85,1,0))</formula>
    </cfRule>
  </conditionalFormatting>
  <conditionalFormatting sqref="AV26">
    <cfRule type="expression" priority="1247" dxfId="23">
      <formula>AV26="X"</formula>
    </cfRule>
    <cfRule type="expression" priority="1248" dxfId="22">
      <formula>AV26="후보"</formula>
    </cfRule>
  </conditionalFormatting>
  <conditionalFormatting sqref="AC26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6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6">
    <cfRule type="expression" priority="1238" dxfId="3">
      <formula>AND(IF(OR($Q26=1,$Q26=2),1,0),IF($X26&lt;=20,1,0))</formula>
    </cfRule>
    <cfRule type="expression" priority="1239" dxfId="2">
      <formula>AND(IF($Q26=2,1,0),IF($X26&lt;30,1,0))</formula>
    </cfRule>
    <cfRule type="expression" priority="1240" dxfId="1">
      <formula>AND(IF($Q26=3,1,0),IF($X26&lt;30,1,0))</formula>
    </cfRule>
    <cfRule type="expression" priority="1241" dxfId="0">
      <formula>AND(IF($Q26=3,1,IF($Q26=4,1,0)),IF($F26&lt;=85,1,0))</formula>
    </cfRule>
  </conditionalFormatting>
  <conditionalFormatting sqref="X26">
    <cfRule type="expression" priority="1234" dxfId="3">
      <formula>AND(IF(OR($Q26=1,$Q26=2),1,0),IF($X26&lt;=20,1,0))</formula>
    </cfRule>
    <cfRule type="expression" priority="1235" dxfId="2">
      <formula>AND(IF($Q26=2,1,0),IF($X26&lt;30,1,0))</formula>
    </cfRule>
    <cfRule type="expression" priority="1236" dxfId="1">
      <formula>AND(IF($Q26=3,1,0),IF($X26&lt;30,1,0))</formula>
    </cfRule>
    <cfRule type="expression" priority="1237" dxfId="0">
      <formula>AND(IF($Q26=3,1,IF($Q26=4,1,0)),IF($F26&lt;=85,1,0))</formula>
    </cfRule>
  </conditionalFormatting>
  <conditionalFormatting sqref="AI26">
    <cfRule type="expression" priority="1230" dxfId="3">
      <formula>AND(IF(OR($Q26=1,$Q26=2),1,0),IF($X26&lt;=20,1,0))</formula>
    </cfRule>
    <cfRule type="expression" priority="1231" dxfId="2">
      <formula>AND(IF($Q26=2,1,0),IF($X26&lt;30,1,0))</formula>
    </cfRule>
    <cfRule type="expression" priority="1232" dxfId="1">
      <formula>AND(IF($Q26=3,1,0),IF($X26&lt;30,1,0))</formula>
    </cfRule>
    <cfRule type="expression" priority="1233" dxfId="0">
      <formula>AND(IF($Q26=3,1,IF($Q26=4,1,0)),IF($F26&lt;=85,1,0))</formula>
    </cfRule>
  </conditionalFormatting>
  <conditionalFormatting sqref="AV27">
    <cfRule type="expression" priority="1228" dxfId="23">
      <formula>AV27="X"</formula>
    </cfRule>
    <cfRule type="expression" priority="1229" dxfId="22">
      <formula>AV27="후보"</formula>
    </cfRule>
  </conditionalFormatting>
  <conditionalFormatting sqref="AC27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2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27">
    <cfRule type="expression" priority="1219" dxfId="3">
      <formula>AND(IF(OR($Q27=1,$Q27=2),1,0),IF($X27&lt;=20,1,0))</formula>
    </cfRule>
    <cfRule type="expression" priority="1220" dxfId="2">
      <formula>AND(IF($Q27=2,1,0),IF($X27&lt;30,1,0))</formula>
    </cfRule>
    <cfRule type="expression" priority="1221" dxfId="1">
      <formula>AND(IF($Q27=3,1,0),IF($X27&lt;30,1,0))</formula>
    </cfRule>
    <cfRule type="expression" priority="1222" dxfId="0">
      <formula>AND(IF($Q27=3,1,IF($Q27=4,1,0)),IF($F27&lt;=85,1,0))</formula>
    </cfRule>
  </conditionalFormatting>
  <conditionalFormatting sqref="X27">
    <cfRule type="expression" priority="1215" dxfId="3">
      <formula>AND(IF(OR($Q27=1,$Q27=2),1,0),IF($X27&lt;=20,1,0))</formula>
    </cfRule>
    <cfRule type="expression" priority="1216" dxfId="2">
      <formula>AND(IF($Q27=2,1,0),IF($X27&lt;30,1,0))</formula>
    </cfRule>
    <cfRule type="expression" priority="1217" dxfId="1">
      <formula>AND(IF($Q27=3,1,0),IF($X27&lt;30,1,0))</formula>
    </cfRule>
    <cfRule type="expression" priority="1218" dxfId="0">
      <formula>AND(IF($Q27=3,1,IF($Q27=4,1,0)),IF($F27&lt;=85,1,0))</formula>
    </cfRule>
  </conditionalFormatting>
  <conditionalFormatting sqref="AI27">
    <cfRule type="expression" priority="1211" dxfId="3">
      <formula>AND(IF(OR($Q27=1,$Q27=2),1,0),IF($X27&lt;=20,1,0))</formula>
    </cfRule>
    <cfRule type="expression" priority="1212" dxfId="2">
      <formula>AND(IF($Q27=2,1,0),IF($X27&lt;30,1,0))</formula>
    </cfRule>
    <cfRule type="expression" priority="1213" dxfId="1">
      <formula>AND(IF($Q27=3,1,0),IF($X27&lt;30,1,0))</formula>
    </cfRule>
    <cfRule type="expression" priority="1214" dxfId="0">
      <formula>AND(IF($Q27=3,1,IF($Q27=4,1,0)),IF($F27&lt;=85,1,0))</formula>
    </cfRule>
  </conditionalFormatting>
  <conditionalFormatting sqref="AV28">
    <cfRule type="expression" priority="1209" dxfId="23">
      <formula>AV28="X"</formula>
    </cfRule>
    <cfRule type="expression" priority="1210" dxfId="22">
      <formula>AV28="후보"</formula>
    </cfRule>
  </conditionalFormatting>
  <conditionalFormatting sqref="AC2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8">
    <cfRule type="expression" priority="1200" dxfId="3">
      <formula>AND(IF(OR($Q28=1,$Q28=2),1,0),IF($X28&lt;=20,1,0))</formula>
    </cfRule>
    <cfRule type="expression" priority="1201" dxfId="2">
      <formula>AND(IF($Q28=2,1,0),IF($X28&lt;30,1,0))</formula>
    </cfRule>
    <cfRule type="expression" priority="1202" dxfId="1">
      <formula>AND(IF($Q28=3,1,0),IF($X28&lt;30,1,0))</formula>
    </cfRule>
    <cfRule type="expression" priority="1203" dxfId="0">
      <formula>AND(IF($Q28=3,1,IF($Q28=4,1,0)),IF($F28&lt;=85,1,0))</formula>
    </cfRule>
  </conditionalFormatting>
  <conditionalFormatting sqref="X28">
    <cfRule type="expression" priority="1196" dxfId="3">
      <formula>AND(IF(OR($Q28=1,$Q28=2),1,0),IF($X28&lt;=20,1,0))</formula>
    </cfRule>
    <cfRule type="expression" priority="1197" dxfId="2">
      <formula>AND(IF($Q28=2,1,0),IF($X28&lt;30,1,0))</formula>
    </cfRule>
    <cfRule type="expression" priority="1198" dxfId="1">
      <formula>AND(IF($Q28=3,1,0),IF($X28&lt;30,1,0))</formula>
    </cfRule>
    <cfRule type="expression" priority="1199" dxfId="0">
      <formula>AND(IF($Q28=3,1,IF($Q28=4,1,0)),IF($F28&lt;=85,1,0))</formula>
    </cfRule>
  </conditionalFormatting>
  <conditionalFormatting sqref="AI28">
    <cfRule type="expression" priority="1192" dxfId="3">
      <formula>AND(IF(OR($Q28=1,$Q28=2),1,0),IF($X28&lt;=20,1,0))</formula>
    </cfRule>
    <cfRule type="expression" priority="1193" dxfId="2">
      <formula>AND(IF($Q28=2,1,0),IF($X28&lt;30,1,0))</formula>
    </cfRule>
    <cfRule type="expression" priority="1194" dxfId="1">
      <formula>AND(IF($Q28=3,1,0),IF($X28&lt;30,1,0))</formula>
    </cfRule>
    <cfRule type="expression" priority="1195" dxfId="0">
      <formula>AND(IF($Q28=3,1,IF($Q28=4,1,0)),IF($F28&lt;=85,1,0))</formula>
    </cfRule>
  </conditionalFormatting>
  <conditionalFormatting sqref="AV29">
    <cfRule type="expression" priority="1190" dxfId="23">
      <formula>AV29="X"</formula>
    </cfRule>
    <cfRule type="expression" priority="1191" dxfId="22">
      <formula>AV29="후보"</formula>
    </cfRule>
  </conditionalFormatting>
  <conditionalFormatting sqref="AC2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9">
    <cfRule type="expression" priority="1181" dxfId="3">
      <formula>AND(IF(OR($Q29=1,$Q29=2),1,0),IF($X29&lt;=20,1,0))</formula>
    </cfRule>
    <cfRule type="expression" priority="1182" dxfId="2">
      <formula>AND(IF($Q29=2,1,0),IF($X29&lt;30,1,0))</formula>
    </cfRule>
    <cfRule type="expression" priority="1183" dxfId="1">
      <formula>AND(IF($Q29=3,1,0),IF($X29&lt;30,1,0))</formula>
    </cfRule>
    <cfRule type="expression" priority="1184" dxfId="0">
      <formula>AND(IF($Q29=3,1,IF($Q29=4,1,0)),IF($F29&lt;=85,1,0))</formula>
    </cfRule>
  </conditionalFormatting>
  <conditionalFormatting sqref="X29">
    <cfRule type="expression" priority="1177" dxfId="3">
      <formula>AND(IF(OR($Q29=1,$Q29=2),1,0),IF($X29&lt;=20,1,0))</formula>
    </cfRule>
    <cfRule type="expression" priority="1178" dxfId="2">
      <formula>AND(IF($Q29=2,1,0),IF($X29&lt;30,1,0))</formula>
    </cfRule>
    <cfRule type="expression" priority="1179" dxfId="1">
      <formula>AND(IF($Q29=3,1,0),IF($X29&lt;30,1,0))</formula>
    </cfRule>
    <cfRule type="expression" priority="1180" dxfId="0">
      <formula>AND(IF($Q29=3,1,IF($Q29=4,1,0)),IF($F29&lt;=85,1,0))</formula>
    </cfRule>
  </conditionalFormatting>
  <conditionalFormatting sqref="AI29">
    <cfRule type="expression" priority="1173" dxfId="3">
      <formula>AND(IF(OR($Q29=1,$Q29=2),1,0),IF($X29&lt;=20,1,0))</formula>
    </cfRule>
    <cfRule type="expression" priority="1174" dxfId="2">
      <formula>AND(IF($Q29=2,1,0),IF($X29&lt;30,1,0))</formula>
    </cfRule>
    <cfRule type="expression" priority="1175" dxfId="1">
      <formula>AND(IF($Q29=3,1,0),IF($X29&lt;30,1,0))</formula>
    </cfRule>
    <cfRule type="expression" priority="1176" dxfId="0">
      <formula>AND(IF($Q29=3,1,IF($Q29=4,1,0)),IF($F29&lt;=85,1,0))</formula>
    </cfRule>
  </conditionalFormatting>
  <conditionalFormatting sqref="AV30">
    <cfRule type="expression" priority="1171" dxfId="23">
      <formula>AV30="X"</formula>
    </cfRule>
    <cfRule type="expression" priority="1172" dxfId="22">
      <formula>AV30="후보"</formula>
    </cfRule>
  </conditionalFormatting>
  <conditionalFormatting sqref="AC3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3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30">
    <cfRule type="expression" priority="1162" dxfId="3">
      <formula>AND(IF(OR($Q30=1,$Q30=2),1,0),IF($X30&lt;=20,1,0))</formula>
    </cfRule>
    <cfRule type="expression" priority="1163" dxfId="2">
      <formula>AND(IF($Q30=2,1,0),IF($X30&lt;30,1,0))</formula>
    </cfRule>
    <cfRule type="expression" priority="1164" dxfId="1">
      <formula>AND(IF($Q30=3,1,0),IF($X30&lt;30,1,0))</formula>
    </cfRule>
    <cfRule type="expression" priority="1165" dxfId="0">
      <formula>AND(IF($Q30=3,1,IF($Q30=4,1,0)),IF($F30&lt;=85,1,0))</formula>
    </cfRule>
  </conditionalFormatting>
  <conditionalFormatting sqref="X30">
    <cfRule type="expression" priority="1158" dxfId="3">
      <formula>AND(IF(OR($Q30=1,$Q30=2),1,0),IF($X30&lt;=20,1,0))</formula>
    </cfRule>
    <cfRule type="expression" priority="1159" dxfId="2">
      <formula>AND(IF($Q30=2,1,0),IF($X30&lt;30,1,0))</formula>
    </cfRule>
    <cfRule type="expression" priority="1160" dxfId="1">
      <formula>AND(IF($Q30=3,1,0),IF($X30&lt;30,1,0))</formula>
    </cfRule>
    <cfRule type="expression" priority="1161" dxfId="0">
      <formula>AND(IF($Q30=3,1,IF($Q30=4,1,0)),IF($F30&lt;=85,1,0))</formula>
    </cfRule>
  </conditionalFormatting>
  <conditionalFormatting sqref="AI30">
    <cfRule type="expression" priority="1154" dxfId="3">
      <formula>AND(IF(OR($Q30=1,$Q30=2),1,0),IF($X30&lt;=20,1,0))</formula>
    </cfRule>
    <cfRule type="expression" priority="1155" dxfId="2">
      <formula>AND(IF($Q30=2,1,0),IF($X30&lt;30,1,0))</formula>
    </cfRule>
    <cfRule type="expression" priority="1156" dxfId="1">
      <formula>AND(IF($Q30=3,1,0),IF($X30&lt;30,1,0))</formula>
    </cfRule>
    <cfRule type="expression" priority="1157" dxfId="0">
      <formula>AND(IF($Q30=3,1,IF($Q30=4,1,0)),IF($F30&lt;=85,1,0))</formula>
    </cfRule>
  </conditionalFormatting>
  <conditionalFormatting sqref="AV31">
    <cfRule type="expression" priority="1152" dxfId="23">
      <formula>AV31="X"</formula>
    </cfRule>
    <cfRule type="expression" priority="1153" dxfId="22">
      <formula>AV31="후보"</formula>
    </cfRule>
  </conditionalFormatting>
  <conditionalFormatting sqref="AC3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1">
    <cfRule type="expression" priority="1143" dxfId="3">
      <formula>AND(IF(OR($Q31=1,$Q31=2),1,0),IF($X31&lt;=20,1,0))</formula>
    </cfRule>
    <cfRule type="expression" priority="1144" dxfId="2">
      <formula>AND(IF($Q31=2,1,0),IF($X31&lt;30,1,0))</formula>
    </cfRule>
    <cfRule type="expression" priority="1145" dxfId="1">
      <formula>AND(IF($Q31=3,1,0),IF($X31&lt;30,1,0))</formula>
    </cfRule>
    <cfRule type="expression" priority="1146" dxfId="0">
      <formula>AND(IF($Q31=3,1,IF($Q31=4,1,0)),IF($F31&lt;=85,1,0))</formula>
    </cfRule>
  </conditionalFormatting>
  <conditionalFormatting sqref="X31">
    <cfRule type="expression" priority="1139" dxfId="3">
      <formula>AND(IF(OR($Q31=1,$Q31=2),1,0),IF($X31&lt;=20,1,0))</formula>
    </cfRule>
    <cfRule type="expression" priority="1140" dxfId="2">
      <formula>AND(IF($Q31=2,1,0),IF($X31&lt;30,1,0))</formula>
    </cfRule>
    <cfRule type="expression" priority="1141" dxfId="1">
      <formula>AND(IF($Q31=3,1,0),IF($X31&lt;30,1,0))</formula>
    </cfRule>
    <cfRule type="expression" priority="1142" dxfId="0">
      <formula>AND(IF($Q31=3,1,IF($Q31=4,1,0)),IF($F31&lt;=85,1,0))</formula>
    </cfRule>
  </conditionalFormatting>
  <conditionalFormatting sqref="AI31">
    <cfRule type="expression" priority="1135" dxfId="3">
      <formula>AND(IF(OR($Q31=1,$Q31=2),1,0),IF($X31&lt;=20,1,0))</formula>
    </cfRule>
    <cfRule type="expression" priority="1136" dxfId="2">
      <formula>AND(IF($Q31=2,1,0),IF($X31&lt;30,1,0))</formula>
    </cfRule>
    <cfRule type="expression" priority="1137" dxfId="1">
      <formula>AND(IF($Q31=3,1,0),IF($X31&lt;30,1,0))</formula>
    </cfRule>
    <cfRule type="expression" priority="1138" dxfId="0">
      <formula>AND(IF($Q31=3,1,IF($Q31=4,1,0)),IF($F31&lt;=85,1,0))</formula>
    </cfRule>
  </conditionalFormatting>
  <conditionalFormatting sqref="AV32">
    <cfRule type="expression" priority="1133" dxfId="23">
      <formula>AV32="X"</formula>
    </cfRule>
    <cfRule type="expression" priority="1134" dxfId="22">
      <formula>AV32="후보"</formula>
    </cfRule>
  </conditionalFormatting>
  <conditionalFormatting sqref="AC32 N3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33">
    <cfRule type="expression" priority="1128" dxfId="23">
      <formula>AV33="X"</formula>
    </cfRule>
    <cfRule type="expression" priority="1129" dxfId="22">
      <formula>AV33="후보"</formula>
    </cfRule>
  </conditionalFormatting>
  <conditionalFormatting sqref="AC3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3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X33">
    <cfRule type="expression" priority="1115" dxfId="3">
      <formula>AND(IF(OR($Q33=1,$Q33=2),1,0),IF($X33&lt;=20,1,0))</formula>
    </cfRule>
    <cfRule type="expression" priority="1116" dxfId="2">
      <formula>AND(IF($Q33=2,1,0),IF($X33&lt;30,1,0))</formula>
    </cfRule>
    <cfRule type="expression" priority="1117" dxfId="1">
      <formula>AND(IF($Q33=3,1,0),IF($X33&lt;30,1,0))</formula>
    </cfRule>
    <cfRule type="expression" priority="1118" dxfId="0">
      <formula>AND(IF($Q33=3,1,IF($Q33=4,1,0)),IF($F33&lt;=85,1,0))</formula>
    </cfRule>
  </conditionalFormatting>
  <conditionalFormatting sqref="AI33">
    <cfRule type="expression" priority="1111" dxfId="3">
      <formula>AND(IF(OR($Q33=1,$Q33=2),1,0),IF($X33&lt;=20,1,0))</formula>
    </cfRule>
    <cfRule type="expression" priority="1112" dxfId="2">
      <formula>AND(IF($Q33=2,1,0),IF($X33&lt;30,1,0))</formula>
    </cfRule>
    <cfRule type="expression" priority="1113" dxfId="1">
      <formula>AND(IF($Q33=3,1,0),IF($X33&lt;30,1,0))</formula>
    </cfRule>
    <cfRule type="expression" priority="1114" dxfId="0">
      <formula>AND(IF($Q33=3,1,IF($Q33=4,1,0)),IF($F33&lt;=85,1,0))</formula>
    </cfRule>
  </conditionalFormatting>
  <conditionalFormatting sqref="AV34">
    <cfRule type="expression" priority="1109" dxfId="23">
      <formula>AV34="X"</formula>
    </cfRule>
    <cfRule type="expression" priority="1110" dxfId="22">
      <formula>AV34="후보"</formula>
    </cfRule>
  </conditionalFormatting>
  <conditionalFormatting sqref="AC3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3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34">
    <cfRule type="expression" priority="1100" dxfId="3">
      <formula>AND(IF(OR($Q34=1,$Q34=2),1,0),IF($X34&lt;=20,1,0))</formula>
    </cfRule>
    <cfRule type="expression" priority="1101" dxfId="2">
      <formula>AND(IF($Q34=2,1,0),IF($X34&lt;30,1,0))</formula>
    </cfRule>
    <cfRule type="expression" priority="1102" dxfId="1">
      <formula>AND(IF($Q34=3,1,0),IF($X34&lt;30,1,0))</formula>
    </cfRule>
    <cfRule type="expression" priority="1103" dxfId="0">
      <formula>AND(IF($Q34=3,1,IF($Q34=4,1,0)),IF($F34&lt;=85,1,0))</formula>
    </cfRule>
  </conditionalFormatting>
  <conditionalFormatting sqref="X34">
    <cfRule type="expression" priority="1096" dxfId="3">
      <formula>AND(IF(OR($Q34=1,$Q34=2),1,0),IF($X34&lt;=20,1,0))</formula>
    </cfRule>
    <cfRule type="expression" priority="1097" dxfId="2">
      <formula>AND(IF($Q34=2,1,0),IF($X34&lt;30,1,0))</formula>
    </cfRule>
    <cfRule type="expression" priority="1098" dxfId="1">
      <formula>AND(IF($Q34=3,1,0),IF($X34&lt;30,1,0))</formula>
    </cfRule>
    <cfRule type="expression" priority="1099" dxfId="0">
      <formula>AND(IF($Q34=3,1,IF($Q34=4,1,0)),IF($F34&lt;=85,1,0))</formula>
    </cfRule>
  </conditionalFormatting>
  <conditionalFormatting sqref="AI34">
    <cfRule type="expression" priority="1092" dxfId="3">
      <formula>AND(IF(OR($Q34=1,$Q34=2),1,0),IF($X34&lt;=20,1,0))</formula>
    </cfRule>
    <cfRule type="expression" priority="1093" dxfId="2">
      <formula>AND(IF($Q34=2,1,0),IF($X34&lt;30,1,0))</formula>
    </cfRule>
    <cfRule type="expression" priority="1094" dxfId="1">
      <formula>AND(IF($Q34=3,1,0),IF($X34&lt;30,1,0))</formula>
    </cfRule>
    <cfRule type="expression" priority="1095" dxfId="0">
      <formula>AND(IF($Q34=3,1,IF($Q34=4,1,0)),IF($F34&lt;=85,1,0))</formula>
    </cfRule>
  </conditionalFormatting>
  <conditionalFormatting sqref="AV35">
    <cfRule type="expression" priority="1090" dxfId="23">
      <formula>AV35="X"</formula>
    </cfRule>
    <cfRule type="expression" priority="1091" dxfId="22">
      <formula>AV35="후보"</formula>
    </cfRule>
  </conditionalFormatting>
  <conditionalFormatting sqref="AC3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3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35">
    <cfRule type="expression" priority="1081" dxfId="3">
      <formula>AND(IF(OR($Q35=1,$Q35=2),1,0),IF($X35&lt;=20,1,0))</formula>
    </cfRule>
    <cfRule type="expression" priority="1082" dxfId="2">
      <formula>AND(IF($Q35=2,1,0),IF($X35&lt;30,1,0))</formula>
    </cfRule>
    <cfRule type="expression" priority="1083" dxfId="1">
      <formula>AND(IF($Q35=3,1,0),IF($X35&lt;30,1,0))</formula>
    </cfRule>
    <cfRule type="expression" priority="1084" dxfId="0">
      <formula>AND(IF($Q35=3,1,IF($Q35=4,1,0)),IF($F35&lt;=85,1,0))</formula>
    </cfRule>
  </conditionalFormatting>
  <conditionalFormatting sqref="X35">
    <cfRule type="expression" priority="1077" dxfId="3">
      <formula>AND(IF(OR($Q35=1,$Q35=2),1,0),IF($X35&lt;=20,1,0))</formula>
    </cfRule>
    <cfRule type="expression" priority="1078" dxfId="2">
      <formula>AND(IF($Q35=2,1,0),IF($X35&lt;30,1,0))</formula>
    </cfRule>
    <cfRule type="expression" priority="1079" dxfId="1">
      <formula>AND(IF($Q35=3,1,0),IF($X35&lt;30,1,0))</formula>
    </cfRule>
    <cfRule type="expression" priority="1080" dxfId="0">
      <formula>AND(IF($Q35=3,1,IF($Q35=4,1,0)),IF($F35&lt;=85,1,0))</formula>
    </cfRule>
  </conditionalFormatting>
  <conditionalFormatting sqref="AI35">
    <cfRule type="expression" priority="1073" dxfId="3">
      <formula>AND(IF(OR($Q35=1,$Q35=2),1,0),IF($X35&lt;=20,1,0))</formula>
    </cfRule>
    <cfRule type="expression" priority="1074" dxfId="2">
      <formula>AND(IF($Q35=2,1,0),IF($X35&lt;30,1,0))</formula>
    </cfRule>
    <cfRule type="expression" priority="1075" dxfId="1">
      <formula>AND(IF($Q35=3,1,0),IF($X35&lt;30,1,0))</formula>
    </cfRule>
    <cfRule type="expression" priority="1076" dxfId="0">
      <formula>AND(IF($Q35=3,1,IF($Q35=4,1,0)),IF($F35&lt;=85,1,0))</formula>
    </cfRule>
  </conditionalFormatting>
  <conditionalFormatting sqref="AV36">
    <cfRule type="expression" priority="1071" dxfId="23">
      <formula>AV36="X"</formula>
    </cfRule>
    <cfRule type="expression" priority="1072" dxfId="22">
      <formula>AV36="후보"</formula>
    </cfRule>
  </conditionalFormatting>
  <conditionalFormatting sqref="AC3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3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36">
    <cfRule type="expression" priority="1062" dxfId="3">
      <formula>AND(IF(OR($Q36=1,$Q36=2),1,0),IF($X36&lt;=20,1,0))</formula>
    </cfRule>
    <cfRule type="expression" priority="1063" dxfId="2">
      <formula>AND(IF($Q36=2,1,0),IF($X36&lt;30,1,0))</formula>
    </cfRule>
    <cfRule type="expression" priority="1064" dxfId="1">
      <formula>AND(IF($Q36=3,1,0),IF($X36&lt;30,1,0))</formula>
    </cfRule>
    <cfRule type="expression" priority="1065" dxfId="0">
      <formula>AND(IF($Q36=3,1,IF($Q36=4,1,0)),IF($F36&lt;=85,1,0))</formula>
    </cfRule>
  </conditionalFormatting>
  <conditionalFormatting sqref="X36">
    <cfRule type="expression" priority="1058" dxfId="3">
      <formula>AND(IF(OR($Q36=1,$Q36=2),1,0),IF($X36&lt;=20,1,0))</formula>
    </cfRule>
    <cfRule type="expression" priority="1059" dxfId="2">
      <formula>AND(IF($Q36=2,1,0),IF($X36&lt;30,1,0))</formula>
    </cfRule>
    <cfRule type="expression" priority="1060" dxfId="1">
      <formula>AND(IF($Q36=3,1,0),IF($X36&lt;30,1,0))</formula>
    </cfRule>
    <cfRule type="expression" priority="1061" dxfId="0">
      <formula>AND(IF($Q36=3,1,IF($Q36=4,1,0)),IF($F36&lt;=85,1,0))</formula>
    </cfRule>
  </conditionalFormatting>
  <conditionalFormatting sqref="AI36">
    <cfRule type="expression" priority="1054" dxfId="3">
      <formula>AND(IF(OR($Q36=1,$Q36=2),1,0),IF($X36&lt;=20,1,0))</formula>
    </cfRule>
    <cfRule type="expression" priority="1055" dxfId="2">
      <formula>AND(IF($Q36=2,1,0),IF($X36&lt;30,1,0))</formula>
    </cfRule>
    <cfRule type="expression" priority="1056" dxfId="1">
      <formula>AND(IF($Q36=3,1,0),IF($X36&lt;30,1,0))</formula>
    </cfRule>
    <cfRule type="expression" priority="1057" dxfId="0">
      <formula>AND(IF($Q36=3,1,IF($Q36=4,1,0)),IF($F36&lt;=85,1,0))</formula>
    </cfRule>
  </conditionalFormatting>
  <conditionalFormatting sqref="AV37">
    <cfRule type="expression" priority="1052" dxfId="23">
      <formula>AV37="X"</formula>
    </cfRule>
    <cfRule type="expression" priority="1053" dxfId="22">
      <formula>AV37="후보"</formula>
    </cfRule>
  </conditionalFormatting>
  <conditionalFormatting sqref="AC37 N3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38">
    <cfRule type="expression" priority="1047" dxfId="23">
      <formula>AV38="X"</formula>
    </cfRule>
    <cfRule type="expression" priority="1048" dxfId="22">
      <formula>AV38="후보"</formula>
    </cfRule>
  </conditionalFormatting>
  <conditionalFormatting sqref="AC3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X38">
    <cfRule type="expression" priority="1034" dxfId="3">
      <formula>AND(IF(OR($Q38=1,$Q38=2),1,0),IF($X38&lt;=20,1,0))</formula>
    </cfRule>
    <cfRule type="expression" priority="1035" dxfId="2">
      <formula>AND(IF($Q38=2,1,0),IF($X38&lt;30,1,0))</formula>
    </cfRule>
    <cfRule type="expression" priority="1036" dxfId="1">
      <formula>AND(IF($Q38=3,1,0),IF($X38&lt;30,1,0))</formula>
    </cfRule>
    <cfRule type="expression" priority="1037" dxfId="0">
      <formula>AND(IF($Q38=3,1,IF($Q38=4,1,0)),IF($F38&lt;=85,1,0))</formula>
    </cfRule>
  </conditionalFormatting>
  <conditionalFormatting sqref="AI38">
    <cfRule type="expression" priority="1030" dxfId="3">
      <formula>AND(IF(OR($Q38=1,$Q38=2),1,0),IF($X38&lt;=20,1,0))</formula>
    </cfRule>
    <cfRule type="expression" priority="1031" dxfId="2">
      <formula>AND(IF($Q38=2,1,0),IF($X38&lt;30,1,0))</formula>
    </cfRule>
    <cfRule type="expression" priority="1032" dxfId="1">
      <formula>AND(IF($Q38=3,1,0),IF($X38&lt;30,1,0))</formula>
    </cfRule>
    <cfRule type="expression" priority="1033" dxfId="0">
      <formula>AND(IF($Q38=3,1,IF($Q38=4,1,0)),IF($F38&lt;=85,1,0))</formula>
    </cfRule>
  </conditionalFormatting>
  <conditionalFormatting sqref="AV39">
    <cfRule type="expression" priority="1028" dxfId="23">
      <formula>AV39="X"</formula>
    </cfRule>
    <cfRule type="expression" priority="1029" dxfId="22">
      <formula>AV39="후보"</formula>
    </cfRule>
  </conditionalFormatting>
  <conditionalFormatting sqref="AC3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9">
    <cfRule type="expression" priority="1019" dxfId="3">
      <formula>AND(IF(OR($Q39=1,$Q39=2),1,0),IF($X39&lt;=20,1,0))</formula>
    </cfRule>
    <cfRule type="expression" priority="1020" dxfId="2">
      <formula>AND(IF($Q39=2,1,0),IF($X39&lt;30,1,0))</formula>
    </cfRule>
    <cfRule type="expression" priority="1021" dxfId="1">
      <formula>AND(IF($Q39=3,1,0),IF($X39&lt;30,1,0))</formula>
    </cfRule>
    <cfRule type="expression" priority="1022" dxfId="0">
      <formula>AND(IF($Q39=3,1,IF($Q39=4,1,0)),IF($F39&lt;=85,1,0))</formula>
    </cfRule>
  </conditionalFormatting>
  <conditionalFormatting sqref="X39">
    <cfRule type="expression" priority="1015" dxfId="3">
      <formula>AND(IF(OR($Q39=1,$Q39=2),1,0),IF($X39&lt;=20,1,0))</formula>
    </cfRule>
    <cfRule type="expression" priority="1016" dxfId="2">
      <formula>AND(IF($Q39=2,1,0),IF($X39&lt;30,1,0))</formula>
    </cfRule>
    <cfRule type="expression" priority="1017" dxfId="1">
      <formula>AND(IF($Q39=3,1,0),IF($X39&lt;30,1,0))</formula>
    </cfRule>
    <cfRule type="expression" priority="1018" dxfId="0">
      <formula>AND(IF($Q39=3,1,IF($Q39=4,1,0)),IF($F39&lt;=85,1,0))</formula>
    </cfRule>
  </conditionalFormatting>
  <conditionalFormatting sqref="AI39">
    <cfRule type="expression" priority="1011" dxfId="3">
      <formula>AND(IF(OR($Q39=1,$Q39=2),1,0),IF($X39&lt;=20,1,0))</formula>
    </cfRule>
    <cfRule type="expression" priority="1012" dxfId="2">
      <formula>AND(IF($Q39=2,1,0),IF($X39&lt;30,1,0))</formula>
    </cfRule>
    <cfRule type="expression" priority="1013" dxfId="1">
      <formula>AND(IF($Q39=3,1,0),IF($X39&lt;30,1,0))</formula>
    </cfRule>
    <cfRule type="expression" priority="1014" dxfId="0">
      <formula>AND(IF($Q39=3,1,IF($Q39=4,1,0)),IF($F39&lt;=85,1,0))</formula>
    </cfRule>
  </conditionalFormatting>
  <conditionalFormatting sqref="AV40">
    <cfRule type="expression" priority="1009" dxfId="23">
      <formula>AV40="X"</formula>
    </cfRule>
    <cfRule type="expression" priority="1010" dxfId="22">
      <formula>AV40="후보"</formula>
    </cfRule>
  </conditionalFormatting>
  <conditionalFormatting sqref="AC4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4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40">
    <cfRule type="expression" priority="1000" dxfId="3">
      <formula>AND(IF(OR($Q40=1,$Q40=2),1,0),IF($X40&lt;=20,1,0))</formula>
    </cfRule>
    <cfRule type="expression" priority="1001" dxfId="2">
      <formula>AND(IF($Q40=2,1,0),IF($X40&lt;30,1,0))</formula>
    </cfRule>
    <cfRule type="expression" priority="1002" dxfId="1">
      <formula>AND(IF($Q40=3,1,0),IF($X40&lt;30,1,0))</formula>
    </cfRule>
    <cfRule type="expression" priority="1003" dxfId="0">
      <formula>AND(IF($Q40=3,1,IF($Q40=4,1,0)),IF($F40&lt;=85,1,0))</formula>
    </cfRule>
  </conditionalFormatting>
  <conditionalFormatting sqref="X40">
    <cfRule type="expression" priority="996" dxfId="3">
      <formula>AND(IF(OR($Q40=1,$Q40=2),1,0),IF($X40&lt;=20,1,0))</formula>
    </cfRule>
    <cfRule type="expression" priority="997" dxfId="2">
      <formula>AND(IF($Q40=2,1,0),IF($X40&lt;30,1,0))</formula>
    </cfRule>
    <cfRule type="expression" priority="998" dxfId="1">
      <formula>AND(IF($Q40=3,1,0),IF($X40&lt;30,1,0))</formula>
    </cfRule>
    <cfRule type="expression" priority="999" dxfId="0">
      <formula>AND(IF($Q40=3,1,IF($Q40=4,1,0)),IF($F40&lt;=85,1,0))</formula>
    </cfRule>
  </conditionalFormatting>
  <conditionalFormatting sqref="AI40">
    <cfRule type="expression" priority="992" dxfId="3">
      <formula>AND(IF(OR($Q40=1,$Q40=2),1,0),IF($X40&lt;=20,1,0))</formula>
    </cfRule>
    <cfRule type="expression" priority="993" dxfId="2">
      <formula>AND(IF($Q40=2,1,0),IF($X40&lt;30,1,0))</formula>
    </cfRule>
    <cfRule type="expression" priority="994" dxfId="1">
      <formula>AND(IF($Q40=3,1,0),IF($X40&lt;30,1,0))</formula>
    </cfRule>
    <cfRule type="expression" priority="995" dxfId="0">
      <formula>AND(IF($Q40=3,1,IF($Q40=4,1,0)),IF($F40&lt;=85,1,0))</formula>
    </cfRule>
  </conditionalFormatting>
  <conditionalFormatting sqref="AV41">
    <cfRule type="expression" priority="990" dxfId="23">
      <formula>AV41="X"</formula>
    </cfRule>
    <cfRule type="expression" priority="991" dxfId="22">
      <formula>AV41="후보"</formula>
    </cfRule>
  </conditionalFormatting>
  <conditionalFormatting sqref="AC41 N4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42">
    <cfRule type="expression" priority="985" dxfId="23">
      <formula>AV42="X"</formula>
    </cfRule>
    <cfRule type="expression" priority="986" dxfId="22">
      <formula>AV42="후보"</formula>
    </cfRule>
  </conditionalFormatting>
  <conditionalFormatting sqref="AC4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X42">
    <cfRule type="expression" priority="972" dxfId="3">
      <formula>AND(IF(OR($Q42=1,$Q42=2),1,0),IF($X42&lt;=20,1,0))</formula>
    </cfRule>
    <cfRule type="expression" priority="973" dxfId="2">
      <formula>AND(IF($Q42=2,1,0),IF($X42&lt;30,1,0))</formula>
    </cfRule>
    <cfRule type="expression" priority="974" dxfId="1">
      <formula>AND(IF($Q42=3,1,0),IF($X42&lt;30,1,0))</formula>
    </cfRule>
    <cfRule type="expression" priority="975" dxfId="0">
      <formula>AND(IF($Q42=3,1,IF($Q42=4,1,0)),IF($F42&lt;=85,1,0))</formula>
    </cfRule>
  </conditionalFormatting>
  <conditionalFormatting sqref="AI42">
    <cfRule type="expression" priority="968" dxfId="3">
      <formula>AND(IF(OR($Q42=1,$Q42=2),1,0),IF($X42&lt;=20,1,0))</formula>
    </cfRule>
    <cfRule type="expression" priority="969" dxfId="2">
      <formula>AND(IF($Q42=2,1,0),IF($X42&lt;30,1,0))</formula>
    </cfRule>
    <cfRule type="expression" priority="970" dxfId="1">
      <formula>AND(IF($Q42=3,1,0),IF($X42&lt;30,1,0))</formula>
    </cfRule>
    <cfRule type="expression" priority="971" dxfId="0">
      <formula>AND(IF($Q42=3,1,IF($Q42=4,1,0)),IF($F42&lt;=85,1,0))</formula>
    </cfRule>
  </conditionalFormatting>
  <conditionalFormatting sqref="AV43">
    <cfRule type="expression" priority="966" dxfId="23">
      <formula>AV43="X"</formula>
    </cfRule>
    <cfRule type="expression" priority="967" dxfId="22">
      <formula>AV43="후보"</formula>
    </cfRule>
  </conditionalFormatting>
  <conditionalFormatting sqref="AC4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3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X43">
    <cfRule type="expression" priority="953" dxfId="3">
      <formula>AND(IF(OR($Q43=1,$Q43=2),1,0),IF($X43&lt;=20,1,0))</formula>
    </cfRule>
    <cfRule type="expression" priority="954" dxfId="2">
      <formula>AND(IF($Q43=2,1,0),IF($X43&lt;30,1,0))</formula>
    </cfRule>
    <cfRule type="expression" priority="955" dxfId="1">
      <formula>AND(IF($Q43=3,1,0),IF($X43&lt;30,1,0))</formula>
    </cfRule>
    <cfRule type="expression" priority="956" dxfId="0">
      <formula>AND(IF($Q43=3,1,IF($Q43=4,1,0)),IF($F43&lt;=85,1,0))</formula>
    </cfRule>
  </conditionalFormatting>
  <conditionalFormatting sqref="AI43">
    <cfRule type="expression" priority="949" dxfId="3">
      <formula>AND(IF(OR($Q43=1,$Q43=2),1,0),IF($X43&lt;=20,1,0))</formula>
    </cfRule>
    <cfRule type="expression" priority="950" dxfId="2">
      <formula>AND(IF($Q43=2,1,0),IF($X43&lt;30,1,0))</formula>
    </cfRule>
    <cfRule type="expression" priority="951" dxfId="1">
      <formula>AND(IF($Q43=3,1,0),IF($X43&lt;30,1,0))</formula>
    </cfRule>
    <cfRule type="expression" priority="952" dxfId="0">
      <formula>AND(IF($Q43=3,1,IF($Q43=4,1,0)),IF($F43&lt;=85,1,0))</formula>
    </cfRule>
  </conditionalFormatting>
  <conditionalFormatting sqref="AV44">
    <cfRule type="expression" priority="947" dxfId="23">
      <formula>AV44="X"</formula>
    </cfRule>
    <cfRule type="expression" priority="948" dxfId="22">
      <formula>AV44="후보"</formula>
    </cfRule>
  </conditionalFormatting>
  <conditionalFormatting sqref="AC4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4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X44">
    <cfRule type="expression" priority="934" dxfId="3">
      <formula>AND(IF(OR($Q44=1,$Q44=2),1,0),IF($X44&lt;=20,1,0))</formula>
    </cfRule>
    <cfRule type="expression" priority="935" dxfId="2">
      <formula>AND(IF($Q44=2,1,0),IF($X44&lt;30,1,0))</formula>
    </cfRule>
    <cfRule type="expression" priority="936" dxfId="1">
      <formula>AND(IF($Q44=3,1,0),IF($X44&lt;30,1,0))</formula>
    </cfRule>
    <cfRule type="expression" priority="937" dxfId="0">
      <formula>AND(IF($Q44=3,1,IF($Q44=4,1,0)),IF($F44&lt;=85,1,0))</formula>
    </cfRule>
  </conditionalFormatting>
  <conditionalFormatting sqref="AI44">
    <cfRule type="expression" priority="930" dxfId="3">
      <formula>AND(IF(OR($Q44=1,$Q44=2),1,0),IF($X44&lt;=20,1,0))</formula>
    </cfRule>
    <cfRule type="expression" priority="931" dxfId="2">
      <formula>AND(IF($Q44=2,1,0),IF($X44&lt;30,1,0))</formula>
    </cfRule>
    <cfRule type="expression" priority="932" dxfId="1">
      <formula>AND(IF($Q44=3,1,0),IF($X44&lt;30,1,0))</formula>
    </cfRule>
    <cfRule type="expression" priority="933" dxfId="0">
      <formula>AND(IF($Q44=3,1,IF($Q44=4,1,0)),IF($F44&lt;=85,1,0))</formula>
    </cfRule>
  </conditionalFormatting>
  <conditionalFormatting sqref="AV45">
    <cfRule type="expression" priority="928" dxfId="23">
      <formula>AV45="X"</formula>
    </cfRule>
    <cfRule type="expression" priority="929" dxfId="22">
      <formula>AV45="후보"</formula>
    </cfRule>
  </conditionalFormatting>
  <conditionalFormatting sqref="AC4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4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X45">
    <cfRule type="expression" priority="915" dxfId="3">
      <formula>AND(IF(OR($Q45=1,$Q45=2),1,0),IF($X45&lt;=20,1,0))</formula>
    </cfRule>
    <cfRule type="expression" priority="916" dxfId="2">
      <formula>AND(IF($Q45=2,1,0),IF($X45&lt;30,1,0))</formula>
    </cfRule>
    <cfRule type="expression" priority="917" dxfId="1">
      <formula>AND(IF($Q45=3,1,0),IF($X45&lt;30,1,0))</formula>
    </cfRule>
    <cfRule type="expression" priority="918" dxfId="0">
      <formula>AND(IF($Q45=3,1,IF($Q45=4,1,0)),IF($F45&lt;=85,1,0))</formula>
    </cfRule>
  </conditionalFormatting>
  <conditionalFormatting sqref="AI45">
    <cfRule type="expression" priority="911" dxfId="3">
      <formula>AND(IF(OR($Q45=1,$Q45=2),1,0),IF($X45&lt;=20,1,0))</formula>
    </cfRule>
    <cfRule type="expression" priority="912" dxfId="2">
      <formula>AND(IF($Q45=2,1,0),IF($X45&lt;30,1,0))</formula>
    </cfRule>
    <cfRule type="expression" priority="913" dxfId="1">
      <formula>AND(IF($Q45=3,1,0),IF($X45&lt;30,1,0))</formula>
    </cfRule>
    <cfRule type="expression" priority="914" dxfId="0">
      <formula>AND(IF($Q45=3,1,IF($Q45=4,1,0)),IF($F45&lt;=85,1,0))</formula>
    </cfRule>
  </conditionalFormatting>
  <conditionalFormatting sqref="AV46">
    <cfRule type="expression" priority="909" dxfId="23">
      <formula>AV46="X"</formula>
    </cfRule>
    <cfRule type="expression" priority="910" dxfId="22">
      <formula>AV46="후보"</formula>
    </cfRule>
  </conditionalFormatting>
  <conditionalFormatting sqref="AC4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4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X46">
    <cfRule type="expression" priority="896" dxfId="3">
      <formula>AND(IF(OR($Q46=1,$Q46=2),1,0),IF($X46&lt;=20,1,0))</formula>
    </cfRule>
    <cfRule type="expression" priority="897" dxfId="2">
      <formula>AND(IF($Q46=2,1,0),IF($X46&lt;30,1,0))</formula>
    </cfRule>
    <cfRule type="expression" priority="898" dxfId="1">
      <formula>AND(IF($Q46=3,1,0),IF($X46&lt;30,1,0))</formula>
    </cfRule>
    <cfRule type="expression" priority="899" dxfId="0">
      <formula>AND(IF($Q46=3,1,IF($Q46=4,1,0)),IF($F46&lt;=85,1,0))</formula>
    </cfRule>
  </conditionalFormatting>
  <conditionalFormatting sqref="AI46">
    <cfRule type="expression" priority="892" dxfId="3">
      <formula>AND(IF(OR($Q46=1,$Q46=2),1,0),IF($X46&lt;=20,1,0))</formula>
    </cfRule>
    <cfRule type="expression" priority="893" dxfId="2">
      <formula>AND(IF($Q46=2,1,0),IF($X46&lt;30,1,0))</formula>
    </cfRule>
    <cfRule type="expression" priority="894" dxfId="1">
      <formula>AND(IF($Q46=3,1,0),IF($X46&lt;30,1,0))</formula>
    </cfRule>
    <cfRule type="expression" priority="895" dxfId="0">
      <formula>AND(IF($Q46=3,1,IF($Q46=4,1,0)),IF($F46&lt;=85,1,0))</formula>
    </cfRule>
  </conditionalFormatting>
  <conditionalFormatting sqref="AV47">
    <cfRule type="expression" priority="890" dxfId="23">
      <formula>AV47="X"</formula>
    </cfRule>
    <cfRule type="expression" priority="891" dxfId="22">
      <formula>AV47="후보"</formula>
    </cfRule>
  </conditionalFormatting>
  <conditionalFormatting sqref="AC4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4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X47">
    <cfRule type="expression" priority="877" dxfId="3">
      <formula>AND(IF(OR($Q47=1,$Q47=2),1,0),IF($X47&lt;=20,1,0))</formula>
    </cfRule>
    <cfRule type="expression" priority="878" dxfId="2">
      <formula>AND(IF($Q47=2,1,0),IF($X47&lt;30,1,0))</formula>
    </cfRule>
    <cfRule type="expression" priority="879" dxfId="1">
      <formula>AND(IF($Q47=3,1,0),IF($X47&lt;30,1,0))</formula>
    </cfRule>
    <cfRule type="expression" priority="880" dxfId="0">
      <formula>AND(IF($Q47=3,1,IF($Q47=4,1,0)),IF($F47&lt;=85,1,0))</formula>
    </cfRule>
  </conditionalFormatting>
  <conditionalFormatting sqref="AI47">
    <cfRule type="expression" priority="873" dxfId="3">
      <formula>AND(IF(OR($Q47=1,$Q47=2),1,0),IF($X47&lt;=20,1,0))</formula>
    </cfRule>
    <cfRule type="expression" priority="874" dxfId="2">
      <formula>AND(IF($Q47=2,1,0),IF($X47&lt;30,1,0))</formula>
    </cfRule>
    <cfRule type="expression" priority="875" dxfId="1">
      <formula>AND(IF($Q47=3,1,0),IF($X47&lt;30,1,0))</formula>
    </cfRule>
    <cfRule type="expression" priority="876" dxfId="0">
      <formula>AND(IF($Q47=3,1,IF($Q47=4,1,0)),IF($F47&lt;=85,1,0))</formula>
    </cfRule>
  </conditionalFormatting>
  <conditionalFormatting sqref="AV48">
    <cfRule type="expression" priority="871" dxfId="23">
      <formula>AV48="X"</formula>
    </cfRule>
    <cfRule type="expression" priority="872" dxfId="22">
      <formula>AV48="후보"</formula>
    </cfRule>
  </conditionalFormatting>
  <conditionalFormatting sqref="AC4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4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X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AI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V49">
    <cfRule type="expression" priority="852" dxfId="23">
      <formula>AV49="X"</formula>
    </cfRule>
    <cfRule type="expression" priority="853" dxfId="22">
      <formula>AV49="후보"</formula>
    </cfRule>
  </conditionalFormatting>
  <conditionalFormatting sqref="AC4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49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X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AI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V50">
    <cfRule type="expression" priority="833" dxfId="23">
      <formula>AV50="X"</formula>
    </cfRule>
    <cfRule type="expression" priority="834" dxfId="22">
      <formula>AV50="후보"</formula>
    </cfRule>
  </conditionalFormatting>
  <conditionalFormatting sqref="AC50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50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X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AI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V51">
    <cfRule type="expression" priority="814" dxfId="23">
      <formula>AV51="X"</formula>
    </cfRule>
    <cfRule type="expression" priority="815" dxfId="22">
      <formula>AV51="후보"</formula>
    </cfRule>
  </conditionalFormatting>
  <conditionalFormatting sqref="AC51 N51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52">
    <cfRule type="expression" priority="809" dxfId="23">
      <formula>AV52="X"</formula>
    </cfRule>
    <cfRule type="expression" priority="810" dxfId="22">
      <formula>AV52="후보"</formula>
    </cfRule>
  </conditionalFormatting>
  <conditionalFormatting sqref="AC5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5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X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AI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V53">
    <cfRule type="expression" priority="790" dxfId="23">
      <formula>AV53="X"</formula>
    </cfRule>
    <cfRule type="expression" priority="791" dxfId="22">
      <formula>AV53="후보"</formula>
    </cfRule>
  </conditionalFormatting>
  <conditionalFormatting sqref="AC5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3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X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AI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V54">
    <cfRule type="expression" priority="771" dxfId="23">
      <formula>AV54="X"</formula>
    </cfRule>
    <cfRule type="expression" priority="772" dxfId="22">
      <formula>AV54="후보"</formula>
    </cfRule>
  </conditionalFormatting>
  <conditionalFormatting sqref="AC54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4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X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AI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V55">
    <cfRule type="expression" priority="752" dxfId="23">
      <formula>AV55="X"</formula>
    </cfRule>
    <cfRule type="expression" priority="753" dxfId="22">
      <formula>AV55="후보"</formula>
    </cfRule>
  </conditionalFormatting>
  <conditionalFormatting sqref="AC55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55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X55">
    <cfRule type="expression" priority="739" dxfId="3">
      <formula>AND(IF(OR($Q55=1,$Q55=2),1,0),IF($X55&lt;=20,1,0))</formula>
    </cfRule>
    <cfRule type="expression" priority="740" dxfId="2">
      <formula>AND(IF($Q55=2,1,0),IF($X55&lt;30,1,0))</formula>
    </cfRule>
    <cfRule type="expression" priority="741" dxfId="1">
      <formula>AND(IF($Q55=3,1,0),IF($X55&lt;30,1,0))</formula>
    </cfRule>
    <cfRule type="expression" priority="742" dxfId="0">
      <formula>AND(IF($Q55=3,1,IF($Q55=4,1,0)),IF($F55&lt;=85,1,0))</formula>
    </cfRule>
  </conditionalFormatting>
  <conditionalFormatting sqref="AI55">
    <cfRule type="expression" priority="735" dxfId="3">
      <formula>AND(IF(OR($Q55=1,$Q55=2),1,0),IF($X55&lt;=20,1,0))</formula>
    </cfRule>
    <cfRule type="expression" priority="736" dxfId="2">
      <formula>AND(IF($Q55=2,1,0),IF($X55&lt;30,1,0))</formula>
    </cfRule>
    <cfRule type="expression" priority="737" dxfId="1">
      <formula>AND(IF($Q55=3,1,0),IF($X55&lt;30,1,0))</formula>
    </cfRule>
    <cfRule type="expression" priority="738" dxfId="0">
      <formula>AND(IF($Q55=3,1,IF($Q55=4,1,0)),IF($F55&lt;=85,1,0))</formula>
    </cfRule>
  </conditionalFormatting>
  <conditionalFormatting sqref="AV56">
    <cfRule type="expression" priority="733" dxfId="23">
      <formula>AV56="X"</formula>
    </cfRule>
    <cfRule type="expression" priority="734" dxfId="22">
      <formula>AV56="후보"</formula>
    </cfRule>
  </conditionalFormatting>
  <conditionalFormatting sqref="AC56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6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X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I56">
    <cfRule type="expression" priority="716" dxfId="3">
      <formula>AND(IF(OR($Q56=1,$Q56=2),1,0),IF($X56&lt;=20,1,0))</formula>
    </cfRule>
    <cfRule type="expression" priority="717" dxfId="2">
      <formula>AND(IF($Q56=2,1,0),IF($X56&lt;30,1,0))</formula>
    </cfRule>
    <cfRule type="expression" priority="718" dxfId="1">
      <formula>AND(IF($Q56=3,1,0),IF($X56&lt;30,1,0))</formula>
    </cfRule>
    <cfRule type="expression" priority="719" dxfId="0">
      <formula>AND(IF($Q56=3,1,IF($Q56=4,1,0)),IF($F56&lt;=85,1,0))</formula>
    </cfRule>
  </conditionalFormatting>
  <conditionalFormatting sqref="AV57">
    <cfRule type="expression" priority="714" dxfId="23">
      <formula>AV57="X"</formula>
    </cfRule>
    <cfRule type="expression" priority="715" dxfId="22">
      <formula>AV57="후보"</formula>
    </cfRule>
  </conditionalFormatting>
  <conditionalFormatting sqref="AC57 N57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58">
    <cfRule type="expression" priority="709" dxfId="23">
      <formula>AV58="X"</formula>
    </cfRule>
    <cfRule type="expression" priority="710" dxfId="22">
      <formula>AV58="후보"</formula>
    </cfRule>
  </conditionalFormatting>
  <conditionalFormatting sqref="AC5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58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X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I58">
    <cfRule type="expression" priority="692" dxfId="3">
      <formula>AND(IF(OR($Q58=1,$Q58=2),1,0),IF($X58&lt;=20,1,0))</formula>
    </cfRule>
    <cfRule type="expression" priority="693" dxfId="2">
      <formula>AND(IF($Q58=2,1,0),IF($X58&lt;30,1,0))</formula>
    </cfRule>
    <cfRule type="expression" priority="694" dxfId="1">
      <formula>AND(IF($Q58=3,1,0),IF($X58&lt;30,1,0))</formula>
    </cfRule>
    <cfRule type="expression" priority="695" dxfId="0">
      <formula>AND(IF($Q58=3,1,IF($Q58=4,1,0)),IF($F58&lt;=85,1,0))</formula>
    </cfRule>
  </conditionalFormatting>
  <conditionalFormatting sqref="AV59">
    <cfRule type="expression" priority="690" dxfId="23">
      <formula>AV59="X"</formula>
    </cfRule>
    <cfRule type="expression" priority="691" dxfId="22">
      <formula>AV59="후보"</formula>
    </cfRule>
  </conditionalFormatting>
  <conditionalFormatting sqref="AC59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59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X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I59">
    <cfRule type="expression" priority="673" dxfId="3">
      <formula>AND(IF(OR($Q59=1,$Q59=2),1,0),IF($X59&lt;=20,1,0))</formula>
    </cfRule>
    <cfRule type="expression" priority="674" dxfId="2">
      <formula>AND(IF($Q59=2,1,0),IF($X59&lt;30,1,0))</formula>
    </cfRule>
    <cfRule type="expression" priority="675" dxfId="1">
      <formula>AND(IF($Q59=3,1,0),IF($X59&lt;30,1,0))</formula>
    </cfRule>
    <cfRule type="expression" priority="676" dxfId="0">
      <formula>AND(IF($Q59=3,1,IF($Q59=4,1,0)),IF($F59&lt;=85,1,0))</formula>
    </cfRule>
  </conditionalFormatting>
  <conditionalFormatting sqref="AV60">
    <cfRule type="expression" priority="671" dxfId="23">
      <formula>AV60="X"</formula>
    </cfRule>
    <cfRule type="expression" priority="672" dxfId="22">
      <formula>AV60="후보"</formula>
    </cfRule>
  </conditionalFormatting>
  <conditionalFormatting sqref="AC60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0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X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I60">
    <cfRule type="expression" priority="654" dxfId="3">
      <formula>AND(IF(OR($Q60=1,$Q60=2),1,0),IF($X60&lt;=20,1,0))</formula>
    </cfRule>
    <cfRule type="expression" priority="655" dxfId="2">
      <formula>AND(IF($Q60=2,1,0),IF($X60&lt;30,1,0))</formula>
    </cfRule>
    <cfRule type="expression" priority="656" dxfId="1">
      <formula>AND(IF($Q60=3,1,0),IF($X60&lt;30,1,0))</formula>
    </cfRule>
    <cfRule type="expression" priority="657" dxfId="0">
      <formula>AND(IF($Q60=3,1,IF($Q60=4,1,0)),IF($F60&lt;=85,1,0))</formula>
    </cfRule>
  </conditionalFormatting>
  <conditionalFormatting sqref="AV61">
    <cfRule type="expression" priority="652" dxfId="23">
      <formula>AV61="X"</formula>
    </cfRule>
    <cfRule type="expression" priority="653" dxfId="22">
      <formula>AV61="후보"</formula>
    </cfRule>
  </conditionalFormatting>
  <conditionalFormatting sqref="AC61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61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X61">
    <cfRule type="expression" priority="639" dxfId="3">
      <formula>AND(IF(OR($Q61=1,$Q61=2),1,0),IF($X61&lt;=20,1,0))</formula>
    </cfRule>
    <cfRule type="expression" priority="640" dxfId="2">
      <formula>AND(IF($Q61=2,1,0),IF($X61&lt;30,1,0))</formula>
    </cfRule>
    <cfRule type="expression" priority="641" dxfId="1">
      <formula>AND(IF($Q61=3,1,0),IF($X61&lt;30,1,0))</formula>
    </cfRule>
    <cfRule type="expression" priority="642" dxfId="0">
      <formula>AND(IF($Q61=3,1,IF($Q61=4,1,0)),IF($F61&lt;=85,1,0))</formula>
    </cfRule>
  </conditionalFormatting>
  <conditionalFormatting sqref="AI61">
    <cfRule type="expression" priority="635" dxfId="3">
      <formula>AND(IF(OR($Q61=1,$Q61=2),1,0),IF($X61&lt;=20,1,0))</formula>
    </cfRule>
    <cfRule type="expression" priority="636" dxfId="2">
      <formula>AND(IF($Q61=2,1,0),IF($X61&lt;30,1,0))</formula>
    </cfRule>
    <cfRule type="expression" priority="637" dxfId="1">
      <formula>AND(IF($Q61=3,1,0),IF($X61&lt;30,1,0))</formula>
    </cfRule>
    <cfRule type="expression" priority="638" dxfId="0">
      <formula>AND(IF($Q61=3,1,IF($Q61=4,1,0)),IF($F61&lt;=85,1,0))</formula>
    </cfRule>
  </conditionalFormatting>
  <conditionalFormatting sqref="AV62">
    <cfRule type="expression" priority="633" dxfId="23">
      <formula>AV62="X"</formula>
    </cfRule>
    <cfRule type="expression" priority="634" dxfId="22">
      <formula>AV62="후보"</formula>
    </cfRule>
  </conditionalFormatting>
  <conditionalFormatting sqref="AC62 N62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63">
    <cfRule type="expression" priority="628" dxfId="23">
      <formula>AV63="X"</formula>
    </cfRule>
    <cfRule type="expression" priority="629" dxfId="22">
      <formula>AV63="후보"</formula>
    </cfRule>
  </conditionalFormatting>
  <conditionalFormatting sqref="AC6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63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X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I63">
    <cfRule type="expression" priority="611" dxfId="3">
      <formula>AND(IF(OR($Q63=1,$Q63=2),1,0),IF($X63&lt;=20,1,0))</formula>
    </cfRule>
    <cfRule type="expression" priority="612" dxfId="2">
      <formula>AND(IF($Q63=2,1,0),IF($X63&lt;30,1,0))</formula>
    </cfRule>
    <cfRule type="expression" priority="613" dxfId="1">
      <formula>AND(IF($Q63=3,1,0),IF($X63&lt;30,1,0))</formula>
    </cfRule>
    <cfRule type="expression" priority="614" dxfId="0">
      <formula>AND(IF($Q63=3,1,IF($Q63=4,1,0)),IF($F63&lt;=85,1,0))</formula>
    </cfRule>
  </conditionalFormatting>
  <conditionalFormatting sqref="AV64">
    <cfRule type="expression" priority="609" dxfId="23">
      <formula>AV64="X"</formula>
    </cfRule>
    <cfRule type="expression" priority="610" dxfId="22">
      <formula>AV64="후보"</formula>
    </cfRule>
  </conditionalFormatting>
  <conditionalFormatting sqref="AC64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4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X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I64">
    <cfRule type="expression" priority="592" dxfId="3">
      <formula>AND(IF(OR($Q64=1,$Q64=2),1,0),IF($X64&lt;=20,1,0))</formula>
    </cfRule>
    <cfRule type="expression" priority="593" dxfId="2">
      <formula>AND(IF($Q64=2,1,0),IF($X64&lt;30,1,0))</formula>
    </cfRule>
    <cfRule type="expression" priority="594" dxfId="1">
      <formula>AND(IF($Q64=3,1,0),IF($X64&lt;30,1,0))</formula>
    </cfRule>
    <cfRule type="expression" priority="595" dxfId="0">
      <formula>AND(IF($Q64=3,1,IF($Q64=4,1,0)),IF($F64&lt;=85,1,0))</formula>
    </cfRule>
  </conditionalFormatting>
  <conditionalFormatting sqref="AV65">
    <cfRule type="expression" priority="590" dxfId="23">
      <formula>AV65="X"</formula>
    </cfRule>
    <cfRule type="expression" priority="591" dxfId="22">
      <formula>AV65="후보"</formula>
    </cfRule>
  </conditionalFormatting>
  <conditionalFormatting sqref="AC65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65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X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I65">
    <cfRule type="expression" priority="573" dxfId="3">
      <formula>AND(IF(OR($Q65=1,$Q65=2),1,0),IF($X65&lt;=20,1,0))</formula>
    </cfRule>
    <cfRule type="expression" priority="574" dxfId="2">
      <formula>AND(IF($Q65=2,1,0),IF($X65&lt;30,1,0))</formula>
    </cfRule>
    <cfRule type="expression" priority="575" dxfId="1">
      <formula>AND(IF($Q65=3,1,0),IF($X65&lt;30,1,0))</formula>
    </cfRule>
    <cfRule type="expression" priority="576" dxfId="0">
      <formula>AND(IF($Q65=3,1,IF($Q65=4,1,0)),IF($F65&lt;=85,1,0))</formula>
    </cfRule>
  </conditionalFormatting>
  <conditionalFormatting sqref="AV66">
    <cfRule type="expression" priority="571" dxfId="23">
      <formula>AV66="X"</formula>
    </cfRule>
    <cfRule type="expression" priority="572" dxfId="22">
      <formula>AV66="후보"</formula>
    </cfRule>
  </conditionalFormatting>
  <conditionalFormatting sqref="AC66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66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X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I66">
    <cfRule type="expression" priority="554" dxfId="3">
      <formula>AND(IF(OR($Q66=1,$Q66=2),1,0),IF($X66&lt;=20,1,0))</formula>
    </cfRule>
    <cfRule type="expression" priority="555" dxfId="2">
      <formula>AND(IF($Q66=2,1,0),IF($X66&lt;30,1,0))</formula>
    </cfRule>
    <cfRule type="expression" priority="556" dxfId="1">
      <formula>AND(IF($Q66=3,1,0),IF($X66&lt;30,1,0))</formula>
    </cfRule>
    <cfRule type="expression" priority="557" dxfId="0">
      <formula>AND(IF($Q66=3,1,IF($Q66=4,1,0)),IF($F66&lt;=85,1,0))</formula>
    </cfRule>
  </conditionalFormatting>
  <conditionalFormatting sqref="AV67">
    <cfRule type="expression" priority="552" dxfId="23">
      <formula>AV67="X"</formula>
    </cfRule>
    <cfRule type="expression" priority="553" dxfId="22">
      <formula>AV67="후보"</formula>
    </cfRule>
  </conditionalFormatting>
  <conditionalFormatting sqref="AC6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6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X67">
    <cfRule type="expression" priority="539" dxfId="3">
      <formula>AND(IF(OR($Q67=1,$Q67=2),1,0),IF($X67&lt;=20,1,0))</formula>
    </cfRule>
    <cfRule type="expression" priority="540" dxfId="2">
      <formula>AND(IF($Q67=2,1,0),IF($X67&lt;30,1,0))</formula>
    </cfRule>
    <cfRule type="expression" priority="541" dxfId="1">
      <formula>AND(IF($Q67=3,1,0),IF($X67&lt;30,1,0))</formula>
    </cfRule>
    <cfRule type="expression" priority="542" dxfId="0">
      <formula>AND(IF($Q67=3,1,IF($Q67=4,1,0)),IF($F67&lt;=85,1,0))</formula>
    </cfRule>
  </conditionalFormatting>
  <conditionalFormatting sqref="AI67">
    <cfRule type="expression" priority="535" dxfId="3">
      <formula>AND(IF(OR($Q67=1,$Q67=2),1,0),IF($X67&lt;=20,1,0))</formula>
    </cfRule>
    <cfRule type="expression" priority="536" dxfId="2">
      <formula>AND(IF($Q67=2,1,0),IF($X67&lt;30,1,0))</formula>
    </cfRule>
    <cfRule type="expression" priority="537" dxfId="1">
      <formula>AND(IF($Q67=3,1,0),IF($X67&lt;30,1,0))</formula>
    </cfRule>
    <cfRule type="expression" priority="538" dxfId="0">
      <formula>AND(IF($Q67=3,1,IF($Q67=4,1,0)),IF($F67&lt;=85,1,0))</formula>
    </cfRule>
  </conditionalFormatting>
  <conditionalFormatting sqref="AV68">
    <cfRule type="expression" priority="533" dxfId="23">
      <formula>AV68="X"</formula>
    </cfRule>
    <cfRule type="expression" priority="534" dxfId="22">
      <formula>AV68="후보"</formula>
    </cfRule>
  </conditionalFormatting>
  <conditionalFormatting sqref="AC68 N6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69">
    <cfRule type="expression" priority="528" dxfId="23">
      <formula>AV69="X"</formula>
    </cfRule>
    <cfRule type="expression" priority="529" dxfId="22">
      <formula>AV69="후보"</formula>
    </cfRule>
  </conditionalFormatting>
  <conditionalFormatting sqref="AC69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69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X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I69">
    <cfRule type="expression" priority="511" dxfId="3">
      <formula>AND(IF(OR($Q69=1,$Q69=2),1,0),IF($X69&lt;=20,1,0))</formula>
    </cfRule>
    <cfRule type="expression" priority="512" dxfId="2">
      <formula>AND(IF($Q69=2,1,0),IF($X69&lt;30,1,0))</formula>
    </cfRule>
    <cfRule type="expression" priority="513" dxfId="1">
      <formula>AND(IF($Q69=3,1,0),IF($X69&lt;30,1,0))</formula>
    </cfRule>
    <cfRule type="expression" priority="514" dxfId="0">
      <formula>AND(IF($Q69=3,1,IF($Q69=4,1,0)),IF($F69&lt;=85,1,0))</formula>
    </cfRule>
  </conditionalFormatting>
  <conditionalFormatting sqref="AV70">
    <cfRule type="expression" priority="509" dxfId="23">
      <formula>AV70="X"</formula>
    </cfRule>
    <cfRule type="expression" priority="510" dxfId="22">
      <formula>AV70="후보"</formula>
    </cfRule>
  </conditionalFormatting>
  <conditionalFormatting sqref="AC70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70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X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I70">
    <cfRule type="expression" priority="492" dxfId="3">
      <formula>AND(IF(OR($Q70=1,$Q70=2),1,0),IF($X70&lt;=20,1,0))</formula>
    </cfRule>
    <cfRule type="expression" priority="493" dxfId="2">
      <formula>AND(IF($Q70=2,1,0),IF($X70&lt;30,1,0))</formula>
    </cfRule>
    <cfRule type="expression" priority="494" dxfId="1">
      <formula>AND(IF($Q70=3,1,0),IF($X70&lt;30,1,0))</formula>
    </cfRule>
    <cfRule type="expression" priority="495" dxfId="0">
      <formula>AND(IF($Q70=3,1,IF($Q70=4,1,0)),IF($F70&lt;=85,1,0))</formula>
    </cfRule>
  </conditionalFormatting>
  <conditionalFormatting sqref="AV71">
    <cfRule type="expression" priority="490" dxfId="23">
      <formula>AV71="X"</formula>
    </cfRule>
    <cfRule type="expression" priority="491" dxfId="22">
      <formula>AV71="후보"</formula>
    </cfRule>
  </conditionalFormatting>
  <conditionalFormatting sqref="AC71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1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X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I71">
    <cfRule type="expression" priority="473" dxfId="3">
      <formula>AND(IF(OR($Q71=1,$Q71=2),1,0),IF($X71&lt;=20,1,0))</formula>
    </cfRule>
    <cfRule type="expression" priority="474" dxfId="2">
      <formula>AND(IF($Q71=2,1,0),IF($X71&lt;30,1,0))</formula>
    </cfRule>
    <cfRule type="expression" priority="475" dxfId="1">
      <formula>AND(IF($Q71=3,1,0),IF($X71&lt;30,1,0))</formula>
    </cfRule>
    <cfRule type="expression" priority="476" dxfId="0">
      <formula>AND(IF($Q71=3,1,IF($Q71=4,1,0)),IF($F71&lt;=85,1,0))</formula>
    </cfRule>
  </conditionalFormatting>
  <conditionalFormatting sqref="AV72">
    <cfRule type="expression" priority="471" dxfId="23">
      <formula>AV72="X"</formula>
    </cfRule>
    <cfRule type="expression" priority="472" dxfId="22">
      <formula>AV72="후보"</formula>
    </cfRule>
  </conditionalFormatting>
  <conditionalFormatting sqref="AC72 N7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73">
    <cfRule type="expression" priority="466" dxfId="23">
      <formula>AV73="X"</formula>
    </cfRule>
    <cfRule type="expression" priority="467" dxfId="22">
      <formula>AV73="후보"</formula>
    </cfRule>
  </conditionalFormatting>
  <conditionalFormatting sqref="AC7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3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X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I73">
    <cfRule type="expression" priority="449" dxfId="3">
      <formula>AND(IF(OR($Q73=1,$Q73=2),1,0),IF($X73&lt;=20,1,0))</formula>
    </cfRule>
    <cfRule type="expression" priority="450" dxfId="2">
      <formula>AND(IF($Q73=2,1,0),IF($X73&lt;30,1,0))</formula>
    </cfRule>
    <cfRule type="expression" priority="451" dxfId="1">
      <formula>AND(IF($Q73=3,1,0),IF($X73&lt;30,1,0))</formula>
    </cfRule>
    <cfRule type="expression" priority="452" dxfId="0">
      <formula>AND(IF($Q73=3,1,IF($Q73=4,1,0)),IF($F73&lt;=85,1,0))</formula>
    </cfRule>
  </conditionalFormatting>
  <conditionalFormatting sqref="AV74">
    <cfRule type="expression" priority="447" dxfId="23">
      <formula>AV74="X"</formula>
    </cfRule>
    <cfRule type="expression" priority="448" dxfId="22">
      <formula>AV74="후보"</formula>
    </cfRule>
  </conditionalFormatting>
  <conditionalFormatting sqref="AC74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74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X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I74">
    <cfRule type="expression" priority="430" dxfId="3">
      <formula>AND(IF(OR($Q74=1,$Q74=2),1,0),IF($X74&lt;=20,1,0))</formula>
    </cfRule>
    <cfRule type="expression" priority="431" dxfId="2">
      <formula>AND(IF($Q74=2,1,0),IF($X74&lt;30,1,0))</formula>
    </cfRule>
    <cfRule type="expression" priority="432" dxfId="1">
      <formula>AND(IF($Q74=3,1,0),IF($X74&lt;30,1,0))</formula>
    </cfRule>
    <cfRule type="expression" priority="433" dxfId="0">
      <formula>AND(IF($Q74=3,1,IF($Q74=4,1,0)),IF($F74&lt;=85,1,0))</formula>
    </cfRule>
  </conditionalFormatting>
  <conditionalFormatting sqref="AV75">
    <cfRule type="expression" priority="428" dxfId="23">
      <formula>AV75="X"</formula>
    </cfRule>
    <cfRule type="expression" priority="429" dxfId="22">
      <formula>AV75="후보"</formula>
    </cfRule>
  </conditionalFormatting>
  <conditionalFormatting sqref="AC7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X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I75">
    <cfRule type="expression" priority="411" dxfId="3">
      <formula>AND(IF(OR($Q75=1,$Q75=2),1,0),IF($X75&lt;=20,1,0))</formula>
    </cfRule>
    <cfRule type="expression" priority="412" dxfId="2">
      <formula>AND(IF($Q75=2,1,0),IF($X75&lt;30,1,0))</formula>
    </cfRule>
    <cfRule type="expression" priority="413" dxfId="1">
      <formula>AND(IF($Q75=3,1,0),IF($X75&lt;30,1,0))</formula>
    </cfRule>
    <cfRule type="expression" priority="414" dxfId="0">
      <formula>AND(IF($Q75=3,1,IF($Q75=4,1,0)),IF($F75&lt;=85,1,0))</formula>
    </cfRule>
  </conditionalFormatting>
  <conditionalFormatting sqref="AV76">
    <cfRule type="expression" priority="409" dxfId="23">
      <formula>AV76="X"</formula>
    </cfRule>
    <cfRule type="expression" priority="410" dxfId="22">
      <formula>AV76="후보"</formula>
    </cfRule>
  </conditionalFormatting>
  <conditionalFormatting sqref="AC7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X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I76">
    <cfRule type="expression" priority="392" dxfId="3">
      <formula>AND(IF(OR($Q76=1,$Q76=2),1,0),IF($X76&lt;=20,1,0))</formula>
    </cfRule>
    <cfRule type="expression" priority="393" dxfId="2">
      <formula>AND(IF($Q76=2,1,0),IF($X76&lt;30,1,0))</formula>
    </cfRule>
    <cfRule type="expression" priority="394" dxfId="1">
      <formula>AND(IF($Q76=3,1,0),IF($X76&lt;30,1,0))</formula>
    </cfRule>
    <cfRule type="expression" priority="395" dxfId="0">
      <formula>AND(IF($Q76=3,1,IF($Q76=4,1,0)),IF($F76&lt;=85,1,0))</formula>
    </cfRule>
  </conditionalFormatting>
  <conditionalFormatting sqref="AV77">
    <cfRule type="expression" priority="390" dxfId="23">
      <formula>AV77="X"</formula>
    </cfRule>
    <cfRule type="expression" priority="391" dxfId="22">
      <formula>AV77="후보"</formula>
    </cfRule>
  </conditionalFormatting>
  <conditionalFormatting sqref="AC77 N7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78">
    <cfRule type="expression" priority="385" dxfId="23">
      <formula>AV78="X"</formula>
    </cfRule>
    <cfRule type="expression" priority="386" dxfId="22">
      <formula>AV78="후보"</formula>
    </cfRule>
  </conditionalFormatting>
  <conditionalFormatting sqref="AC78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8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X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I78">
    <cfRule type="expression" priority="368" dxfId="3">
      <formula>AND(IF(OR($Q78=1,$Q78=2),1,0),IF($X78&lt;=20,1,0))</formula>
    </cfRule>
    <cfRule type="expression" priority="369" dxfId="2">
      <formula>AND(IF($Q78=2,1,0),IF($X78&lt;30,1,0))</formula>
    </cfRule>
    <cfRule type="expression" priority="370" dxfId="1">
      <formula>AND(IF($Q78=3,1,0),IF($X78&lt;30,1,0))</formula>
    </cfRule>
    <cfRule type="expression" priority="371" dxfId="0">
      <formula>AND(IF($Q78=3,1,IF($Q78=4,1,0)),IF($F78&lt;=85,1,0))</formula>
    </cfRule>
  </conditionalFormatting>
  <conditionalFormatting sqref="AV79">
    <cfRule type="expression" priority="366" dxfId="23">
      <formula>AV79="X"</formula>
    </cfRule>
    <cfRule type="expression" priority="367" dxfId="22">
      <formula>AV79="후보"</formula>
    </cfRule>
  </conditionalFormatting>
  <conditionalFormatting sqref="AC7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X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I79">
    <cfRule type="expression" priority="349" dxfId="3">
      <formula>AND(IF(OR($Q79=1,$Q79=2),1,0),IF($X79&lt;=20,1,0))</formula>
    </cfRule>
    <cfRule type="expression" priority="350" dxfId="2">
      <formula>AND(IF($Q79=2,1,0),IF($X79&lt;30,1,0))</formula>
    </cfRule>
    <cfRule type="expression" priority="351" dxfId="1">
      <formula>AND(IF($Q79=3,1,0),IF($X79&lt;30,1,0))</formula>
    </cfRule>
    <cfRule type="expression" priority="352" dxfId="0">
      <formula>AND(IF($Q79=3,1,IF($Q79=4,1,0)),IF($F79&lt;=85,1,0))</formula>
    </cfRule>
  </conditionalFormatting>
  <conditionalFormatting sqref="AV80">
    <cfRule type="expression" priority="347" dxfId="23">
      <formula>AV80="X"</formula>
    </cfRule>
    <cfRule type="expression" priority="348" dxfId="22">
      <formula>AV80="후보"</formula>
    </cfRule>
  </conditionalFormatting>
  <conditionalFormatting sqref="AC80 N8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81">
    <cfRule type="expression" priority="342" dxfId="23">
      <formula>AV81="X"</formula>
    </cfRule>
    <cfRule type="expression" priority="343" dxfId="22">
      <formula>AV81="후보"</formula>
    </cfRule>
  </conditionalFormatting>
  <conditionalFormatting sqref="AC8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1">
    <cfRule type="expression" priority="333" dxfId="3">
      <formula>AND(IF(OR($Q81=1,$Q81=2),1,0),IF($X81&lt;=20,1,0))</formula>
    </cfRule>
    <cfRule type="expression" priority="334" dxfId="2">
      <formula>AND(IF($Q81=2,1,0),IF($X81&lt;30,1,0))</formula>
    </cfRule>
    <cfRule type="expression" priority="335" dxfId="1">
      <formula>AND(IF($Q81=3,1,0),IF($X81&lt;30,1,0))</formula>
    </cfRule>
    <cfRule type="expression" priority="336" dxfId="0">
      <formula>AND(IF($Q81=3,1,IF($Q81=4,1,0)),IF($F81&lt;=85,1,0))</formula>
    </cfRule>
  </conditionalFormatting>
  <conditionalFormatting sqref="X81">
    <cfRule type="expression" priority="329" dxfId="3">
      <formula>AND(IF(OR($Q81=1,$Q81=2),1,0),IF($X81&lt;=20,1,0))</formula>
    </cfRule>
    <cfRule type="expression" priority="330" dxfId="2">
      <formula>AND(IF($Q81=2,1,0),IF($X81&lt;30,1,0))</formula>
    </cfRule>
    <cfRule type="expression" priority="331" dxfId="1">
      <formula>AND(IF($Q81=3,1,0),IF($X81&lt;30,1,0))</formula>
    </cfRule>
    <cfRule type="expression" priority="332" dxfId="0">
      <formula>AND(IF($Q81=3,1,IF($Q81=4,1,0)),IF($F81&lt;=85,1,0))</formula>
    </cfRule>
  </conditionalFormatting>
  <conditionalFormatting sqref="AI81">
    <cfRule type="expression" priority="325" dxfId="3">
      <formula>AND(IF(OR($Q81=1,$Q81=2),1,0),IF($X81&lt;=20,1,0))</formula>
    </cfRule>
    <cfRule type="expression" priority="326" dxfId="2">
      <formula>AND(IF($Q81=2,1,0),IF($X81&lt;30,1,0))</formula>
    </cfRule>
    <cfRule type="expression" priority="327" dxfId="1">
      <formula>AND(IF($Q81=3,1,0),IF($X81&lt;30,1,0))</formula>
    </cfRule>
    <cfRule type="expression" priority="328" dxfId="0">
      <formula>AND(IF($Q81=3,1,IF($Q81=4,1,0)),IF($F81&lt;=85,1,0))</formula>
    </cfRule>
  </conditionalFormatting>
  <conditionalFormatting sqref="AV82">
    <cfRule type="expression" priority="323" dxfId="23">
      <formula>AV82="X"</formula>
    </cfRule>
    <cfRule type="expression" priority="324" dxfId="22">
      <formula>AV82="후보"</formula>
    </cfRule>
  </conditionalFormatting>
  <conditionalFormatting sqref="AC8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8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82">
    <cfRule type="expression" priority="314" dxfId="3">
      <formula>AND(IF(OR($Q82=1,$Q82=2),1,0),IF($X82&lt;=20,1,0))</formula>
    </cfRule>
    <cfRule type="expression" priority="315" dxfId="2">
      <formula>AND(IF($Q82=2,1,0),IF($X82&lt;30,1,0))</formula>
    </cfRule>
    <cfRule type="expression" priority="316" dxfId="1">
      <formula>AND(IF($Q82=3,1,0),IF($X82&lt;30,1,0))</formula>
    </cfRule>
    <cfRule type="expression" priority="317" dxfId="0">
      <formula>AND(IF($Q82=3,1,IF($Q82=4,1,0)),IF($F82&lt;=85,1,0))</formula>
    </cfRule>
  </conditionalFormatting>
  <conditionalFormatting sqref="X82">
    <cfRule type="expression" priority="310" dxfId="3">
      <formula>AND(IF(OR($Q82=1,$Q82=2),1,0),IF($X82&lt;=20,1,0))</formula>
    </cfRule>
    <cfRule type="expression" priority="311" dxfId="2">
      <formula>AND(IF($Q82=2,1,0),IF($X82&lt;30,1,0))</formula>
    </cfRule>
    <cfRule type="expression" priority="312" dxfId="1">
      <formula>AND(IF($Q82=3,1,0),IF($X82&lt;30,1,0))</formula>
    </cfRule>
    <cfRule type="expression" priority="313" dxfId="0">
      <formula>AND(IF($Q82=3,1,IF($Q82=4,1,0)),IF($F82&lt;=85,1,0))</formula>
    </cfRule>
  </conditionalFormatting>
  <conditionalFormatting sqref="AI82">
    <cfRule type="expression" priority="306" dxfId="3">
      <formula>AND(IF(OR($Q82=1,$Q82=2),1,0),IF($X82&lt;=20,1,0))</formula>
    </cfRule>
    <cfRule type="expression" priority="307" dxfId="2">
      <formula>AND(IF($Q82=2,1,0),IF($X82&lt;30,1,0))</formula>
    </cfRule>
    <cfRule type="expression" priority="308" dxfId="1">
      <formula>AND(IF($Q82=3,1,0),IF($X82&lt;30,1,0))</formula>
    </cfRule>
    <cfRule type="expression" priority="309" dxfId="0">
      <formula>AND(IF($Q82=3,1,IF($Q82=4,1,0)),IF($F82&lt;=85,1,0))</formula>
    </cfRule>
  </conditionalFormatting>
  <conditionalFormatting sqref="AV83">
    <cfRule type="expression" priority="304" dxfId="23">
      <formula>AV83="X"</formula>
    </cfRule>
    <cfRule type="expression" priority="305" dxfId="22">
      <formula>AV83="후보"</formula>
    </cfRule>
  </conditionalFormatting>
  <conditionalFormatting sqref="AC8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3">
    <cfRule type="expression" priority="295" dxfId="3">
      <formula>AND(IF(OR($Q83=1,$Q83=2),1,0),IF($X83&lt;=20,1,0))</formula>
    </cfRule>
    <cfRule type="expression" priority="296" dxfId="2">
      <formula>AND(IF($Q83=2,1,0),IF($X83&lt;30,1,0))</formula>
    </cfRule>
    <cfRule type="expression" priority="297" dxfId="1">
      <formula>AND(IF($Q83=3,1,0),IF($X83&lt;30,1,0))</formula>
    </cfRule>
    <cfRule type="expression" priority="298" dxfId="0">
      <formula>AND(IF($Q83=3,1,IF($Q83=4,1,0)),IF($F83&lt;=85,1,0))</formula>
    </cfRule>
  </conditionalFormatting>
  <conditionalFormatting sqref="X83">
    <cfRule type="expression" priority="291" dxfId="3">
      <formula>AND(IF(OR($Q83=1,$Q83=2),1,0),IF($X83&lt;=20,1,0))</formula>
    </cfRule>
    <cfRule type="expression" priority="292" dxfId="2">
      <formula>AND(IF($Q83=2,1,0),IF($X83&lt;30,1,0))</formula>
    </cfRule>
    <cfRule type="expression" priority="293" dxfId="1">
      <formula>AND(IF($Q83=3,1,0),IF($X83&lt;30,1,0))</formula>
    </cfRule>
    <cfRule type="expression" priority="294" dxfId="0">
      <formula>AND(IF($Q83=3,1,IF($Q83=4,1,0)),IF($F83&lt;=85,1,0))</formula>
    </cfRule>
  </conditionalFormatting>
  <conditionalFormatting sqref="AI83">
    <cfRule type="expression" priority="287" dxfId="3">
      <formula>AND(IF(OR($Q83=1,$Q83=2),1,0),IF($X83&lt;=20,1,0))</formula>
    </cfRule>
    <cfRule type="expression" priority="288" dxfId="2">
      <formula>AND(IF($Q83=2,1,0),IF($X83&lt;30,1,0))</formula>
    </cfRule>
    <cfRule type="expression" priority="289" dxfId="1">
      <formula>AND(IF($Q83=3,1,0),IF($X83&lt;30,1,0))</formula>
    </cfRule>
    <cfRule type="expression" priority="290" dxfId="0">
      <formula>AND(IF($Q83=3,1,IF($Q83=4,1,0)),IF($F83&lt;=85,1,0))</formula>
    </cfRule>
  </conditionalFormatting>
  <conditionalFormatting sqref="AV84">
    <cfRule type="expression" priority="285" dxfId="23">
      <formula>AV84="X"</formula>
    </cfRule>
    <cfRule type="expression" priority="286" dxfId="22">
      <formula>AV84="후보"</formula>
    </cfRule>
  </conditionalFormatting>
  <conditionalFormatting sqref="AC8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4">
    <cfRule type="expression" priority="276" dxfId="3">
      <formula>AND(IF(OR($Q84=1,$Q84=2),1,0),IF($X84&lt;=20,1,0))</formula>
    </cfRule>
    <cfRule type="expression" priority="277" dxfId="2">
      <formula>AND(IF($Q84=2,1,0),IF($X84&lt;30,1,0))</formula>
    </cfRule>
    <cfRule type="expression" priority="278" dxfId="1">
      <formula>AND(IF($Q84=3,1,0),IF($X84&lt;30,1,0))</formula>
    </cfRule>
    <cfRule type="expression" priority="279" dxfId="0">
      <formula>AND(IF($Q84=3,1,IF($Q84=4,1,0)),IF($F84&lt;=85,1,0))</formula>
    </cfRule>
  </conditionalFormatting>
  <conditionalFormatting sqref="X84">
    <cfRule type="expression" priority="272" dxfId="3">
      <formula>AND(IF(OR($Q84=1,$Q84=2),1,0),IF($X84&lt;=20,1,0))</formula>
    </cfRule>
    <cfRule type="expression" priority="273" dxfId="2">
      <formula>AND(IF($Q84=2,1,0),IF($X84&lt;30,1,0))</formula>
    </cfRule>
    <cfRule type="expression" priority="274" dxfId="1">
      <formula>AND(IF($Q84=3,1,0),IF($X84&lt;30,1,0))</formula>
    </cfRule>
    <cfRule type="expression" priority="275" dxfId="0">
      <formula>AND(IF($Q84=3,1,IF($Q84=4,1,0)),IF($F84&lt;=85,1,0))</formula>
    </cfRule>
  </conditionalFormatting>
  <conditionalFormatting sqref="AI84">
    <cfRule type="expression" priority="268" dxfId="3">
      <formula>AND(IF(OR($Q84=1,$Q84=2),1,0),IF($X84&lt;=20,1,0))</formula>
    </cfRule>
    <cfRule type="expression" priority="269" dxfId="2">
      <formula>AND(IF($Q84=2,1,0),IF($X84&lt;30,1,0))</formula>
    </cfRule>
    <cfRule type="expression" priority="270" dxfId="1">
      <formula>AND(IF($Q84=3,1,0),IF($X84&lt;30,1,0))</formula>
    </cfRule>
    <cfRule type="expression" priority="271" dxfId="0">
      <formula>AND(IF($Q84=3,1,IF($Q84=4,1,0)),IF($F84&lt;=85,1,0))</formula>
    </cfRule>
  </conditionalFormatting>
  <conditionalFormatting sqref="AV85">
    <cfRule type="expression" priority="266" dxfId="23">
      <formula>AV85="X"</formula>
    </cfRule>
    <cfRule type="expression" priority="267" dxfId="22">
      <formula>AV85="후보"</formula>
    </cfRule>
  </conditionalFormatting>
  <conditionalFormatting sqref="AC85 N8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86">
    <cfRule type="expression" priority="261" dxfId="23">
      <formula>AV86="X"</formula>
    </cfRule>
    <cfRule type="expression" priority="262" dxfId="22">
      <formula>AV86="후보"</formula>
    </cfRule>
  </conditionalFormatting>
  <conditionalFormatting sqref="AC8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6">
    <cfRule type="expression" priority="252" dxfId="3">
      <formula>AND(IF(OR($Q86=1,$Q86=2),1,0),IF($X86&lt;=20,1,0))</formula>
    </cfRule>
    <cfRule type="expression" priority="253" dxfId="2">
      <formula>AND(IF($Q86=2,1,0),IF($X86&lt;30,1,0))</formula>
    </cfRule>
    <cfRule type="expression" priority="254" dxfId="1">
      <formula>AND(IF($Q86=3,1,0),IF($X86&lt;30,1,0))</formula>
    </cfRule>
    <cfRule type="expression" priority="255" dxfId="0">
      <formula>AND(IF($Q86=3,1,IF($Q86=4,1,0)),IF($F86&lt;=85,1,0))</formula>
    </cfRule>
  </conditionalFormatting>
  <conditionalFormatting sqref="X86">
    <cfRule type="expression" priority="248" dxfId="3">
      <formula>AND(IF(OR($Q86=1,$Q86=2),1,0),IF($X86&lt;=20,1,0))</formula>
    </cfRule>
    <cfRule type="expression" priority="249" dxfId="2">
      <formula>AND(IF($Q86=2,1,0),IF($X86&lt;30,1,0))</formula>
    </cfRule>
    <cfRule type="expression" priority="250" dxfId="1">
      <formula>AND(IF($Q86=3,1,0),IF($X86&lt;30,1,0))</formula>
    </cfRule>
    <cfRule type="expression" priority="251" dxfId="0">
      <formula>AND(IF($Q86=3,1,IF($Q86=4,1,0)),IF($F86&lt;=85,1,0))</formula>
    </cfRule>
  </conditionalFormatting>
  <conditionalFormatting sqref="AI86">
    <cfRule type="expression" priority="244" dxfId="3">
      <formula>AND(IF(OR($Q86=1,$Q86=2),1,0),IF($X86&lt;=20,1,0))</formula>
    </cfRule>
    <cfRule type="expression" priority="245" dxfId="2">
      <formula>AND(IF($Q86=2,1,0),IF($X86&lt;30,1,0))</formula>
    </cfRule>
    <cfRule type="expression" priority="246" dxfId="1">
      <formula>AND(IF($Q86=3,1,0),IF($X86&lt;30,1,0))</formula>
    </cfRule>
    <cfRule type="expression" priority="247" dxfId="0">
      <formula>AND(IF($Q86=3,1,IF($Q86=4,1,0)),IF($F86&lt;=85,1,0))</formula>
    </cfRule>
  </conditionalFormatting>
  <conditionalFormatting sqref="AV87">
    <cfRule type="expression" priority="242" dxfId="23">
      <formula>AV87="X"</formula>
    </cfRule>
    <cfRule type="expression" priority="243" dxfId="22">
      <formula>AV87="후보"</formula>
    </cfRule>
  </conditionalFormatting>
  <conditionalFormatting sqref="AC8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7">
    <cfRule type="expression" priority="233" dxfId="3">
      <formula>AND(IF(OR($Q87=1,$Q87=2),1,0),IF($X87&lt;=20,1,0))</formula>
    </cfRule>
    <cfRule type="expression" priority="234" dxfId="2">
      <formula>AND(IF($Q87=2,1,0),IF($X87&lt;30,1,0))</formula>
    </cfRule>
    <cfRule type="expression" priority="235" dxfId="1">
      <formula>AND(IF($Q87=3,1,0),IF($X87&lt;30,1,0))</formula>
    </cfRule>
    <cfRule type="expression" priority="236" dxfId="0">
      <formula>AND(IF($Q87=3,1,IF($Q87=4,1,0)),IF($F87&lt;=85,1,0))</formula>
    </cfRule>
  </conditionalFormatting>
  <conditionalFormatting sqref="X87">
    <cfRule type="expression" priority="229" dxfId="3">
      <formula>AND(IF(OR($Q87=1,$Q87=2),1,0),IF($X87&lt;=20,1,0))</formula>
    </cfRule>
    <cfRule type="expression" priority="230" dxfId="2">
      <formula>AND(IF($Q87=2,1,0),IF($X87&lt;30,1,0))</formula>
    </cfRule>
    <cfRule type="expression" priority="231" dxfId="1">
      <formula>AND(IF($Q87=3,1,0),IF($X87&lt;30,1,0))</formula>
    </cfRule>
    <cfRule type="expression" priority="232" dxfId="0">
      <formula>AND(IF($Q87=3,1,IF($Q87=4,1,0)),IF($F87&lt;=85,1,0))</formula>
    </cfRule>
  </conditionalFormatting>
  <conditionalFormatting sqref="AI87">
    <cfRule type="expression" priority="225" dxfId="3">
      <formula>AND(IF(OR($Q87=1,$Q87=2),1,0),IF($X87&lt;=20,1,0))</formula>
    </cfRule>
    <cfRule type="expression" priority="226" dxfId="2">
      <formula>AND(IF($Q87=2,1,0),IF($X87&lt;30,1,0))</formula>
    </cfRule>
    <cfRule type="expression" priority="227" dxfId="1">
      <formula>AND(IF($Q87=3,1,0),IF($X87&lt;30,1,0))</formula>
    </cfRule>
    <cfRule type="expression" priority="228" dxfId="0">
      <formula>AND(IF($Q87=3,1,IF($Q87=4,1,0)),IF($F87&lt;=85,1,0))</formula>
    </cfRule>
  </conditionalFormatting>
  <conditionalFormatting sqref="AV88">
    <cfRule type="expression" priority="223" dxfId="23">
      <formula>AV88="X"</formula>
    </cfRule>
    <cfRule type="expression" priority="224" dxfId="22">
      <formula>AV88="후보"</formula>
    </cfRule>
  </conditionalFormatting>
  <conditionalFormatting sqref="AC8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8">
    <cfRule type="expression" priority="214" dxfId="3">
      <formula>AND(IF(OR($Q88=1,$Q88=2),1,0),IF($X88&lt;=20,1,0))</formula>
    </cfRule>
    <cfRule type="expression" priority="215" dxfId="2">
      <formula>AND(IF($Q88=2,1,0),IF($X88&lt;30,1,0))</formula>
    </cfRule>
    <cfRule type="expression" priority="216" dxfId="1">
      <formula>AND(IF($Q88=3,1,0),IF($X88&lt;30,1,0))</formula>
    </cfRule>
    <cfRule type="expression" priority="217" dxfId="0">
      <formula>AND(IF($Q88=3,1,IF($Q88=4,1,0)),IF($F88&lt;=85,1,0))</formula>
    </cfRule>
  </conditionalFormatting>
  <conditionalFormatting sqref="X88">
    <cfRule type="expression" priority="210" dxfId="3">
      <formula>AND(IF(OR($Q88=1,$Q88=2),1,0),IF($X88&lt;=20,1,0))</formula>
    </cfRule>
    <cfRule type="expression" priority="211" dxfId="2">
      <formula>AND(IF($Q88=2,1,0),IF($X88&lt;30,1,0))</formula>
    </cfRule>
    <cfRule type="expression" priority="212" dxfId="1">
      <formula>AND(IF($Q88=3,1,0),IF($X88&lt;30,1,0))</formula>
    </cfRule>
    <cfRule type="expression" priority="213" dxfId="0">
      <formula>AND(IF($Q88=3,1,IF($Q88=4,1,0)),IF($F88&lt;=85,1,0))</formula>
    </cfRule>
  </conditionalFormatting>
  <conditionalFormatting sqref="AI88">
    <cfRule type="expression" priority="206" dxfId="3">
      <formula>AND(IF(OR($Q88=1,$Q88=2),1,0),IF($X88&lt;=20,1,0))</formula>
    </cfRule>
    <cfRule type="expression" priority="207" dxfId="2">
      <formula>AND(IF($Q88=2,1,0),IF($X88&lt;30,1,0))</formula>
    </cfRule>
    <cfRule type="expression" priority="208" dxfId="1">
      <formula>AND(IF($Q88=3,1,0),IF($X88&lt;30,1,0))</formula>
    </cfRule>
    <cfRule type="expression" priority="209" dxfId="0">
      <formula>AND(IF($Q88=3,1,IF($Q88=4,1,0)),IF($F88&lt;=85,1,0))</formula>
    </cfRule>
  </conditionalFormatting>
  <conditionalFormatting sqref="AV89">
    <cfRule type="expression" priority="204" dxfId="23">
      <formula>AV89="X"</formula>
    </cfRule>
    <cfRule type="expression" priority="205" dxfId="22">
      <formula>AV89="후보"</formula>
    </cfRule>
  </conditionalFormatting>
  <conditionalFormatting sqref="AC8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9">
    <cfRule type="expression" priority="195" dxfId="3">
      <formula>AND(IF(OR($Q89=1,$Q89=2),1,0),IF($X89&lt;=20,1,0))</formula>
    </cfRule>
    <cfRule type="expression" priority="196" dxfId="2">
      <formula>AND(IF($Q89=2,1,0),IF($X89&lt;30,1,0))</formula>
    </cfRule>
    <cfRule type="expression" priority="197" dxfId="1">
      <formula>AND(IF($Q89=3,1,0),IF($X89&lt;30,1,0))</formula>
    </cfRule>
    <cfRule type="expression" priority="198" dxfId="0">
      <formula>AND(IF($Q89=3,1,IF($Q89=4,1,0)),IF($F89&lt;=85,1,0))</formula>
    </cfRule>
  </conditionalFormatting>
  <conditionalFormatting sqref="X89">
    <cfRule type="expression" priority="191" dxfId="3">
      <formula>AND(IF(OR($Q89=1,$Q89=2),1,0),IF($X89&lt;=20,1,0))</formula>
    </cfRule>
    <cfRule type="expression" priority="192" dxfId="2">
      <formula>AND(IF($Q89=2,1,0),IF($X89&lt;30,1,0))</formula>
    </cfRule>
    <cfRule type="expression" priority="193" dxfId="1">
      <formula>AND(IF($Q89=3,1,0),IF($X89&lt;30,1,0))</formula>
    </cfRule>
    <cfRule type="expression" priority="194" dxfId="0">
      <formula>AND(IF($Q89=3,1,IF($Q89=4,1,0)),IF($F89&lt;=85,1,0))</formula>
    </cfRule>
  </conditionalFormatting>
  <conditionalFormatting sqref="AI89">
    <cfRule type="expression" priority="187" dxfId="3">
      <formula>AND(IF(OR($Q89=1,$Q89=2),1,0),IF($X89&lt;=20,1,0))</formula>
    </cfRule>
    <cfRule type="expression" priority="188" dxfId="2">
      <formula>AND(IF($Q89=2,1,0),IF($X89&lt;30,1,0))</formula>
    </cfRule>
    <cfRule type="expression" priority="189" dxfId="1">
      <formula>AND(IF($Q89=3,1,0),IF($X89&lt;30,1,0))</formula>
    </cfRule>
    <cfRule type="expression" priority="190" dxfId="0">
      <formula>AND(IF($Q89=3,1,IF($Q89=4,1,0)),IF($F89&lt;=85,1,0))</formula>
    </cfRule>
  </conditionalFormatting>
  <conditionalFormatting sqref="AV90">
    <cfRule type="expression" priority="185" dxfId="23">
      <formula>AV90="X"</formula>
    </cfRule>
    <cfRule type="expression" priority="186" dxfId="22">
      <formula>AV90="후보"</formula>
    </cfRule>
  </conditionalFormatting>
  <conditionalFormatting sqref="AC9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0">
    <cfRule type="expression" priority="176" dxfId="3">
      <formula>AND(IF(OR($Q90=1,$Q90=2),1,0),IF($X90&lt;=20,1,0))</formula>
    </cfRule>
    <cfRule type="expression" priority="177" dxfId="2">
      <formula>AND(IF($Q90=2,1,0),IF($X90&lt;30,1,0))</formula>
    </cfRule>
    <cfRule type="expression" priority="178" dxfId="1">
      <formula>AND(IF($Q90=3,1,0),IF($X90&lt;30,1,0))</formula>
    </cfRule>
    <cfRule type="expression" priority="179" dxfId="0">
      <formula>AND(IF($Q90=3,1,IF($Q90=4,1,0)),IF($F90&lt;=85,1,0))</formula>
    </cfRule>
  </conditionalFormatting>
  <conditionalFormatting sqref="X90">
    <cfRule type="expression" priority="172" dxfId="3">
      <formula>AND(IF(OR($Q90=1,$Q90=2),1,0),IF($X90&lt;=20,1,0))</formula>
    </cfRule>
    <cfRule type="expression" priority="173" dxfId="2">
      <formula>AND(IF($Q90=2,1,0),IF($X90&lt;30,1,0))</formula>
    </cfRule>
    <cfRule type="expression" priority="174" dxfId="1">
      <formula>AND(IF($Q90=3,1,0),IF($X90&lt;30,1,0))</formula>
    </cfRule>
    <cfRule type="expression" priority="175" dxfId="0">
      <formula>AND(IF($Q90=3,1,IF($Q90=4,1,0)),IF($F90&lt;=85,1,0))</formula>
    </cfRule>
  </conditionalFormatting>
  <conditionalFormatting sqref="AI90">
    <cfRule type="expression" priority="168" dxfId="3">
      <formula>AND(IF(OR($Q90=1,$Q90=2),1,0),IF($X90&lt;=20,1,0))</formula>
    </cfRule>
    <cfRule type="expression" priority="169" dxfId="2">
      <formula>AND(IF($Q90=2,1,0),IF($X90&lt;30,1,0))</formula>
    </cfRule>
    <cfRule type="expression" priority="170" dxfId="1">
      <formula>AND(IF($Q90=3,1,0),IF($X90&lt;30,1,0))</formula>
    </cfRule>
    <cfRule type="expression" priority="171" dxfId="0">
      <formula>AND(IF($Q90=3,1,IF($Q90=4,1,0)),IF($F90&lt;=85,1,0))</formula>
    </cfRule>
  </conditionalFormatting>
  <conditionalFormatting sqref="AV91">
    <cfRule type="expression" priority="166" dxfId="23">
      <formula>AV91="X"</formula>
    </cfRule>
    <cfRule type="expression" priority="167" dxfId="22">
      <formula>AV91="후보"</formula>
    </cfRule>
  </conditionalFormatting>
  <conditionalFormatting sqref="AC9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91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91">
    <cfRule type="expression" priority="157" dxfId="3">
      <formula>AND(IF(OR($Q91=1,$Q91=2),1,0),IF($X91&lt;=20,1,0))</formula>
    </cfRule>
    <cfRule type="expression" priority="158" dxfId="2">
      <formula>AND(IF($Q91=2,1,0),IF($X91&lt;30,1,0))</formula>
    </cfRule>
    <cfRule type="expression" priority="159" dxfId="1">
      <formula>AND(IF($Q91=3,1,0),IF($X91&lt;30,1,0))</formula>
    </cfRule>
    <cfRule type="expression" priority="160" dxfId="0">
      <formula>AND(IF($Q91=3,1,IF($Q91=4,1,0)),IF($F91&lt;=85,1,0))</formula>
    </cfRule>
  </conditionalFormatting>
  <conditionalFormatting sqref="X91">
    <cfRule type="expression" priority="153" dxfId="3">
      <formula>AND(IF(OR($Q91=1,$Q91=2),1,0),IF($X91&lt;=20,1,0))</formula>
    </cfRule>
    <cfRule type="expression" priority="154" dxfId="2">
      <formula>AND(IF($Q91=2,1,0),IF($X91&lt;30,1,0))</formula>
    </cfRule>
    <cfRule type="expression" priority="155" dxfId="1">
      <formula>AND(IF($Q91=3,1,0),IF($X91&lt;30,1,0))</formula>
    </cfRule>
    <cfRule type="expression" priority="156" dxfId="0">
      <formula>AND(IF($Q91=3,1,IF($Q91=4,1,0)),IF($F91&lt;=85,1,0))</formula>
    </cfRule>
  </conditionalFormatting>
  <conditionalFormatting sqref="AI91">
    <cfRule type="expression" priority="149" dxfId="3">
      <formula>AND(IF(OR($Q91=1,$Q91=2),1,0),IF($X91&lt;=20,1,0))</formula>
    </cfRule>
    <cfRule type="expression" priority="150" dxfId="2">
      <formula>AND(IF($Q91=2,1,0),IF($X91&lt;30,1,0))</formula>
    </cfRule>
    <cfRule type="expression" priority="151" dxfId="1">
      <formula>AND(IF($Q91=3,1,0),IF($X91&lt;30,1,0))</formula>
    </cfRule>
    <cfRule type="expression" priority="152" dxfId="0">
      <formula>AND(IF($Q91=3,1,IF($Q91=4,1,0)),IF($F91&lt;=85,1,0))</formula>
    </cfRule>
  </conditionalFormatting>
  <conditionalFormatting sqref="AV92">
    <cfRule type="expression" priority="147" dxfId="23">
      <formula>AV92="X"</formula>
    </cfRule>
    <cfRule type="expression" priority="148" dxfId="22">
      <formula>AV92="후보"</formula>
    </cfRule>
  </conditionalFormatting>
  <conditionalFormatting sqref="AC92 N92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93">
    <cfRule type="expression" priority="142" dxfId="23">
      <formula>AV93="X"</formula>
    </cfRule>
    <cfRule type="expression" priority="143" dxfId="22">
      <formula>AV93="후보"</formula>
    </cfRule>
  </conditionalFormatting>
  <conditionalFormatting sqref="AC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3">
    <cfRule type="expression" priority="133" dxfId="3">
      <formula>AND(IF(OR($Q93=1,$Q93=2),1,0),IF($X93&lt;=20,1,0))</formula>
    </cfRule>
    <cfRule type="expression" priority="134" dxfId="2">
      <formula>AND(IF($Q93=2,1,0),IF($X93&lt;30,1,0))</formula>
    </cfRule>
    <cfRule type="expression" priority="135" dxfId="1">
      <formula>AND(IF($Q93=3,1,0),IF($X93&lt;30,1,0))</formula>
    </cfRule>
    <cfRule type="expression" priority="136" dxfId="0">
      <formula>AND(IF($Q93=3,1,IF($Q93=4,1,0)),IF($F93&lt;=85,1,0))</formula>
    </cfRule>
  </conditionalFormatting>
  <conditionalFormatting sqref="X93">
    <cfRule type="expression" priority="129" dxfId="3">
      <formula>AND(IF(OR($Q93=1,$Q93=2),1,0),IF($X93&lt;=20,1,0))</formula>
    </cfRule>
    <cfRule type="expression" priority="130" dxfId="2">
      <formula>AND(IF($Q93=2,1,0),IF($X93&lt;30,1,0))</formula>
    </cfRule>
    <cfRule type="expression" priority="131" dxfId="1">
      <formula>AND(IF($Q93=3,1,0),IF($X93&lt;30,1,0))</formula>
    </cfRule>
    <cfRule type="expression" priority="132" dxfId="0">
      <formula>AND(IF($Q93=3,1,IF($Q93=4,1,0)),IF($F93&lt;=85,1,0))</formula>
    </cfRule>
  </conditionalFormatting>
  <conditionalFormatting sqref="AI93">
    <cfRule type="expression" priority="125" dxfId="3">
      <formula>AND(IF(OR($Q93=1,$Q93=2),1,0),IF($X93&lt;=20,1,0))</formula>
    </cfRule>
    <cfRule type="expression" priority="126" dxfId="2">
      <formula>AND(IF($Q93=2,1,0),IF($X93&lt;30,1,0))</formula>
    </cfRule>
    <cfRule type="expression" priority="127" dxfId="1">
      <formula>AND(IF($Q93=3,1,0),IF($X93&lt;30,1,0))</formula>
    </cfRule>
    <cfRule type="expression" priority="128" dxfId="0">
      <formula>AND(IF($Q93=3,1,IF($Q93=4,1,0)),IF($F93&lt;=85,1,0))</formula>
    </cfRule>
  </conditionalFormatting>
  <conditionalFormatting sqref="AV94">
    <cfRule type="expression" priority="123" dxfId="23">
      <formula>AV94="X"</formula>
    </cfRule>
    <cfRule type="expression" priority="124" dxfId="22">
      <formula>AV94="후보"</formula>
    </cfRule>
  </conditionalFormatting>
  <conditionalFormatting sqref="AC9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4">
    <cfRule type="expression" priority="114" dxfId="3">
      <formula>AND(IF(OR($Q94=1,$Q94=2),1,0),IF($X94&lt;=20,1,0))</formula>
    </cfRule>
    <cfRule type="expression" priority="115" dxfId="2">
      <formula>AND(IF($Q94=2,1,0),IF($X94&lt;30,1,0))</formula>
    </cfRule>
    <cfRule type="expression" priority="116" dxfId="1">
      <formula>AND(IF($Q94=3,1,0),IF($X94&lt;30,1,0))</formula>
    </cfRule>
    <cfRule type="expression" priority="117" dxfId="0">
      <formula>AND(IF($Q94=3,1,IF($Q94=4,1,0)),IF($F94&lt;=85,1,0))</formula>
    </cfRule>
  </conditionalFormatting>
  <conditionalFormatting sqref="X94">
    <cfRule type="expression" priority="110" dxfId="3">
      <formula>AND(IF(OR($Q94=1,$Q94=2),1,0),IF($X94&lt;=20,1,0))</formula>
    </cfRule>
    <cfRule type="expression" priority="111" dxfId="2">
      <formula>AND(IF($Q94=2,1,0),IF($X94&lt;30,1,0))</formula>
    </cfRule>
    <cfRule type="expression" priority="112" dxfId="1">
      <formula>AND(IF($Q94=3,1,0),IF($X94&lt;30,1,0))</formula>
    </cfRule>
    <cfRule type="expression" priority="113" dxfId="0">
      <formula>AND(IF($Q94=3,1,IF($Q94=4,1,0)),IF($F94&lt;=85,1,0))</formula>
    </cfRule>
  </conditionalFormatting>
  <conditionalFormatting sqref="AI94">
    <cfRule type="expression" priority="106" dxfId="3">
      <formula>AND(IF(OR($Q94=1,$Q94=2),1,0),IF($X94&lt;=20,1,0))</formula>
    </cfRule>
    <cfRule type="expression" priority="107" dxfId="2">
      <formula>AND(IF($Q94=2,1,0),IF($X94&lt;30,1,0))</formula>
    </cfRule>
    <cfRule type="expression" priority="108" dxfId="1">
      <formula>AND(IF($Q94=3,1,0),IF($X94&lt;30,1,0))</formula>
    </cfRule>
    <cfRule type="expression" priority="109" dxfId="0">
      <formula>AND(IF($Q94=3,1,IF($Q94=4,1,0)),IF($F94&lt;=85,1,0))</formula>
    </cfRule>
  </conditionalFormatting>
  <conditionalFormatting sqref="AV95">
    <cfRule type="expression" priority="104" dxfId="23">
      <formula>AV95="X"</formula>
    </cfRule>
    <cfRule type="expression" priority="105" dxfId="22">
      <formula>AV95="후보"</formula>
    </cfRule>
  </conditionalFormatting>
  <conditionalFormatting sqref="AC95 N9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96">
    <cfRule type="expression" priority="99" dxfId="23">
      <formula>AV96="X"</formula>
    </cfRule>
    <cfRule type="expression" priority="100" dxfId="22">
      <formula>AV96="후보"</formula>
    </cfRule>
  </conditionalFormatting>
  <conditionalFormatting sqref="AC9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6">
    <cfRule type="expression" priority="90" dxfId="3">
      <formula>AND(IF(OR($Q96=1,$Q96=2),1,0),IF($X96&lt;=20,1,0))</formula>
    </cfRule>
    <cfRule type="expression" priority="91" dxfId="2">
      <formula>AND(IF($Q96=2,1,0),IF($X96&lt;30,1,0))</formula>
    </cfRule>
    <cfRule type="expression" priority="92" dxfId="1">
      <formula>AND(IF($Q96=3,1,0),IF($X96&lt;30,1,0))</formula>
    </cfRule>
    <cfRule type="expression" priority="93" dxfId="0">
      <formula>AND(IF($Q96=3,1,IF($Q96=4,1,0)),IF($F96&lt;=85,1,0))</formula>
    </cfRule>
  </conditionalFormatting>
  <conditionalFormatting sqref="X96">
    <cfRule type="expression" priority="86" dxfId="3">
      <formula>AND(IF(OR($Q96=1,$Q96=2),1,0),IF($X96&lt;=20,1,0))</formula>
    </cfRule>
    <cfRule type="expression" priority="87" dxfId="2">
      <formula>AND(IF($Q96=2,1,0),IF($X96&lt;30,1,0))</formula>
    </cfRule>
    <cfRule type="expression" priority="88" dxfId="1">
      <formula>AND(IF($Q96=3,1,0),IF($X96&lt;30,1,0))</formula>
    </cfRule>
    <cfRule type="expression" priority="89" dxfId="0">
      <formula>AND(IF($Q96=3,1,IF($Q96=4,1,0)),IF($F96&lt;=85,1,0))</formula>
    </cfRule>
  </conditionalFormatting>
  <conditionalFormatting sqref="AI96">
    <cfRule type="expression" priority="82" dxfId="3">
      <formula>AND(IF(OR($Q96=1,$Q96=2),1,0),IF($X96&lt;=20,1,0))</formula>
    </cfRule>
    <cfRule type="expression" priority="83" dxfId="2">
      <formula>AND(IF($Q96=2,1,0),IF($X96&lt;30,1,0))</formula>
    </cfRule>
    <cfRule type="expression" priority="84" dxfId="1">
      <formula>AND(IF($Q96=3,1,0),IF($X96&lt;30,1,0))</formula>
    </cfRule>
    <cfRule type="expression" priority="85" dxfId="0">
      <formula>AND(IF($Q96=3,1,IF($Q96=4,1,0)),IF($F96&lt;=85,1,0))</formula>
    </cfRule>
  </conditionalFormatting>
  <conditionalFormatting sqref="AV97">
    <cfRule type="expression" priority="80" dxfId="23">
      <formula>AV97="X"</formula>
    </cfRule>
    <cfRule type="expression" priority="81" dxfId="22">
      <formula>AV97="후보"</formula>
    </cfRule>
  </conditionalFormatting>
  <conditionalFormatting sqref="AC9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7">
    <cfRule type="expression" priority="71" dxfId="3">
      <formula>AND(IF(OR($Q97=1,$Q97=2),1,0),IF($X97&lt;=20,1,0))</formula>
    </cfRule>
    <cfRule type="expression" priority="72" dxfId="2">
      <formula>AND(IF($Q97=2,1,0),IF($X97&lt;30,1,0))</formula>
    </cfRule>
    <cfRule type="expression" priority="73" dxfId="1">
      <formula>AND(IF($Q97=3,1,0),IF($X97&lt;30,1,0))</formula>
    </cfRule>
    <cfRule type="expression" priority="74" dxfId="0">
      <formula>AND(IF($Q97=3,1,IF($Q97=4,1,0)),IF($F97&lt;=85,1,0))</formula>
    </cfRule>
  </conditionalFormatting>
  <conditionalFormatting sqref="X97">
    <cfRule type="expression" priority="67" dxfId="3">
      <formula>AND(IF(OR($Q97=1,$Q97=2),1,0),IF($X97&lt;=20,1,0))</formula>
    </cfRule>
    <cfRule type="expression" priority="68" dxfId="2">
      <formula>AND(IF($Q97=2,1,0),IF($X97&lt;30,1,0))</formula>
    </cfRule>
    <cfRule type="expression" priority="69" dxfId="1">
      <formula>AND(IF($Q97=3,1,0),IF($X97&lt;30,1,0))</formula>
    </cfRule>
    <cfRule type="expression" priority="70" dxfId="0">
      <formula>AND(IF($Q97=3,1,IF($Q97=4,1,0)),IF($F97&lt;=85,1,0))</formula>
    </cfRule>
  </conditionalFormatting>
  <conditionalFormatting sqref="AI97">
    <cfRule type="expression" priority="63" dxfId="3">
      <formula>AND(IF(OR($Q97=1,$Q97=2),1,0),IF($X97&lt;=20,1,0))</formula>
    </cfRule>
    <cfRule type="expression" priority="64" dxfId="2">
      <formula>AND(IF($Q97=2,1,0),IF($X97&lt;30,1,0))</formula>
    </cfRule>
    <cfRule type="expression" priority="65" dxfId="1">
      <formula>AND(IF($Q97=3,1,0),IF($X97&lt;30,1,0))</formula>
    </cfRule>
    <cfRule type="expression" priority="66" dxfId="0">
      <formula>AND(IF($Q97=3,1,IF($Q97=4,1,0)),IF($F97&lt;=85,1,0))</formula>
    </cfRule>
  </conditionalFormatting>
  <conditionalFormatting sqref="AV98">
    <cfRule type="expression" priority="61" dxfId="23">
      <formula>AV98="X"</formula>
    </cfRule>
    <cfRule type="expression" priority="62" dxfId="22">
      <formula>AV98="후보"</formula>
    </cfRule>
  </conditionalFormatting>
  <conditionalFormatting sqref="AC9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8">
    <cfRule type="expression" priority="52" dxfId="3">
      <formula>AND(IF(OR($Q98=1,$Q98=2),1,0),IF($X98&lt;=20,1,0))</formula>
    </cfRule>
    <cfRule type="expression" priority="53" dxfId="2">
      <formula>AND(IF($Q98=2,1,0),IF($X98&lt;30,1,0))</formula>
    </cfRule>
    <cfRule type="expression" priority="54" dxfId="1">
      <formula>AND(IF($Q98=3,1,0),IF($X98&lt;30,1,0))</formula>
    </cfRule>
    <cfRule type="expression" priority="55" dxfId="0">
      <formula>AND(IF($Q98=3,1,IF($Q98=4,1,0)),IF($F98&lt;=85,1,0))</formula>
    </cfRule>
  </conditionalFormatting>
  <conditionalFormatting sqref="X98">
    <cfRule type="expression" priority="48" dxfId="3">
      <formula>AND(IF(OR($Q98=1,$Q98=2),1,0),IF($X98&lt;=20,1,0))</formula>
    </cfRule>
    <cfRule type="expression" priority="49" dxfId="2">
      <formula>AND(IF($Q98=2,1,0),IF($X98&lt;30,1,0))</formula>
    </cfRule>
    <cfRule type="expression" priority="50" dxfId="1">
      <formula>AND(IF($Q98=3,1,0),IF($X98&lt;30,1,0))</formula>
    </cfRule>
    <cfRule type="expression" priority="51" dxfId="0">
      <formula>AND(IF($Q98=3,1,IF($Q98=4,1,0)),IF($F98&lt;=85,1,0))</formula>
    </cfRule>
  </conditionalFormatting>
  <conditionalFormatting sqref="AI98">
    <cfRule type="expression" priority="44" dxfId="3">
      <formula>AND(IF(OR($Q98=1,$Q98=2),1,0),IF($X98&lt;=20,1,0))</formula>
    </cfRule>
    <cfRule type="expression" priority="45" dxfId="2">
      <formula>AND(IF($Q98=2,1,0),IF($X98&lt;30,1,0))</formula>
    </cfRule>
    <cfRule type="expression" priority="46" dxfId="1">
      <formula>AND(IF($Q98=3,1,0),IF($X98&lt;30,1,0))</formula>
    </cfRule>
    <cfRule type="expression" priority="47" dxfId="0">
      <formula>AND(IF($Q98=3,1,IF($Q98=4,1,0)),IF($F98&lt;=85,1,0))</formula>
    </cfRule>
  </conditionalFormatting>
  <conditionalFormatting sqref="AV99">
    <cfRule type="expression" priority="42" dxfId="23">
      <formula>AV99="X"</formula>
    </cfRule>
    <cfRule type="expression" priority="43" dxfId="22">
      <formula>AV99="후보"</formula>
    </cfRule>
  </conditionalFormatting>
  <conditionalFormatting sqref="AC9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9">
    <cfRule type="expression" priority="33" dxfId="3">
      <formula>AND(IF(OR($Q99=1,$Q99=2),1,0),IF($X99&lt;=20,1,0))</formula>
    </cfRule>
    <cfRule type="expression" priority="34" dxfId="2">
      <formula>AND(IF($Q99=2,1,0),IF($X99&lt;30,1,0))</formula>
    </cfRule>
    <cfRule type="expression" priority="35" dxfId="1">
      <formula>AND(IF($Q99=3,1,0),IF($X99&lt;30,1,0))</formula>
    </cfRule>
    <cfRule type="expression" priority="36" dxfId="0">
      <formula>AND(IF($Q99=3,1,IF($Q99=4,1,0)),IF($F99&lt;=85,1,0))</formula>
    </cfRule>
  </conditionalFormatting>
  <conditionalFormatting sqref="X99">
    <cfRule type="expression" priority="29" dxfId="3">
      <formula>AND(IF(OR($Q99=1,$Q99=2),1,0),IF($X99&lt;=20,1,0))</formula>
    </cfRule>
    <cfRule type="expression" priority="30" dxfId="2">
      <formula>AND(IF($Q99=2,1,0),IF($X99&lt;30,1,0))</formula>
    </cfRule>
    <cfRule type="expression" priority="31" dxfId="1">
      <formula>AND(IF($Q99=3,1,0),IF($X99&lt;30,1,0))</formula>
    </cfRule>
    <cfRule type="expression" priority="32" dxfId="0">
      <formula>AND(IF($Q99=3,1,IF($Q99=4,1,0)),IF($F99&lt;=85,1,0))</formula>
    </cfRule>
  </conditionalFormatting>
  <conditionalFormatting sqref="AI99">
    <cfRule type="expression" priority="25" dxfId="3">
      <formula>AND(IF(OR($Q99=1,$Q99=2),1,0),IF($X99&lt;=20,1,0))</formula>
    </cfRule>
    <cfRule type="expression" priority="26" dxfId="2">
      <formula>AND(IF($Q99=2,1,0),IF($X99&lt;30,1,0))</formula>
    </cfRule>
    <cfRule type="expression" priority="27" dxfId="1">
      <formula>AND(IF($Q99=3,1,0),IF($X99&lt;30,1,0))</formula>
    </cfRule>
    <cfRule type="expression" priority="28" dxfId="0">
      <formula>AND(IF($Q99=3,1,IF($Q99=4,1,0)),IF($F99&lt;=85,1,0))</formula>
    </cfRule>
  </conditionalFormatting>
  <conditionalFormatting sqref="AV100">
    <cfRule type="expression" priority="23" dxfId="23">
      <formula>AV100="X"</formula>
    </cfRule>
    <cfRule type="expression" priority="24" dxfId="22">
      <formula>AV100="후보"</formula>
    </cfRule>
  </conditionalFormatting>
  <conditionalFormatting sqref="AC100 N10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1">
    <cfRule type="expression" priority="18" dxfId="23">
      <formula>AV101="X"</formula>
    </cfRule>
    <cfRule type="expression" priority="19" dxfId="22">
      <formula>AV101="후보"</formula>
    </cfRule>
  </conditionalFormatting>
  <conditionalFormatting sqref="AC10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1">
    <cfRule type="expression" priority="9" dxfId="3">
      <formula>AND(IF(OR($Q101=1,$Q101=2),1,0),IF($X101&lt;=20,1,0))</formula>
    </cfRule>
    <cfRule type="expression" priority="10" dxfId="2">
      <formula>AND(IF($Q101=2,1,0),IF($X101&lt;30,1,0))</formula>
    </cfRule>
    <cfRule type="expression" priority="11" dxfId="1">
      <formula>AND(IF($Q101=3,1,0),IF($X101&lt;30,1,0))</formula>
    </cfRule>
    <cfRule type="expression" priority="12" dxfId="0">
      <formula>AND(IF($Q101=3,1,IF($Q101=4,1,0)),IF($F101&lt;=85,1,0))</formula>
    </cfRule>
  </conditionalFormatting>
  <conditionalFormatting sqref="X101">
    <cfRule type="expression" priority="5" dxfId="3">
      <formula>AND(IF(OR($Q101=1,$Q101=2),1,0),IF($X101&lt;=20,1,0))</formula>
    </cfRule>
    <cfRule type="expression" priority="6" dxfId="2">
      <formula>AND(IF($Q101=2,1,0),IF($X101&lt;30,1,0))</formula>
    </cfRule>
    <cfRule type="expression" priority="7" dxfId="1">
      <formula>AND(IF($Q101=3,1,0),IF($X101&lt;30,1,0))</formula>
    </cfRule>
    <cfRule type="expression" priority="8" dxfId="0">
      <formula>AND(IF($Q101=3,1,IF($Q101=4,1,0)),IF($F101&lt;=85,1,0))</formula>
    </cfRule>
  </conditionalFormatting>
  <conditionalFormatting sqref="AI101">
    <cfRule type="expression" priority="1" dxfId="3">
      <formula>AND(IF(OR($Q101=1,$Q101=2),1,0),IF($X101&lt;=20,1,0))</formula>
    </cfRule>
    <cfRule type="expression" priority="2" dxfId="2">
      <formula>AND(IF($Q101=2,1,0),IF($X101&lt;30,1,0))</formula>
    </cfRule>
    <cfRule type="expression" priority="3" dxfId="1">
      <formula>AND(IF($Q101=3,1,0),IF($X101&lt;30,1,0))</formula>
    </cfRule>
    <cfRule type="expression" priority="4" dxfId="0">
      <formula>AND(IF($Q101=3,1,IF($Q101=4,1,0)),IF($F101&lt;=85,1,0))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파동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송원맨션</t>
        </is>
      </c>
      <c r="B6" s="10" t="inlineStr">
        <is>
          <t>'89.11.</t>
        </is>
      </c>
      <c r="C6" s="127" t="n">
        <v>232</v>
      </c>
      <c r="D6" s="125" t="n">
        <v>117.8</v>
      </c>
      <c r="E6" s="126" t="n">
        <v>36</v>
      </c>
      <c r="F6" s="125" t="n">
        <v>85</v>
      </c>
      <c r="G6" s="17" t="n">
        <v>26</v>
      </c>
      <c r="H6" s="127" t="n">
        <v>206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117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송원맨션</t>
        </is>
      </c>
      <c r="B7" s="10" t="inlineStr">
        <is>
          <t>'89.11.</t>
        </is>
      </c>
      <c r="C7" s="127" t="n">
        <v>232</v>
      </c>
      <c r="D7" s="125" t="n">
        <v>153.8</v>
      </c>
      <c r="E7" s="126" t="n">
        <v>47</v>
      </c>
      <c r="F7" s="125" t="n">
        <v>115.1</v>
      </c>
      <c r="G7" s="17" t="n">
        <v>35</v>
      </c>
      <c r="H7" s="127" t="n">
        <v>26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대자연맨션2차</t>
        </is>
      </c>
      <c r="B9" s="10" t="inlineStr">
        <is>
          <t>'88.06.</t>
        </is>
      </c>
      <c r="C9" s="127" t="n">
        <v>289</v>
      </c>
      <c r="D9" s="125" t="n">
        <v>75.59999999999999</v>
      </c>
      <c r="E9" s="126" t="n">
        <v>23</v>
      </c>
      <c r="F9" s="125" t="n">
        <v>63.7</v>
      </c>
      <c r="G9" s="17" t="n">
        <v>19</v>
      </c>
      <c r="H9" s="127" t="n">
        <v>149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계</t>
        </is>
      </c>
      <c r="T9" s="5" t="n">
        <v>75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대자연맨션2차</t>
        </is>
      </c>
      <c r="B10" s="10" t="inlineStr">
        <is>
          <t>'88.06.</t>
        </is>
      </c>
      <c r="C10" s="127" t="n">
        <v>289</v>
      </c>
      <c r="D10" s="125" t="n">
        <v>98.5</v>
      </c>
      <c r="E10" s="126" t="n">
        <v>30</v>
      </c>
      <c r="F10" s="125" t="n">
        <v>84.90000000000001</v>
      </c>
      <c r="G10" s="17" t="n">
        <v>26</v>
      </c>
      <c r="H10" s="127" t="n">
        <v>140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계</t>
        </is>
      </c>
      <c r="T10" s="5" t="n">
        <v>98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수성레이크우방아이유쉘</t>
        </is>
      </c>
      <c r="B12" s="10" t="inlineStr">
        <is>
          <t>'24.03.</t>
        </is>
      </c>
      <c r="C12" s="127" t="n">
        <v>394</v>
      </c>
      <c r="D12" s="125" t="n">
        <v>79.5</v>
      </c>
      <c r="E12" s="126" t="n">
        <v>24</v>
      </c>
      <c r="F12" s="125" t="n">
        <v>59.9</v>
      </c>
      <c r="G12" s="17" t="n">
        <v>18</v>
      </c>
      <c r="H12" s="127" t="n">
        <v>126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79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수성레이크우방아이유쉘</t>
        </is>
      </c>
      <c r="B13" s="10" t="inlineStr">
        <is>
          <t>'24.03.</t>
        </is>
      </c>
      <c r="C13" s="127" t="n">
        <v>394</v>
      </c>
      <c r="D13" s="125" t="n">
        <v>110.7</v>
      </c>
      <c r="E13" s="126" t="n">
        <v>33</v>
      </c>
      <c r="F13" s="125" t="n">
        <v>85</v>
      </c>
      <c r="G13" s="17" t="n">
        <v>26</v>
      </c>
      <c r="H13" s="127" t="n">
        <v>87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수성레이크우방아이유쉘</t>
        </is>
      </c>
      <c r="B14" s="10" t="inlineStr">
        <is>
          <t>'24.03.</t>
        </is>
      </c>
      <c r="C14" s="127" t="n">
        <v>394</v>
      </c>
      <c r="D14" s="125" t="n">
        <v>111.1</v>
      </c>
      <c r="E14" s="126" t="n">
        <v>34</v>
      </c>
      <c r="F14" s="125" t="n">
        <v>84.90000000000001</v>
      </c>
      <c r="G14" s="17" t="n">
        <v>26</v>
      </c>
      <c r="H14" s="127" t="n">
        <v>42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111A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수성레이크우방아이유쉘</t>
        </is>
      </c>
      <c r="B15" s="10" t="inlineStr">
        <is>
          <t>'24.03.</t>
        </is>
      </c>
      <c r="C15" s="127" t="n">
        <v>394</v>
      </c>
      <c r="D15" s="125" t="n">
        <v>112.1</v>
      </c>
      <c r="E15" s="126" t="n">
        <v>34</v>
      </c>
      <c r="F15" s="125" t="n">
        <v>85</v>
      </c>
      <c r="G15" s="17" t="n">
        <v>26</v>
      </c>
      <c r="H15" s="127" t="n">
        <v>139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수성못코오롱하늘채</t>
        </is>
      </c>
      <c r="B17" s="10" t="inlineStr">
        <is>
          <t>'13.06.</t>
        </is>
      </c>
      <c r="C17" s="127" t="n">
        <v>832</v>
      </c>
      <c r="D17" s="125" t="n">
        <v>79.59999999999999</v>
      </c>
      <c r="E17" s="126" t="n">
        <v>24</v>
      </c>
      <c r="F17" s="125" t="n">
        <v>59.9</v>
      </c>
      <c r="G17" s="17" t="n">
        <v>18</v>
      </c>
      <c r="H17" s="127" t="n">
        <v>23</v>
      </c>
      <c r="I17" s="128" t="n">
        <v>37000</v>
      </c>
      <c r="J17" s="128" t="inlineStr">
        <is>
          <t>12</t>
        </is>
      </c>
      <c r="K17" s="128" t="n">
        <v>26000</v>
      </c>
      <c r="L17" s="128" t="inlineStr">
        <is>
          <t>12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수성못코오롱하늘채</t>
        </is>
      </c>
      <c r="B18" s="10" t="inlineStr">
        <is>
          <t>'13.06.</t>
        </is>
      </c>
      <c r="C18" s="127" t="n">
        <v>832</v>
      </c>
      <c r="D18" s="125" t="n">
        <v>84.90000000000001</v>
      </c>
      <c r="E18" s="126" t="n">
        <v>26</v>
      </c>
      <c r="F18" s="125" t="n">
        <v>59.9</v>
      </c>
      <c r="G18" s="17" t="n">
        <v>18</v>
      </c>
      <c r="H18" s="127" t="n">
        <v>134</v>
      </c>
      <c r="I18" s="128" t="n">
        <v>41000</v>
      </c>
      <c r="J18" s="128" t="inlineStr">
        <is>
          <t>19</t>
        </is>
      </c>
      <c r="K18" s="128" t="n">
        <v>26000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84A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수성못코오롱하늘채</t>
        </is>
      </c>
      <c r="B19" s="10" t="inlineStr">
        <is>
          <t>'13.06.</t>
        </is>
      </c>
      <c r="C19" s="127" t="n">
        <v>832</v>
      </c>
      <c r="D19" s="125" t="n">
        <v>109.8</v>
      </c>
      <c r="E19" s="126" t="n">
        <v>33</v>
      </c>
      <c r="F19" s="125" t="n">
        <v>84.90000000000001</v>
      </c>
      <c r="G19" s="17" t="n">
        <v>26</v>
      </c>
      <c r="H19" s="127" t="n">
        <v>174</v>
      </c>
      <c r="I19" s="128" t="n">
        <v>50000</v>
      </c>
      <c r="J19" s="128" t="inlineStr">
        <is>
          <t>6</t>
        </is>
      </c>
      <c r="K19" s="128" t="n">
        <v>35000</v>
      </c>
      <c r="L19" s="128" t="inlineStr">
        <is>
          <t>16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109C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수성못코오롱하늘채</t>
        </is>
      </c>
      <c r="B20" s="10" t="inlineStr">
        <is>
          <t>'13.06.</t>
        </is>
      </c>
      <c r="C20" s="127" t="n">
        <v>832</v>
      </c>
      <c r="D20" s="125" t="n">
        <v>109</v>
      </c>
      <c r="E20" s="126" t="n">
        <v>33</v>
      </c>
      <c r="F20" s="125" t="n">
        <v>85</v>
      </c>
      <c r="G20" s="17" t="n">
        <v>26</v>
      </c>
      <c r="H20" s="127" t="n">
        <v>170</v>
      </c>
      <c r="I20" s="128" t="n">
        <v>45000</v>
      </c>
      <c r="J20" s="128" t="inlineStr">
        <is>
          <t>5</t>
        </is>
      </c>
      <c r="K20" s="128" t="n">
        <v>33000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수성못코오롱하늘채</t>
        </is>
      </c>
      <c r="B21" s="10" t="inlineStr">
        <is>
          <t>'13.06.</t>
        </is>
      </c>
      <c r="C21" s="127" t="n">
        <v>832</v>
      </c>
      <c r="D21" s="125" t="n">
        <v>109.8</v>
      </c>
      <c r="E21" s="126" t="n">
        <v>33</v>
      </c>
      <c r="F21" s="125" t="n">
        <v>84.90000000000001</v>
      </c>
      <c r="G21" s="17" t="n">
        <v>26</v>
      </c>
      <c r="H21" s="127" t="n">
        <v>27</v>
      </c>
      <c r="I21" s="128" t="n">
        <v>50000</v>
      </c>
      <c r="J21" s="128" t="inlineStr">
        <is>
          <t>6</t>
        </is>
      </c>
      <c r="K21" s="128" t="n">
        <v>35000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109D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수성못코오롱하늘채</t>
        </is>
      </c>
      <c r="B22" s="10" t="inlineStr">
        <is>
          <t>'13.06.</t>
        </is>
      </c>
      <c r="C22" s="127" t="n">
        <v>832</v>
      </c>
      <c r="D22" s="125" t="n">
        <v>109.8</v>
      </c>
      <c r="E22" s="126" t="n">
        <v>33</v>
      </c>
      <c r="F22" s="125" t="n">
        <v>84.90000000000001</v>
      </c>
      <c r="G22" s="17" t="n">
        <v>26</v>
      </c>
      <c r="H22" s="127" t="n">
        <v>23</v>
      </c>
      <c r="I22" s="128" t="n">
        <v>50000</v>
      </c>
      <c r="J22" s="128" t="inlineStr">
        <is>
          <t>6</t>
        </is>
      </c>
      <c r="K22" s="128" t="n">
        <v>35000</v>
      </c>
      <c r="L22" s="128" t="inlineStr">
        <is>
          <t>16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109E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수성못코오롱하늘채</t>
        </is>
      </c>
      <c r="B23" s="10" t="inlineStr">
        <is>
          <t>'13.06.</t>
        </is>
      </c>
      <c r="C23" s="127" t="n">
        <v>832</v>
      </c>
      <c r="D23" s="125" t="n">
        <v>110.5</v>
      </c>
      <c r="E23" s="126" t="n">
        <v>33</v>
      </c>
      <c r="F23" s="125" t="n">
        <v>84.8</v>
      </c>
      <c r="G23" s="17" t="n">
        <v>26</v>
      </c>
      <c r="H23" s="127" t="n">
        <v>249</v>
      </c>
      <c r="I23" s="128" t="n">
        <v>45000</v>
      </c>
      <c r="J23" s="128" t="inlineStr">
        <is>
          <t>중</t>
        </is>
      </c>
      <c r="K23" s="128" t="n">
        <v>30000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수성못코오롱하늘채</t>
        </is>
      </c>
      <c r="B24" s="10" t="inlineStr">
        <is>
          <t>'13.06.</t>
        </is>
      </c>
      <c r="C24" s="127" t="n">
        <v>832</v>
      </c>
      <c r="D24" s="125" t="n">
        <v>132.1</v>
      </c>
      <c r="E24" s="126" t="n">
        <v>40</v>
      </c>
      <c r="F24" s="125" t="n">
        <v>101.2</v>
      </c>
      <c r="G24" s="17" t="n">
        <v>31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132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수성못코오롱하늘채</t>
        </is>
      </c>
      <c r="B25" s="10" t="inlineStr">
        <is>
          <t>'13.06.</t>
        </is>
      </c>
      <c r="C25" s="127" t="n">
        <v>832</v>
      </c>
      <c r="D25" s="125" t="n">
        <v>143.2</v>
      </c>
      <c r="E25" s="126" t="n">
        <v>43</v>
      </c>
      <c r="F25" s="125" t="n">
        <v>114.2</v>
      </c>
      <c r="G25" s="17" t="n">
        <v>35</v>
      </c>
      <c r="H25" s="127" t="n">
        <v>28</v>
      </c>
      <c r="I25" s="128" t="n">
        <v>82000</v>
      </c>
      <c r="J25" s="128" t="inlineStr">
        <is>
          <t>9</t>
        </is>
      </c>
      <c r="K25" s="128" t="n">
        <v>46000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143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대자연맨션1차</t>
        </is>
      </c>
      <c r="B27" s="10" t="inlineStr">
        <is>
          <t>'87.07.</t>
        </is>
      </c>
      <c r="C27" s="127" t="n">
        <v>408</v>
      </c>
      <c r="D27" s="125" t="n">
        <v>71.5</v>
      </c>
      <c r="E27" s="126" t="n">
        <v>22</v>
      </c>
      <c r="F27" s="125" t="n">
        <v>63.8</v>
      </c>
      <c r="G27" s="17" t="n">
        <v>19</v>
      </c>
      <c r="H27" s="127" t="n">
        <v>120</v>
      </c>
      <c r="I27" s="128" t="n">
        <v>26000</v>
      </c>
      <c r="J27" s="128" t="inlineStr">
        <is>
          <t>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n">
        <v>71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대자연맨션1차</t>
        </is>
      </c>
      <c r="B28" s="10" t="inlineStr">
        <is>
          <t>'87.07.</t>
        </is>
      </c>
      <c r="C28" s="127" t="n">
        <v>408</v>
      </c>
      <c r="D28" s="125" t="n">
        <v>87.59999999999999</v>
      </c>
      <c r="E28" s="126" t="n">
        <v>26</v>
      </c>
      <c r="F28" s="125" t="n">
        <v>79.8</v>
      </c>
      <c r="G28" s="17" t="n">
        <v>24</v>
      </c>
      <c r="H28" s="127" t="n">
        <v>74</v>
      </c>
      <c r="I28" s="128" t="n">
        <v>35000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대자연맨션1차</t>
        </is>
      </c>
      <c r="B29" s="10" t="inlineStr">
        <is>
          <t>'87.07.</t>
        </is>
      </c>
      <c r="C29" s="127" t="n">
        <v>408</v>
      </c>
      <c r="D29" s="125" t="n">
        <v>92.8</v>
      </c>
      <c r="E29" s="126" t="n">
        <v>28</v>
      </c>
      <c r="F29" s="125" t="n">
        <v>84.90000000000001</v>
      </c>
      <c r="G29" s="17" t="n">
        <v>26</v>
      </c>
      <c r="H29" s="127" t="n">
        <v>214</v>
      </c>
      <c r="I29" s="128" t="n">
        <v>34000</v>
      </c>
      <c r="J29" s="128" t="inlineStr">
        <is>
          <t>5</t>
        </is>
      </c>
      <c r="K29" s="128" t="n">
        <v>18000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n">
        <v>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수성더팰리스푸르지오더샵</t>
        </is>
      </c>
      <c r="B31" s="10" t="inlineStr">
        <is>
          <t>'23.10.</t>
        </is>
      </c>
      <c r="C31" s="127" t="n">
        <v>1299</v>
      </c>
      <c r="D31" s="125" t="n">
        <v>79.09999999999999</v>
      </c>
      <c r="E31" s="126" t="n">
        <v>24</v>
      </c>
      <c r="F31" s="125" t="n">
        <v>59.8</v>
      </c>
      <c r="G31" s="17" t="n">
        <v>18</v>
      </c>
      <c r="H31" s="127" t="n">
        <v>354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수성더팰리스푸르지오더샵</t>
        </is>
      </c>
      <c r="B32" s="10" t="inlineStr">
        <is>
          <t>'23.10.</t>
        </is>
      </c>
      <c r="C32" s="127" t="n">
        <v>1299</v>
      </c>
      <c r="D32" s="125" t="n">
        <v>79.09999999999999</v>
      </c>
      <c r="E32" s="126" t="n">
        <v>24</v>
      </c>
      <c r="F32" s="125" t="n">
        <v>59.8</v>
      </c>
      <c r="G32" s="17" t="n">
        <v>18</v>
      </c>
      <c r="H32" s="127" t="n">
        <v>235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79A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수성더팰리스푸르지오더샵</t>
        </is>
      </c>
      <c r="B33" s="10" t="inlineStr">
        <is>
          <t>'23.10.</t>
        </is>
      </c>
      <c r="C33" s="127" t="n">
        <v>1299</v>
      </c>
      <c r="D33" s="125" t="n">
        <v>99.8</v>
      </c>
      <c r="E33" s="126" t="n">
        <v>30</v>
      </c>
      <c r="F33" s="125" t="n">
        <v>76</v>
      </c>
      <c r="G33" s="17" t="n">
        <v>23</v>
      </c>
      <c r="H33" s="127" t="n">
        <v>164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수성더팰리스푸르지오더샵</t>
        </is>
      </c>
      <c r="B34" s="10" t="inlineStr">
        <is>
          <t>'23.10.</t>
        </is>
      </c>
      <c r="C34" s="127" t="n">
        <v>1299</v>
      </c>
      <c r="D34" s="125" t="n">
        <v>99.7</v>
      </c>
      <c r="E34" s="126" t="n">
        <v>30</v>
      </c>
      <c r="F34" s="125" t="n">
        <v>76</v>
      </c>
      <c r="G34" s="17" t="n">
        <v>23</v>
      </c>
      <c r="H34" s="127" t="n">
        <v>137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수성더팰리스푸르지오더샵</t>
        </is>
      </c>
      <c r="B35" s="10" t="inlineStr">
        <is>
          <t>'23.10.</t>
        </is>
      </c>
      <c r="C35" s="127" t="n">
        <v>1299</v>
      </c>
      <c r="D35" s="125" t="n">
        <v>99.7</v>
      </c>
      <c r="E35" s="126" t="n">
        <v>30</v>
      </c>
      <c r="F35" s="125" t="n">
        <v>75.59999999999999</v>
      </c>
      <c r="G35" s="17" t="n">
        <v>23</v>
      </c>
      <c r="H35" s="127" t="n">
        <v>31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99A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수성더팰리스푸르지오더샵</t>
        </is>
      </c>
      <c r="B36" s="10" t="inlineStr">
        <is>
          <t>'23.10.</t>
        </is>
      </c>
      <c r="C36" s="127" t="n">
        <v>1299</v>
      </c>
      <c r="D36" s="125" t="n">
        <v>111.7</v>
      </c>
      <c r="E36" s="126" t="n">
        <v>34</v>
      </c>
      <c r="F36" s="125" t="n">
        <v>85</v>
      </c>
      <c r="G36" s="17" t="n">
        <v>26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수성더팰리스푸르지오더샵</t>
        </is>
      </c>
      <c r="B37" s="10" t="inlineStr">
        <is>
          <t>'23.10.</t>
        </is>
      </c>
      <c r="C37" s="127" t="n">
        <v>1299</v>
      </c>
      <c r="D37" s="125" t="n">
        <v>111.7</v>
      </c>
      <c r="E37" s="126" t="n">
        <v>34</v>
      </c>
      <c r="F37" s="125" t="n">
        <v>85</v>
      </c>
      <c r="G37" s="17" t="n">
        <v>26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수성해모로하이엔</t>
        </is>
      </c>
      <c r="B39" s="10" t="inlineStr">
        <is>
          <t>'23.12.</t>
        </is>
      </c>
      <c r="C39" s="127" t="n">
        <v>795</v>
      </c>
      <c r="D39" s="125" t="n">
        <v>79</v>
      </c>
      <c r="E39" s="126" t="n">
        <v>24</v>
      </c>
      <c r="F39" s="125" t="n">
        <v>59.2</v>
      </c>
      <c r="G39" s="17" t="n">
        <v>18</v>
      </c>
      <c r="H39" s="127" t="n">
        <v>387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78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수성해모로하이엔</t>
        </is>
      </c>
      <c r="B40" s="10" t="inlineStr">
        <is>
          <t>'23.12.</t>
        </is>
      </c>
      <c r="C40" s="127" t="n">
        <v>795</v>
      </c>
      <c r="D40" s="125" t="n">
        <v>99.40000000000001</v>
      </c>
      <c r="E40" s="126" t="n">
        <v>30</v>
      </c>
      <c r="F40" s="125" t="n">
        <v>75.3</v>
      </c>
      <c r="G40" s="17" t="n">
        <v>23</v>
      </c>
      <c r="H40" s="127" t="n">
        <v>89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99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수성해모로하이엔</t>
        </is>
      </c>
      <c r="B41" s="10" t="inlineStr">
        <is>
          <t>'23.12.</t>
        </is>
      </c>
      <c r="C41" s="127" t="n">
        <v>795</v>
      </c>
      <c r="D41" s="125" t="n">
        <v>111.9</v>
      </c>
      <c r="E41" s="126" t="n">
        <v>34</v>
      </c>
      <c r="F41" s="125" t="n">
        <v>84.8</v>
      </c>
      <c r="G41" s="17" t="n">
        <v>26</v>
      </c>
      <c r="H41" s="127" t="n">
        <v>124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111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수성해모로하이엔</t>
        </is>
      </c>
      <c r="B42" s="10" t="inlineStr">
        <is>
          <t>'23.12.</t>
        </is>
      </c>
      <c r="C42" s="127" t="n">
        <v>795</v>
      </c>
      <c r="D42" s="125" t="n">
        <v>112.2</v>
      </c>
      <c r="E42" s="126" t="n">
        <v>34</v>
      </c>
      <c r="F42" s="125" t="n">
        <v>84.8</v>
      </c>
      <c r="G42" s="17" t="n">
        <v>26</v>
      </c>
      <c r="H42" s="127" t="n">
        <v>105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112A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수성해모로하이엔</t>
        </is>
      </c>
      <c r="B43" s="10" t="inlineStr">
        <is>
          <t>'23.12.</t>
        </is>
      </c>
      <c r="C43" s="127" t="n">
        <v>795</v>
      </c>
      <c r="D43" s="125" t="n">
        <v>112.1</v>
      </c>
      <c r="E43" s="126" t="n">
        <v>34</v>
      </c>
      <c r="F43" s="125" t="n">
        <v>84.7</v>
      </c>
      <c r="G43" s="17" t="n">
        <v>26</v>
      </c>
      <c r="H43" s="127" t="n">
        <v>46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112B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수성아이파크</t>
        </is>
      </c>
      <c r="B45" s="10" t="inlineStr">
        <is>
          <t>'16.10.</t>
        </is>
      </c>
      <c r="C45" s="127" t="n">
        <v>455</v>
      </c>
      <c r="D45" s="125" t="n">
        <v>83</v>
      </c>
      <c r="E45" s="126" t="n">
        <v>25</v>
      </c>
      <c r="F45" s="125" t="n">
        <v>60</v>
      </c>
      <c r="G45" s="17" t="n">
        <v>18</v>
      </c>
      <c r="H45" s="127" t="n">
        <v>76</v>
      </c>
      <c r="I45" s="128" t="n">
        <v>37000</v>
      </c>
      <c r="J45" s="128" t="inlineStr">
        <is>
          <t>13</t>
        </is>
      </c>
      <c r="K45" s="128" t="n">
        <v>26000</v>
      </c>
      <c r="L45" s="128" t="inlineStr">
        <is>
          <t>10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82A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수성아이파크</t>
        </is>
      </c>
      <c r="B46" s="10" t="inlineStr">
        <is>
          <t>'16.10.</t>
        </is>
      </c>
      <c r="C46" s="127" t="n">
        <v>455</v>
      </c>
      <c r="D46" s="125" t="n">
        <v>82.90000000000001</v>
      </c>
      <c r="E46" s="126" t="n">
        <v>25</v>
      </c>
      <c r="F46" s="125" t="n">
        <v>60</v>
      </c>
      <c r="G46" s="17" t="n">
        <v>18</v>
      </c>
      <c r="H46" s="127" t="n">
        <v>28</v>
      </c>
      <c r="I46" s="128" t="n">
        <v>33000</v>
      </c>
      <c r="J46" s="128" t="inlineStr">
        <is>
          <t>6</t>
        </is>
      </c>
      <c r="K46" s="128" t="n">
        <v>23000</v>
      </c>
      <c r="L46" s="128" t="inlineStr">
        <is>
          <t>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2</v>
      </c>
      <c r="S46" s="112" t="inlineStr">
        <is>
          <t>계</t>
        </is>
      </c>
      <c r="T46" s="5" t="inlineStr">
        <is>
          <t>82B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수성아이파크</t>
        </is>
      </c>
      <c r="B47" s="10" t="inlineStr">
        <is>
          <t>'16.10.</t>
        </is>
      </c>
      <c r="C47" s="127" t="n">
        <v>455</v>
      </c>
      <c r="D47" s="125" t="n">
        <v>96.8</v>
      </c>
      <c r="E47" s="126" t="n">
        <v>29</v>
      </c>
      <c r="F47" s="125" t="n">
        <v>70</v>
      </c>
      <c r="G47" s="17" t="n">
        <v>21</v>
      </c>
      <c r="H47" s="127" t="n">
        <v>99</v>
      </c>
      <c r="I47" s="128" t="n">
        <v>37500</v>
      </c>
      <c r="J47" s="128" t="inlineStr">
        <is>
          <t>11</t>
        </is>
      </c>
      <c r="K47" s="128" t="n">
        <v>26000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96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수성아이파크</t>
        </is>
      </c>
      <c r="B48" s="10" t="inlineStr">
        <is>
          <t>'16.10.</t>
        </is>
      </c>
      <c r="C48" s="127" t="n">
        <v>455</v>
      </c>
      <c r="D48" s="125" t="n">
        <v>106.4</v>
      </c>
      <c r="E48" s="126" t="n">
        <v>32</v>
      </c>
      <c r="F48" s="125" t="n">
        <v>76.90000000000001</v>
      </c>
      <c r="G48" s="17" t="n">
        <v>23</v>
      </c>
      <c r="H48" s="127" t="n">
        <v>81</v>
      </c>
      <c r="I48" s="128" t="n">
        <v>42000</v>
      </c>
      <c r="J48" s="128" t="inlineStr">
        <is>
          <t>중</t>
        </is>
      </c>
      <c r="K48" s="128" t="n">
        <v>28000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106A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수성아이파크</t>
        </is>
      </c>
      <c r="B49" s="10" t="inlineStr">
        <is>
          <t>'16.10.</t>
        </is>
      </c>
      <c r="C49" s="127" t="n">
        <v>455</v>
      </c>
      <c r="D49" s="125" t="n">
        <v>106.5</v>
      </c>
      <c r="E49" s="126" t="n">
        <v>32</v>
      </c>
      <c r="F49" s="125" t="n">
        <v>76.90000000000001</v>
      </c>
      <c r="G49" s="17" t="n">
        <v>23</v>
      </c>
      <c r="H49" s="127" t="n">
        <v>35</v>
      </c>
      <c r="I49" s="128" t="n">
        <v>40000</v>
      </c>
      <c r="J49" s="128" t="inlineStr">
        <is>
          <t>11</t>
        </is>
      </c>
      <c r="K49" s="128" t="n">
        <v>28000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106B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수성아이파크</t>
        </is>
      </c>
      <c r="B50" s="10" t="inlineStr">
        <is>
          <t>'16.10.</t>
        </is>
      </c>
      <c r="C50" s="127" t="n">
        <v>455</v>
      </c>
      <c r="D50" s="125" t="n">
        <v>117.6</v>
      </c>
      <c r="E50" s="126" t="n">
        <v>36</v>
      </c>
      <c r="F50" s="125" t="n">
        <v>85</v>
      </c>
      <c r="G50" s="17" t="n">
        <v>26</v>
      </c>
      <c r="H50" s="127" t="n">
        <v>106</v>
      </c>
      <c r="I50" s="128" t="n">
        <v>51000</v>
      </c>
      <c r="J50" s="128" t="inlineStr">
        <is>
          <t>10</t>
        </is>
      </c>
      <c r="K50" s="128" t="n">
        <v>30000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inlineStr">
        <is>
          <t>117A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수성아이파크</t>
        </is>
      </c>
      <c r="B51" s="10" t="inlineStr">
        <is>
          <t>'16.10.</t>
        </is>
      </c>
      <c r="C51" s="127" t="n">
        <v>455</v>
      </c>
      <c r="D51" s="125" t="n">
        <v>117.6</v>
      </c>
      <c r="E51" s="126" t="n">
        <v>36</v>
      </c>
      <c r="F51" s="125" t="n">
        <v>85</v>
      </c>
      <c r="G51" s="17" t="n">
        <v>26</v>
      </c>
      <c r="H51" s="127" t="n">
        <v>30</v>
      </c>
      <c r="I51" s="128" t="n">
        <v>51000</v>
      </c>
      <c r="J51" s="128" t="inlineStr">
        <is>
          <t>10</t>
        </is>
      </c>
      <c r="K51" s="128" t="n">
        <v>30000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inlineStr">
        <is>
          <t>117B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파동화성파크뷰</t>
        </is>
      </c>
      <c r="B53" s="10" t="inlineStr">
        <is>
          <t>'04.11.</t>
        </is>
      </c>
      <c r="C53" s="127" t="n">
        <v>228</v>
      </c>
      <c r="D53" s="125" t="n">
        <v>107.6</v>
      </c>
      <c r="E53" s="126" t="n">
        <v>33</v>
      </c>
      <c r="F53" s="125" t="n">
        <v>85</v>
      </c>
      <c r="G53" s="17" t="n">
        <v>26</v>
      </c>
      <c r="H53" s="127" t="n">
        <v>184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복</t>
        </is>
      </c>
      <c r="T53" s="5" t="inlineStr">
        <is>
          <t>107A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파동화성파크뷰</t>
        </is>
      </c>
      <c r="B54" s="10" t="inlineStr">
        <is>
          <t>'04.11.</t>
        </is>
      </c>
      <c r="C54" s="127" t="n">
        <v>228</v>
      </c>
      <c r="D54" s="125" t="n">
        <v>107.6</v>
      </c>
      <c r="E54" s="126" t="n">
        <v>33</v>
      </c>
      <c r="F54" s="125" t="n">
        <v>85</v>
      </c>
      <c r="G54" s="17" t="n">
        <v>26</v>
      </c>
      <c r="H54" s="127" t="n">
        <v>38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복</t>
        </is>
      </c>
      <c r="T54" s="5" t="inlineStr">
        <is>
          <t>107B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파동화성파크뷰</t>
        </is>
      </c>
      <c r="B55" s="10" t="inlineStr">
        <is>
          <t>'04.11.</t>
        </is>
      </c>
      <c r="C55" s="127" t="n">
        <v>228</v>
      </c>
      <c r="D55" s="125" t="n">
        <v>150.7</v>
      </c>
      <c r="E55" s="126" t="n">
        <v>46</v>
      </c>
      <c r="F55" s="125" t="n">
        <v>109.8</v>
      </c>
      <c r="G55" s="17" t="n">
        <v>33</v>
      </c>
      <c r="H55" s="127" t="n">
        <v>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복</t>
        </is>
      </c>
      <c r="T55" s="5" t="n">
        <v>150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">
    <cfRule type="expression" priority="809" dxfId="3">
      <formula>AND(IF(OR($Q7=1,$Q7=2),1,0),IF($X7&lt;=20,1,0))</formula>
    </cfRule>
    <cfRule type="expression" priority="810" dxfId="2">
      <formula>AND(IF($Q7=2,1,0),IF($X7&lt;30,1,0))</formula>
    </cfRule>
    <cfRule type="expression" priority="811" dxfId="1">
      <formula>AND(IF($Q7=3,1,0),IF($X7&lt;30,1,0))</formula>
    </cfRule>
    <cfRule type="expression" priority="812" dxfId="0">
      <formula>AND(IF($Q7=3,1,IF($Q7=4,1,0)),IF($F7&lt;=85,1,0))</formula>
    </cfRule>
  </conditionalFormatting>
  <conditionalFormatting sqref="X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AI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V8">
    <cfRule type="expression" priority="799" dxfId="23">
      <formula>AV8="X"</formula>
    </cfRule>
    <cfRule type="expression" priority="800" dxfId="22">
      <formula>AV8="후보"</formula>
    </cfRule>
  </conditionalFormatting>
  <conditionalFormatting sqref="AC8 N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0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0">
    <cfRule type="expression" priority="766" dxfId="3">
      <formula>AND(IF(OR($Q10=1,$Q10=2),1,0),IF($X10&lt;=20,1,0))</formula>
    </cfRule>
    <cfRule type="expression" priority="767" dxfId="2">
      <formula>AND(IF($Q10=2,1,0),IF($X10&lt;30,1,0))</formula>
    </cfRule>
    <cfRule type="expression" priority="768" dxfId="1">
      <formula>AND(IF($Q10=3,1,0),IF($X10&lt;30,1,0))</formula>
    </cfRule>
    <cfRule type="expression" priority="769" dxfId="0">
      <formula>AND(IF($Q10=3,1,IF($Q10=4,1,0)),IF($F10&lt;=85,1,0))</formula>
    </cfRule>
  </conditionalFormatting>
  <conditionalFormatting sqref="X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AI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V11">
    <cfRule type="expression" priority="756" dxfId="23">
      <formula>AV11="X"</formula>
    </cfRule>
    <cfRule type="expression" priority="757" dxfId="22">
      <formula>AV11="후보"</formula>
    </cfRule>
  </conditionalFormatting>
  <conditionalFormatting sqref="AC11 N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 N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5">
    <cfRule type="expression" priority="509" dxfId="3">
      <formula>AND(IF(OR($Q25=1,$Q25=2),1,0),IF($X25&lt;=20,1,0))</formula>
    </cfRule>
    <cfRule type="expression" priority="510" dxfId="2">
      <formula>AND(IF($Q25=2,1,0),IF($X25&lt;30,1,0))</formula>
    </cfRule>
    <cfRule type="expression" priority="511" dxfId="1">
      <formula>AND(IF($Q25=3,1,0),IF($X25&lt;30,1,0))</formula>
    </cfRule>
    <cfRule type="expression" priority="512" dxfId="0">
      <formula>AND(IF($Q25=3,1,IF($Q25=4,1,0)),IF($F25&lt;=85,1,0))</formula>
    </cfRule>
  </conditionalFormatting>
  <conditionalFormatting sqref="X25">
    <cfRule type="expression" priority="505" dxfId="3">
      <formula>AND(IF(OR($Q25=1,$Q25=2),1,0),IF($X25&lt;=20,1,0))</formula>
    </cfRule>
    <cfRule type="expression" priority="506" dxfId="2">
      <formula>AND(IF($Q25=2,1,0),IF($X25&lt;30,1,0))</formula>
    </cfRule>
    <cfRule type="expression" priority="507" dxfId="1">
      <formula>AND(IF($Q25=3,1,0),IF($X25&lt;30,1,0))</formula>
    </cfRule>
    <cfRule type="expression" priority="508" dxfId="0">
      <formula>AND(IF($Q25=3,1,IF($Q25=4,1,0)),IF($F25&lt;=85,1,0))</formula>
    </cfRule>
  </conditionalFormatting>
  <conditionalFormatting sqref="AI25">
    <cfRule type="expression" priority="501" dxfId="3">
      <formula>AND(IF(OR($Q25=1,$Q25=2),1,0),IF($X25&lt;=20,1,0))</formula>
    </cfRule>
    <cfRule type="expression" priority="502" dxfId="2">
      <formula>AND(IF($Q25=2,1,0),IF($X25&lt;30,1,0))</formula>
    </cfRule>
    <cfRule type="expression" priority="503" dxfId="1">
      <formula>AND(IF($Q25=3,1,0),IF($X25&lt;30,1,0))</formula>
    </cfRule>
    <cfRule type="expression" priority="504" dxfId="0">
      <formula>AND(IF($Q25=3,1,IF($Q25=4,1,0)),IF($F25&lt;=85,1,0))</formula>
    </cfRule>
  </conditionalFormatting>
  <conditionalFormatting sqref="AV26">
    <cfRule type="expression" priority="499" dxfId="23">
      <formula>AV26="X"</formula>
    </cfRule>
    <cfRule type="expression" priority="500" dxfId="22">
      <formula>AV26="후보"</formula>
    </cfRule>
  </conditionalFormatting>
  <conditionalFormatting sqref="AC26 N2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 N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2">
    <cfRule type="expression" priority="228" dxfId="3">
      <formula>AND(IF(OR($Q42=1,$Q42=2),1,0),IF($X42&lt;=20,1,0))</formula>
    </cfRule>
    <cfRule type="expression" priority="229" dxfId="2">
      <formula>AND(IF($Q42=2,1,0),IF($X42&lt;30,1,0))</formula>
    </cfRule>
    <cfRule type="expression" priority="230" dxfId="1">
      <formula>AND(IF($Q42=3,1,0),IF($X42&lt;30,1,0))</formula>
    </cfRule>
    <cfRule type="expression" priority="231" dxfId="0">
      <formula>AND(IF($Q42=3,1,IF($Q42=4,1,0)),IF($F42&lt;=85,1,0))</formula>
    </cfRule>
  </conditionalFormatting>
  <conditionalFormatting sqref="X42">
    <cfRule type="expression" priority="224" dxfId="3">
      <formula>AND(IF(OR($Q42=1,$Q42=2),1,0),IF($X42&lt;=20,1,0))</formula>
    </cfRule>
    <cfRule type="expression" priority="225" dxfId="2">
      <formula>AND(IF($Q42=2,1,0),IF($X42&lt;30,1,0))</formula>
    </cfRule>
    <cfRule type="expression" priority="226" dxfId="1">
      <formula>AND(IF($Q42=3,1,0),IF($X42&lt;30,1,0))</formula>
    </cfRule>
    <cfRule type="expression" priority="227" dxfId="0">
      <formula>AND(IF($Q42=3,1,IF($Q42=4,1,0)),IF($F42&lt;=85,1,0))</formula>
    </cfRule>
  </conditionalFormatting>
  <conditionalFormatting sqref="AI42">
    <cfRule type="expression" priority="220" dxfId="3">
      <formula>AND(IF(OR($Q42=1,$Q42=2),1,0),IF($X42&lt;=20,1,0))</formula>
    </cfRule>
    <cfRule type="expression" priority="221" dxfId="2">
      <formula>AND(IF($Q42=2,1,0),IF($X42&lt;30,1,0))</formula>
    </cfRule>
    <cfRule type="expression" priority="222" dxfId="1">
      <formula>AND(IF($Q42=3,1,0),IF($X42&lt;30,1,0))</formula>
    </cfRule>
    <cfRule type="expression" priority="223" dxfId="0">
      <formula>AND(IF($Q42=3,1,IF($Q42=4,1,0)),IF($F42&lt;=85,1,0))</formula>
    </cfRule>
  </conditionalFormatting>
  <conditionalFormatting sqref="AV43">
    <cfRule type="expression" priority="218" dxfId="23">
      <formula>AV43="X"</formula>
    </cfRule>
    <cfRule type="expression" priority="219" dxfId="22">
      <formula>AV43="후보"</formula>
    </cfRule>
  </conditionalFormatting>
  <conditionalFormatting sqref="AC4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3">
    <cfRule type="expression" priority="209" dxfId="3">
      <formula>AND(IF(OR($Q43=1,$Q43=2),1,0),IF($X43&lt;=20,1,0))</formula>
    </cfRule>
    <cfRule type="expression" priority="210" dxfId="2">
      <formula>AND(IF($Q43=2,1,0),IF($X43&lt;30,1,0))</formula>
    </cfRule>
    <cfRule type="expression" priority="211" dxfId="1">
      <formula>AND(IF($Q43=3,1,0),IF($X43&lt;30,1,0))</formula>
    </cfRule>
    <cfRule type="expression" priority="212" dxfId="0">
      <formula>AND(IF($Q43=3,1,IF($Q43=4,1,0)),IF($F43&lt;=85,1,0))</formula>
    </cfRule>
  </conditionalFormatting>
  <conditionalFormatting sqref="X43">
    <cfRule type="expression" priority="205" dxfId="3">
      <formula>AND(IF(OR($Q43=1,$Q43=2),1,0),IF($X43&lt;=20,1,0))</formula>
    </cfRule>
    <cfRule type="expression" priority="206" dxfId="2">
      <formula>AND(IF($Q43=2,1,0),IF($X43&lt;30,1,0))</formula>
    </cfRule>
    <cfRule type="expression" priority="207" dxfId="1">
      <formula>AND(IF($Q43=3,1,0),IF($X43&lt;30,1,0))</formula>
    </cfRule>
    <cfRule type="expression" priority="208" dxfId="0">
      <formula>AND(IF($Q43=3,1,IF($Q43=4,1,0)),IF($F43&lt;=85,1,0))</formula>
    </cfRule>
  </conditionalFormatting>
  <conditionalFormatting sqref="AI43">
    <cfRule type="expression" priority="201" dxfId="3">
      <formula>AND(IF(OR($Q43=1,$Q43=2),1,0),IF($X43&lt;=20,1,0))</formula>
    </cfRule>
    <cfRule type="expression" priority="202" dxfId="2">
      <formula>AND(IF($Q43=2,1,0),IF($X43&lt;30,1,0))</formula>
    </cfRule>
    <cfRule type="expression" priority="203" dxfId="1">
      <formula>AND(IF($Q43=3,1,0),IF($X43&lt;30,1,0))</formula>
    </cfRule>
    <cfRule type="expression" priority="204" dxfId="0">
      <formula>AND(IF($Q43=3,1,IF($Q43=4,1,0)),IF($F43&lt;=85,1,0))</formula>
    </cfRule>
  </conditionalFormatting>
  <conditionalFormatting sqref="AV44">
    <cfRule type="expression" priority="199" dxfId="23">
      <formula>AV44="X"</formula>
    </cfRule>
    <cfRule type="expression" priority="200" dxfId="22">
      <formula>AV44="후보"</formula>
    </cfRule>
  </conditionalFormatting>
  <conditionalFormatting sqref="AC44 N4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 N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황금동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태왕아너스</t>
        </is>
      </c>
      <c r="B6" s="10" t="inlineStr">
        <is>
          <t>'04.07.</t>
        </is>
      </c>
      <c r="C6" s="127" t="n">
        <v>480</v>
      </c>
      <c r="D6" s="125" t="n">
        <v>121.3</v>
      </c>
      <c r="E6" s="126" t="n">
        <v>37</v>
      </c>
      <c r="F6" s="125" t="n">
        <v>98.59999999999999</v>
      </c>
      <c r="G6" s="17" t="n">
        <v>30</v>
      </c>
      <c r="H6" s="127" t="n">
        <v>100</v>
      </c>
      <c r="I6" s="128" t="n">
        <v>145000</v>
      </c>
      <c r="J6" s="128" t="inlineStr">
        <is>
          <t>8</t>
        </is>
      </c>
      <c r="K6" s="128" t="n">
        <v>67000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태왕아너스</t>
        </is>
      </c>
      <c r="B7" s="10" t="inlineStr">
        <is>
          <t>'04.07.</t>
        </is>
      </c>
      <c r="C7" s="127" t="n">
        <v>480</v>
      </c>
      <c r="D7" s="125" t="n">
        <v>154.4</v>
      </c>
      <c r="E7" s="126" t="n">
        <v>47</v>
      </c>
      <c r="F7" s="125" t="n">
        <v>123</v>
      </c>
      <c r="G7" s="17" t="n">
        <v>37</v>
      </c>
      <c r="H7" s="127" t="n">
        <v>120</v>
      </c>
      <c r="I7" s="128" t="n">
        <v>190000</v>
      </c>
      <c r="J7" s="128" t="inlineStr">
        <is>
          <t>중</t>
        </is>
      </c>
      <c r="K7" s="128" t="n">
        <v>105000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태왕아너스</t>
        </is>
      </c>
      <c r="B8" s="10" t="inlineStr">
        <is>
          <t>'04.07.</t>
        </is>
      </c>
      <c r="C8" s="127" t="n">
        <v>480</v>
      </c>
      <c r="D8" s="125" t="n">
        <v>182</v>
      </c>
      <c r="E8" s="126" t="n">
        <v>55</v>
      </c>
      <c r="F8" s="125" t="n">
        <v>148.3</v>
      </c>
      <c r="G8" s="17" t="n">
        <v>45</v>
      </c>
      <c r="H8" s="127" t="n">
        <v>100</v>
      </c>
      <c r="I8" s="128" t="n">
        <v>230000</v>
      </c>
      <c r="J8" s="128" t="inlineStr">
        <is>
          <t>고</t>
        </is>
      </c>
      <c r="K8" s="128" t="n">
        <v>130000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태왕아너스</t>
        </is>
      </c>
      <c r="B9" s="10" t="inlineStr">
        <is>
          <t>'04.07.</t>
        </is>
      </c>
      <c r="C9" s="127" t="n">
        <v>480</v>
      </c>
      <c r="D9" s="125" t="n">
        <v>222.4</v>
      </c>
      <c r="E9" s="126" t="n">
        <v>67</v>
      </c>
      <c r="F9" s="125" t="n">
        <v>183</v>
      </c>
      <c r="G9" s="17" t="n">
        <v>55</v>
      </c>
      <c r="H9" s="127" t="n">
        <v>80</v>
      </c>
      <c r="I9" s="128" t="n">
        <v>300000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3</v>
      </c>
      <c r="S9" s="112" t="inlineStr">
        <is>
          <t>계</t>
        </is>
      </c>
      <c r="T9" s="5" t="n">
        <v>222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태왕아너스</t>
        </is>
      </c>
      <c r="B10" s="10" t="inlineStr">
        <is>
          <t>'04.07.</t>
        </is>
      </c>
      <c r="C10" s="127" t="n">
        <v>480</v>
      </c>
      <c r="D10" s="125" t="n">
        <v>248</v>
      </c>
      <c r="E10" s="126" t="n">
        <v>75</v>
      </c>
      <c r="F10" s="125" t="n">
        <v>207.2</v>
      </c>
      <c r="G10" s="17" t="n">
        <v>63</v>
      </c>
      <c r="H10" s="127" t="n">
        <v>40</v>
      </c>
      <c r="I10" s="128" t="n">
        <v>350000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5</v>
      </c>
      <c r="R10" s="112" t="n">
        <v>3</v>
      </c>
      <c r="S10" s="112" t="inlineStr">
        <is>
          <t>계</t>
        </is>
      </c>
      <c r="T10" s="5" t="n">
        <v>247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태왕아너스</t>
        </is>
      </c>
      <c r="B11" s="10" t="inlineStr">
        <is>
          <t>'04.07.</t>
        </is>
      </c>
      <c r="C11" s="127" t="n">
        <v>480</v>
      </c>
      <c r="D11" s="125" t="n">
        <v>290.4</v>
      </c>
      <c r="E11" s="126" t="n">
        <v>88</v>
      </c>
      <c r="F11" s="125" t="n">
        <v>244.7</v>
      </c>
      <c r="G11" s="17" t="n">
        <v>74</v>
      </c>
      <c r="H11" s="127" t="n">
        <v>40</v>
      </c>
      <c r="I11" s="128" t="n">
        <v>400000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3</v>
      </c>
      <c r="S11" s="112" t="inlineStr">
        <is>
          <t>계</t>
        </is>
      </c>
      <c r="T11" s="5" t="n">
        <v>290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수성지구우방타운2차</t>
        </is>
      </c>
      <c r="B13" s="10" t="inlineStr">
        <is>
          <t>'86.08.</t>
        </is>
      </c>
      <c r="C13" s="127" t="n">
        <v>535</v>
      </c>
      <c r="D13" s="125" t="n">
        <v>79.3</v>
      </c>
      <c r="E13" s="126" t="n">
        <v>24</v>
      </c>
      <c r="F13" s="125" t="n">
        <v>62.9</v>
      </c>
      <c r="G13" s="17" t="n">
        <v>19</v>
      </c>
      <c r="H13" s="127" t="n">
        <v>60</v>
      </c>
      <c r="I13" s="128" t="n">
        <v>72000</v>
      </c>
      <c r="J13" s="128" t="inlineStr">
        <is>
          <t>고</t>
        </is>
      </c>
      <c r="K13" s="128" t="n">
        <v>7000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79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수성지구우방타운2차</t>
        </is>
      </c>
      <c r="B14" s="10" t="inlineStr">
        <is>
          <t>'86.08.</t>
        </is>
      </c>
      <c r="C14" s="127" t="n">
        <v>535</v>
      </c>
      <c r="D14" s="125" t="n">
        <v>92.59999999999999</v>
      </c>
      <c r="E14" s="126" t="n">
        <v>28</v>
      </c>
      <c r="F14" s="125" t="n">
        <v>76.40000000000001</v>
      </c>
      <c r="G14" s="17" t="n">
        <v>23</v>
      </c>
      <c r="H14" s="127" t="n">
        <v>180</v>
      </c>
      <c r="I14" s="128" t="n">
        <v>81000</v>
      </c>
      <c r="J14" s="128" t="inlineStr">
        <is>
          <t>5</t>
        </is>
      </c>
      <c r="K14" s="128" t="n">
        <v>7000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수성지구우방타운2차</t>
        </is>
      </c>
      <c r="B15" s="10" t="inlineStr">
        <is>
          <t>'86.08.</t>
        </is>
      </c>
      <c r="C15" s="127" t="n">
        <v>535</v>
      </c>
      <c r="D15" s="125" t="n">
        <v>109.1</v>
      </c>
      <c r="E15" s="126" t="n">
        <v>33</v>
      </c>
      <c r="F15" s="125" t="n">
        <v>84.90000000000001</v>
      </c>
      <c r="G15" s="17" t="n">
        <v>26</v>
      </c>
      <c r="H15" s="127" t="n">
        <v>295</v>
      </c>
      <c r="I15" s="128" t="n">
        <v>111000</v>
      </c>
      <c r="J15" s="128" t="inlineStr">
        <is>
          <t>고</t>
        </is>
      </c>
      <c r="K15" s="128" t="n">
        <v>11000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109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캐슬골드파크4단지</t>
        </is>
      </c>
      <c r="B17" s="10" t="inlineStr">
        <is>
          <t>'06.07.</t>
        </is>
      </c>
      <c r="C17" s="127" t="n">
        <v>1399</v>
      </c>
      <c r="D17" s="125" t="n">
        <v>82.7</v>
      </c>
      <c r="E17" s="126" t="n">
        <v>25</v>
      </c>
      <c r="F17" s="125" t="n">
        <v>60</v>
      </c>
      <c r="G17" s="17" t="n">
        <v>18</v>
      </c>
      <c r="H17" s="127" t="n">
        <v>82</v>
      </c>
      <c r="I17" s="128" t="n">
        <v>55000</v>
      </c>
      <c r="J17" s="128" t="inlineStr">
        <is>
          <t>14</t>
        </is>
      </c>
      <c r="K17" s="128" t="n">
        <v>30000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82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캐슬골드파크4단지</t>
        </is>
      </c>
      <c r="B18" s="10" t="inlineStr">
        <is>
          <t>'06.07.</t>
        </is>
      </c>
      <c r="C18" s="127" t="n">
        <v>1399</v>
      </c>
      <c r="D18" s="125" t="n">
        <v>97.2</v>
      </c>
      <c r="E18" s="126" t="n">
        <v>29</v>
      </c>
      <c r="F18" s="125" t="n">
        <v>74.59999999999999</v>
      </c>
      <c r="G18" s="17" t="n">
        <v>23</v>
      </c>
      <c r="H18" s="127" t="n">
        <v>152</v>
      </c>
      <c r="I18" s="128" t="n">
        <v>57500</v>
      </c>
      <c r="J18" s="128" t="inlineStr">
        <is>
          <t>16</t>
        </is>
      </c>
      <c r="K18" s="128" t="n">
        <v>39000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캐슬골드파크4단지</t>
        </is>
      </c>
      <c r="B19" s="10" t="inlineStr">
        <is>
          <t>'06.07.</t>
        </is>
      </c>
      <c r="C19" s="127" t="n">
        <v>1399</v>
      </c>
      <c r="D19" s="125" t="n">
        <v>108.5</v>
      </c>
      <c r="E19" s="126" t="n">
        <v>33</v>
      </c>
      <c r="F19" s="125" t="n">
        <v>85</v>
      </c>
      <c r="G19" s="17" t="n">
        <v>26</v>
      </c>
      <c r="H19" s="127" t="n">
        <v>394</v>
      </c>
      <c r="I19" s="128" t="n">
        <v>67000</v>
      </c>
      <c r="J19" s="128" t="inlineStr">
        <is>
          <t>11</t>
        </is>
      </c>
      <c r="K19" s="128" t="n">
        <v>40000</v>
      </c>
      <c r="L19" s="128" t="inlineStr">
        <is>
          <t>13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캐슬골드파크4단지</t>
        </is>
      </c>
      <c r="B20" s="10" t="inlineStr">
        <is>
          <t>'06.07.</t>
        </is>
      </c>
      <c r="C20" s="127" t="n">
        <v>1399</v>
      </c>
      <c r="D20" s="125" t="n">
        <v>138.3</v>
      </c>
      <c r="E20" s="126" t="n">
        <v>42</v>
      </c>
      <c r="F20" s="125" t="n">
        <v>116.8</v>
      </c>
      <c r="G20" s="17" t="n">
        <v>35</v>
      </c>
      <c r="H20" s="127" t="n">
        <v>252</v>
      </c>
      <c r="I20" s="128" t="n">
        <v>100000</v>
      </c>
      <c r="J20" s="128" t="inlineStr">
        <is>
          <t>중</t>
        </is>
      </c>
      <c r="K20" s="128" t="n">
        <v>58000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138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캐슬골드파크4단지</t>
        </is>
      </c>
      <c r="B21" s="10" t="inlineStr">
        <is>
          <t>'06.07.</t>
        </is>
      </c>
      <c r="C21" s="127" t="n">
        <v>1399</v>
      </c>
      <c r="D21" s="125" t="n">
        <v>161.8</v>
      </c>
      <c r="E21" s="126" t="n">
        <v>49</v>
      </c>
      <c r="F21" s="125" t="n">
        <v>129.5</v>
      </c>
      <c r="G21" s="17" t="n">
        <v>39</v>
      </c>
      <c r="H21" s="127" t="n">
        <v>255</v>
      </c>
      <c r="I21" s="128" t="n">
        <v>108000</v>
      </c>
      <c r="J21" s="128" t="inlineStr">
        <is>
          <t>12</t>
        </is>
      </c>
      <c r="K21" s="128" t="n">
        <v>59000</v>
      </c>
      <c r="L21" s="128" t="inlineStr">
        <is>
          <t>12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캐슬골드파크4단지</t>
        </is>
      </c>
      <c r="B22" s="10" t="inlineStr">
        <is>
          <t>'06.07.</t>
        </is>
      </c>
      <c r="C22" s="127" t="n">
        <v>1399</v>
      </c>
      <c r="D22" s="125" t="n">
        <v>171</v>
      </c>
      <c r="E22" s="126" t="n">
        <v>52</v>
      </c>
      <c r="F22" s="125" t="n">
        <v>138.8</v>
      </c>
      <c r="G22" s="17" t="n">
        <v>42</v>
      </c>
      <c r="H22" s="127" t="n">
        <v>112</v>
      </c>
      <c r="I22" s="128" t="n">
        <v>125000</v>
      </c>
      <c r="J22" s="128" t="inlineStr">
        <is>
          <t>고</t>
        </is>
      </c>
      <c r="K22" s="128" t="n">
        <v>75000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캐슬골드파크4단지</t>
        </is>
      </c>
      <c r="B23" s="10" t="inlineStr">
        <is>
          <t>'06.07.</t>
        </is>
      </c>
      <c r="C23" s="127" t="n">
        <v>1399</v>
      </c>
      <c r="D23" s="125" t="n">
        <v>206.6</v>
      </c>
      <c r="E23" s="126" t="n">
        <v>62</v>
      </c>
      <c r="F23" s="125" t="n">
        <v>172.4</v>
      </c>
      <c r="G23" s="17" t="n">
        <v>52</v>
      </c>
      <c r="H23" s="127" t="n">
        <v>152</v>
      </c>
      <c r="I23" s="128" t="n">
        <v>140000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신천지타운</t>
        </is>
      </c>
      <c r="B25" s="10" t="inlineStr">
        <is>
          <t>'91.01.</t>
        </is>
      </c>
      <c r="C25" s="127" t="n">
        <v>425</v>
      </c>
      <c r="D25" s="125" t="n">
        <v>111.6</v>
      </c>
      <c r="E25" s="126" t="n">
        <v>34</v>
      </c>
      <c r="F25" s="125" t="n">
        <v>85</v>
      </c>
      <c r="G25" s="17" t="n">
        <v>26</v>
      </c>
      <c r="H25" s="127" t="n">
        <v>190</v>
      </c>
      <c r="I25" s="128" t="n">
        <v>76000</v>
      </c>
      <c r="J25" s="128" t="inlineStr">
        <is>
          <t>13</t>
        </is>
      </c>
      <c r="K25" s="128" t="n">
        <v>21000</v>
      </c>
      <c r="L25" s="128" t="inlineStr">
        <is>
          <t>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신천지타운</t>
        </is>
      </c>
      <c r="B26" s="10" t="inlineStr">
        <is>
          <t>'91.01.</t>
        </is>
      </c>
      <c r="C26" s="127" t="n">
        <v>425</v>
      </c>
      <c r="D26" s="125" t="n">
        <v>170.6</v>
      </c>
      <c r="E26" s="126" t="n">
        <v>52</v>
      </c>
      <c r="F26" s="125" t="n">
        <v>134.8</v>
      </c>
      <c r="G26" s="17" t="n">
        <v>41</v>
      </c>
      <c r="H26" s="127" t="n">
        <v>205</v>
      </c>
      <c r="I26" s="128" t="n">
        <v>85000</v>
      </c>
      <c r="J26" s="128" t="inlineStr">
        <is>
          <t>중</t>
        </is>
      </c>
      <c r="K26" s="128" t="n">
        <v>50000</v>
      </c>
      <c r="L26" s="128" t="inlineStr">
        <is>
          <t>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170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신천지타운</t>
        </is>
      </c>
      <c r="B27" s="10" t="inlineStr">
        <is>
          <t>'91.01.</t>
        </is>
      </c>
      <c r="C27" s="127" t="n">
        <v>425</v>
      </c>
      <c r="D27" s="125" t="n">
        <v>250.8</v>
      </c>
      <c r="E27" s="126" t="n">
        <v>76</v>
      </c>
      <c r="F27" s="125" t="n">
        <v>202.9</v>
      </c>
      <c r="G27" s="17" t="n">
        <v>61</v>
      </c>
      <c r="H27" s="127" t="n">
        <v>30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250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캐슬골드파크1단지</t>
        </is>
      </c>
      <c r="B29" s="10" t="inlineStr">
        <is>
          <t>'06.07.</t>
        </is>
      </c>
      <c r="C29" s="127" t="n">
        <v>1059</v>
      </c>
      <c r="D29" s="125" t="n">
        <v>69.40000000000001</v>
      </c>
      <c r="E29" s="126" t="n">
        <v>21</v>
      </c>
      <c r="F29" s="125" t="n">
        <v>50.5</v>
      </c>
      <c r="G29" s="17" t="n">
        <v>15</v>
      </c>
      <c r="H29" s="127" t="n">
        <v>64</v>
      </c>
      <c r="I29" s="128" t="n">
        <v>40000</v>
      </c>
      <c r="J29" s="128" t="inlineStr">
        <is>
          <t>중</t>
        </is>
      </c>
      <c r="K29" s="128" t="n">
        <v>26000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2</v>
      </c>
      <c r="R29" s="112" t="n">
        <v>1</v>
      </c>
      <c r="S29" s="112" t="inlineStr">
        <is>
          <t>계</t>
        </is>
      </c>
      <c r="T29" s="5" t="n">
        <v>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캐슬골드파크1단지</t>
        </is>
      </c>
      <c r="B30" s="10" t="inlineStr">
        <is>
          <t>'06.07.</t>
        </is>
      </c>
      <c r="C30" s="127" t="n">
        <v>1059</v>
      </c>
      <c r="D30" s="125" t="n">
        <v>82.7</v>
      </c>
      <c r="E30" s="126" t="n">
        <v>25</v>
      </c>
      <c r="F30" s="125" t="n">
        <v>60</v>
      </c>
      <c r="G30" s="17" t="n">
        <v>18</v>
      </c>
      <c r="H30" s="127" t="n">
        <v>82</v>
      </c>
      <c r="I30" s="128" t="n">
        <v>50000</v>
      </c>
      <c r="J30" s="128" t="inlineStr">
        <is>
          <t>13</t>
        </is>
      </c>
      <c r="K30" s="128" t="n">
        <v>27000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82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캐슬골드파크1단지</t>
        </is>
      </c>
      <c r="B31" s="10" t="inlineStr">
        <is>
          <t>'06.07.</t>
        </is>
      </c>
      <c r="C31" s="127" t="n">
        <v>1059</v>
      </c>
      <c r="D31" s="125" t="n">
        <v>108.5</v>
      </c>
      <c r="E31" s="126" t="n">
        <v>33</v>
      </c>
      <c r="F31" s="125" t="n">
        <v>85</v>
      </c>
      <c r="G31" s="17" t="n">
        <v>26</v>
      </c>
      <c r="H31" s="127" t="n">
        <v>493</v>
      </c>
      <c r="I31" s="128" t="n">
        <v>68000</v>
      </c>
      <c r="J31" s="128" t="inlineStr">
        <is>
          <t>24</t>
        </is>
      </c>
      <c r="K31" s="128" t="n">
        <v>32000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캐슬골드파크1단지</t>
        </is>
      </c>
      <c r="B32" s="10" t="inlineStr">
        <is>
          <t>'06.07.</t>
        </is>
      </c>
      <c r="C32" s="127" t="n">
        <v>1059</v>
      </c>
      <c r="D32" s="125" t="n">
        <v>138.3</v>
      </c>
      <c r="E32" s="126" t="n">
        <v>42</v>
      </c>
      <c r="F32" s="125" t="n">
        <v>116.8</v>
      </c>
      <c r="G32" s="17" t="n">
        <v>35</v>
      </c>
      <c r="H32" s="127" t="n">
        <v>215</v>
      </c>
      <c r="I32" s="128" t="n">
        <v>94000</v>
      </c>
      <c r="J32" s="128" t="inlineStr">
        <is>
          <t>12</t>
        </is>
      </c>
      <c r="K32" s="128" t="n">
        <v>55000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n">
        <v>138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캐슬골드파크1단지</t>
        </is>
      </c>
      <c r="B33" s="10" t="inlineStr">
        <is>
          <t>'06.07.</t>
        </is>
      </c>
      <c r="C33" s="127" t="n">
        <v>1059</v>
      </c>
      <c r="D33" s="125" t="n">
        <v>161.8</v>
      </c>
      <c r="E33" s="126" t="n">
        <v>49</v>
      </c>
      <c r="F33" s="125" t="n">
        <v>129.5</v>
      </c>
      <c r="G33" s="17" t="n">
        <v>39</v>
      </c>
      <c r="H33" s="127" t="n">
        <v>133</v>
      </c>
      <c r="I33" s="128" t="n">
        <v>110000</v>
      </c>
      <c r="J33" s="128" t="inlineStr">
        <is>
          <t>중</t>
        </is>
      </c>
      <c r="K33" s="128" t="n">
        <v>55000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캐슬골드파크1단지</t>
        </is>
      </c>
      <c r="B34" s="10" t="inlineStr">
        <is>
          <t>'06.07.</t>
        </is>
      </c>
      <c r="C34" s="127" t="n">
        <v>1059</v>
      </c>
      <c r="D34" s="125" t="n">
        <v>193.3</v>
      </c>
      <c r="E34" s="126" t="n">
        <v>58</v>
      </c>
      <c r="F34" s="125" t="n">
        <v>157.1</v>
      </c>
      <c r="G34" s="17" t="n">
        <v>48</v>
      </c>
      <c r="H34" s="127" t="n">
        <v>36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5</v>
      </c>
      <c r="R34" s="112" t="n">
        <v>2</v>
      </c>
      <c r="S34" s="112" t="inlineStr">
        <is>
          <t>계</t>
        </is>
      </c>
      <c r="T34" s="5" t="n">
        <v>193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캐슬골드파크1단지</t>
        </is>
      </c>
      <c r="B35" s="10" t="inlineStr">
        <is>
          <t>'06.07.</t>
        </is>
      </c>
      <c r="C35" s="127" t="n">
        <v>1059</v>
      </c>
      <c r="D35" s="125" t="n">
        <v>206.6</v>
      </c>
      <c r="E35" s="126" t="n">
        <v>62</v>
      </c>
      <c r="F35" s="125" t="n">
        <v>172.4</v>
      </c>
      <c r="G35" s="17" t="n">
        <v>52</v>
      </c>
      <c r="H35" s="127" t="n">
        <v>36</v>
      </c>
      <c r="I35" s="128" t="n">
        <v>150000</v>
      </c>
      <c r="J35" s="128" t="inlineStr">
        <is>
          <t>중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206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힐스테이트황금센트럴</t>
        </is>
      </c>
      <c r="B37" s="10" t="inlineStr">
        <is>
          <t>'22.03.</t>
        </is>
      </c>
      <c r="C37" s="127" t="n">
        <v>750</v>
      </c>
      <c r="D37" s="125" t="n">
        <v>94.3</v>
      </c>
      <c r="E37" s="126" t="n">
        <v>29</v>
      </c>
      <c r="F37" s="125" t="n">
        <v>75.5</v>
      </c>
      <c r="G37" s="17" t="n">
        <v>23</v>
      </c>
      <c r="H37" s="127" t="n">
        <v>22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94G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힐스테이트황금센트럴</t>
        </is>
      </c>
      <c r="B38" s="10" t="inlineStr">
        <is>
          <t>'22.03.</t>
        </is>
      </c>
      <c r="C38" s="127" t="n">
        <v>750</v>
      </c>
      <c r="D38" s="125" t="n">
        <v>95.2</v>
      </c>
      <c r="E38" s="126" t="n">
        <v>29</v>
      </c>
      <c r="F38" s="125" t="n">
        <v>75.90000000000001</v>
      </c>
      <c r="G38" s="17" t="n">
        <v>23</v>
      </c>
      <c r="H38" s="127" t="n">
        <v>145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95F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힐스테이트황금센트럴</t>
        </is>
      </c>
      <c r="B39" s="10" t="inlineStr">
        <is>
          <t>'22.03.</t>
        </is>
      </c>
      <c r="C39" s="127" t="n">
        <v>750</v>
      </c>
      <c r="D39" s="125" t="n">
        <v>106.9</v>
      </c>
      <c r="E39" s="126" t="n">
        <v>32</v>
      </c>
      <c r="F39" s="125" t="n">
        <v>85</v>
      </c>
      <c r="G39" s="17" t="n">
        <v>26</v>
      </c>
      <c r="H39" s="127" t="n">
        <v>69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106B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힐스테이트황금센트럴</t>
        </is>
      </c>
      <c r="B40" s="10" t="inlineStr">
        <is>
          <t>'22.03.</t>
        </is>
      </c>
      <c r="C40" s="127" t="n">
        <v>750</v>
      </c>
      <c r="D40" s="125" t="n">
        <v>106.7</v>
      </c>
      <c r="E40" s="126" t="n">
        <v>32</v>
      </c>
      <c r="F40" s="125" t="n">
        <v>85</v>
      </c>
      <c r="G40" s="17" t="n">
        <v>26</v>
      </c>
      <c r="H40" s="127" t="n">
        <v>36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106C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힐스테이트황금센트럴</t>
        </is>
      </c>
      <c r="B41" s="10" t="inlineStr">
        <is>
          <t>'22.03.</t>
        </is>
      </c>
      <c r="C41" s="127" t="n">
        <v>750</v>
      </c>
      <c r="D41" s="125" t="n">
        <v>106.2</v>
      </c>
      <c r="E41" s="126" t="n">
        <v>32</v>
      </c>
      <c r="F41" s="125" t="n">
        <v>84.3</v>
      </c>
      <c r="G41" s="17" t="n">
        <v>26</v>
      </c>
      <c r="H41" s="127" t="n">
        <v>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inlineStr">
        <is>
          <t>106D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힐스테이트황금센트럴</t>
        </is>
      </c>
      <c r="B42" s="10" t="inlineStr">
        <is>
          <t>'22.03.</t>
        </is>
      </c>
      <c r="C42" s="127" t="n">
        <v>750</v>
      </c>
      <c r="D42" s="125" t="n">
        <v>107</v>
      </c>
      <c r="E42" s="126" t="n">
        <v>32</v>
      </c>
      <c r="F42" s="125" t="n">
        <v>85</v>
      </c>
      <c r="G42" s="17" t="n">
        <v>26</v>
      </c>
      <c r="H42" s="127" t="n">
        <v>269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inlineStr">
        <is>
          <t>107A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힐스테이트황금센트럴</t>
        </is>
      </c>
      <c r="B43" s="10" t="inlineStr">
        <is>
          <t>'22.03.</t>
        </is>
      </c>
      <c r="C43" s="127" t="n">
        <v>750</v>
      </c>
      <c r="D43" s="125" t="n">
        <v>107.2</v>
      </c>
      <c r="E43" s="126" t="n">
        <v>32</v>
      </c>
      <c r="F43" s="125" t="n">
        <v>85</v>
      </c>
      <c r="G43" s="17" t="n">
        <v>26</v>
      </c>
      <c r="H43" s="127" t="n">
        <v>207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107E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캐슬골드파크5단지</t>
        </is>
      </c>
      <c r="B45" s="10" t="inlineStr">
        <is>
          <t>'06.07.</t>
        </is>
      </c>
      <c r="C45" s="127" t="n">
        <v>1054</v>
      </c>
      <c r="D45" s="125" t="n">
        <v>82.7</v>
      </c>
      <c r="E45" s="126" t="n">
        <v>25</v>
      </c>
      <c r="F45" s="125" t="n">
        <v>60</v>
      </c>
      <c r="G45" s="17" t="n">
        <v>18</v>
      </c>
      <c r="H45" s="127" t="n">
        <v>68</v>
      </c>
      <c r="I45" s="128" t="n">
        <v>50000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82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캐슬골드파크5단지</t>
        </is>
      </c>
      <c r="B46" s="10" t="inlineStr">
        <is>
          <t>'06.07.</t>
        </is>
      </c>
      <c r="C46" s="127" t="n">
        <v>1054</v>
      </c>
      <c r="D46" s="125" t="n">
        <v>108.5</v>
      </c>
      <c r="E46" s="126" t="n">
        <v>33</v>
      </c>
      <c r="F46" s="125" t="n">
        <v>85</v>
      </c>
      <c r="G46" s="17" t="n">
        <v>26</v>
      </c>
      <c r="H46" s="127" t="n">
        <v>473</v>
      </c>
      <c r="I46" s="128" t="n">
        <v>56000</v>
      </c>
      <c r="J46" s="128" t="inlineStr">
        <is>
          <t>14</t>
        </is>
      </c>
      <c r="K46" s="128" t="n">
        <v>33000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108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캐슬골드파크5단지</t>
        </is>
      </c>
      <c r="B47" s="10" t="inlineStr">
        <is>
          <t>'06.07.</t>
        </is>
      </c>
      <c r="C47" s="127" t="n">
        <v>1054</v>
      </c>
      <c r="D47" s="125" t="n">
        <v>138.3</v>
      </c>
      <c r="E47" s="126" t="n">
        <v>42</v>
      </c>
      <c r="F47" s="125" t="n">
        <v>116.8</v>
      </c>
      <c r="G47" s="17" t="n">
        <v>35</v>
      </c>
      <c r="H47" s="127" t="n">
        <v>255</v>
      </c>
      <c r="I47" s="128" t="n">
        <v>88000</v>
      </c>
      <c r="J47" s="128" t="inlineStr">
        <is>
          <t>7</t>
        </is>
      </c>
      <c r="K47" s="128" t="n">
        <v>60000</v>
      </c>
      <c r="L47" s="128" t="inlineStr">
        <is>
          <t>23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138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캐슬골드파크5단지</t>
        </is>
      </c>
      <c r="B48" s="10" t="inlineStr">
        <is>
          <t>'06.07.</t>
        </is>
      </c>
      <c r="C48" s="127" t="n">
        <v>1054</v>
      </c>
      <c r="D48" s="125" t="n">
        <v>161.8</v>
      </c>
      <c r="E48" s="126" t="n">
        <v>49</v>
      </c>
      <c r="F48" s="125" t="n">
        <v>129.5</v>
      </c>
      <c r="G48" s="17" t="n">
        <v>39</v>
      </c>
      <c r="H48" s="127" t="n">
        <v>127</v>
      </c>
      <c r="I48" s="128" t="n">
        <v>110000</v>
      </c>
      <c r="J48" s="128" t="inlineStr">
        <is>
          <t>고</t>
        </is>
      </c>
      <c r="K48" s="128" t="n">
        <v>60000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캐슬골드파크5단지</t>
        </is>
      </c>
      <c r="B49" s="10" t="inlineStr">
        <is>
          <t>'06.07.</t>
        </is>
      </c>
      <c r="C49" s="127" t="n">
        <v>1054</v>
      </c>
      <c r="D49" s="125" t="n">
        <v>193.3</v>
      </c>
      <c r="E49" s="126" t="n">
        <v>58</v>
      </c>
      <c r="F49" s="125" t="n">
        <v>157.1</v>
      </c>
      <c r="G49" s="17" t="n">
        <v>48</v>
      </c>
      <c r="H49" s="127" t="n">
        <v>74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계</t>
        </is>
      </c>
      <c r="T49" s="5" t="n">
        <v>193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캐슬골드파크5단지</t>
        </is>
      </c>
      <c r="B50" s="10" t="inlineStr">
        <is>
          <t>'06.07.</t>
        </is>
      </c>
      <c r="C50" s="127" t="n">
        <v>1054</v>
      </c>
      <c r="D50" s="125" t="n">
        <v>206.6</v>
      </c>
      <c r="E50" s="126" t="n">
        <v>62</v>
      </c>
      <c r="F50" s="125" t="n">
        <v>172.4</v>
      </c>
      <c r="G50" s="17" t="n">
        <v>52</v>
      </c>
      <c r="H50" s="127" t="n">
        <v>57</v>
      </c>
      <c r="I50" s="128" t="n"/>
      <c r="J50" s="128" t="n"/>
      <c r="K50" s="128" t="n">
        <v>70000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2</v>
      </c>
      <c r="S50" s="112" t="inlineStr">
        <is>
          <t>계</t>
        </is>
      </c>
      <c r="T50" s="5" t="n">
        <v>206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힐스테이트황금동</t>
        </is>
      </c>
      <c r="B52" s="10" t="inlineStr">
        <is>
          <t>'18.04.</t>
        </is>
      </c>
      <c r="C52" s="127" t="n">
        <v>782</v>
      </c>
      <c r="D52" s="125" t="n">
        <v>86.5</v>
      </c>
      <c r="E52" s="126" t="n">
        <v>26</v>
      </c>
      <c r="F52" s="125" t="n">
        <v>60</v>
      </c>
      <c r="G52" s="17" t="n">
        <v>18</v>
      </c>
      <c r="H52" s="127" t="n">
        <v>155</v>
      </c>
      <c r="I52" s="128" t="n">
        <v>68000</v>
      </c>
      <c r="J52" s="128" t="inlineStr">
        <is>
          <t>15</t>
        </is>
      </c>
      <c r="K52" s="128" t="n">
        <v>34900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86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힐스테이트황금동</t>
        </is>
      </c>
      <c r="B53" s="10" t="inlineStr">
        <is>
          <t>'18.04.</t>
        </is>
      </c>
      <c r="C53" s="127" t="n">
        <v>782</v>
      </c>
      <c r="D53" s="125" t="n">
        <v>110.6</v>
      </c>
      <c r="E53" s="126" t="n">
        <v>33</v>
      </c>
      <c r="F53" s="125" t="n">
        <v>84.59999999999999</v>
      </c>
      <c r="G53" s="17" t="n">
        <v>26</v>
      </c>
      <c r="H53" s="127" t="n">
        <v>70</v>
      </c>
      <c r="I53" s="128" t="n">
        <v>90000</v>
      </c>
      <c r="J53" s="128" t="inlineStr">
        <is>
          <t>중</t>
        </is>
      </c>
      <c r="K53" s="128" t="n">
        <v>49000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110C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힐스테이트황금동</t>
        </is>
      </c>
      <c r="B54" s="10" t="inlineStr">
        <is>
          <t>'18.04.</t>
        </is>
      </c>
      <c r="C54" s="127" t="n">
        <v>782</v>
      </c>
      <c r="D54" s="125" t="n">
        <v>111.8</v>
      </c>
      <c r="E54" s="126" t="n">
        <v>34</v>
      </c>
      <c r="F54" s="125" t="n">
        <v>84.90000000000001</v>
      </c>
      <c r="G54" s="17" t="n">
        <v>26</v>
      </c>
      <c r="H54" s="127" t="n">
        <v>175</v>
      </c>
      <c r="I54" s="128" t="n">
        <v>89000</v>
      </c>
      <c r="J54" s="128" t="inlineStr">
        <is>
          <t>중</t>
        </is>
      </c>
      <c r="K54" s="128" t="n">
        <v>43000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111A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힐스테이트황금동</t>
        </is>
      </c>
      <c r="B55" s="10" t="inlineStr">
        <is>
          <t>'18.04.</t>
        </is>
      </c>
      <c r="C55" s="127" t="n">
        <v>782</v>
      </c>
      <c r="D55" s="125" t="n">
        <v>113</v>
      </c>
      <c r="E55" s="126" t="n">
        <v>34</v>
      </c>
      <c r="F55" s="125" t="n">
        <v>84.90000000000001</v>
      </c>
      <c r="G55" s="17" t="n">
        <v>26</v>
      </c>
      <c r="H55" s="127" t="n">
        <v>316</v>
      </c>
      <c r="I55" s="128" t="n">
        <v>85000</v>
      </c>
      <c r="J55" s="128" t="inlineStr">
        <is>
          <t>24</t>
        </is>
      </c>
      <c r="K55" s="128" t="n">
        <v>37000</v>
      </c>
      <c r="L55" s="128" t="inlineStr">
        <is>
          <t>22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inlineStr">
        <is>
          <t>112B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힐스테이트황금동</t>
        </is>
      </c>
      <c r="B56" s="10" t="inlineStr">
        <is>
          <t>'18.04.</t>
        </is>
      </c>
      <c r="C56" s="127" t="n">
        <v>782</v>
      </c>
      <c r="D56" s="125" t="n">
        <v>137.5</v>
      </c>
      <c r="E56" s="126" t="n">
        <v>42</v>
      </c>
      <c r="F56" s="125" t="n">
        <v>111.2</v>
      </c>
      <c r="G56" s="17" t="n">
        <v>34</v>
      </c>
      <c r="H56" s="127" t="n">
        <v>66</v>
      </c>
      <c r="I56" s="128" t="n">
        <v>130000</v>
      </c>
      <c r="J56" s="128" t="inlineStr">
        <is>
          <t>고</t>
        </is>
      </c>
      <c r="K56" s="128" t="n">
        <v>60000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137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캐슬골드파크2단지</t>
        </is>
      </c>
      <c r="B58" s="10" t="inlineStr">
        <is>
          <t>'06.07.</t>
        </is>
      </c>
      <c r="C58" s="127" t="n">
        <v>242</v>
      </c>
      <c r="D58" s="125" t="n">
        <v>97.2</v>
      </c>
      <c r="E58" s="126" t="n">
        <v>29</v>
      </c>
      <c r="F58" s="125" t="n">
        <v>74.59999999999999</v>
      </c>
      <c r="G58" s="17" t="n">
        <v>23</v>
      </c>
      <c r="H58" s="127" t="n">
        <v>32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97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캐슬골드파크2단지</t>
        </is>
      </c>
      <c r="B59" s="10" t="inlineStr">
        <is>
          <t>'06.07.</t>
        </is>
      </c>
      <c r="C59" s="127" t="n">
        <v>242</v>
      </c>
      <c r="D59" s="125" t="n">
        <v>108.5</v>
      </c>
      <c r="E59" s="126" t="n">
        <v>33</v>
      </c>
      <c r="F59" s="125" t="n">
        <v>85</v>
      </c>
      <c r="G59" s="17" t="n">
        <v>26</v>
      </c>
      <c r="H59" s="127" t="n">
        <v>98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캐슬골드파크2단지</t>
        </is>
      </c>
      <c r="B60" s="10" t="inlineStr">
        <is>
          <t>'06.07.</t>
        </is>
      </c>
      <c r="C60" s="127" t="n">
        <v>242</v>
      </c>
      <c r="D60" s="125" t="n">
        <v>161.8</v>
      </c>
      <c r="E60" s="126" t="n">
        <v>49</v>
      </c>
      <c r="F60" s="125" t="n">
        <v>129.5</v>
      </c>
      <c r="G60" s="17" t="n">
        <v>39</v>
      </c>
      <c r="H60" s="127" t="n">
        <v>112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캐슬골드파크3단지</t>
        </is>
      </c>
      <c r="B62" s="10" t="inlineStr">
        <is>
          <t>'06.07.</t>
        </is>
      </c>
      <c r="C62" s="127" t="n">
        <v>502</v>
      </c>
      <c r="D62" s="125" t="n">
        <v>82.7</v>
      </c>
      <c r="E62" s="126" t="n">
        <v>25</v>
      </c>
      <c r="F62" s="125" t="n">
        <v>60</v>
      </c>
      <c r="G62" s="17" t="n">
        <v>18</v>
      </c>
      <c r="H62" s="127" t="n">
        <v>86</v>
      </c>
      <c r="I62" s="128" t="n">
        <v>55000</v>
      </c>
      <c r="J62" s="128" t="inlineStr">
        <is>
          <t>중</t>
        </is>
      </c>
      <c r="K62" s="128" t="n">
        <v>32000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82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캐슬골드파크3단지</t>
        </is>
      </c>
      <c r="B63" s="10" t="inlineStr">
        <is>
          <t>'06.07.</t>
        </is>
      </c>
      <c r="C63" s="127" t="n">
        <v>502</v>
      </c>
      <c r="D63" s="125" t="n">
        <v>97.2</v>
      </c>
      <c r="E63" s="126" t="n">
        <v>29</v>
      </c>
      <c r="F63" s="125" t="n">
        <v>74.59999999999999</v>
      </c>
      <c r="G63" s="17" t="n">
        <v>23</v>
      </c>
      <c r="H63" s="127" t="n">
        <v>20</v>
      </c>
      <c r="I63" s="128" t="n">
        <v>55000</v>
      </c>
      <c r="J63" s="128" t="inlineStr">
        <is>
          <t>중</t>
        </is>
      </c>
      <c r="K63" s="128" t="n">
        <v>40000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97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캐슬골드파크3단지</t>
        </is>
      </c>
      <c r="B64" s="10" t="inlineStr">
        <is>
          <t>'06.07.</t>
        </is>
      </c>
      <c r="C64" s="127" t="n">
        <v>502</v>
      </c>
      <c r="D64" s="125" t="n">
        <v>108.5</v>
      </c>
      <c r="E64" s="126" t="n">
        <v>33</v>
      </c>
      <c r="F64" s="125" t="n">
        <v>85</v>
      </c>
      <c r="G64" s="17" t="n">
        <v>26</v>
      </c>
      <c r="H64" s="127" t="n">
        <v>64</v>
      </c>
      <c r="I64" s="128" t="n">
        <v>68000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108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캐슬골드파크3단지</t>
        </is>
      </c>
      <c r="B65" s="10" t="inlineStr">
        <is>
          <t>'06.07.</t>
        </is>
      </c>
      <c r="C65" s="127" t="n">
        <v>502</v>
      </c>
      <c r="D65" s="125" t="n">
        <v>138.3</v>
      </c>
      <c r="E65" s="126" t="n">
        <v>42</v>
      </c>
      <c r="F65" s="125" t="n">
        <v>116.8</v>
      </c>
      <c r="G65" s="17" t="n">
        <v>35</v>
      </c>
      <c r="H65" s="127" t="n">
        <v>132</v>
      </c>
      <c r="I65" s="128" t="n">
        <v>100000</v>
      </c>
      <c r="J65" s="128" t="inlineStr">
        <is>
          <t>15</t>
        </is>
      </c>
      <c r="K65" s="128" t="n">
        <v>45000</v>
      </c>
      <c r="L65" s="128" t="inlineStr">
        <is>
          <t>14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138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캐슬골드파크3단지</t>
        </is>
      </c>
      <c r="B66" s="10" t="inlineStr">
        <is>
          <t>'06.07.</t>
        </is>
      </c>
      <c r="C66" s="127" t="n">
        <v>502</v>
      </c>
      <c r="D66" s="125" t="n">
        <v>161.8</v>
      </c>
      <c r="E66" s="126" t="n">
        <v>49</v>
      </c>
      <c r="F66" s="125" t="n">
        <v>129.5</v>
      </c>
      <c r="G66" s="17" t="n">
        <v>39</v>
      </c>
      <c r="H66" s="127" t="n">
        <v>134</v>
      </c>
      <c r="I66" s="128" t="n">
        <v>115000</v>
      </c>
      <c r="J66" s="128" t="inlineStr">
        <is>
          <t>12</t>
        </is>
      </c>
      <c r="K66" s="128" t="n">
        <v>60000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캐슬골드파크3단지</t>
        </is>
      </c>
      <c r="B67" s="10" t="inlineStr">
        <is>
          <t>'06.07.</t>
        </is>
      </c>
      <c r="C67" s="127" t="n">
        <v>502</v>
      </c>
      <c r="D67" s="125" t="n">
        <v>171</v>
      </c>
      <c r="E67" s="126" t="n">
        <v>52</v>
      </c>
      <c r="F67" s="125" t="n">
        <v>138.8</v>
      </c>
      <c r="G67" s="17" t="n">
        <v>42</v>
      </c>
      <c r="H67" s="127" t="n">
        <v>32</v>
      </c>
      <c r="I67" s="128" t="n">
        <v>120000</v>
      </c>
      <c r="J67" s="128" t="inlineStr">
        <is>
          <t>중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171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캐슬골드파크3단지</t>
        </is>
      </c>
      <c r="B68" s="10" t="inlineStr">
        <is>
          <t>'06.07.</t>
        </is>
      </c>
      <c r="C68" s="127" t="n">
        <v>502</v>
      </c>
      <c r="D68" s="125" t="n">
        <v>193.3</v>
      </c>
      <c r="E68" s="126" t="n">
        <v>58</v>
      </c>
      <c r="F68" s="125" t="n">
        <v>157.1</v>
      </c>
      <c r="G68" s="17" t="n">
        <v>48</v>
      </c>
      <c r="H68" s="127" t="n">
        <v>34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5</v>
      </c>
      <c r="R68" s="112" t="n">
        <v>2</v>
      </c>
      <c r="S68" s="112" t="inlineStr">
        <is>
          <t>계</t>
        </is>
      </c>
      <c r="T68" s="5" t="n">
        <v>193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72" dxfId="23">
      <formula>AV4="X"</formula>
    </cfRule>
    <cfRule type="expression" priority="1073" dxfId="22">
      <formula>AV4="후보"</formula>
    </cfRule>
  </conditionalFormatting>
  <conditionalFormatting sqref="AC1:AC2 AC4:AC6 N4:N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:N2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6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6">
    <cfRule type="expression" priority="1061" dxfId="3">
      <formula>AND(IF(OR($Q6=1,$Q6=2),1,0),IF($X6&lt;=20,1,0))</formula>
    </cfRule>
    <cfRule type="expression" priority="1062" dxfId="2">
      <formula>AND(IF($Q6=2,1,0),IF($X6&lt;30,1,0))</formula>
    </cfRule>
    <cfRule type="expression" priority="1063" dxfId="1">
      <formula>AND(IF($Q6=3,1,0),IF($X6&lt;30,1,0))</formula>
    </cfRule>
    <cfRule type="expression" priority="1064" dxfId="0">
      <formula>AND(IF($Q6=3,1,IF($Q6=4,1,0)),IF($F6&lt;=85,1,0))</formula>
    </cfRule>
  </conditionalFormatting>
  <conditionalFormatting sqref="X6">
    <cfRule type="expression" priority="1057" dxfId="3">
      <formula>AND(IF(OR($Q6=1,$Q6=2),1,0),IF($X6&lt;=20,1,0))</formula>
    </cfRule>
    <cfRule type="expression" priority="1058" dxfId="2">
      <formula>AND(IF($Q6=2,1,0),IF($X6&lt;30,1,0))</formula>
    </cfRule>
    <cfRule type="expression" priority="1059" dxfId="1">
      <formula>AND(IF($Q6=3,1,0),IF($X6&lt;30,1,0))</formula>
    </cfRule>
    <cfRule type="expression" priority="1060" dxfId="0">
      <formula>AND(IF($Q6=3,1,IF($Q6=4,1,0)),IF($F6&lt;=85,1,0))</formula>
    </cfRule>
  </conditionalFormatting>
  <conditionalFormatting sqref="AI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AV7">
    <cfRule type="expression" priority="1051" dxfId="23">
      <formula>AV7="X"</formula>
    </cfRule>
    <cfRule type="expression" priority="1052" dxfId="22">
      <formula>AV7="후보"</formula>
    </cfRule>
  </conditionalFormatting>
  <conditionalFormatting sqref="AC7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7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7">
    <cfRule type="expression" priority="1042" dxfId="3">
      <formula>AND(IF(OR($Q7=1,$Q7=2),1,0),IF($X7&lt;=20,1,0))</formula>
    </cfRule>
    <cfRule type="expression" priority="1043" dxfId="2">
      <formula>AND(IF($Q7=2,1,0),IF($X7&lt;30,1,0))</formula>
    </cfRule>
    <cfRule type="expression" priority="1044" dxfId="1">
      <formula>AND(IF($Q7=3,1,0),IF($X7&lt;30,1,0))</formula>
    </cfRule>
    <cfRule type="expression" priority="1045" dxfId="0">
      <formula>AND(IF($Q7=3,1,IF($Q7=4,1,0)),IF($F7&lt;=85,1,0))</formula>
    </cfRule>
  </conditionalFormatting>
  <conditionalFormatting sqref="X7">
    <cfRule type="expression" priority="1038" dxfId="3">
      <formula>AND(IF(OR($Q7=1,$Q7=2),1,0),IF($X7&lt;=20,1,0))</formula>
    </cfRule>
    <cfRule type="expression" priority="1039" dxfId="2">
      <formula>AND(IF($Q7=2,1,0),IF($X7&lt;30,1,0))</formula>
    </cfRule>
    <cfRule type="expression" priority="1040" dxfId="1">
      <formula>AND(IF($Q7=3,1,0),IF($X7&lt;30,1,0))</formula>
    </cfRule>
    <cfRule type="expression" priority="1041" dxfId="0">
      <formula>AND(IF($Q7=3,1,IF($Q7=4,1,0)),IF($F7&lt;=85,1,0))</formula>
    </cfRule>
  </conditionalFormatting>
  <conditionalFormatting sqref="AI7">
    <cfRule type="expression" priority="1034" dxfId="3">
      <formula>AND(IF(OR($Q7=1,$Q7=2),1,0),IF($X7&lt;=20,1,0))</formula>
    </cfRule>
    <cfRule type="expression" priority="1035" dxfId="2">
      <formula>AND(IF($Q7=2,1,0),IF($X7&lt;30,1,0))</formula>
    </cfRule>
    <cfRule type="expression" priority="1036" dxfId="1">
      <formula>AND(IF($Q7=3,1,0),IF($X7&lt;30,1,0))</formula>
    </cfRule>
    <cfRule type="expression" priority="1037" dxfId="0">
      <formula>AND(IF($Q7=3,1,IF($Q7=4,1,0)),IF($F7&lt;=85,1,0))</formula>
    </cfRule>
  </conditionalFormatting>
  <conditionalFormatting sqref="AV8">
    <cfRule type="expression" priority="1032" dxfId="23">
      <formula>AV8="X"</formula>
    </cfRule>
    <cfRule type="expression" priority="1033" dxfId="22">
      <formula>AV8="후보"</formula>
    </cfRule>
  </conditionalFormatting>
  <conditionalFormatting sqref="AC8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">
    <cfRule type="expression" priority="1023" dxfId="3">
      <formula>AND(IF(OR($Q8=1,$Q8=2),1,0),IF($X8&lt;=20,1,0))</formula>
    </cfRule>
    <cfRule type="expression" priority="1024" dxfId="2">
      <formula>AND(IF($Q8=2,1,0),IF($X8&lt;30,1,0))</formula>
    </cfRule>
    <cfRule type="expression" priority="1025" dxfId="1">
      <formula>AND(IF($Q8=3,1,0),IF($X8&lt;30,1,0))</formula>
    </cfRule>
    <cfRule type="expression" priority="1026" dxfId="0">
      <formula>AND(IF($Q8=3,1,IF($Q8=4,1,0)),IF($F8&lt;=85,1,0))</formula>
    </cfRule>
  </conditionalFormatting>
  <conditionalFormatting sqref="X8">
    <cfRule type="expression" priority="1019" dxfId="3">
      <formula>AND(IF(OR($Q8=1,$Q8=2),1,0),IF($X8&lt;=20,1,0))</formula>
    </cfRule>
    <cfRule type="expression" priority="1020" dxfId="2">
      <formula>AND(IF($Q8=2,1,0),IF($X8&lt;30,1,0))</formula>
    </cfRule>
    <cfRule type="expression" priority="1021" dxfId="1">
      <formula>AND(IF($Q8=3,1,0),IF($X8&lt;30,1,0))</formula>
    </cfRule>
    <cfRule type="expression" priority="1022" dxfId="0">
      <formula>AND(IF($Q8=3,1,IF($Q8=4,1,0)),IF($F8&lt;=85,1,0))</formula>
    </cfRule>
  </conditionalFormatting>
  <conditionalFormatting sqref="AI8">
    <cfRule type="expression" priority="1015" dxfId="3">
      <formula>AND(IF(OR($Q8=1,$Q8=2),1,0),IF($X8&lt;=20,1,0))</formula>
    </cfRule>
    <cfRule type="expression" priority="1016" dxfId="2">
      <formula>AND(IF($Q8=2,1,0),IF($X8&lt;30,1,0))</formula>
    </cfRule>
    <cfRule type="expression" priority="1017" dxfId="1">
      <formula>AND(IF($Q8=3,1,0),IF($X8&lt;30,1,0))</formula>
    </cfRule>
    <cfRule type="expression" priority="1018" dxfId="0">
      <formula>AND(IF($Q8=3,1,IF($Q8=4,1,0)),IF($F8&lt;=85,1,0))</formula>
    </cfRule>
  </conditionalFormatting>
  <conditionalFormatting sqref="AV9">
    <cfRule type="expression" priority="1013" dxfId="23">
      <formula>AV9="X"</formula>
    </cfRule>
    <cfRule type="expression" priority="1014" dxfId="22">
      <formula>AV9="후보"</formula>
    </cfRule>
  </conditionalFormatting>
  <conditionalFormatting sqref="AC9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9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9">
    <cfRule type="expression" priority="1004" dxfId="3">
      <formula>AND(IF(OR($Q9=1,$Q9=2),1,0),IF($X9&lt;=20,1,0))</formula>
    </cfRule>
    <cfRule type="expression" priority="1005" dxfId="2">
      <formula>AND(IF($Q9=2,1,0),IF($X9&lt;30,1,0))</formula>
    </cfRule>
    <cfRule type="expression" priority="1006" dxfId="1">
      <formula>AND(IF($Q9=3,1,0),IF($X9&lt;30,1,0))</formula>
    </cfRule>
    <cfRule type="expression" priority="1007" dxfId="0">
      <formula>AND(IF($Q9=3,1,IF($Q9=4,1,0)),IF($F9&lt;=85,1,0))</formula>
    </cfRule>
  </conditionalFormatting>
  <conditionalFormatting sqref="X9">
    <cfRule type="expression" priority="1000" dxfId="3">
      <formula>AND(IF(OR($Q9=1,$Q9=2),1,0),IF($X9&lt;=20,1,0))</formula>
    </cfRule>
    <cfRule type="expression" priority="1001" dxfId="2">
      <formula>AND(IF($Q9=2,1,0),IF($X9&lt;30,1,0))</formula>
    </cfRule>
    <cfRule type="expression" priority="1002" dxfId="1">
      <formula>AND(IF($Q9=3,1,0),IF($X9&lt;30,1,0))</formula>
    </cfRule>
    <cfRule type="expression" priority="1003" dxfId="0">
      <formula>AND(IF($Q9=3,1,IF($Q9=4,1,0)),IF($F9&lt;=85,1,0))</formula>
    </cfRule>
  </conditionalFormatting>
  <conditionalFormatting sqref="AI9">
    <cfRule type="expression" priority="996" dxfId="3">
      <formula>AND(IF(OR($Q9=1,$Q9=2),1,0),IF($X9&lt;=20,1,0))</formula>
    </cfRule>
    <cfRule type="expression" priority="997" dxfId="2">
      <formula>AND(IF($Q9=2,1,0),IF($X9&lt;30,1,0))</formula>
    </cfRule>
    <cfRule type="expression" priority="998" dxfId="1">
      <formula>AND(IF($Q9=3,1,0),IF($X9&lt;30,1,0))</formula>
    </cfRule>
    <cfRule type="expression" priority="999" dxfId="0">
      <formula>AND(IF($Q9=3,1,IF($Q9=4,1,0)),IF($F9&lt;=85,1,0))</formula>
    </cfRule>
  </conditionalFormatting>
  <conditionalFormatting sqref="AV10">
    <cfRule type="expression" priority="994" dxfId="23">
      <formula>AV10="X"</formula>
    </cfRule>
    <cfRule type="expression" priority="995" dxfId="22">
      <formula>AV10="후보"</formula>
    </cfRule>
  </conditionalFormatting>
  <conditionalFormatting sqref="AC1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0">
    <cfRule type="expression" priority="985" dxfId="3">
      <formula>AND(IF(OR($Q10=1,$Q10=2),1,0),IF($X10&lt;=20,1,0))</formula>
    </cfRule>
    <cfRule type="expression" priority="986" dxfId="2">
      <formula>AND(IF($Q10=2,1,0),IF($X10&lt;30,1,0))</formula>
    </cfRule>
    <cfRule type="expression" priority="987" dxfId="1">
      <formula>AND(IF($Q10=3,1,0),IF($X10&lt;30,1,0))</formula>
    </cfRule>
    <cfRule type="expression" priority="988" dxfId="0">
      <formula>AND(IF($Q10=3,1,IF($Q10=4,1,0)),IF($F10&lt;=85,1,0))</formula>
    </cfRule>
  </conditionalFormatting>
  <conditionalFormatting sqref="X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AI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V11">
    <cfRule type="expression" priority="975" dxfId="23">
      <formula>AV11="X"</formula>
    </cfRule>
    <cfRule type="expression" priority="976" dxfId="22">
      <formula>AV11="후보"</formula>
    </cfRule>
  </conditionalFormatting>
  <conditionalFormatting sqref="AC1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1">
    <cfRule type="expression" priority="966" dxfId="3">
      <formula>AND(IF(OR($Q11=1,$Q11=2),1,0),IF($X11&lt;=20,1,0))</formula>
    </cfRule>
    <cfRule type="expression" priority="967" dxfId="2">
      <formula>AND(IF($Q11=2,1,0),IF($X11&lt;30,1,0))</formula>
    </cfRule>
    <cfRule type="expression" priority="968" dxfId="1">
      <formula>AND(IF($Q11=3,1,0),IF($X11&lt;30,1,0))</formula>
    </cfRule>
    <cfRule type="expression" priority="969" dxfId="0">
      <formula>AND(IF($Q11=3,1,IF($Q11=4,1,0)),IF($F11&lt;=85,1,0))</formula>
    </cfRule>
  </conditionalFormatting>
  <conditionalFormatting sqref="X11">
    <cfRule type="expression" priority="962" dxfId="3">
      <formula>AND(IF(OR($Q11=1,$Q11=2),1,0),IF($X11&lt;=20,1,0))</formula>
    </cfRule>
    <cfRule type="expression" priority="963" dxfId="2">
      <formula>AND(IF($Q11=2,1,0),IF($X11&lt;30,1,0))</formula>
    </cfRule>
    <cfRule type="expression" priority="964" dxfId="1">
      <formula>AND(IF($Q11=3,1,0),IF($X11&lt;30,1,0))</formula>
    </cfRule>
    <cfRule type="expression" priority="965" dxfId="0">
      <formula>AND(IF($Q11=3,1,IF($Q11=4,1,0)),IF($F11&lt;=85,1,0))</formula>
    </cfRule>
  </conditionalFormatting>
  <conditionalFormatting sqref="AI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AV12">
    <cfRule type="expression" priority="956" dxfId="23">
      <formula>AV12="X"</formula>
    </cfRule>
    <cfRule type="expression" priority="957" dxfId="22">
      <formula>AV12="후보"</formula>
    </cfRule>
  </conditionalFormatting>
  <conditionalFormatting sqref="AC12 N1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13">
    <cfRule type="expression" priority="951" dxfId="23">
      <formula>AV13="X"</formula>
    </cfRule>
    <cfRule type="expression" priority="952" dxfId="22">
      <formula>AV13="후보"</formula>
    </cfRule>
  </conditionalFormatting>
  <conditionalFormatting sqref="AC13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3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3">
    <cfRule type="expression" priority="942" dxfId="3">
      <formula>AND(IF(OR($Q13=1,$Q13=2),1,0),IF($X13&lt;=20,1,0))</formula>
    </cfRule>
    <cfRule type="expression" priority="943" dxfId="2">
      <formula>AND(IF($Q13=2,1,0),IF($X13&lt;30,1,0))</formula>
    </cfRule>
    <cfRule type="expression" priority="944" dxfId="1">
      <formula>AND(IF($Q13=3,1,0),IF($X13&lt;30,1,0))</formula>
    </cfRule>
    <cfRule type="expression" priority="945" dxfId="0">
      <formula>AND(IF($Q13=3,1,IF($Q13=4,1,0)),IF($F13&lt;=85,1,0))</formula>
    </cfRule>
  </conditionalFormatting>
  <conditionalFormatting sqref="X13">
    <cfRule type="expression" priority="938" dxfId="3">
      <formula>AND(IF(OR($Q13=1,$Q13=2),1,0),IF($X13&lt;=20,1,0))</formula>
    </cfRule>
    <cfRule type="expression" priority="939" dxfId="2">
      <formula>AND(IF($Q13=2,1,0),IF($X13&lt;30,1,0))</formula>
    </cfRule>
    <cfRule type="expression" priority="940" dxfId="1">
      <formula>AND(IF($Q13=3,1,0),IF($X13&lt;30,1,0))</formula>
    </cfRule>
    <cfRule type="expression" priority="941" dxfId="0">
      <formula>AND(IF($Q13=3,1,IF($Q13=4,1,0)),IF($F13&lt;=85,1,0))</formula>
    </cfRule>
  </conditionalFormatting>
  <conditionalFormatting sqref="AI13">
    <cfRule type="expression" priority="934" dxfId="3">
      <formula>AND(IF(OR($Q13=1,$Q13=2),1,0),IF($X13&lt;=20,1,0))</formula>
    </cfRule>
    <cfRule type="expression" priority="935" dxfId="2">
      <formula>AND(IF($Q13=2,1,0),IF($X13&lt;30,1,0))</formula>
    </cfRule>
    <cfRule type="expression" priority="936" dxfId="1">
      <formula>AND(IF($Q13=3,1,0),IF($X13&lt;30,1,0))</formula>
    </cfRule>
    <cfRule type="expression" priority="937" dxfId="0">
      <formula>AND(IF($Q13=3,1,IF($Q13=4,1,0)),IF($F13&lt;=85,1,0))</formula>
    </cfRule>
  </conditionalFormatting>
  <conditionalFormatting sqref="AV14">
    <cfRule type="expression" priority="932" dxfId="23">
      <formula>AV14="X"</formula>
    </cfRule>
    <cfRule type="expression" priority="933" dxfId="22">
      <formula>AV14="후보"</formula>
    </cfRule>
  </conditionalFormatting>
  <conditionalFormatting sqref="AC14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4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4">
    <cfRule type="expression" priority="923" dxfId="3">
      <formula>AND(IF(OR($Q14=1,$Q14=2),1,0),IF($X14&lt;=20,1,0))</formula>
    </cfRule>
    <cfRule type="expression" priority="924" dxfId="2">
      <formula>AND(IF($Q14=2,1,0),IF($X14&lt;30,1,0))</formula>
    </cfRule>
    <cfRule type="expression" priority="925" dxfId="1">
      <formula>AND(IF($Q14=3,1,0),IF($X14&lt;30,1,0))</formula>
    </cfRule>
    <cfRule type="expression" priority="926" dxfId="0">
      <formula>AND(IF($Q14=3,1,IF($Q14=4,1,0)),IF($F14&lt;=85,1,0))</formula>
    </cfRule>
  </conditionalFormatting>
  <conditionalFormatting sqref="X14">
    <cfRule type="expression" priority="919" dxfId="3">
      <formula>AND(IF(OR($Q14=1,$Q14=2),1,0),IF($X14&lt;=20,1,0))</formula>
    </cfRule>
    <cfRule type="expression" priority="920" dxfId="2">
      <formula>AND(IF($Q14=2,1,0),IF($X14&lt;30,1,0))</formula>
    </cfRule>
    <cfRule type="expression" priority="921" dxfId="1">
      <formula>AND(IF($Q14=3,1,0),IF($X14&lt;30,1,0))</formula>
    </cfRule>
    <cfRule type="expression" priority="922" dxfId="0">
      <formula>AND(IF($Q14=3,1,IF($Q14=4,1,0)),IF($F14&lt;=85,1,0))</formula>
    </cfRule>
  </conditionalFormatting>
  <conditionalFormatting sqref="AI14">
    <cfRule type="expression" priority="915" dxfId="3">
      <formula>AND(IF(OR($Q14=1,$Q14=2),1,0),IF($X14&lt;=20,1,0))</formula>
    </cfRule>
    <cfRule type="expression" priority="916" dxfId="2">
      <formula>AND(IF($Q14=2,1,0),IF($X14&lt;30,1,0))</formula>
    </cfRule>
    <cfRule type="expression" priority="917" dxfId="1">
      <formula>AND(IF($Q14=3,1,0),IF($X14&lt;30,1,0))</formula>
    </cfRule>
    <cfRule type="expression" priority="918" dxfId="0">
      <formula>AND(IF($Q14=3,1,IF($Q14=4,1,0)),IF($F14&lt;=85,1,0))</formula>
    </cfRule>
  </conditionalFormatting>
  <conditionalFormatting sqref="AV15">
    <cfRule type="expression" priority="913" dxfId="23">
      <formula>AV15="X"</formula>
    </cfRule>
    <cfRule type="expression" priority="914" dxfId="22">
      <formula>AV15="후보"</formula>
    </cfRule>
  </conditionalFormatting>
  <conditionalFormatting sqref="AC1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5">
    <cfRule type="expression" priority="904" dxfId="3">
      <formula>AND(IF(OR($Q15=1,$Q15=2),1,0),IF($X15&lt;=20,1,0))</formula>
    </cfRule>
    <cfRule type="expression" priority="905" dxfId="2">
      <formula>AND(IF($Q15=2,1,0),IF($X15&lt;30,1,0))</formula>
    </cfRule>
    <cfRule type="expression" priority="906" dxfId="1">
      <formula>AND(IF($Q15=3,1,0),IF($X15&lt;30,1,0))</formula>
    </cfRule>
    <cfRule type="expression" priority="907" dxfId="0">
      <formula>AND(IF($Q15=3,1,IF($Q15=4,1,0)),IF($F15&lt;=85,1,0))</formula>
    </cfRule>
  </conditionalFormatting>
  <conditionalFormatting sqref="X15">
    <cfRule type="expression" priority="900" dxfId="3">
      <formula>AND(IF(OR($Q15=1,$Q15=2),1,0),IF($X15&lt;=20,1,0))</formula>
    </cfRule>
    <cfRule type="expression" priority="901" dxfId="2">
      <formula>AND(IF($Q15=2,1,0),IF($X15&lt;30,1,0))</formula>
    </cfRule>
    <cfRule type="expression" priority="902" dxfId="1">
      <formula>AND(IF($Q15=3,1,0),IF($X15&lt;30,1,0))</formula>
    </cfRule>
    <cfRule type="expression" priority="903" dxfId="0">
      <formula>AND(IF($Q15=3,1,IF($Q15=4,1,0)),IF($F15&lt;=85,1,0))</formula>
    </cfRule>
  </conditionalFormatting>
  <conditionalFormatting sqref="AI15">
    <cfRule type="expression" priority="896" dxfId="3">
      <formula>AND(IF(OR($Q15=1,$Q15=2),1,0),IF($X15&lt;=20,1,0))</formula>
    </cfRule>
    <cfRule type="expression" priority="897" dxfId="2">
      <formula>AND(IF($Q15=2,1,0),IF($X15&lt;30,1,0))</formula>
    </cfRule>
    <cfRule type="expression" priority="898" dxfId="1">
      <formula>AND(IF($Q15=3,1,0),IF($X15&lt;30,1,0))</formula>
    </cfRule>
    <cfRule type="expression" priority="899" dxfId="0">
      <formula>AND(IF($Q15=3,1,IF($Q15=4,1,0)),IF($F15&lt;=85,1,0))</formula>
    </cfRule>
  </conditionalFormatting>
  <conditionalFormatting sqref="AV16">
    <cfRule type="expression" priority="894" dxfId="23">
      <formula>AV16="X"</formula>
    </cfRule>
    <cfRule type="expression" priority="895" dxfId="22">
      <formula>AV16="후보"</formula>
    </cfRule>
  </conditionalFormatting>
  <conditionalFormatting sqref="AC16 N1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17">
    <cfRule type="expression" priority="889" dxfId="23">
      <formula>AV17="X"</formula>
    </cfRule>
    <cfRule type="expression" priority="890" dxfId="22">
      <formula>AV17="후보"</formula>
    </cfRule>
  </conditionalFormatting>
  <conditionalFormatting sqref="AC1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7">
    <cfRule type="expression" priority="880" dxfId="3">
      <formula>AND(IF(OR($Q17=1,$Q17=2),1,0),IF($X17&lt;=20,1,0))</formula>
    </cfRule>
    <cfRule type="expression" priority="881" dxfId="2">
      <formula>AND(IF($Q17=2,1,0),IF($X17&lt;30,1,0))</formula>
    </cfRule>
    <cfRule type="expression" priority="882" dxfId="1">
      <formula>AND(IF($Q17=3,1,0),IF($X17&lt;30,1,0))</formula>
    </cfRule>
    <cfRule type="expression" priority="883" dxfId="0">
      <formula>AND(IF($Q17=3,1,IF($Q17=4,1,0)),IF($F17&lt;=85,1,0))</formula>
    </cfRule>
  </conditionalFormatting>
  <conditionalFormatting sqref="X17">
    <cfRule type="expression" priority="876" dxfId="3">
      <formula>AND(IF(OR($Q17=1,$Q17=2),1,0),IF($X17&lt;=20,1,0))</formula>
    </cfRule>
    <cfRule type="expression" priority="877" dxfId="2">
      <formula>AND(IF($Q17=2,1,0),IF($X17&lt;30,1,0))</formula>
    </cfRule>
    <cfRule type="expression" priority="878" dxfId="1">
      <formula>AND(IF($Q17=3,1,0),IF($X17&lt;30,1,0))</formula>
    </cfRule>
    <cfRule type="expression" priority="879" dxfId="0">
      <formula>AND(IF($Q17=3,1,IF($Q17=4,1,0)),IF($F17&lt;=85,1,0))</formula>
    </cfRule>
  </conditionalFormatting>
  <conditionalFormatting sqref="AI17">
    <cfRule type="expression" priority="872" dxfId="3">
      <formula>AND(IF(OR($Q17=1,$Q17=2),1,0),IF($X17&lt;=20,1,0))</formula>
    </cfRule>
    <cfRule type="expression" priority="873" dxfId="2">
      <formula>AND(IF($Q17=2,1,0),IF($X17&lt;30,1,0))</formula>
    </cfRule>
    <cfRule type="expression" priority="874" dxfId="1">
      <formula>AND(IF($Q17=3,1,0),IF($X17&lt;30,1,0))</formula>
    </cfRule>
    <cfRule type="expression" priority="875" dxfId="0">
      <formula>AND(IF($Q17=3,1,IF($Q17=4,1,0)),IF($F17&lt;=85,1,0))</formula>
    </cfRule>
  </conditionalFormatting>
  <conditionalFormatting sqref="AV18">
    <cfRule type="expression" priority="870" dxfId="23">
      <formula>AV18="X"</formula>
    </cfRule>
    <cfRule type="expression" priority="871" dxfId="22">
      <formula>AV18="후보"</formula>
    </cfRule>
  </conditionalFormatting>
  <conditionalFormatting sqref="AC1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">
    <cfRule type="expression" priority="861" dxfId="3">
      <formula>AND(IF(OR($Q18=1,$Q18=2),1,0),IF($X18&lt;=20,1,0))</formula>
    </cfRule>
    <cfRule type="expression" priority="862" dxfId="2">
      <formula>AND(IF($Q18=2,1,0),IF($X18&lt;30,1,0))</formula>
    </cfRule>
    <cfRule type="expression" priority="863" dxfId="1">
      <formula>AND(IF($Q18=3,1,0),IF($X18&lt;30,1,0))</formula>
    </cfRule>
    <cfRule type="expression" priority="864" dxfId="0">
      <formula>AND(IF($Q18=3,1,IF($Q18=4,1,0)),IF($F18&lt;=85,1,0))</formula>
    </cfRule>
  </conditionalFormatting>
  <conditionalFormatting sqref="X18">
    <cfRule type="expression" priority="857" dxfId="3">
      <formula>AND(IF(OR($Q18=1,$Q18=2),1,0),IF($X18&lt;=20,1,0))</formula>
    </cfRule>
    <cfRule type="expression" priority="858" dxfId="2">
      <formula>AND(IF($Q18=2,1,0),IF($X18&lt;30,1,0))</formula>
    </cfRule>
    <cfRule type="expression" priority="859" dxfId="1">
      <formula>AND(IF($Q18=3,1,0),IF($X18&lt;30,1,0))</formula>
    </cfRule>
    <cfRule type="expression" priority="860" dxfId="0">
      <formula>AND(IF($Q18=3,1,IF($Q18=4,1,0)),IF($F18&lt;=85,1,0))</formula>
    </cfRule>
  </conditionalFormatting>
  <conditionalFormatting sqref="AI18">
    <cfRule type="expression" priority="853" dxfId="3">
      <formula>AND(IF(OR($Q18=1,$Q18=2),1,0),IF($X18&lt;=20,1,0))</formula>
    </cfRule>
    <cfRule type="expression" priority="854" dxfId="2">
      <formula>AND(IF($Q18=2,1,0),IF($X18&lt;30,1,0))</formula>
    </cfRule>
    <cfRule type="expression" priority="855" dxfId="1">
      <formula>AND(IF($Q18=3,1,0),IF($X18&lt;30,1,0))</formula>
    </cfRule>
    <cfRule type="expression" priority="856" dxfId="0">
      <formula>AND(IF($Q18=3,1,IF($Q18=4,1,0)),IF($F18&lt;=85,1,0))</formula>
    </cfRule>
  </conditionalFormatting>
  <conditionalFormatting sqref="AV19">
    <cfRule type="expression" priority="851" dxfId="23">
      <formula>AV19="X"</formula>
    </cfRule>
    <cfRule type="expression" priority="852" dxfId="22">
      <formula>AV19="후보"</formula>
    </cfRule>
  </conditionalFormatting>
  <conditionalFormatting sqref="AC1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">
    <cfRule type="expression" priority="842" dxfId="3">
      <formula>AND(IF(OR($Q19=1,$Q19=2),1,0),IF($X19&lt;=20,1,0))</formula>
    </cfRule>
    <cfRule type="expression" priority="843" dxfId="2">
      <formula>AND(IF($Q19=2,1,0),IF($X19&lt;30,1,0))</formula>
    </cfRule>
    <cfRule type="expression" priority="844" dxfId="1">
      <formula>AND(IF($Q19=3,1,0),IF($X19&lt;30,1,0))</formula>
    </cfRule>
    <cfRule type="expression" priority="845" dxfId="0">
      <formula>AND(IF($Q19=3,1,IF($Q19=4,1,0)),IF($F19&lt;=85,1,0))</formula>
    </cfRule>
  </conditionalFormatting>
  <conditionalFormatting sqref="X19">
    <cfRule type="expression" priority="838" dxfId="3">
      <formula>AND(IF(OR($Q19=1,$Q19=2),1,0),IF($X19&lt;=20,1,0))</formula>
    </cfRule>
    <cfRule type="expression" priority="839" dxfId="2">
      <formula>AND(IF($Q19=2,1,0),IF($X19&lt;30,1,0))</formula>
    </cfRule>
    <cfRule type="expression" priority="840" dxfId="1">
      <formula>AND(IF($Q19=3,1,0),IF($X19&lt;30,1,0))</formula>
    </cfRule>
    <cfRule type="expression" priority="841" dxfId="0">
      <formula>AND(IF($Q19=3,1,IF($Q19=4,1,0)),IF($F19&lt;=85,1,0))</formula>
    </cfRule>
  </conditionalFormatting>
  <conditionalFormatting sqref="AI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AV20">
    <cfRule type="expression" priority="832" dxfId="23">
      <formula>AV20="X"</formula>
    </cfRule>
    <cfRule type="expression" priority="833" dxfId="22">
      <formula>AV20="후보"</formula>
    </cfRule>
  </conditionalFormatting>
  <conditionalFormatting sqref="AC2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">
    <cfRule type="expression" priority="823" dxfId="3">
      <formula>AND(IF(OR($Q20=1,$Q20=2),1,0),IF($X20&lt;=20,1,0))</formula>
    </cfRule>
    <cfRule type="expression" priority="824" dxfId="2">
      <formula>AND(IF($Q20=2,1,0),IF($X20&lt;30,1,0))</formula>
    </cfRule>
    <cfRule type="expression" priority="825" dxfId="1">
      <formula>AND(IF($Q20=3,1,0),IF($X20&lt;30,1,0))</formula>
    </cfRule>
    <cfRule type="expression" priority="826" dxfId="0">
      <formula>AND(IF($Q20=3,1,IF($Q20=4,1,0)),IF($F20&lt;=85,1,0))</formula>
    </cfRule>
  </conditionalFormatting>
  <conditionalFormatting sqref="X20">
    <cfRule type="expression" priority="819" dxfId="3">
      <formula>AND(IF(OR($Q20=1,$Q20=2),1,0),IF($X20&lt;=20,1,0))</formula>
    </cfRule>
    <cfRule type="expression" priority="820" dxfId="2">
      <formula>AND(IF($Q20=2,1,0),IF($X20&lt;30,1,0))</formula>
    </cfRule>
    <cfRule type="expression" priority="821" dxfId="1">
      <formula>AND(IF($Q20=3,1,0),IF($X20&lt;30,1,0))</formula>
    </cfRule>
    <cfRule type="expression" priority="822" dxfId="0">
      <formula>AND(IF($Q20=3,1,IF($Q20=4,1,0)),IF($F20&lt;=85,1,0))</formula>
    </cfRule>
  </conditionalFormatting>
  <conditionalFormatting sqref="AI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AV21">
    <cfRule type="expression" priority="813" dxfId="23">
      <formula>AV21="X"</formula>
    </cfRule>
    <cfRule type="expression" priority="814" dxfId="22">
      <formula>AV21="후보"</formula>
    </cfRule>
  </conditionalFormatting>
  <conditionalFormatting sqref="AC2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1">
    <cfRule type="expression" priority="804" dxfId="3">
      <formula>AND(IF(OR($Q21=1,$Q21=2),1,0),IF($X21&lt;=20,1,0))</formula>
    </cfRule>
    <cfRule type="expression" priority="805" dxfId="2">
      <formula>AND(IF($Q21=2,1,0),IF($X21&lt;30,1,0))</formula>
    </cfRule>
    <cfRule type="expression" priority="806" dxfId="1">
      <formula>AND(IF($Q21=3,1,0),IF($X21&lt;30,1,0))</formula>
    </cfRule>
    <cfRule type="expression" priority="807" dxfId="0">
      <formula>AND(IF($Q21=3,1,IF($Q21=4,1,0)),IF($F21&lt;=85,1,0))</formula>
    </cfRule>
  </conditionalFormatting>
  <conditionalFormatting sqref="X21">
    <cfRule type="expression" priority="800" dxfId="3">
      <formula>AND(IF(OR($Q21=1,$Q21=2),1,0),IF($X21&lt;=20,1,0))</formula>
    </cfRule>
    <cfRule type="expression" priority="801" dxfId="2">
      <formula>AND(IF($Q21=2,1,0),IF($X21&lt;30,1,0))</formula>
    </cfRule>
    <cfRule type="expression" priority="802" dxfId="1">
      <formula>AND(IF($Q21=3,1,0),IF($X21&lt;30,1,0))</formula>
    </cfRule>
    <cfRule type="expression" priority="803" dxfId="0">
      <formula>AND(IF($Q21=3,1,IF($Q21=4,1,0)),IF($F21&lt;=85,1,0))</formula>
    </cfRule>
  </conditionalFormatting>
  <conditionalFormatting sqref="AI21">
    <cfRule type="expression" priority="796" dxfId="3">
      <formula>AND(IF(OR($Q21=1,$Q21=2),1,0),IF($X21&lt;=20,1,0))</formula>
    </cfRule>
    <cfRule type="expression" priority="797" dxfId="2">
      <formula>AND(IF($Q21=2,1,0),IF($X21&lt;30,1,0))</formula>
    </cfRule>
    <cfRule type="expression" priority="798" dxfId="1">
      <formula>AND(IF($Q21=3,1,0),IF($X21&lt;30,1,0))</formula>
    </cfRule>
    <cfRule type="expression" priority="799" dxfId="0">
      <formula>AND(IF($Q21=3,1,IF($Q21=4,1,0)),IF($F21&lt;=85,1,0))</formula>
    </cfRule>
  </conditionalFormatting>
  <conditionalFormatting sqref="AV22">
    <cfRule type="expression" priority="794" dxfId="23">
      <formula>AV22="X"</formula>
    </cfRule>
    <cfRule type="expression" priority="795" dxfId="22">
      <formula>AV22="후보"</formula>
    </cfRule>
  </conditionalFormatting>
  <conditionalFormatting sqref="AC2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2">
    <cfRule type="expression" priority="785" dxfId="3">
      <formula>AND(IF(OR($Q22=1,$Q22=2),1,0),IF($X22&lt;=20,1,0))</formula>
    </cfRule>
    <cfRule type="expression" priority="786" dxfId="2">
      <formula>AND(IF($Q22=2,1,0),IF($X22&lt;30,1,0))</formula>
    </cfRule>
    <cfRule type="expression" priority="787" dxfId="1">
      <formula>AND(IF($Q22=3,1,0),IF($X22&lt;30,1,0))</formula>
    </cfRule>
    <cfRule type="expression" priority="788" dxfId="0">
      <formula>AND(IF($Q22=3,1,IF($Q22=4,1,0)),IF($F22&lt;=85,1,0))</formula>
    </cfRule>
  </conditionalFormatting>
  <conditionalFormatting sqref="X22">
    <cfRule type="expression" priority="781" dxfId="3">
      <formula>AND(IF(OR($Q22=1,$Q22=2),1,0),IF($X22&lt;=20,1,0))</formula>
    </cfRule>
    <cfRule type="expression" priority="782" dxfId="2">
      <formula>AND(IF($Q22=2,1,0),IF($X22&lt;30,1,0))</formula>
    </cfRule>
    <cfRule type="expression" priority="783" dxfId="1">
      <formula>AND(IF($Q22=3,1,0),IF($X22&lt;30,1,0))</formula>
    </cfRule>
    <cfRule type="expression" priority="784" dxfId="0">
      <formula>AND(IF($Q22=3,1,IF($Q22=4,1,0)),IF($F22&lt;=85,1,0))</formula>
    </cfRule>
  </conditionalFormatting>
  <conditionalFormatting sqref="AI22">
    <cfRule type="expression" priority="777" dxfId="3">
      <formula>AND(IF(OR($Q22=1,$Q22=2),1,0),IF($X22&lt;=20,1,0))</formula>
    </cfRule>
    <cfRule type="expression" priority="778" dxfId="2">
      <formula>AND(IF($Q22=2,1,0),IF($X22&lt;30,1,0))</formula>
    </cfRule>
    <cfRule type="expression" priority="779" dxfId="1">
      <formula>AND(IF($Q22=3,1,0),IF($X22&lt;30,1,0))</formula>
    </cfRule>
    <cfRule type="expression" priority="780" dxfId="0">
      <formula>AND(IF($Q22=3,1,IF($Q22=4,1,0)),IF($F22&lt;=85,1,0))</formula>
    </cfRule>
  </conditionalFormatting>
  <conditionalFormatting sqref="AV23">
    <cfRule type="expression" priority="775" dxfId="23">
      <formula>AV23="X"</formula>
    </cfRule>
    <cfRule type="expression" priority="776" dxfId="22">
      <formula>AV23="후보"</formula>
    </cfRule>
  </conditionalFormatting>
  <conditionalFormatting sqref="AC2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2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23">
    <cfRule type="expression" priority="766" dxfId="3">
      <formula>AND(IF(OR($Q23=1,$Q23=2),1,0),IF($X23&lt;=20,1,0))</formula>
    </cfRule>
    <cfRule type="expression" priority="767" dxfId="2">
      <formula>AND(IF($Q23=2,1,0),IF($X23&lt;30,1,0))</formula>
    </cfRule>
    <cfRule type="expression" priority="768" dxfId="1">
      <formula>AND(IF($Q23=3,1,0),IF($X23&lt;30,1,0))</formula>
    </cfRule>
    <cfRule type="expression" priority="769" dxfId="0">
      <formula>AND(IF($Q23=3,1,IF($Q23=4,1,0)),IF($F23&lt;=85,1,0))</formula>
    </cfRule>
  </conditionalFormatting>
  <conditionalFormatting sqref="X23">
    <cfRule type="expression" priority="762" dxfId="3">
      <formula>AND(IF(OR($Q23=1,$Q23=2),1,0),IF($X23&lt;=20,1,0))</formula>
    </cfRule>
    <cfRule type="expression" priority="763" dxfId="2">
      <formula>AND(IF($Q23=2,1,0),IF($X23&lt;30,1,0))</formula>
    </cfRule>
    <cfRule type="expression" priority="764" dxfId="1">
      <formula>AND(IF($Q23=3,1,0),IF($X23&lt;30,1,0))</formula>
    </cfRule>
    <cfRule type="expression" priority="765" dxfId="0">
      <formula>AND(IF($Q23=3,1,IF($Q23=4,1,0)),IF($F23&lt;=85,1,0))</formula>
    </cfRule>
  </conditionalFormatting>
  <conditionalFormatting sqref="AI23">
    <cfRule type="expression" priority="758" dxfId="3">
      <formula>AND(IF(OR($Q23=1,$Q23=2),1,0),IF($X23&lt;=20,1,0))</formula>
    </cfRule>
    <cfRule type="expression" priority="759" dxfId="2">
      <formula>AND(IF($Q23=2,1,0),IF($X23&lt;30,1,0))</formula>
    </cfRule>
    <cfRule type="expression" priority="760" dxfId="1">
      <formula>AND(IF($Q23=3,1,0),IF($X23&lt;30,1,0))</formula>
    </cfRule>
    <cfRule type="expression" priority="761" dxfId="0">
      <formula>AND(IF($Q23=3,1,IF($Q23=4,1,0)),IF($F23&lt;=85,1,0))</formula>
    </cfRule>
  </conditionalFormatting>
  <conditionalFormatting sqref="AV24">
    <cfRule type="expression" priority="756" dxfId="23">
      <formula>AV24="X"</formula>
    </cfRule>
    <cfRule type="expression" priority="757" dxfId="22">
      <formula>AV24="후보"</formula>
    </cfRule>
  </conditionalFormatting>
  <conditionalFormatting sqref="AC24 N2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25">
    <cfRule type="expression" priority="751" dxfId="23">
      <formula>AV25="X"</formula>
    </cfRule>
    <cfRule type="expression" priority="752" dxfId="22">
      <formula>AV25="후보"</formula>
    </cfRule>
  </conditionalFormatting>
  <conditionalFormatting sqref="AC2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2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25">
    <cfRule type="expression" priority="742" dxfId="3">
      <formula>AND(IF(OR($Q25=1,$Q25=2),1,0),IF($X25&lt;=20,1,0))</formula>
    </cfRule>
    <cfRule type="expression" priority="743" dxfId="2">
      <formula>AND(IF($Q25=2,1,0),IF($X25&lt;30,1,0))</formula>
    </cfRule>
    <cfRule type="expression" priority="744" dxfId="1">
      <formula>AND(IF($Q25=3,1,0),IF($X25&lt;30,1,0))</formula>
    </cfRule>
    <cfRule type="expression" priority="745" dxfId="0">
      <formula>AND(IF($Q25=3,1,IF($Q25=4,1,0)),IF($F25&lt;=85,1,0))</formula>
    </cfRule>
  </conditionalFormatting>
  <conditionalFormatting sqref="X25">
    <cfRule type="expression" priority="738" dxfId="3">
      <formula>AND(IF(OR($Q25=1,$Q25=2),1,0),IF($X25&lt;=20,1,0))</formula>
    </cfRule>
    <cfRule type="expression" priority="739" dxfId="2">
      <formula>AND(IF($Q25=2,1,0),IF($X25&lt;30,1,0))</formula>
    </cfRule>
    <cfRule type="expression" priority="740" dxfId="1">
      <formula>AND(IF($Q25=3,1,0),IF($X25&lt;30,1,0))</formula>
    </cfRule>
    <cfRule type="expression" priority="741" dxfId="0">
      <formula>AND(IF($Q25=3,1,IF($Q25=4,1,0)),IF($F25&lt;=85,1,0))</formula>
    </cfRule>
  </conditionalFormatting>
  <conditionalFormatting sqref="AI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AV26">
    <cfRule type="expression" priority="732" dxfId="23">
      <formula>AV26="X"</formula>
    </cfRule>
    <cfRule type="expression" priority="733" dxfId="22">
      <formula>AV26="후보"</formula>
    </cfRule>
  </conditionalFormatting>
  <conditionalFormatting sqref="AC2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2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26">
    <cfRule type="expression" priority="723" dxfId="3">
      <formula>AND(IF(OR($Q26=1,$Q26=2),1,0),IF($X26&lt;=20,1,0))</formula>
    </cfRule>
    <cfRule type="expression" priority="724" dxfId="2">
      <formula>AND(IF($Q26=2,1,0),IF($X26&lt;30,1,0))</formula>
    </cfRule>
    <cfRule type="expression" priority="725" dxfId="1">
      <formula>AND(IF($Q26=3,1,0),IF($X26&lt;30,1,0))</formula>
    </cfRule>
    <cfRule type="expression" priority="726" dxfId="0">
      <formula>AND(IF($Q26=3,1,IF($Q26=4,1,0)),IF($F26&lt;=85,1,0))</formula>
    </cfRule>
  </conditionalFormatting>
  <conditionalFormatting sqref="X26">
    <cfRule type="expression" priority="719" dxfId="3">
      <formula>AND(IF(OR($Q26=1,$Q26=2),1,0),IF($X26&lt;=20,1,0))</formula>
    </cfRule>
    <cfRule type="expression" priority="720" dxfId="2">
      <formula>AND(IF($Q26=2,1,0),IF($X26&lt;30,1,0))</formula>
    </cfRule>
    <cfRule type="expression" priority="721" dxfId="1">
      <formula>AND(IF($Q26=3,1,0),IF($X26&lt;30,1,0))</formula>
    </cfRule>
    <cfRule type="expression" priority="722" dxfId="0">
      <formula>AND(IF($Q26=3,1,IF($Q26=4,1,0)),IF($F26&lt;=85,1,0))</formula>
    </cfRule>
  </conditionalFormatting>
  <conditionalFormatting sqref="AI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AV27">
    <cfRule type="expression" priority="713" dxfId="23">
      <formula>AV27="X"</formula>
    </cfRule>
    <cfRule type="expression" priority="714" dxfId="22">
      <formula>AV27="후보"</formula>
    </cfRule>
  </conditionalFormatting>
  <conditionalFormatting sqref="AC2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7">
    <cfRule type="expression" priority="704" dxfId="3">
      <formula>AND(IF(OR($Q27=1,$Q27=2),1,0),IF($X27&lt;=20,1,0))</formula>
    </cfRule>
    <cfRule type="expression" priority="705" dxfId="2">
      <formula>AND(IF($Q27=2,1,0),IF($X27&lt;30,1,0))</formula>
    </cfRule>
    <cfRule type="expression" priority="706" dxfId="1">
      <formula>AND(IF($Q27=3,1,0),IF($X27&lt;30,1,0))</formula>
    </cfRule>
    <cfRule type="expression" priority="707" dxfId="0">
      <formula>AND(IF($Q27=3,1,IF($Q27=4,1,0)),IF($F27&lt;=85,1,0))</formula>
    </cfRule>
  </conditionalFormatting>
  <conditionalFormatting sqref="X27">
    <cfRule type="expression" priority="700" dxfId="3">
      <formula>AND(IF(OR($Q27=1,$Q27=2),1,0),IF($X27&lt;=20,1,0))</formula>
    </cfRule>
    <cfRule type="expression" priority="701" dxfId="2">
      <formula>AND(IF($Q27=2,1,0),IF($X27&lt;30,1,0))</formula>
    </cfRule>
    <cfRule type="expression" priority="702" dxfId="1">
      <formula>AND(IF($Q27=3,1,0),IF($X27&lt;30,1,0))</formula>
    </cfRule>
    <cfRule type="expression" priority="703" dxfId="0">
      <formula>AND(IF($Q27=3,1,IF($Q27=4,1,0)),IF($F27&lt;=85,1,0))</formula>
    </cfRule>
  </conditionalFormatting>
  <conditionalFormatting sqref="AI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AV28">
    <cfRule type="expression" priority="694" dxfId="23">
      <formula>AV28="X"</formula>
    </cfRule>
    <cfRule type="expression" priority="695" dxfId="22">
      <formula>AV28="후보"</formula>
    </cfRule>
  </conditionalFormatting>
  <conditionalFormatting sqref="AC28 N2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29">
    <cfRule type="expression" priority="689" dxfId="23">
      <formula>AV29="X"</formula>
    </cfRule>
    <cfRule type="expression" priority="690" dxfId="22">
      <formula>AV29="후보"</formula>
    </cfRule>
  </conditionalFormatting>
  <conditionalFormatting sqref="AC29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9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9">
    <cfRule type="expression" priority="680" dxfId="3">
      <formula>AND(IF(OR($Q29=1,$Q29=2),1,0),IF($X29&lt;=20,1,0))</formula>
    </cfRule>
    <cfRule type="expression" priority="681" dxfId="2">
      <formula>AND(IF($Q29=2,1,0),IF($X29&lt;30,1,0))</formula>
    </cfRule>
    <cfRule type="expression" priority="682" dxfId="1">
      <formula>AND(IF($Q29=3,1,0),IF($X29&lt;30,1,0))</formula>
    </cfRule>
    <cfRule type="expression" priority="683" dxfId="0">
      <formula>AND(IF($Q29=3,1,IF($Q29=4,1,0)),IF($F29&lt;=85,1,0))</formula>
    </cfRule>
  </conditionalFormatting>
  <conditionalFormatting sqref="X29">
    <cfRule type="expression" priority="676" dxfId="3">
      <formula>AND(IF(OR($Q29=1,$Q29=2),1,0),IF($X29&lt;=20,1,0))</formula>
    </cfRule>
    <cfRule type="expression" priority="677" dxfId="2">
      <formula>AND(IF($Q29=2,1,0),IF($X29&lt;30,1,0))</formula>
    </cfRule>
    <cfRule type="expression" priority="678" dxfId="1">
      <formula>AND(IF($Q29=3,1,0),IF($X29&lt;30,1,0))</formula>
    </cfRule>
    <cfRule type="expression" priority="679" dxfId="0">
      <formula>AND(IF($Q29=3,1,IF($Q29=4,1,0)),IF($F29&lt;=85,1,0))</formula>
    </cfRule>
  </conditionalFormatting>
  <conditionalFormatting sqref="AI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AV30">
    <cfRule type="expression" priority="670" dxfId="23">
      <formula>AV30="X"</formula>
    </cfRule>
    <cfRule type="expression" priority="671" dxfId="22">
      <formula>AV30="후보"</formula>
    </cfRule>
  </conditionalFormatting>
  <conditionalFormatting sqref="AC30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0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0">
    <cfRule type="expression" priority="661" dxfId="3">
      <formula>AND(IF(OR($Q30=1,$Q30=2),1,0),IF($X30&lt;=20,1,0))</formula>
    </cfRule>
    <cfRule type="expression" priority="662" dxfId="2">
      <formula>AND(IF($Q30=2,1,0),IF($X30&lt;30,1,0))</formula>
    </cfRule>
    <cfRule type="expression" priority="663" dxfId="1">
      <formula>AND(IF($Q30=3,1,0),IF($X30&lt;30,1,0))</formula>
    </cfRule>
    <cfRule type="expression" priority="664" dxfId="0">
      <formula>AND(IF($Q30=3,1,IF($Q30=4,1,0)),IF($F30&lt;=85,1,0))</formula>
    </cfRule>
  </conditionalFormatting>
  <conditionalFormatting sqref="X30">
    <cfRule type="expression" priority="657" dxfId="3">
      <formula>AND(IF(OR($Q30=1,$Q30=2),1,0),IF($X30&lt;=20,1,0))</formula>
    </cfRule>
    <cfRule type="expression" priority="658" dxfId="2">
      <formula>AND(IF($Q30=2,1,0),IF($X30&lt;30,1,0))</formula>
    </cfRule>
    <cfRule type="expression" priority="659" dxfId="1">
      <formula>AND(IF($Q30=3,1,0),IF($X30&lt;30,1,0))</formula>
    </cfRule>
    <cfRule type="expression" priority="660" dxfId="0">
      <formula>AND(IF($Q30=3,1,IF($Q30=4,1,0)),IF($F30&lt;=85,1,0))</formula>
    </cfRule>
  </conditionalFormatting>
  <conditionalFormatting sqref="AI30">
    <cfRule type="expression" priority="653" dxfId="3">
      <formula>AND(IF(OR($Q30=1,$Q30=2),1,0),IF($X30&lt;=20,1,0))</formula>
    </cfRule>
    <cfRule type="expression" priority="654" dxfId="2">
      <formula>AND(IF($Q30=2,1,0),IF($X30&lt;30,1,0))</formula>
    </cfRule>
    <cfRule type="expression" priority="655" dxfId="1">
      <formula>AND(IF($Q30=3,1,0),IF($X30&lt;30,1,0))</formula>
    </cfRule>
    <cfRule type="expression" priority="656" dxfId="0">
      <formula>AND(IF($Q30=3,1,IF($Q30=4,1,0)),IF($F30&lt;=85,1,0))</formula>
    </cfRule>
  </conditionalFormatting>
  <conditionalFormatting sqref="AV31">
    <cfRule type="expression" priority="651" dxfId="23">
      <formula>AV31="X"</formula>
    </cfRule>
    <cfRule type="expression" priority="652" dxfId="22">
      <formula>AV31="후보"</formula>
    </cfRule>
  </conditionalFormatting>
  <conditionalFormatting sqref="AC31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31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31">
    <cfRule type="expression" priority="642" dxfId="3">
      <formula>AND(IF(OR($Q31=1,$Q31=2),1,0),IF($X31&lt;=20,1,0))</formula>
    </cfRule>
    <cfRule type="expression" priority="643" dxfId="2">
      <formula>AND(IF($Q31=2,1,0),IF($X31&lt;30,1,0))</formula>
    </cfRule>
    <cfRule type="expression" priority="644" dxfId="1">
      <formula>AND(IF($Q31=3,1,0),IF($X31&lt;30,1,0))</formula>
    </cfRule>
    <cfRule type="expression" priority="645" dxfId="0">
      <formula>AND(IF($Q31=3,1,IF($Q31=4,1,0)),IF($F31&lt;=85,1,0))</formula>
    </cfRule>
  </conditionalFormatting>
  <conditionalFormatting sqref="X31">
    <cfRule type="expression" priority="638" dxfId="3">
      <formula>AND(IF(OR($Q31=1,$Q31=2),1,0),IF($X31&lt;=20,1,0))</formula>
    </cfRule>
    <cfRule type="expression" priority="639" dxfId="2">
      <formula>AND(IF($Q31=2,1,0),IF($X31&lt;30,1,0))</formula>
    </cfRule>
    <cfRule type="expression" priority="640" dxfId="1">
      <formula>AND(IF($Q31=3,1,0),IF($X31&lt;30,1,0))</formula>
    </cfRule>
    <cfRule type="expression" priority="641" dxfId="0">
      <formula>AND(IF($Q31=3,1,IF($Q31=4,1,0)),IF($F31&lt;=85,1,0))</formula>
    </cfRule>
  </conditionalFormatting>
  <conditionalFormatting sqref="AI31">
    <cfRule type="expression" priority="634" dxfId="3">
      <formula>AND(IF(OR($Q31=1,$Q31=2),1,0),IF($X31&lt;=20,1,0))</formula>
    </cfRule>
    <cfRule type="expression" priority="635" dxfId="2">
      <formula>AND(IF($Q31=2,1,0),IF($X31&lt;30,1,0))</formula>
    </cfRule>
    <cfRule type="expression" priority="636" dxfId="1">
      <formula>AND(IF($Q31=3,1,0),IF($X31&lt;30,1,0))</formula>
    </cfRule>
    <cfRule type="expression" priority="637" dxfId="0">
      <formula>AND(IF($Q31=3,1,IF($Q31=4,1,0)),IF($F31&lt;=85,1,0))</formula>
    </cfRule>
  </conditionalFormatting>
  <conditionalFormatting sqref="AV32">
    <cfRule type="expression" priority="632" dxfId="23">
      <formula>AV32="X"</formula>
    </cfRule>
    <cfRule type="expression" priority="633" dxfId="22">
      <formula>AV32="후보"</formula>
    </cfRule>
  </conditionalFormatting>
  <conditionalFormatting sqref="AC32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2">
    <cfRule type="expression" priority="623" dxfId="3">
      <formula>AND(IF(OR($Q32=1,$Q32=2),1,0),IF($X32&lt;=20,1,0))</formula>
    </cfRule>
    <cfRule type="expression" priority="624" dxfId="2">
      <formula>AND(IF($Q32=2,1,0),IF($X32&lt;30,1,0))</formula>
    </cfRule>
    <cfRule type="expression" priority="625" dxfId="1">
      <formula>AND(IF($Q32=3,1,0),IF($X32&lt;30,1,0))</formula>
    </cfRule>
    <cfRule type="expression" priority="626" dxfId="0">
      <formula>AND(IF($Q32=3,1,IF($Q32=4,1,0)),IF($F32&lt;=85,1,0))</formula>
    </cfRule>
  </conditionalFormatting>
  <conditionalFormatting sqref="X32">
    <cfRule type="expression" priority="619" dxfId="3">
      <formula>AND(IF(OR($Q32=1,$Q32=2),1,0),IF($X32&lt;=20,1,0))</formula>
    </cfRule>
    <cfRule type="expression" priority="620" dxfId="2">
      <formula>AND(IF($Q32=2,1,0),IF($X32&lt;30,1,0))</formula>
    </cfRule>
    <cfRule type="expression" priority="621" dxfId="1">
      <formula>AND(IF($Q32=3,1,0),IF($X32&lt;30,1,0))</formula>
    </cfRule>
    <cfRule type="expression" priority="622" dxfId="0">
      <formula>AND(IF($Q32=3,1,IF($Q32=4,1,0)),IF($F32&lt;=85,1,0))</formula>
    </cfRule>
  </conditionalFormatting>
  <conditionalFormatting sqref="AI32">
    <cfRule type="expression" priority="615" dxfId="3">
      <formula>AND(IF(OR($Q32=1,$Q32=2),1,0),IF($X32&lt;=20,1,0))</formula>
    </cfRule>
    <cfRule type="expression" priority="616" dxfId="2">
      <formula>AND(IF($Q32=2,1,0),IF($X32&lt;30,1,0))</formula>
    </cfRule>
    <cfRule type="expression" priority="617" dxfId="1">
      <formula>AND(IF($Q32=3,1,0),IF($X32&lt;30,1,0))</formula>
    </cfRule>
    <cfRule type="expression" priority="618" dxfId="0">
      <formula>AND(IF($Q32=3,1,IF($Q32=4,1,0)),IF($F32&lt;=85,1,0))</formula>
    </cfRule>
  </conditionalFormatting>
  <conditionalFormatting sqref="AV33">
    <cfRule type="expression" priority="613" dxfId="23">
      <formula>AV33="X"</formula>
    </cfRule>
    <cfRule type="expression" priority="614" dxfId="22">
      <formula>AV33="후보"</formula>
    </cfRule>
  </conditionalFormatting>
  <conditionalFormatting sqref="AC3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3">
    <cfRule type="expression" priority="604" dxfId="3">
      <formula>AND(IF(OR($Q33=1,$Q33=2),1,0),IF($X33&lt;=20,1,0))</formula>
    </cfRule>
    <cfRule type="expression" priority="605" dxfId="2">
      <formula>AND(IF($Q33=2,1,0),IF($X33&lt;30,1,0))</formula>
    </cfRule>
    <cfRule type="expression" priority="606" dxfId="1">
      <formula>AND(IF($Q33=3,1,0),IF($X33&lt;30,1,0))</formula>
    </cfRule>
    <cfRule type="expression" priority="607" dxfId="0">
      <formula>AND(IF($Q33=3,1,IF($Q33=4,1,0)),IF($F33&lt;=85,1,0))</formula>
    </cfRule>
  </conditionalFormatting>
  <conditionalFormatting sqref="X33">
    <cfRule type="expression" priority="600" dxfId="3">
      <formula>AND(IF(OR($Q33=1,$Q33=2),1,0),IF($X33&lt;=20,1,0))</formula>
    </cfRule>
    <cfRule type="expression" priority="601" dxfId="2">
      <formula>AND(IF($Q33=2,1,0),IF($X33&lt;30,1,0))</formula>
    </cfRule>
    <cfRule type="expression" priority="602" dxfId="1">
      <formula>AND(IF($Q33=3,1,0),IF($X33&lt;30,1,0))</formula>
    </cfRule>
    <cfRule type="expression" priority="603" dxfId="0">
      <formula>AND(IF($Q33=3,1,IF($Q33=4,1,0)),IF($F33&lt;=85,1,0))</formula>
    </cfRule>
  </conditionalFormatting>
  <conditionalFormatting sqref="AI33">
    <cfRule type="expression" priority="596" dxfId="3">
      <formula>AND(IF(OR($Q33=1,$Q33=2),1,0),IF($X33&lt;=20,1,0))</formula>
    </cfRule>
    <cfRule type="expression" priority="597" dxfId="2">
      <formula>AND(IF($Q33=2,1,0),IF($X33&lt;30,1,0))</formula>
    </cfRule>
    <cfRule type="expression" priority="598" dxfId="1">
      <formula>AND(IF($Q33=3,1,0),IF($X33&lt;30,1,0))</formula>
    </cfRule>
    <cfRule type="expression" priority="599" dxfId="0">
      <formula>AND(IF($Q33=3,1,IF($Q33=4,1,0)),IF($F33&lt;=85,1,0))</formula>
    </cfRule>
  </conditionalFormatting>
  <conditionalFormatting sqref="AV34">
    <cfRule type="expression" priority="594" dxfId="23">
      <formula>AV34="X"</formula>
    </cfRule>
    <cfRule type="expression" priority="595" dxfId="22">
      <formula>AV34="후보"</formula>
    </cfRule>
  </conditionalFormatting>
  <conditionalFormatting sqref="AC3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4">
    <cfRule type="expression" priority="585" dxfId="3">
      <formula>AND(IF(OR($Q34=1,$Q34=2),1,0),IF($X34&lt;=20,1,0))</formula>
    </cfRule>
    <cfRule type="expression" priority="586" dxfId="2">
      <formula>AND(IF($Q34=2,1,0),IF($X34&lt;30,1,0))</formula>
    </cfRule>
    <cfRule type="expression" priority="587" dxfId="1">
      <formula>AND(IF($Q34=3,1,0),IF($X34&lt;30,1,0))</formula>
    </cfRule>
    <cfRule type="expression" priority="588" dxfId="0">
      <formula>AND(IF($Q34=3,1,IF($Q34=4,1,0)),IF($F34&lt;=85,1,0))</formula>
    </cfRule>
  </conditionalFormatting>
  <conditionalFormatting sqref="X34">
    <cfRule type="expression" priority="581" dxfId="3">
      <formula>AND(IF(OR($Q34=1,$Q34=2),1,0),IF($X34&lt;=20,1,0))</formula>
    </cfRule>
    <cfRule type="expression" priority="582" dxfId="2">
      <formula>AND(IF($Q34=2,1,0),IF($X34&lt;30,1,0))</formula>
    </cfRule>
    <cfRule type="expression" priority="583" dxfId="1">
      <formula>AND(IF($Q34=3,1,0),IF($X34&lt;30,1,0))</formula>
    </cfRule>
    <cfRule type="expression" priority="584" dxfId="0">
      <formula>AND(IF($Q34=3,1,IF($Q34=4,1,0)),IF($F34&lt;=85,1,0))</formula>
    </cfRule>
  </conditionalFormatting>
  <conditionalFormatting sqref="AI34">
    <cfRule type="expression" priority="577" dxfId="3">
      <formula>AND(IF(OR($Q34=1,$Q34=2),1,0),IF($X34&lt;=20,1,0))</formula>
    </cfRule>
    <cfRule type="expression" priority="578" dxfId="2">
      <formula>AND(IF($Q34=2,1,0),IF($X34&lt;30,1,0))</formula>
    </cfRule>
    <cfRule type="expression" priority="579" dxfId="1">
      <formula>AND(IF($Q34=3,1,0),IF($X34&lt;30,1,0))</formula>
    </cfRule>
    <cfRule type="expression" priority="580" dxfId="0">
      <formula>AND(IF($Q34=3,1,IF($Q34=4,1,0)),IF($F34&lt;=85,1,0))</formula>
    </cfRule>
  </conditionalFormatting>
  <conditionalFormatting sqref="AV35">
    <cfRule type="expression" priority="575" dxfId="23">
      <formula>AV35="X"</formula>
    </cfRule>
    <cfRule type="expression" priority="576" dxfId="22">
      <formula>AV35="후보"</formula>
    </cfRule>
  </conditionalFormatting>
  <conditionalFormatting sqref="AC3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3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35">
    <cfRule type="expression" priority="566" dxfId="3">
      <formula>AND(IF(OR($Q35=1,$Q35=2),1,0),IF($X35&lt;=20,1,0))</formula>
    </cfRule>
    <cfRule type="expression" priority="567" dxfId="2">
      <formula>AND(IF($Q35=2,1,0),IF($X35&lt;30,1,0))</formula>
    </cfRule>
    <cfRule type="expression" priority="568" dxfId="1">
      <formula>AND(IF($Q35=3,1,0),IF($X35&lt;30,1,0))</formula>
    </cfRule>
    <cfRule type="expression" priority="569" dxfId="0">
      <formula>AND(IF($Q35=3,1,IF($Q35=4,1,0)),IF($F35&lt;=85,1,0))</formula>
    </cfRule>
  </conditionalFormatting>
  <conditionalFormatting sqref="X35">
    <cfRule type="expression" priority="562" dxfId="3">
      <formula>AND(IF(OR($Q35=1,$Q35=2),1,0),IF($X35&lt;=20,1,0))</formula>
    </cfRule>
    <cfRule type="expression" priority="563" dxfId="2">
      <formula>AND(IF($Q35=2,1,0),IF($X35&lt;30,1,0))</formula>
    </cfRule>
    <cfRule type="expression" priority="564" dxfId="1">
      <formula>AND(IF($Q35=3,1,0),IF($X35&lt;30,1,0))</formula>
    </cfRule>
    <cfRule type="expression" priority="565" dxfId="0">
      <formula>AND(IF($Q35=3,1,IF($Q35=4,1,0)),IF($F35&lt;=85,1,0))</formula>
    </cfRule>
  </conditionalFormatting>
  <conditionalFormatting sqref="AI35">
    <cfRule type="expression" priority="558" dxfId="3">
      <formula>AND(IF(OR($Q35=1,$Q35=2),1,0),IF($X35&lt;=20,1,0))</formula>
    </cfRule>
    <cfRule type="expression" priority="559" dxfId="2">
      <formula>AND(IF($Q35=2,1,0),IF($X35&lt;30,1,0))</formula>
    </cfRule>
    <cfRule type="expression" priority="560" dxfId="1">
      <formula>AND(IF($Q35=3,1,0),IF($X35&lt;30,1,0))</formula>
    </cfRule>
    <cfRule type="expression" priority="561" dxfId="0">
      <formula>AND(IF($Q35=3,1,IF($Q35=4,1,0)),IF($F35&lt;=85,1,0))</formula>
    </cfRule>
  </conditionalFormatting>
  <conditionalFormatting sqref="AV36">
    <cfRule type="expression" priority="556" dxfId="23">
      <formula>AV36="X"</formula>
    </cfRule>
    <cfRule type="expression" priority="557" dxfId="22">
      <formula>AV36="후보"</formula>
    </cfRule>
  </conditionalFormatting>
  <conditionalFormatting sqref="AC36 N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37">
    <cfRule type="expression" priority="551" dxfId="23">
      <formula>AV37="X"</formula>
    </cfRule>
    <cfRule type="expression" priority="552" dxfId="22">
      <formula>AV37="후보"</formula>
    </cfRule>
  </conditionalFormatting>
  <conditionalFormatting sqref="AC3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3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37">
    <cfRule type="expression" priority="542" dxfId="3">
      <formula>AND(IF(OR($Q37=1,$Q37=2),1,0),IF($X37&lt;=20,1,0))</formula>
    </cfRule>
    <cfRule type="expression" priority="543" dxfId="2">
      <formula>AND(IF($Q37=2,1,0),IF($X37&lt;30,1,0))</formula>
    </cfRule>
    <cfRule type="expression" priority="544" dxfId="1">
      <formula>AND(IF($Q37=3,1,0),IF($X37&lt;30,1,0))</formula>
    </cfRule>
    <cfRule type="expression" priority="545" dxfId="0">
      <formula>AND(IF($Q37=3,1,IF($Q37=4,1,0)),IF($F37&lt;=85,1,0))</formula>
    </cfRule>
  </conditionalFormatting>
  <conditionalFormatting sqref="X37">
    <cfRule type="expression" priority="538" dxfId="3">
      <formula>AND(IF(OR($Q37=1,$Q37=2),1,0),IF($X37&lt;=20,1,0))</formula>
    </cfRule>
    <cfRule type="expression" priority="539" dxfId="2">
      <formula>AND(IF($Q37=2,1,0),IF($X37&lt;30,1,0))</formula>
    </cfRule>
    <cfRule type="expression" priority="540" dxfId="1">
      <formula>AND(IF($Q37=3,1,0),IF($X37&lt;30,1,0))</formula>
    </cfRule>
    <cfRule type="expression" priority="541" dxfId="0">
      <formula>AND(IF($Q37=3,1,IF($Q37=4,1,0)),IF($F37&lt;=85,1,0))</formula>
    </cfRule>
  </conditionalFormatting>
  <conditionalFormatting sqref="AI37">
    <cfRule type="expression" priority="534" dxfId="3">
      <formula>AND(IF(OR($Q37=1,$Q37=2),1,0),IF($X37&lt;=20,1,0))</formula>
    </cfRule>
    <cfRule type="expression" priority="535" dxfId="2">
      <formula>AND(IF($Q37=2,1,0),IF($X37&lt;30,1,0))</formula>
    </cfRule>
    <cfRule type="expression" priority="536" dxfId="1">
      <formula>AND(IF($Q37=3,1,0),IF($X37&lt;30,1,0))</formula>
    </cfRule>
    <cfRule type="expression" priority="537" dxfId="0">
      <formula>AND(IF($Q37=3,1,IF($Q37=4,1,0)),IF($F37&lt;=85,1,0))</formula>
    </cfRule>
  </conditionalFormatting>
  <conditionalFormatting sqref="AV38">
    <cfRule type="expression" priority="532" dxfId="23">
      <formula>AV38="X"</formula>
    </cfRule>
    <cfRule type="expression" priority="533" dxfId="22">
      <formula>AV38="후보"</formula>
    </cfRule>
  </conditionalFormatting>
  <conditionalFormatting sqref="AC3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8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8">
    <cfRule type="expression" priority="523" dxfId="3">
      <formula>AND(IF(OR($Q38=1,$Q38=2),1,0),IF($X38&lt;=20,1,0))</formula>
    </cfRule>
    <cfRule type="expression" priority="524" dxfId="2">
      <formula>AND(IF($Q38=2,1,0),IF($X38&lt;30,1,0))</formula>
    </cfRule>
    <cfRule type="expression" priority="525" dxfId="1">
      <formula>AND(IF($Q38=3,1,0),IF($X38&lt;30,1,0))</formula>
    </cfRule>
    <cfRule type="expression" priority="526" dxfId="0">
      <formula>AND(IF($Q38=3,1,IF($Q38=4,1,0)),IF($F38&lt;=85,1,0))</formula>
    </cfRule>
  </conditionalFormatting>
  <conditionalFormatting sqref="X38">
    <cfRule type="expression" priority="519" dxfId="3">
      <formula>AND(IF(OR($Q38=1,$Q38=2),1,0),IF($X38&lt;=20,1,0))</formula>
    </cfRule>
    <cfRule type="expression" priority="520" dxfId="2">
      <formula>AND(IF($Q38=2,1,0),IF($X38&lt;30,1,0))</formula>
    </cfRule>
    <cfRule type="expression" priority="521" dxfId="1">
      <formula>AND(IF($Q38=3,1,0),IF($X38&lt;30,1,0))</formula>
    </cfRule>
    <cfRule type="expression" priority="522" dxfId="0">
      <formula>AND(IF($Q38=3,1,IF($Q38=4,1,0)),IF($F38&lt;=85,1,0))</formula>
    </cfRule>
  </conditionalFormatting>
  <conditionalFormatting sqref="AI38">
    <cfRule type="expression" priority="515" dxfId="3">
      <formula>AND(IF(OR($Q38=1,$Q38=2),1,0),IF($X38&lt;=20,1,0))</formula>
    </cfRule>
    <cfRule type="expression" priority="516" dxfId="2">
      <formula>AND(IF($Q38=2,1,0),IF($X38&lt;30,1,0))</formula>
    </cfRule>
    <cfRule type="expression" priority="517" dxfId="1">
      <formula>AND(IF($Q38=3,1,0),IF($X38&lt;30,1,0))</formula>
    </cfRule>
    <cfRule type="expression" priority="518" dxfId="0">
      <formula>AND(IF($Q38=3,1,IF($Q38=4,1,0)),IF($F38&lt;=85,1,0))</formula>
    </cfRule>
  </conditionalFormatting>
  <conditionalFormatting sqref="AV39">
    <cfRule type="expression" priority="513" dxfId="23">
      <formula>AV39="X"</formula>
    </cfRule>
    <cfRule type="expression" priority="514" dxfId="22">
      <formula>AV39="후보"</formula>
    </cfRule>
  </conditionalFormatting>
  <conditionalFormatting sqref="AC3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9">
    <cfRule type="expression" priority="504" dxfId="3">
      <formula>AND(IF(OR($Q39=1,$Q39=2),1,0),IF($X39&lt;=20,1,0))</formula>
    </cfRule>
    <cfRule type="expression" priority="505" dxfId="2">
      <formula>AND(IF($Q39=2,1,0),IF($X39&lt;30,1,0))</formula>
    </cfRule>
    <cfRule type="expression" priority="506" dxfId="1">
      <formula>AND(IF($Q39=3,1,0),IF($X39&lt;30,1,0))</formula>
    </cfRule>
    <cfRule type="expression" priority="507" dxfId="0">
      <formula>AND(IF($Q39=3,1,IF($Q39=4,1,0)),IF($F39&lt;=85,1,0))</formula>
    </cfRule>
  </conditionalFormatting>
  <conditionalFormatting sqref="X39">
    <cfRule type="expression" priority="500" dxfId="3">
      <formula>AND(IF(OR($Q39=1,$Q39=2),1,0),IF($X39&lt;=20,1,0))</formula>
    </cfRule>
    <cfRule type="expression" priority="501" dxfId="2">
      <formula>AND(IF($Q39=2,1,0),IF($X39&lt;30,1,0))</formula>
    </cfRule>
    <cfRule type="expression" priority="502" dxfId="1">
      <formula>AND(IF($Q39=3,1,0),IF($X39&lt;30,1,0))</formula>
    </cfRule>
    <cfRule type="expression" priority="503" dxfId="0">
      <formula>AND(IF($Q39=3,1,IF($Q39=4,1,0)),IF($F39&lt;=85,1,0))</formula>
    </cfRule>
  </conditionalFormatting>
  <conditionalFormatting sqref="AI39">
    <cfRule type="expression" priority="496" dxfId="3">
      <formula>AND(IF(OR($Q39=1,$Q39=2),1,0),IF($X39&lt;=20,1,0))</formula>
    </cfRule>
    <cfRule type="expression" priority="497" dxfId="2">
      <formula>AND(IF($Q39=2,1,0),IF($X39&lt;30,1,0))</formula>
    </cfRule>
    <cfRule type="expression" priority="498" dxfId="1">
      <formula>AND(IF($Q39=3,1,0),IF($X39&lt;30,1,0))</formula>
    </cfRule>
    <cfRule type="expression" priority="499" dxfId="0">
      <formula>AND(IF($Q39=3,1,IF($Q39=4,1,0)),IF($F39&lt;=85,1,0))</formula>
    </cfRule>
  </conditionalFormatting>
  <conditionalFormatting sqref="AV40">
    <cfRule type="expression" priority="494" dxfId="23">
      <formula>AV40="X"</formula>
    </cfRule>
    <cfRule type="expression" priority="495" dxfId="22">
      <formula>AV40="후보"</formula>
    </cfRule>
  </conditionalFormatting>
  <conditionalFormatting sqref="AC4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0">
    <cfRule type="expression" priority="485" dxfId="3">
      <formula>AND(IF(OR($Q40=1,$Q40=2),1,0),IF($X40&lt;=20,1,0))</formula>
    </cfRule>
    <cfRule type="expression" priority="486" dxfId="2">
      <formula>AND(IF($Q40=2,1,0),IF($X40&lt;30,1,0))</formula>
    </cfRule>
    <cfRule type="expression" priority="487" dxfId="1">
      <formula>AND(IF($Q40=3,1,0),IF($X40&lt;30,1,0))</formula>
    </cfRule>
    <cfRule type="expression" priority="488" dxfId="0">
      <formula>AND(IF($Q40=3,1,IF($Q40=4,1,0)),IF($F40&lt;=85,1,0))</formula>
    </cfRule>
  </conditionalFormatting>
  <conditionalFormatting sqref="X40">
    <cfRule type="expression" priority="481" dxfId="3">
      <formula>AND(IF(OR($Q40=1,$Q40=2),1,0),IF($X40&lt;=20,1,0))</formula>
    </cfRule>
    <cfRule type="expression" priority="482" dxfId="2">
      <formula>AND(IF($Q40=2,1,0),IF($X40&lt;30,1,0))</formula>
    </cfRule>
    <cfRule type="expression" priority="483" dxfId="1">
      <formula>AND(IF($Q40=3,1,0),IF($X40&lt;30,1,0))</formula>
    </cfRule>
    <cfRule type="expression" priority="484" dxfId="0">
      <formula>AND(IF($Q40=3,1,IF($Q40=4,1,0)),IF($F40&lt;=85,1,0))</formula>
    </cfRule>
  </conditionalFormatting>
  <conditionalFormatting sqref="AI40">
    <cfRule type="expression" priority="477" dxfId="3">
      <formula>AND(IF(OR($Q40=1,$Q40=2),1,0),IF($X40&lt;=20,1,0))</formula>
    </cfRule>
    <cfRule type="expression" priority="478" dxfId="2">
      <formula>AND(IF($Q40=2,1,0),IF($X40&lt;30,1,0))</formula>
    </cfRule>
    <cfRule type="expression" priority="479" dxfId="1">
      <formula>AND(IF($Q40=3,1,0),IF($X40&lt;30,1,0))</formula>
    </cfRule>
    <cfRule type="expression" priority="480" dxfId="0">
      <formula>AND(IF($Q40=3,1,IF($Q40=4,1,0)),IF($F40&lt;=85,1,0))</formula>
    </cfRule>
  </conditionalFormatting>
  <conditionalFormatting sqref="AV41">
    <cfRule type="expression" priority="475" dxfId="23">
      <formula>AV41="X"</formula>
    </cfRule>
    <cfRule type="expression" priority="476" dxfId="22">
      <formula>AV41="후보"</formula>
    </cfRule>
  </conditionalFormatting>
  <conditionalFormatting sqref="AC4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1">
    <cfRule type="expression" priority="466" dxfId="3">
      <formula>AND(IF(OR($Q41=1,$Q41=2),1,0),IF($X41&lt;=20,1,0))</formula>
    </cfRule>
    <cfRule type="expression" priority="467" dxfId="2">
      <formula>AND(IF($Q41=2,1,0),IF($X41&lt;30,1,0))</formula>
    </cfRule>
    <cfRule type="expression" priority="468" dxfId="1">
      <formula>AND(IF($Q41=3,1,0),IF($X41&lt;30,1,0))</formula>
    </cfRule>
    <cfRule type="expression" priority="469" dxfId="0">
      <formula>AND(IF($Q41=3,1,IF($Q41=4,1,0)),IF($F41&lt;=85,1,0))</formula>
    </cfRule>
  </conditionalFormatting>
  <conditionalFormatting sqref="X41">
    <cfRule type="expression" priority="462" dxfId="3">
      <formula>AND(IF(OR($Q41=1,$Q41=2),1,0),IF($X41&lt;=20,1,0))</formula>
    </cfRule>
    <cfRule type="expression" priority="463" dxfId="2">
      <formula>AND(IF($Q41=2,1,0),IF($X41&lt;30,1,0))</formula>
    </cfRule>
    <cfRule type="expression" priority="464" dxfId="1">
      <formula>AND(IF($Q41=3,1,0),IF($X41&lt;30,1,0))</formula>
    </cfRule>
    <cfRule type="expression" priority="465" dxfId="0">
      <formula>AND(IF($Q41=3,1,IF($Q41=4,1,0)),IF($F41&lt;=85,1,0))</formula>
    </cfRule>
  </conditionalFormatting>
  <conditionalFormatting sqref="AI41">
    <cfRule type="expression" priority="458" dxfId="3">
      <formula>AND(IF(OR($Q41=1,$Q41=2),1,0),IF($X41&lt;=20,1,0))</formula>
    </cfRule>
    <cfRule type="expression" priority="459" dxfId="2">
      <formula>AND(IF($Q41=2,1,0),IF($X41&lt;30,1,0))</formula>
    </cfRule>
    <cfRule type="expression" priority="460" dxfId="1">
      <formula>AND(IF($Q41=3,1,0),IF($X41&lt;30,1,0))</formula>
    </cfRule>
    <cfRule type="expression" priority="461" dxfId="0">
      <formula>AND(IF($Q41=3,1,IF($Q41=4,1,0)),IF($F41&lt;=85,1,0))</formula>
    </cfRule>
  </conditionalFormatting>
  <conditionalFormatting sqref="AV42">
    <cfRule type="expression" priority="456" dxfId="23">
      <formula>AV42="X"</formula>
    </cfRule>
    <cfRule type="expression" priority="457" dxfId="22">
      <formula>AV42="후보"</formula>
    </cfRule>
  </conditionalFormatting>
  <conditionalFormatting sqref="AC4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4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42">
    <cfRule type="expression" priority="447" dxfId="3">
      <formula>AND(IF(OR($Q42=1,$Q42=2),1,0),IF($X42&lt;=20,1,0))</formula>
    </cfRule>
    <cfRule type="expression" priority="448" dxfId="2">
      <formula>AND(IF($Q42=2,1,0),IF($X42&lt;30,1,0))</formula>
    </cfRule>
    <cfRule type="expression" priority="449" dxfId="1">
      <formula>AND(IF($Q42=3,1,0),IF($X42&lt;30,1,0))</formula>
    </cfRule>
    <cfRule type="expression" priority="450" dxfId="0">
      <formula>AND(IF($Q42=3,1,IF($Q42=4,1,0)),IF($F42&lt;=85,1,0))</formula>
    </cfRule>
  </conditionalFormatting>
  <conditionalFormatting sqref="X42">
    <cfRule type="expression" priority="443" dxfId="3">
      <formula>AND(IF(OR($Q42=1,$Q42=2),1,0),IF($X42&lt;=20,1,0))</formula>
    </cfRule>
    <cfRule type="expression" priority="444" dxfId="2">
      <formula>AND(IF($Q42=2,1,0),IF($X42&lt;30,1,0))</formula>
    </cfRule>
    <cfRule type="expression" priority="445" dxfId="1">
      <formula>AND(IF($Q42=3,1,0),IF($X42&lt;30,1,0))</formula>
    </cfRule>
    <cfRule type="expression" priority="446" dxfId="0">
      <formula>AND(IF($Q42=3,1,IF($Q42=4,1,0)),IF($F42&lt;=85,1,0))</formula>
    </cfRule>
  </conditionalFormatting>
  <conditionalFormatting sqref="AI42">
    <cfRule type="expression" priority="439" dxfId="3">
      <formula>AND(IF(OR($Q42=1,$Q42=2),1,0),IF($X42&lt;=20,1,0))</formula>
    </cfRule>
    <cfRule type="expression" priority="440" dxfId="2">
      <formula>AND(IF($Q42=2,1,0),IF($X42&lt;30,1,0))</formula>
    </cfRule>
    <cfRule type="expression" priority="441" dxfId="1">
      <formula>AND(IF($Q42=3,1,0),IF($X42&lt;30,1,0))</formula>
    </cfRule>
    <cfRule type="expression" priority="442" dxfId="0">
      <formula>AND(IF($Q42=3,1,IF($Q42=4,1,0)),IF($F42&lt;=85,1,0))</formula>
    </cfRule>
  </conditionalFormatting>
  <conditionalFormatting sqref="AV43">
    <cfRule type="expression" priority="437" dxfId="23">
      <formula>AV43="X"</formula>
    </cfRule>
    <cfRule type="expression" priority="438" dxfId="22">
      <formula>AV43="후보"</formula>
    </cfRule>
  </conditionalFormatting>
  <conditionalFormatting sqref="AC4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3">
    <cfRule type="expression" priority="428" dxfId="3">
      <formula>AND(IF(OR($Q43=1,$Q43=2),1,0),IF($X43&lt;=20,1,0))</formula>
    </cfRule>
    <cfRule type="expression" priority="429" dxfId="2">
      <formula>AND(IF($Q43=2,1,0),IF($X43&lt;30,1,0))</formula>
    </cfRule>
    <cfRule type="expression" priority="430" dxfId="1">
      <formula>AND(IF($Q43=3,1,0),IF($X43&lt;30,1,0))</formula>
    </cfRule>
    <cfRule type="expression" priority="431" dxfId="0">
      <formula>AND(IF($Q43=3,1,IF($Q43=4,1,0)),IF($F43&lt;=85,1,0))</formula>
    </cfRule>
  </conditionalFormatting>
  <conditionalFormatting sqref="X43">
    <cfRule type="expression" priority="424" dxfId="3">
      <formula>AND(IF(OR($Q43=1,$Q43=2),1,0),IF($X43&lt;=20,1,0))</formula>
    </cfRule>
    <cfRule type="expression" priority="425" dxfId="2">
      <formula>AND(IF($Q43=2,1,0),IF($X43&lt;30,1,0))</formula>
    </cfRule>
    <cfRule type="expression" priority="426" dxfId="1">
      <formula>AND(IF($Q43=3,1,0),IF($X43&lt;30,1,0))</formula>
    </cfRule>
    <cfRule type="expression" priority="427" dxfId="0">
      <formula>AND(IF($Q43=3,1,IF($Q43=4,1,0)),IF($F43&lt;=85,1,0))</formula>
    </cfRule>
  </conditionalFormatting>
  <conditionalFormatting sqref="AI43">
    <cfRule type="expression" priority="420" dxfId="3">
      <formula>AND(IF(OR($Q43=1,$Q43=2),1,0),IF($X43&lt;=20,1,0))</formula>
    </cfRule>
    <cfRule type="expression" priority="421" dxfId="2">
      <formula>AND(IF($Q43=2,1,0),IF($X43&lt;30,1,0))</formula>
    </cfRule>
    <cfRule type="expression" priority="422" dxfId="1">
      <formula>AND(IF($Q43=3,1,0),IF($X43&lt;30,1,0))</formula>
    </cfRule>
    <cfRule type="expression" priority="423" dxfId="0">
      <formula>AND(IF($Q43=3,1,IF($Q43=4,1,0)),IF($F43&lt;=85,1,0))</formula>
    </cfRule>
  </conditionalFormatting>
  <conditionalFormatting sqref="AV44">
    <cfRule type="expression" priority="418" dxfId="23">
      <formula>AV44="X"</formula>
    </cfRule>
    <cfRule type="expression" priority="419" dxfId="22">
      <formula>AV44="후보"</formula>
    </cfRule>
  </conditionalFormatting>
  <conditionalFormatting sqref="AC44 N4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45">
    <cfRule type="expression" priority="413" dxfId="23">
      <formula>AV45="X"</formula>
    </cfRule>
    <cfRule type="expression" priority="414" dxfId="22">
      <formula>AV45="후보"</formula>
    </cfRule>
  </conditionalFormatting>
  <conditionalFormatting sqref="AC4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5">
    <cfRule type="expression" priority="404" dxfId="3">
      <formula>AND(IF(OR($Q45=1,$Q45=2),1,0),IF($X45&lt;=20,1,0))</formula>
    </cfRule>
    <cfRule type="expression" priority="405" dxfId="2">
      <formula>AND(IF($Q45=2,1,0),IF($X45&lt;30,1,0))</formula>
    </cfRule>
    <cfRule type="expression" priority="406" dxfId="1">
      <formula>AND(IF($Q45=3,1,0),IF($X45&lt;30,1,0))</formula>
    </cfRule>
    <cfRule type="expression" priority="407" dxfId="0">
      <formula>AND(IF($Q45=3,1,IF($Q45=4,1,0)),IF($F45&lt;=85,1,0))</formula>
    </cfRule>
  </conditionalFormatting>
  <conditionalFormatting sqref="X45">
    <cfRule type="expression" priority="400" dxfId="3">
      <formula>AND(IF(OR($Q45=1,$Q45=2),1,0),IF($X45&lt;=20,1,0))</formula>
    </cfRule>
    <cfRule type="expression" priority="401" dxfId="2">
      <formula>AND(IF($Q45=2,1,0),IF($X45&lt;30,1,0))</formula>
    </cfRule>
    <cfRule type="expression" priority="402" dxfId="1">
      <formula>AND(IF($Q45=3,1,0),IF($X45&lt;30,1,0))</formula>
    </cfRule>
    <cfRule type="expression" priority="403" dxfId="0">
      <formula>AND(IF($Q45=3,1,IF($Q45=4,1,0)),IF($F45&lt;=85,1,0))</formula>
    </cfRule>
  </conditionalFormatting>
  <conditionalFormatting sqref="AI45">
    <cfRule type="expression" priority="396" dxfId="3">
      <formula>AND(IF(OR($Q45=1,$Q45=2),1,0),IF($X45&lt;=20,1,0))</formula>
    </cfRule>
    <cfRule type="expression" priority="397" dxfId="2">
      <formula>AND(IF($Q45=2,1,0),IF($X45&lt;30,1,0))</formula>
    </cfRule>
    <cfRule type="expression" priority="398" dxfId="1">
      <formula>AND(IF($Q45=3,1,0),IF($X45&lt;30,1,0))</formula>
    </cfRule>
    <cfRule type="expression" priority="399" dxfId="0">
      <formula>AND(IF($Q45=3,1,IF($Q45=4,1,0)),IF($F45&lt;=85,1,0))</formula>
    </cfRule>
  </conditionalFormatting>
  <conditionalFormatting sqref="AV46">
    <cfRule type="expression" priority="394" dxfId="23">
      <formula>AV46="X"</formula>
    </cfRule>
    <cfRule type="expression" priority="395" dxfId="22">
      <formula>AV46="후보"</formula>
    </cfRule>
  </conditionalFormatting>
  <conditionalFormatting sqref="AC4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6">
    <cfRule type="expression" priority="385" dxfId="3">
      <formula>AND(IF(OR($Q46=1,$Q46=2),1,0),IF($X46&lt;=20,1,0))</formula>
    </cfRule>
    <cfRule type="expression" priority="386" dxfId="2">
      <formula>AND(IF($Q46=2,1,0),IF($X46&lt;30,1,0))</formula>
    </cfRule>
    <cfRule type="expression" priority="387" dxfId="1">
      <formula>AND(IF($Q46=3,1,0),IF($X46&lt;30,1,0))</formula>
    </cfRule>
    <cfRule type="expression" priority="388" dxfId="0">
      <formula>AND(IF($Q46=3,1,IF($Q46=4,1,0)),IF($F46&lt;=85,1,0))</formula>
    </cfRule>
  </conditionalFormatting>
  <conditionalFormatting sqref="X46">
    <cfRule type="expression" priority="381" dxfId="3">
      <formula>AND(IF(OR($Q46=1,$Q46=2),1,0),IF($X46&lt;=20,1,0))</formula>
    </cfRule>
    <cfRule type="expression" priority="382" dxfId="2">
      <formula>AND(IF($Q46=2,1,0),IF($X46&lt;30,1,0))</formula>
    </cfRule>
    <cfRule type="expression" priority="383" dxfId="1">
      <formula>AND(IF($Q46=3,1,0),IF($X46&lt;30,1,0))</formula>
    </cfRule>
    <cfRule type="expression" priority="384" dxfId="0">
      <formula>AND(IF($Q46=3,1,IF($Q46=4,1,0)),IF($F46&lt;=85,1,0))</formula>
    </cfRule>
  </conditionalFormatting>
  <conditionalFormatting sqref="AI46">
    <cfRule type="expression" priority="377" dxfId="3">
      <formula>AND(IF(OR($Q46=1,$Q46=2),1,0),IF($X46&lt;=20,1,0))</formula>
    </cfRule>
    <cfRule type="expression" priority="378" dxfId="2">
      <formula>AND(IF($Q46=2,1,0),IF($X46&lt;30,1,0))</formula>
    </cfRule>
    <cfRule type="expression" priority="379" dxfId="1">
      <formula>AND(IF($Q46=3,1,0),IF($X46&lt;30,1,0))</formula>
    </cfRule>
    <cfRule type="expression" priority="380" dxfId="0">
      <formula>AND(IF($Q46=3,1,IF($Q46=4,1,0)),IF($F46&lt;=85,1,0))</formula>
    </cfRule>
  </conditionalFormatting>
  <conditionalFormatting sqref="AV47">
    <cfRule type="expression" priority="375" dxfId="23">
      <formula>AV47="X"</formula>
    </cfRule>
    <cfRule type="expression" priority="376" dxfId="22">
      <formula>AV47="후보"</formula>
    </cfRule>
  </conditionalFormatting>
  <conditionalFormatting sqref="AC4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7">
    <cfRule type="expression" priority="366" dxfId="3">
      <formula>AND(IF(OR($Q47=1,$Q47=2),1,0),IF($X47&lt;=20,1,0))</formula>
    </cfRule>
    <cfRule type="expression" priority="367" dxfId="2">
      <formula>AND(IF($Q47=2,1,0),IF($X47&lt;30,1,0))</formula>
    </cfRule>
    <cfRule type="expression" priority="368" dxfId="1">
      <formula>AND(IF($Q47=3,1,0),IF($X47&lt;30,1,0))</formula>
    </cfRule>
    <cfRule type="expression" priority="369" dxfId="0">
      <formula>AND(IF($Q47=3,1,IF($Q47=4,1,0)),IF($F47&lt;=85,1,0))</formula>
    </cfRule>
  </conditionalFormatting>
  <conditionalFormatting sqref="X47">
    <cfRule type="expression" priority="362" dxfId="3">
      <formula>AND(IF(OR($Q47=1,$Q47=2),1,0),IF($X47&lt;=20,1,0))</formula>
    </cfRule>
    <cfRule type="expression" priority="363" dxfId="2">
      <formula>AND(IF($Q47=2,1,0),IF($X47&lt;30,1,0))</formula>
    </cfRule>
    <cfRule type="expression" priority="364" dxfId="1">
      <formula>AND(IF($Q47=3,1,0),IF($X47&lt;30,1,0))</formula>
    </cfRule>
    <cfRule type="expression" priority="365" dxfId="0">
      <formula>AND(IF($Q47=3,1,IF($Q47=4,1,0)),IF($F47&lt;=85,1,0))</formula>
    </cfRule>
  </conditionalFormatting>
  <conditionalFormatting sqref="AI47">
    <cfRule type="expression" priority="358" dxfId="3">
      <formula>AND(IF(OR($Q47=1,$Q47=2),1,0),IF($X47&lt;=20,1,0))</formula>
    </cfRule>
    <cfRule type="expression" priority="359" dxfId="2">
      <formula>AND(IF($Q47=2,1,0),IF($X47&lt;30,1,0))</formula>
    </cfRule>
    <cfRule type="expression" priority="360" dxfId="1">
      <formula>AND(IF($Q47=3,1,0),IF($X47&lt;30,1,0))</formula>
    </cfRule>
    <cfRule type="expression" priority="361" dxfId="0">
      <formula>AND(IF($Q47=3,1,IF($Q47=4,1,0)),IF($F47&lt;=85,1,0))</formula>
    </cfRule>
  </conditionalFormatting>
  <conditionalFormatting sqref="AV48">
    <cfRule type="expression" priority="356" dxfId="23">
      <formula>AV48="X"</formula>
    </cfRule>
    <cfRule type="expression" priority="357" dxfId="22">
      <formula>AV48="후보"</formula>
    </cfRule>
  </conditionalFormatting>
  <conditionalFormatting sqref="AC4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8">
    <cfRule type="expression" priority="347" dxfId="3">
      <formula>AND(IF(OR($Q48=1,$Q48=2),1,0),IF($X48&lt;=20,1,0))</formula>
    </cfRule>
    <cfRule type="expression" priority="348" dxfId="2">
      <formula>AND(IF($Q48=2,1,0),IF($X48&lt;30,1,0))</formula>
    </cfRule>
    <cfRule type="expression" priority="349" dxfId="1">
      <formula>AND(IF($Q48=3,1,0),IF($X48&lt;30,1,0))</formula>
    </cfRule>
    <cfRule type="expression" priority="350" dxfId="0">
      <formula>AND(IF($Q48=3,1,IF($Q48=4,1,0)),IF($F48&lt;=85,1,0))</formula>
    </cfRule>
  </conditionalFormatting>
  <conditionalFormatting sqref="X48">
    <cfRule type="expression" priority="343" dxfId="3">
      <formula>AND(IF(OR($Q48=1,$Q48=2),1,0),IF($X48&lt;=20,1,0))</formula>
    </cfRule>
    <cfRule type="expression" priority="344" dxfId="2">
      <formula>AND(IF($Q48=2,1,0),IF($X48&lt;30,1,0))</formula>
    </cfRule>
    <cfRule type="expression" priority="345" dxfId="1">
      <formula>AND(IF($Q48=3,1,0),IF($X48&lt;30,1,0))</formula>
    </cfRule>
    <cfRule type="expression" priority="346" dxfId="0">
      <formula>AND(IF($Q48=3,1,IF($Q48=4,1,0)),IF($F48&lt;=85,1,0))</formula>
    </cfRule>
  </conditionalFormatting>
  <conditionalFormatting sqref="AI48">
    <cfRule type="expression" priority="339" dxfId="3">
      <formula>AND(IF(OR($Q48=1,$Q48=2),1,0),IF($X48&lt;=20,1,0))</formula>
    </cfRule>
    <cfRule type="expression" priority="340" dxfId="2">
      <formula>AND(IF($Q48=2,1,0),IF($X48&lt;30,1,0))</formula>
    </cfRule>
    <cfRule type="expression" priority="341" dxfId="1">
      <formula>AND(IF($Q48=3,1,0),IF($X48&lt;30,1,0))</formula>
    </cfRule>
    <cfRule type="expression" priority="342" dxfId="0">
      <formula>AND(IF($Q48=3,1,IF($Q48=4,1,0)),IF($F48&lt;=85,1,0))</formula>
    </cfRule>
  </conditionalFormatting>
  <conditionalFormatting sqref="AV49">
    <cfRule type="expression" priority="337" dxfId="23">
      <formula>AV49="X"</formula>
    </cfRule>
    <cfRule type="expression" priority="338" dxfId="22">
      <formula>AV49="후보"</formula>
    </cfRule>
  </conditionalFormatting>
  <conditionalFormatting sqref="AC4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9">
    <cfRule type="expression" priority="328" dxfId="3">
      <formula>AND(IF(OR($Q49=1,$Q49=2),1,0),IF($X49&lt;=20,1,0))</formula>
    </cfRule>
    <cfRule type="expression" priority="329" dxfId="2">
      <formula>AND(IF($Q49=2,1,0),IF($X49&lt;30,1,0))</formula>
    </cfRule>
    <cfRule type="expression" priority="330" dxfId="1">
      <formula>AND(IF($Q49=3,1,0),IF($X49&lt;30,1,0))</formula>
    </cfRule>
    <cfRule type="expression" priority="331" dxfId="0">
      <formula>AND(IF($Q49=3,1,IF($Q49=4,1,0)),IF($F49&lt;=85,1,0))</formula>
    </cfRule>
  </conditionalFormatting>
  <conditionalFormatting sqref="X49">
    <cfRule type="expression" priority="324" dxfId="3">
      <formula>AND(IF(OR($Q49=1,$Q49=2),1,0),IF($X49&lt;=20,1,0))</formula>
    </cfRule>
    <cfRule type="expression" priority="325" dxfId="2">
      <formula>AND(IF($Q49=2,1,0),IF($X49&lt;30,1,0))</formula>
    </cfRule>
    <cfRule type="expression" priority="326" dxfId="1">
      <formula>AND(IF($Q49=3,1,0),IF($X49&lt;30,1,0))</formula>
    </cfRule>
    <cfRule type="expression" priority="327" dxfId="0">
      <formula>AND(IF($Q49=3,1,IF($Q49=4,1,0)),IF($F49&lt;=85,1,0))</formula>
    </cfRule>
  </conditionalFormatting>
  <conditionalFormatting sqref="AI49">
    <cfRule type="expression" priority="320" dxfId="3">
      <formula>AND(IF(OR($Q49=1,$Q49=2),1,0),IF($X49&lt;=20,1,0))</formula>
    </cfRule>
    <cfRule type="expression" priority="321" dxfId="2">
      <formula>AND(IF($Q49=2,1,0),IF($X49&lt;30,1,0))</formula>
    </cfRule>
    <cfRule type="expression" priority="322" dxfId="1">
      <formula>AND(IF($Q49=3,1,0),IF($X49&lt;30,1,0))</formula>
    </cfRule>
    <cfRule type="expression" priority="323" dxfId="0">
      <formula>AND(IF($Q49=3,1,IF($Q49=4,1,0)),IF($F49&lt;=85,1,0))</formula>
    </cfRule>
  </conditionalFormatting>
  <conditionalFormatting sqref="AV50">
    <cfRule type="expression" priority="318" dxfId="23">
      <formula>AV50="X"</formula>
    </cfRule>
    <cfRule type="expression" priority="319" dxfId="22">
      <formula>AV50="후보"</formula>
    </cfRule>
  </conditionalFormatting>
  <conditionalFormatting sqref="AC5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0">
    <cfRule type="expression" priority="309" dxfId="3">
      <formula>AND(IF(OR($Q50=1,$Q50=2),1,0),IF($X50&lt;=20,1,0))</formula>
    </cfRule>
    <cfRule type="expression" priority="310" dxfId="2">
      <formula>AND(IF($Q50=2,1,0),IF($X50&lt;30,1,0))</formula>
    </cfRule>
    <cfRule type="expression" priority="311" dxfId="1">
      <formula>AND(IF($Q50=3,1,0),IF($X50&lt;30,1,0))</formula>
    </cfRule>
    <cfRule type="expression" priority="312" dxfId="0">
      <formula>AND(IF($Q50=3,1,IF($Q50=4,1,0)),IF($F50&lt;=85,1,0))</formula>
    </cfRule>
  </conditionalFormatting>
  <conditionalFormatting sqref="X50">
    <cfRule type="expression" priority="305" dxfId="3">
      <formula>AND(IF(OR($Q50=1,$Q50=2),1,0),IF($X50&lt;=20,1,0))</formula>
    </cfRule>
    <cfRule type="expression" priority="306" dxfId="2">
      <formula>AND(IF($Q50=2,1,0),IF($X50&lt;30,1,0))</formula>
    </cfRule>
    <cfRule type="expression" priority="307" dxfId="1">
      <formula>AND(IF($Q50=3,1,0),IF($X50&lt;30,1,0))</formula>
    </cfRule>
    <cfRule type="expression" priority="308" dxfId="0">
      <formula>AND(IF($Q50=3,1,IF($Q50=4,1,0)),IF($F50&lt;=85,1,0))</formula>
    </cfRule>
  </conditionalFormatting>
  <conditionalFormatting sqref="AI50">
    <cfRule type="expression" priority="301" dxfId="3">
      <formula>AND(IF(OR($Q50=1,$Q50=2),1,0),IF($X50&lt;=20,1,0))</formula>
    </cfRule>
    <cfRule type="expression" priority="302" dxfId="2">
      <formula>AND(IF($Q50=2,1,0),IF($X50&lt;30,1,0))</formula>
    </cfRule>
    <cfRule type="expression" priority="303" dxfId="1">
      <formula>AND(IF($Q50=3,1,0),IF($X50&lt;30,1,0))</formula>
    </cfRule>
    <cfRule type="expression" priority="304" dxfId="0">
      <formula>AND(IF($Q50=3,1,IF($Q50=4,1,0)),IF($F50&lt;=85,1,0))</formula>
    </cfRule>
  </conditionalFormatting>
  <conditionalFormatting sqref="AV51">
    <cfRule type="expression" priority="299" dxfId="23">
      <formula>AV51="X"</formula>
    </cfRule>
    <cfRule type="expression" priority="300" dxfId="22">
      <formula>AV51="후보"</formula>
    </cfRule>
  </conditionalFormatting>
  <conditionalFormatting sqref="AC51 N5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52">
    <cfRule type="expression" priority="294" dxfId="23">
      <formula>AV52="X"</formula>
    </cfRule>
    <cfRule type="expression" priority="295" dxfId="22">
      <formula>AV52="후보"</formula>
    </cfRule>
  </conditionalFormatting>
  <conditionalFormatting sqref="AC5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2">
    <cfRule type="expression" priority="285" dxfId="3">
      <formula>AND(IF(OR($Q52=1,$Q52=2),1,0),IF($X52&lt;=20,1,0))</formula>
    </cfRule>
    <cfRule type="expression" priority="286" dxfId="2">
      <formula>AND(IF($Q52=2,1,0),IF($X52&lt;30,1,0))</formula>
    </cfRule>
    <cfRule type="expression" priority="287" dxfId="1">
      <formula>AND(IF($Q52=3,1,0),IF($X52&lt;30,1,0))</formula>
    </cfRule>
    <cfRule type="expression" priority="288" dxfId="0">
      <formula>AND(IF($Q52=3,1,IF($Q52=4,1,0)),IF($F52&lt;=85,1,0))</formula>
    </cfRule>
  </conditionalFormatting>
  <conditionalFormatting sqref="X52">
    <cfRule type="expression" priority="281" dxfId="3">
      <formula>AND(IF(OR($Q52=1,$Q52=2),1,0),IF($X52&lt;=20,1,0))</formula>
    </cfRule>
    <cfRule type="expression" priority="282" dxfId="2">
      <formula>AND(IF($Q52=2,1,0),IF($X52&lt;30,1,0))</formula>
    </cfRule>
    <cfRule type="expression" priority="283" dxfId="1">
      <formula>AND(IF($Q52=3,1,0),IF($X52&lt;30,1,0))</formula>
    </cfRule>
    <cfRule type="expression" priority="284" dxfId="0">
      <formula>AND(IF($Q52=3,1,IF($Q52=4,1,0)),IF($F52&lt;=85,1,0))</formula>
    </cfRule>
  </conditionalFormatting>
  <conditionalFormatting sqref="AI52">
    <cfRule type="expression" priority="277" dxfId="3">
      <formula>AND(IF(OR($Q52=1,$Q52=2),1,0),IF($X52&lt;=20,1,0))</formula>
    </cfRule>
    <cfRule type="expression" priority="278" dxfId="2">
      <formula>AND(IF($Q52=2,1,0),IF($X52&lt;30,1,0))</formula>
    </cfRule>
    <cfRule type="expression" priority="279" dxfId="1">
      <formula>AND(IF($Q52=3,1,0),IF($X52&lt;30,1,0))</formula>
    </cfRule>
    <cfRule type="expression" priority="280" dxfId="0">
      <formula>AND(IF($Q52=3,1,IF($Q52=4,1,0)),IF($F52&lt;=85,1,0))</formula>
    </cfRule>
  </conditionalFormatting>
  <conditionalFormatting sqref="AV53">
    <cfRule type="expression" priority="275" dxfId="23">
      <formula>AV53="X"</formula>
    </cfRule>
    <cfRule type="expression" priority="276" dxfId="22">
      <formula>AV53="후보"</formula>
    </cfRule>
  </conditionalFormatting>
  <conditionalFormatting sqref="AC5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3">
    <cfRule type="expression" priority="266" dxfId="3">
      <formula>AND(IF(OR($Q53=1,$Q53=2),1,0),IF($X53&lt;=20,1,0))</formula>
    </cfRule>
    <cfRule type="expression" priority="267" dxfId="2">
      <formula>AND(IF($Q53=2,1,0),IF($X53&lt;30,1,0))</formula>
    </cfRule>
    <cfRule type="expression" priority="268" dxfId="1">
      <formula>AND(IF($Q53=3,1,0),IF($X53&lt;30,1,0))</formula>
    </cfRule>
    <cfRule type="expression" priority="269" dxfId="0">
      <formula>AND(IF($Q53=3,1,IF($Q53=4,1,0)),IF($F53&lt;=85,1,0))</formula>
    </cfRule>
  </conditionalFormatting>
  <conditionalFormatting sqref="X53">
    <cfRule type="expression" priority="262" dxfId="3">
      <formula>AND(IF(OR($Q53=1,$Q53=2),1,0),IF($X53&lt;=20,1,0))</formula>
    </cfRule>
    <cfRule type="expression" priority="263" dxfId="2">
      <formula>AND(IF($Q53=2,1,0),IF($X53&lt;30,1,0))</formula>
    </cfRule>
    <cfRule type="expression" priority="264" dxfId="1">
      <formula>AND(IF($Q53=3,1,0),IF($X53&lt;30,1,0))</formula>
    </cfRule>
    <cfRule type="expression" priority="265" dxfId="0">
      <formula>AND(IF($Q53=3,1,IF($Q53=4,1,0)),IF($F53&lt;=85,1,0))</formula>
    </cfRule>
  </conditionalFormatting>
  <conditionalFormatting sqref="AI53">
    <cfRule type="expression" priority="258" dxfId="3">
      <formula>AND(IF(OR($Q53=1,$Q53=2),1,0),IF($X53&lt;=20,1,0))</formula>
    </cfRule>
    <cfRule type="expression" priority="259" dxfId="2">
      <formula>AND(IF($Q53=2,1,0),IF($X53&lt;30,1,0))</formula>
    </cfRule>
    <cfRule type="expression" priority="260" dxfId="1">
      <formula>AND(IF($Q53=3,1,0),IF($X53&lt;30,1,0))</formula>
    </cfRule>
    <cfRule type="expression" priority="261" dxfId="0">
      <formula>AND(IF($Q53=3,1,IF($Q53=4,1,0)),IF($F53&lt;=85,1,0))</formula>
    </cfRule>
  </conditionalFormatting>
  <conditionalFormatting sqref="AV54">
    <cfRule type="expression" priority="256" dxfId="23">
      <formula>AV54="X"</formula>
    </cfRule>
    <cfRule type="expression" priority="257" dxfId="22">
      <formula>AV54="후보"</formula>
    </cfRule>
  </conditionalFormatting>
  <conditionalFormatting sqref="AC5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4">
    <cfRule type="expression" priority="247" dxfId="3">
      <formula>AND(IF(OR($Q54=1,$Q54=2),1,0),IF($X54&lt;=20,1,0))</formula>
    </cfRule>
    <cfRule type="expression" priority="248" dxfId="2">
      <formula>AND(IF($Q54=2,1,0),IF($X54&lt;30,1,0))</formula>
    </cfRule>
    <cfRule type="expression" priority="249" dxfId="1">
      <formula>AND(IF($Q54=3,1,0),IF($X54&lt;30,1,0))</formula>
    </cfRule>
    <cfRule type="expression" priority="250" dxfId="0">
      <formula>AND(IF($Q54=3,1,IF($Q54=4,1,0)),IF($F54&lt;=85,1,0))</formula>
    </cfRule>
  </conditionalFormatting>
  <conditionalFormatting sqref="X54">
    <cfRule type="expression" priority="243" dxfId="3">
      <formula>AND(IF(OR($Q54=1,$Q54=2),1,0),IF($X54&lt;=20,1,0))</formula>
    </cfRule>
    <cfRule type="expression" priority="244" dxfId="2">
      <formula>AND(IF($Q54=2,1,0),IF($X54&lt;30,1,0))</formula>
    </cfRule>
    <cfRule type="expression" priority="245" dxfId="1">
      <formula>AND(IF($Q54=3,1,0),IF($X54&lt;30,1,0))</formula>
    </cfRule>
    <cfRule type="expression" priority="246" dxfId="0">
      <formula>AND(IF($Q54=3,1,IF($Q54=4,1,0)),IF($F54&lt;=85,1,0))</formula>
    </cfRule>
  </conditionalFormatting>
  <conditionalFormatting sqref="AI54">
    <cfRule type="expression" priority="239" dxfId="3">
      <formula>AND(IF(OR($Q54=1,$Q54=2),1,0),IF($X54&lt;=20,1,0))</formula>
    </cfRule>
    <cfRule type="expression" priority="240" dxfId="2">
      <formula>AND(IF($Q54=2,1,0),IF($X54&lt;30,1,0))</formula>
    </cfRule>
    <cfRule type="expression" priority="241" dxfId="1">
      <formula>AND(IF($Q54=3,1,0),IF($X54&lt;30,1,0))</formula>
    </cfRule>
    <cfRule type="expression" priority="242" dxfId="0">
      <formula>AND(IF($Q54=3,1,IF($Q54=4,1,0)),IF($F54&lt;=85,1,0))</formula>
    </cfRule>
  </conditionalFormatting>
  <conditionalFormatting sqref="AV55">
    <cfRule type="expression" priority="237" dxfId="23">
      <formula>AV55="X"</formula>
    </cfRule>
    <cfRule type="expression" priority="238" dxfId="22">
      <formula>AV55="후보"</formula>
    </cfRule>
  </conditionalFormatting>
  <conditionalFormatting sqref="AC5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5">
    <cfRule type="expression" priority="228" dxfId="3">
      <formula>AND(IF(OR($Q55=1,$Q55=2),1,0),IF($X55&lt;=20,1,0))</formula>
    </cfRule>
    <cfRule type="expression" priority="229" dxfId="2">
      <formula>AND(IF($Q55=2,1,0),IF($X55&lt;30,1,0))</formula>
    </cfRule>
    <cfRule type="expression" priority="230" dxfId="1">
      <formula>AND(IF($Q55=3,1,0),IF($X55&lt;30,1,0))</formula>
    </cfRule>
    <cfRule type="expression" priority="231" dxfId="0">
      <formula>AND(IF($Q55=3,1,IF($Q55=4,1,0)),IF($F55&lt;=85,1,0))</formula>
    </cfRule>
  </conditionalFormatting>
  <conditionalFormatting sqref="X55">
    <cfRule type="expression" priority="224" dxfId="3">
      <formula>AND(IF(OR($Q55=1,$Q55=2),1,0),IF($X55&lt;=20,1,0))</formula>
    </cfRule>
    <cfRule type="expression" priority="225" dxfId="2">
      <formula>AND(IF($Q55=2,1,0),IF($X55&lt;30,1,0))</formula>
    </cfRule>
    <cfRule type="expression" priority="226" dxfId="1">
      <formula>AND(IF($Q55=3,1,0),IF($X55&lt;30,1,0))</formula>
    </cfRule>
    <cfRule type="expression" priority="227" dxfId="0">
      <formula>AND(IF($Q55=3,1,IF($Q55=4,1,0)),IF($F55&lt;=85,1,0))</formula>
    </cfRule>
  </conditionalFormatting>
  <conditionalFormatting sqref="AI55">
    <cfRule type="expression" priority="220" dxfId="3">
      <formula>AND(IF(OR($Q55=1,$Q55=2),1,0),IF($X55&lt;=20,1,0))</formula>
    </cfRule>
    <cfRule type="expression" priority="221" dxfId="2">
      <formula>AND(IF($Q55=2,1,0),IF($X55&lt;30,1,0))</formula>
    </cfRule>
    <cfRule type="expression" priority="222" dxfId="1">
      <formula>AND(IF($Q55=3,1,0),IF($X55&lt;30,1,0))</formula>
    </cfRule>
    <cfRule type="expression" priority="223" dxfId="0">
      <formula>AND(IF($Q55=3,1,IF($Q55=4,1,0)),IF($F55&lt;=85,1,0))</formula>
    </cfRule>
  </conditionalFormatting>
  <conditionalFormatting sqref="AV56">
    <cfRule type="expression" priority="218" dxfId="23">
      <formula>AV56="X"</formula>
    </cfRule>
    <cfRule type="expression" priority="219" dxfId="22">
      <formula>AV56="후보"</formula>
    </cfRule>
  </conditionalFormatting>
  <conditionalFormatting sqref="AC5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6">
    <cfRule type="expression" priority="209" dxfId="3">
      <formula>AND(IF(OR($Q56=1,$Q56=2),1,0),IF($X56&lt;=20,1,0))</formula>
    </cfRule>
    <cfRule type="expression" priority="210" dxfId="2">
      <formula>AND(IF($Q56=2,1,0),IF($X56&lt;30,1,0))</formula>
    </cfRule>
    <cfRule type="expression" priority="211" dxfId="1">
      <formula>AND(IF($Q56=3,1,0),IF($X56&lt;30,1,0))</formula>
    </cfRule>
    <cfRule type="expression" priority="212" dxfId="0">
      <formula>AND(IF($Q56=3,1,IF($Q56=4,1,0)),IF($F56&lt;=85,1,0))</formula>
    </cfRule>
  </conditionalFormatting>
  <conditionalFormatting sqref="X56">
    <cfRule type="expression" priority="205" dxfId="3">
      <formula>AND(IF(OR($Q56=1,$Q56=2),1,0),IF($X56&lt;=20,1,0))</formula>
    </cfRule>
    <cfRule type="expression" priority="206" dxfId="2">
      <formula>AND(IF($Q56=2,1,0),IF($X56&lt;30,1,0))</formula>
    </cfRule>
    <cfRule type="expression" priority="207" dxfId="1">
      <formula>AND(IF($Q56=3,1,0),IF($X56&lt;30,1,0))</formula>
    </cfRule>
    <cfRule type="expression" priority="208" dxfId="0">
      <formula>AND(IF($Q56=3,1,IF($Q56=4,1,0)),IF($F56&lt;=85,1,0))</formula>
    </cfRule>
  </conditionalFormatting>
  <conditionalFormatting sqref="AI56">
    <cfRule type="expression" priority="201" dxfId="3">
      <formula>AND(IF(OR($Q56=1,$Q56=2),1,0),IF($X56&lt;=20,1,0))</formula>
    </cfRule>
    <cfRule type="expression" priority="202" dxfId="2">
      <formula>AND(IF($Q56=2,1,0),IF($X56&lt;30,1,0))</formula>
    </cfRule>
    <cfRule type="expression" priority="203" dxfId="1">
      <formula>AND(IF($Q56=3,1,0),IF($X56&lt;30,1,0))</formula>
    </cfRule>
    <cfRule type="expression" priority="204" dxfId="0">
      <formula>AND(IF($Q56=3,1,IF($Q56=4,1,0)),IF($F56&lt;=85,1,0))</formula>
    </cfRule>
  </conditionalFormatting>
  <conditionalFormatting sqref="AV57">
    <cfRule type="expression" priority="199" dxfId="23">
      <formula>AV57="X"</formula>
    </cfRule>
    <cfRule type="expression" priority="200" dxfId="22">
      <formula>AV57="후보"</formula>
    </cfRule>
  </conditionalFormatting>
  <conditionalFormatting sqref="AC57 N5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58">
    <cfRule type="expression" priority="194" dxfId="23">
      <formula>AV58="X"</formula>
    </cfRule>
    <cfRule type="expression" priority="195" dxfId="22">
      <formula>AV58="후보"</formula>
    </cfRule>
  </conditionalFormatting>
  <conditionalFormatting sqref="AC5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8">
    <cfRule type="expression" priority="185" dxfId="3">
      <formula>AND(IF(OR($Q58=1,$Q58=2),1,0),IF($X58&lt;=20,1,0))</formula>
    </cfRule>
    <cfRule type="expression" priority="186" dxfId="2">
      <formula>AND(IF($Q58=2,1,0),IF($X58&lt;30,1,0))</formula>
    </cfRule>
    <cfRule type="expression" priority="187" dxfId="1">
      <formula>AND(IF($Q58=3,1,0),IF($X58&lt;30,1,0))</formula>
    </cfRule>
    <cfRule type="expression" priority="188" dxfId="0">
      <formula>AND(IF($Q58=3,1,IF($Q58=4,1,0)),IF($F58&lt;=85,1,0))</formula>
    </cfRule>
  </conditionalFormatting>
  <conditionalFormatting sqref="X58">
    <cfRule type="expression" priority="181" dxfId="3">
      <formula>AND(IF(OR($Q58=1,$Q58=2),1,0),IF($X58&lt;=20,1,0))</formula>
    </cfRule>
    <cfRule type="expression" priority="182" dxfId="2">
      <formula>AND(IF($Q58=2,1,0),IF($X58&lt;30,1,0))</formula>
    </cfRule>
    <cfRule type="expression" priority="183" dxfId="1">
      <formula>AND(IF($Q58=3,1,0),IF($X58&lt;30,1,0))</formula>
    </cfRule>
    <cfRule type="expression" priority="184" dxfId="0">
      <formula>AND(IF($Q58=3,1,IF($Q58=4,1,0)),IF($F58&lt;=85,1,0))</formula>
    </cfRule>
  </conditionalFormatting>
  <conditionalFormatting sqref="AI58">
    <cfRule type="expression" priority="177" dxfId="3">
      <formula>AND(IF(OR($Q58=1,$Q58=2),1,0),IF($X58&lt;=20,1,0))</formula>
    </cfRule>
    <cfRule type="expression" priority="178" dxfId="2">
      <formula>AND(IF($Q58=2,1,0),IF($X58&lt;30,1,0))</formula>
    </cfRule>
    <cfRule type="expression" priority="179" dxfId="1">
      <formula>AND(IF($Q58=3,1,0),IF($X58&lt;30,1,0))</formula>
    </cfRule>
    <cfRule type="expression" priority="180" dxfId="0">
      <formula>AND(IF($Q58=3,1,IF($Q58=4,1,0)),IF($F58&lt;=85,1,0))</formula>
    </cfRule>
  </conditionalFormatting>
  <conditionalFormatting sqref="AV59">
    <cfRule type="expression" priority="175" dxfId="23">
      <formula>AV59="X"</formula>
    </cfRule>
    <cfRule type="expression" priority="176" dxfId="22">
      <formula>AV59="후보"</formula>
    </cfRule>
  </conditionalFormatting>
  <conditionalFormatting sqref="AC5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9">
    <cfRule type="expression" priority="166" dxfId="3">
      <formula>AND(IF(OR($Q59=1,$Q59=2),1,0),IF($X59&lt;=20,1,0))</formula>
    </cfRule>
    <cfRule type="expression" priority="167" dxfId="2">
      <formula>AND(IF($Q59=2,1,0),IF($X59&lt;30,1,0))</formula>
    </cfRule>
    <cfRule type="expression" priority="168" dxfId="1">
      <formula>AND(IF($Q59=3,1,0),IF($X59&lt;30,1,0))</formula>
    </cfRule>
    <cfRule type="expression" priority="169" dxfId="0">
      <formula>AND(IF($Q59=3,1,IF($Q59=4,1,0)),IF($F59&lt;=85,1,0))</formula>
    </cfRule>
  </conditionalFormatting>
  <conditionalFormatting sqref="X59">
    <cfRule type="expression" priority="162" dxfId="3">
      <formula>AND(IF(OR($Q59=1,$Q59=2),1,0),IF($X59&lt;=20,1,0))</formula>
    </cfRule>
    <cfRule type="expression" priority="163" dxfId="2">
      <formula>AND(IF($Q59=2,1,0),IF($X59&lt;30,1,0))</formula>
    </cfRule>
    <cfRule type="expression" priority="164" dxfId="1">
      <formula>AND(IF($Q59=3,1,0),IF($X59&lt;30,1,0))</formula>
    </cfRule>
    <cfRule type="expression" priority="165" dxfId="0">
      <formula>AND(IF($Q59=3,1,IF($Q59=4,1,0)),IF($F59&lt;=85,1,0))</formula>
    </cfRule>
  </conditionalFormatting>
  <conditionalFormatting sqref="AI59">
    <cfRule type="expression" priority="158" dxfId="3">
      <formula>AND(IF(OR($Q59=1,$Q59=2),1,0),IF($X59&lt;=20,1,0))</formula>
    </cfRule>
    <cfRule type="expression" priority="159" dxfId="2">
      <formula>AND(IF($Q59=2,1,0),IF($X59&lt;30,1,0))</formula>
    </cfRule>
    <cfRule type="expression" priority="160" dxfId="1">
      <formula>AND(IF($Q59=3,1,0),IF($X59&lt;30,1,0))</formula>
    </cfRule>
    <cfRule type="expression" priority="161" dxfId="0">
      <formula>AND(IF($Q59=3,1,IF($Q59=4,1,0)),IF($F59&lt;=85,1,0))</formula>
    </cfRule>
  </conditionalFormatting>
  <conditionalFormatting sqref="AV60">
    <cfRule type="expression" priority="156" dxfId="23">
      <formula>AV60="X"</formula>
    </cfRule>
    <cfRule type="expression" priority="157" dxfId="22">
      <formula>AV60="후보"</formula>
    </cfRule>
  </conditionalFormatting>
  <conditionalFormatting sqref="AC6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0">
    <cfRule type="expression" priority="147" dxfId="3">
      <formula>AND(IF(OR($Q60=1,$Q60=2),1,0),IF($X60&lt;=20,1,0))</formula>
    </cfRule>
    <cfRule type="expression" priority="148" dxfId="2">
      <formula>AND(IF($Q60=2,1,0),IF($X60&lt;30,1,0))</formula>
    </cfRule>
    <cfRule type="expression" priority="149" dxfId="1">
      <formula>AND(IF($Q60=3,1,0),IF($X60&lt;30,1,0))</formula>
    </cfRule>
    <cfRule type="expression" priority="150" dxfId="0">
      <formula>AND(IF($Q60=3,1,IF($Q60=4,1,0)),IF($F60&lt;=85,1,0))</formula>
    </cfRule>
  </conditionalFormatting>
  <conditionalFormatting sqref="X60">
    <cfRule type="expression" priority="143" dxfId="3">
      <formula>AND(IF(OR($Q60=1,$Q60=2),1,0),IF($X60&lt;=20,1,0))</formula>
    </cfRule>
    <cfRule type="expression" priority="144" dxfId="2">
      <formula>AND(IF($Q60=2,1,0),IF($X60&lt;30,1,0))</formula>
    </cfRule>
    <cfRule type="expression" priority="145" dxfId="1">
      <formula>AND(IF($Q60=3,1,0),IF($X60&lt;30,1,0))</formula>
    </cfRule>
    <cfRule type="expression" priority="146" dxfId="0">
      <formula>AND(IF($Q60=3,1,IF($Q60=4,1,0)),IF($F60&lt;=85,1,0))</formula>
    </cfRule>
  </conditionalFormatting>
  <conditionalFormatting sqref="AI60">
    <cfRule type="expression" priority="139" dxfId="3">
      <formula>AND(IF(OR($Q60=1,$Q60=2),1,0),IF($X60&lt;=20,1,0))</formula>
    </cfRule>
    <cfRule type="expression" priority="140" dxfId="2">
      <formula>AND(IF($Q60=2,1,0),IF($X60&lt;30,1,0))</formula>
    </cfRule>
    <cfRule type="expression" priority="141" dxfId="1">
      <formula>AND(IF($Q60=3,1,0),IF($X60&lt;30,1,0))</formula>
    </cfRule>
    <cfRule type="expression" priority="142" dxfId="0">
      <formula>AND(IF($Q60=3,1,IF($Q60=4,1,0)),IF($F60&lt;=85,1,0))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 N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62">
    <cfRule type="expression" priority="132" dxfId="23">
      <formula>AV62="X"</formula>
    </cfRule>
    <cfRule type="expression" priority="133" dxfId="22">
      <formula>AV62="후보"</formula>
    </cfRule>
  </conditionalFormatting>
  <conditionalFormatting sqref="AC6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2">
    <cfRule type="expression" priority="123" dxfId="3">
      <formula>AND(IF(OR($Q62=1,$Q62=2),1,0),IF($X62&lt;=20,1,0))</formula>
    </cfRule>
    <cfRule type="expression" priority="124" dxfId="2">
      <formula>AND(IF($Q62=2,1,0),IF($X62&lt;30,1,0))</formula>
    </cfRule>
    <cfRule type="expression" priority="125" dxfId="1">
      <formula>AND(IF($Q62=3,1,0),IF($X62&lt;30,1,0))</formula>
    </cfRule>
    <cfRule type="expression" priority="126" dxfId="0">
      <formula>AND(IF($Q62=3,1,IF($Q62=4,1,0)),IF($F62&lt;=85,1,0))</formula>
    </cfRule>
  </conditionalFormatting>
  <conditionalFormatting sqref="X62">
    <cfRule type="expression" priority="119" dxfId="3">
      <formula>AND(IF(OR($Q62=1,$Q62=2),1,0),IF($X62&lt;=20,1,0))</formula>
    </cfRule>
    <cfRule type="expression" priority="120" dxfId="2">
      <formula>AND(IF($Q62=2,1,0),IF($X62&lt;30,1,0))</formula>
    </cfRule>
    <cfRule type="expression" priority="121" dxfId="1">
      <formula>AND(IF($Q62=3,1,0),IF($X62&lt;30,1,0))</formula>
    </cfRule>
    <cfRule type="expression" priority="122" dxfId="0">
      <formula>AND(IF($Q62=3,1,IF($Q62=4,1,0)),IF($F62&lt;=85,1,0))</formula>
    </cfRule>
  </conditionalFormatting>
  <conditionalFormatting sqref="AI62">
    <cfRule type="expression" priority="115" dxfId="3">
      <formula>AND(IF(OR($Q62=1,$Q62=2),1,0),IF($X62&lt;=20,1,0))</formula>
    </cfRule>
    <cfRule type="expression" priority="116" dxfId="2">
      <formula>AND(IF($Q62=2,1,0),IF($X62&lt;30,1,0))</formula>
    </cfRule>
    <cfRule type="expression" priority="117" dxfId="1">
      <formula>AND(IF($Q62=3,1,0),IF($X62&lt;30,1,0))</formula>
    </cfRule>
    <cfRule type="expression" priority="118" dxfId="0">
      <formula>AND(IF($Q62=3,1,IF($Q62=4,1,0)),IF($F62&lt;=85,1,0))</formula>
    </cfRule>
  </conditionalFormatting>
  <conditionalFormatting sqref="AV63">
    <cfRule type="expression" priority="113" dxfId="23">
      <formula>AV63="X"</formula>
    </cfRule>
    <cfRule type="expression" priority="114" dxfId="22">
      <formula>AV63="후보"</formula>
    </cfRule>
  </conditionalFormatting>
  <conditionalFormatting sqref="AC6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3">
    <cfRule type="expression" priority="104" dxfId="3">
      <formula>AND(IF(OR($Q63=1,$Q63=2),1,0),IF($X63&lt;=20,1,0))</formula>
    </cfRule>
    <cfRule type="expression" priority="105" dxfId="2">
      <formula>AND(IF($Q63=2,1,0),IF($X63&lt;30,1,0))</formula>
    </cfRule>
    <cfRule type="expression" priority="106" dxfId="1">
      <formula>AND(IF($Q63=3,1,0),IF($X63&lt;30,1,0))</formula>
    </cfRule>
    <cfRule type="expression" priority="107" dxfId="0">
      <formula>AND(IF($Q63=3,1,IF($Q63=4,1,0)),IF($F63&lt;=85,1,0))</formula>
    </cfRule>
  </conditionalFormatting>
  <conditionalFormatting sqref="X63">
    <cfRule type="expression" priority="100" dxfId="3">
      <formula>AND(IF(OR($Q63=1,$Q63=2),1,0),IF($X63&lt;=20,1,0))</formula>
    </cfRule>
    <cfRule type="expression" priority="101" dxfId="2">
      <formula>AND(IF($Q63=2,1,0),IF($X63&lt;30,1,0))</formula>
    </cfRule>
    <cfRule type="expression" priority="102" dxfId="1">
      <formula>AND(IF($Q63=3,1,0),IF($X63&lt;30,1,0))</formula>
    </cfRule>
    <cfRule type="expression" priority="103" dxfId="0">
      <formula>AND(IF($Q63=3,1,IF($Q63=4,1,0)),IF($F63&lt;=85,1,0))</formula>
    </cfRule>
  </conditionalFormatting>
  <conditionalFormatting sqref="AI63">
    <cfRule type="expression" priority="96" dxfId="3">
      <formula>AND(IF(OR($Q63=1,$Q63=2),1,0),IF($X63&lt;=20,1,0))</formula>
    </cfRule>
    <cfRule type="expression" priority="97" dxfId="2">
      <formula>AND(IF($Q63=2,1,0),IF($X63&lt;30,1,0))</formula>
    </cfRule>
    <cfRule type="expression" priority="98" dxfId="1">
      <formula>AND(IF($Q63=3,1,0),IF($X63&lt;30,1,0))</formula>
    </cfRule>
    <cfRule type="expression" priority="99" dxfId="0">
      <formula>AND(IF($Q63=3,1,IF($Q63=4,1,0)),IF($F63&lt;=85,1,0))</formula>
    </cfRule>
  </conditionalFormatting>
  <conditionalFormatting sqref="AV64">
    <cfRule type="expression" priority="94" dxfId="23">
      <formula>AV64="X"</formula>
    </cfRule>
    <cfRule type="expression" priority="95" dxfId="22">
      <formula>AV64="후보"</formula>
    </cfRule>
  </conditionalFormatting>
  <conditionalFormatting sqref="AC6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4">
    <cfRule type="expression" priority="85" dxfId="3">
      <formula>AND(IF(OR($Q64=1,$Q64=2),1,0),IF($X64&lt;=20,1,0))</formula>
    </cfRule>
    <cfRule type="expression" priority="86" dxfId="2">
      <formula>AND(IF($Q64=2,1,0),IF($X64&lt;30,1,0))</formula>
    </cfRule>
    <cfRule type="expression" priority="87" dxfId="1">
      <formula>AND(IF($Q64=3,1,0),IF($X64&lt;30,1,0))</formula>
    </cfRule>
    <cfRule type="expression" priority="88" dxfId="0">
      <formula>AND(IF($Q64=3,1,IF($Q64=4,1,0)),IF($F64&lt;=85,1,0))</formula>
    </cfRule>
  </conditionalFormatting>
  <conditionalFormatting sqref="X64">
    <cfRule type="expression" priority="81" dxfId="3">
      <formula>AND(IF(OR($Q64=1,$Q64=2),1,0),IF($X64&lt;=20,1,0))</formula>
    </cfRule>
    <cfRule type="expression" priority="82" dxfId="2">
      <formula>AND(IF($Q64=2,1,0),IF($X64&lt;30,1,0))</formula>
    </cfRule>
    <cfRule type="expression" priority="83" dxfId="1">
      <formula>AND(IF($Q64=3,1,0),IF($X64&lt;30,1,0))</formula>
    </cfRule>
    <cfRule type="expression" priority="84" dxfId="0">
      <formula>AND(IF($Q64=3,1,IF($Q64=4,1,0)),IF($F64&lt;=85,1,0))</formula>
    </cfRule>
  </conditionalFormatting>
  <conditionalFormatting sqref="AI64">
    <cfRule type="expression" priority="77" dxfId="3">
      <formula>AND(IF(OR($Q64=1,$Q64=2),1,0),IF($X64&lt;=20,1,0))</formula>
    </cfRule>
    <cfRule type="expression" priority="78" dxfId="2">
      <formula>AND(IF($Q64=2,1,0),IF($X64&lt;30,1,0))</formula>
    </cfRule>
    <cfRule type="expression" priority="79" dxfId="1">
      <formula>AND(IF($Q64=3,1,0),IF($X64&lt;30,1,0))</formula>
    </cfRule>
    <cfRule type="expression" priority="80" dxfId="0">
      <formula>AND(IF($Q64=3,1,IF($Q64=4,1,0)),IF($F64&lt;=85,1,0))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2022-06-07T00:18:44Z</dcterms:modified>
  <cp:lastModifiedBy>MinsuKwon</cp:lastModifiedBy>
  <cp:lastPrinted>2018-04-28T10:52:41Z</cp:lastPrinted>
</cp:coreProperties>
</file>